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yash_jain_vesu\Future_Vision\books\advance_excel\NEW-FILES-PROJECTS\100+ Premium Excel Templates\Project Management\"/>
    </mc:Choice>
  </mc:AlternateContent>
  <xr:revisionPtr revIDLastSave="0" documentId="13_ncr:1_{536A2E3A-EAEA-47C2-9995-2207DF52890F}" xr6:coauthVersionLast="47" xr6:coauthVersionMax="47" xr10:uidLastSave="{00000000-0000-0000-0000-000000000000}"/>
  <bookViews>
    <workbookView xWindow="-120" yWindow="-120" windowWidth="29040" windowHeight="15840" xr2:uid="{AF3C3BF3-F78F-4612-936C-9034ACF1ECCE}"/>
  </bookViews>
  <sheets>
    <sheet name="Introduction" sheetId="2" r:id="rId1"/>
    <sheet name="Meeting Notes" sheetId="3" r:id="rId2"/>
    <sheet name="Discussion Topics" sheetId="17" r:id="rId3"/>
    <sheet name="Calendar" sheetId="15" r:id="rId4"/>
  </sheets>
  <definedNames>
    <definedName name="_aaa1" hidden="1">{#N/A,#N/A,FALSE,"Antony Financials";#N/A,#N/A,FALSE,"Cowboy Financials";#N/A,#N/A,FALSE,"Combined";#N/A,#N/A,FALSE,"Valuematrix";#N/A,#N/A,FALSE,"DCFAntony";#N/A,#N/A,FALSE,"DCFCowboy";#N/A,#N/A,FALSE,"DCFCombined"}</definedName>
    <definedName name="_GSRATES_1" hidden="1">"H2002123120021231CADUSD1000001"</definedName>
    <definedName name="_GSRATES_10" hidden="1">"CF3000012002093020020101"</definedName>
    <definedName name="_GSRATES_11" hidden="1">"CF300001Invalid 20030930"</definedName>
    <definedName name="_GSRATES_12" hidden="1">"CT30000120030930        "</definedName>
    <definedName name="_GSRATES_13" hidden="1">"CT30000120030930        "</definedName>
    <definedName name="_GSRATES_2" hidden="1">"CT30000120030630        "</definedName>
    <definedName name="_GSRATES_3" hidden="1">"CF3000012003063020030101"</definedName>
    <definedName name="_GSRATES_4" hidden="1">"CT3000012003063020030101"</definedName>
    <definedName name="_GSRATES_5" hidden="1">"CF3000012002123120020101"</definedName>
    <definedName name="_GSRATES_6" hidden="1">"CF3000012002063020020101"</definedName>
    <definedName name="_GSRATES_7" hidden="1">"CF3000012003063020030101"</definedName>
    <definedName name="_GSRATES_8" hidden="1">"CF3000012003093020030101"</definedName>
    <definedName name="_GSRATES_9" hidden="1">"CF3000012002123120020101"</definedName>
    <definedName name="_GSRATES_COUNT" hidden="1">7</definedName>
    <definedName name="_GSRATES_COUNT1" hidden="1">13</definedName>
    <definedName name="_GSRATESR_1" hidden="1">#REF!</definedName>
    <definedName name="_GSRATESR_10" hidden="1">#REF!</definedName>
    <definedName name="_GSRATESR_11" hidden="1">#REF!</definedName>
    <definedName name="_GSRATESR_12" hidden="1">#REF!</definedName>
    <definedName name="_GSRATESR_13" hidden="1">#REF!</definedName>
    <definedName name="_GSRATESR_3" hidden="1">#REF!</definedName>
    <definedName name="_GSRATESR_4" hidden="1">#REF!</definedName>
    <definedName name="_GSRATESR_5" hidden="1">#REF!</definedName>
    <definedName name="_GSRATESR_6" hidden="1">#REF!</definedName>
    <definedName name="_GSRATESR_7" hidden="1">#REF!</definedName>
    <definedName name="_GSRATESR_8" hidden="1">#REF!</definedName>
    <definedName name="_GSRATESR_9" hidden="1">#REF!</definedName>
    <definedName name="a"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AAA_DOCTOPS" hidden="1">"AAA_SET"</definedName>
    <definedName name="AAA_duser" hidden="1">"OFF"</definedName>
    <definedName name="AAA_u999998" hidden="1">"nlfoote@970721231427"</definedName>
    <definedName name="AAA_u999999" hidden="1">"nlfoote@970721231348"</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df" hidden="1">{#N/A,#N/A,FALSE,"CreditStat";#N/A,#N/A,FALSE,"SPbrkup";#N/A,#N/A,FALSE,"MerSPsyn";#N/A,#N/A,FALSE,"MerSPwKCsyn";#N/A,#N/A,FALSE,"MerSPwKCsyn (2)";#N/A,#N/A,FALSE,"CreditStat (2)"}</definedName>
    <definedName name="adfdaf" hidden="1">{"standalone1",#N/A,FALSE,"DCFBase";"standalone2",#N/A,FALSE,"DCFBase"}</definedName>
    <definedName name="asdf" hidden="1">{"mgmt forecast",#N/A,FALSE,"Mgmt Forecast";"dcf table",#N/A,FALSE,"Mgmt Forecast";"sensitivity",#N/A,FALSE,"Mgmt Forecast";"table inputs",#N/A,FALSE,"Mgmt Forecast";"calculations",#N/A,FALSE,"Mgmt Forecast"}</definedName>
    <definedName name="asdfa" hidden="1">{#N/A,#N/A,FALSE,"Antony Financials";#N/A,#N/A,FALSE,"Cowboy Financials";#N/A,#N/A,FALSE,"Combined";#N/A,#N/A,FALSE,"Valuematrix";#N/A,#N/A,FALSE,"DCFAntony";#N/A,#N/A,FALSE,"DCFCowboy";#N/A,#N/A,FALSE,"DCFCombined"}</definedName>
    <definedName name="asdfaa" hidden="1">{#N/A,#N/A,FALSE,"Antony Financials";#N/A,#N/A,FALSE,"Cowboy Financials";#N/A,#N/A,FALSE,"Combined";#N/A,#N/A,FALSE,"Valuematrix";#N/A,#N/A,FALSE,"DCFAntony";#N/A,#N/A,FALSE,"DCFCowboy";#N/A,#N/A,FALSE,"DCFCombined"}</definedName>
    <definedName name="asdfasdf" hidden="1">{#N/A,#N/A,FALSE,"CreditStat";#N/A,#N/A,FALSE,"SPbrkup";#N/A,#N/A,FALSE,"MerSPsyn";#N/A,#N/A,FALSE,"MerSPwKCsyn";#N/A,#N/A,FALSE,"MerSPwKCsyn (2)";#N/A,#N/A,FALSE,"CreditStat (2)"}</definedName>
    <definedName name="asdff" hidden="1">{"standalone1",#N/A,FALSE,"DCFBase";"standalone2",#N/A,FALSE,"DCFBase"}</definedName>
    <definedName name="asdfsad" hidden="1">{#N/A,#N/A,FALSE,"Antony Financials";#N/A,#N/A,FALSE,"Cowboy Financials";#N/A,#N/A,FALSE,"Combined";#N/A,#N/A,FALSE,"Valuematrix";#N/A,#N/A,FALSE,"DCFAntony";#N/A,#N/A,FALSE,"DCFCowboy";#N/A,#N/A,FALSE,"DCFCombined"}</definedName>
    <definedName name="b" hidden="1">{#N/A,#N/A,FALSE,"Antony Financials";#N/A,#N/A,FALSE,"Cowboy Financials";#N/A,#N/A,FALSE,"Combined";#N/A,#N/A,FALSE,"Valuematrix";#N/A,#N/A,FALSE,"DCFAntony";#N/A,#N/A,FALSE,"DCFCowboy";#N/A,#N/A,FALSE,"DCFCombined"}</definedName>
    <definedName name="Calendar10MonthOption">MATCH(Calendar10Month,Months,0)</definedName>
    <definedName name="Calendar11MonthOption">MATCH(Calendar11Month,Months,0)</definedName>
    <definedName name="Calendar12MonthOption">MATCH(Calendar12Month,Months,0)</definedName>
    <definedName name="Calendar1Month">Calendar!$D$2</definedName>
    <definedName name="Calendar1MonthOption">MATCH(Calendar1Month,Months,0)</definedName>
    <definedName name="Calendar1Year">Calendar!$C$2</definedName>
    <definedName name="Calendar2Month">Calendar!$M$2</definedName>
    <definedName name="Calendar2MonthOption">MATCH(Calendar2Month,Months,0)</definedName>
    <definedName name="Calendar2Year">Calendar!$L$2</definedName>
    <definedName name="Calendar3MonthOption">MATCH(Calendar3Month,Months,0)</definedName>
    <definedName name="Calendar4MonthOption">MATCH(Calendar4Month,Months,0)</definedName>
    <definedName name="Calendar5MonthOption">MATCH(Calendar5Month,Months,0)</definedName>
    <definedName name="Calendar6MonthOption">MATCH(Calendar6Month,Months,0)</definedName>
    <definedName name="Calendar7MonthOption">MATCH(Calendar7Month,Months,0)</definedName>
    <definedName name="Calendar8MonthOption">MATCH(Calendar8Month,Months,0)</definedName>
    <definedName name="Calendar9MonthOption">MATCH(Calendar9Month,Months,0)</definedName>
    <definedName name="ColumnTitleRegion1..H12.1">Calendar!$C$3</definedName>
    <definedName name="ColumnTitleRegion2..C14.1">Calendar!$C$3</definedName>
    <definedName name="ColumnTitleRegion3..D14.1">Calendar!$E$14</definedName>
    <definedName name="ColumnTitleRegion4..H26.1">Calendar!$L$3</definedName>
    <definedName name="ColumnTitleRegion5..C28.1">Calendar!$L$3</definedName>
    <definedName name="ColumnTitleRegion6..D28.1">Calendar!$N$14</definedName>
    <definedName nam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da" hidden="1">{#N/A,#N/A,FALSE,"A&amp;E";#N/A,#N/A,FALSE,"HighTop";#N/A,#N/A,FALSE,"JG";#N/A,#N/A,FALSE,"RI";#N/A,#N/A,FALSE,"woHT";#N/A,#N/A,FALSE,"woHT&amp;JG"}</definedName>
    <definedName name="Days">{0,1,2,3,4,5,6}</definedName>
    <definedName name="df" hidden="1">{"'Summary P&amp;L'!$A$1:$M$70","'Summary P&amp;L'!$A$1:$M$70"}</definedName>
    <definedName name="EPMWorkbookOptions_2" hidden="1">"m3FeIocTK7T00g7i155YYzII5xVFTgxBon8IEeL4xiLwgoT687neHX/pG70aRh7dJEB5hTBgSYS4S/wFRhkORAJNCFEijYCzdDW/7jaFj3jStoSLzX9El/54gL4Q7XVoWsi6rEQQeHqMNCnOXt8qRzrJhTnpdjyrYajjmak1fQXrR1cKuC|QKz4CEUZkvQ9clhikMR9lTf/Gcw/A9n9YZnYMuZTheC416kRG507skkOuBwSO7Rg8|xYzXFd2HOH"</definedName>
    <definedName name="EPMWorkbookOptions_3" hidden="1">"jHlyP|GtOQbRSQ7d9K9FzlywTlRW3iBgT/mkPU84ZhmIOeo0tZztdyxIzzUV2WFbWmbCTIuhdRrEldoHVZl|KLzOxh4KGnPvUDoOyprpQr5QmMJsVyxdWKWmnyqVgrAxRlBCXNHVW16khdtpyOykjcQSGzweMDHNwuzEZ8nsqApUWZCeCQOH6DptuExDuRD2Gr2XNaCr9sdDrDxGHz4bsT9UL2FgaK6Hj6tIYW|OR4QbB3KSzlI2yNo9dvcL5YX"</definedName>
    <definedName name="EPMWorkbookOptions_4" hidden="1">"Xq937qUh8ANDfwzvX5pOEZrf7XKslaT5fxiVU5PrBGDaanK8aemHLtOD86JWpLPnKQ4UZVq7czJtk5K1eqZk|2xo6jHzsn7WfeMhtP8alo/9l76VLVc1jQt/9JXOr2lb0Uil|hyg2Y4Z31mlrmHPq2|YwwsPgMY|0u0UlXkWq2aX6Lq6Ul0g8dYpR3j2EV6MCqM1vWxc/F|BqztmFbja3PYMfms2DZ7f/NMVamo6h88VGmnN2y32Uzvh3rmcAdw"</definedName>
    <definedName name="EPMWorkbookOptions_5" hidden="1">"FnJWmXsI2Wl3m2/4|qp8euJdMpgWbElWNNE8/v3RgRmxm/0zIylG/hsc/Ux2cEY6Z0bWjMifRMd0GkfPyftZ7wa99lv|XVM5vfVuyeDOBi0ynkWaVeYeIu02G/bAatpvKNTq6Ql1xWL8|NtvWm3zqn307wMOqNIcoFQ12SBdyjoHkbKu4Dzb7jmRTePu2RLdggmFcGoSMwCSnABI2yKY4QGiy5wmsdEDrM4bbJsj7OoMDZcmi1hcoXcdafzCTW6"</definedName>
    <definedName name="EPMWorkbookOptions_6" hidden="1">"a3g6/IYrRyIMu0Pt1hh37xw/rtMmZnfr/tQEq6O4jAAA="</definedName>
    <definedName name="EPMWorkbookOptions_7" hidden="1">"VkElWzGe4dbysDmw3e4bw0nqBxi31scdUfvlZHPVuLY3NJBpjCzYg+hpH+Go/fu3fdjNPrXaf+7pIr7iNgAA"</definedName>
    <definedName name="f" hidden="1">{"mgmt forecast",#N/A,FALSE,"Mgmt Forecast";"dcf table",#N/A,FALSE,"Mgmt Forecast";"sensitivity",#N/A,FALSE,"Mgmt Forecast";"table inputs",#N/A,FALSE,"Mgmt Forecast";"calculations",#N/A,FALSE,"Mgmt Forecast"}</definedName>
    <definedName name="fafate" hidden="1">{"mgmt forecast",#N/A,FALSE,"Mgmt Forecast";"dcf table",#N/A,FALSE,"Mgmt Forecast";"sensitivity",#N/A,FALSE,"Mgmt Forecast";"table inputs",#N/A,FALSE,"Mgmt Forecast";"calculations",#N/A,FALSE,"Mgmt Forecast"}</definedName>
    <definedName name="fff" hidden="1">{"standalone1",#N/A,FALSE,"DCFBase";"standalone2",#N/A,FALSE,"DCFBase"}</definedName>
    <definedName name="g" hidden="1">{#N/A,#N/A,FALSE,"Antony Financials";#N/A,#N/A,FALSE,"Cowboy Financials";#N/A,#N/A,FALSE,"Combined";#N/A,#N/A,FALSE,"Valuematrix";#N/A,#N/A,FALSE,"DCFAntony";#N/A,#N/A,FALSE,"DCFCowboy";#N/A,#N/A,FALSE,"DCFCombined"}</definedName>
    <definedName name="h" hidden="1">{#N/A,#N/A,FALSE,"CreditStat";#N/A,#N/A,FALSE,"SPbrkup";#N/A,#N/A,FALSE,"MerSPsyn";#N/A,#N/A,FALSE,"MerSPwKCsyn";#N/A,#N/A,FALSE,"MerSPwKCsyn (2)";#N/A,#N/A,FALSE,"CreditStat (2)"}</definedName>
    <definedName name="HTML_CodePage" hidden="1">1252</definedName>
    <definedName name="HTML_Control" hidden="1">{"'Summary P&amp;L'!$A$1:$M$70","'Summary P&amp;L'!$A$1:$M$70"}</definedName>
    <definedName name="HTML_Description" hidden="1">""</definedName>
    <definedName name="HTML_Email" hidden="1">""</definedName>
    <definedName name="HTML_Header" hidden="1">"Summary P&amp;L"</definedName>
    <definedName name="HTML_LastUpdate" hidden="1">"9/03/01"</definedName>
    <definedName name="HTML_LineAfter" hidden="1">FALSE</definedName>
    <definedName name="HTML_LineBefore" hidden="1">FALSE</definedName>
    <definedName name="HTML_Name" hidden="1">"Hans Verheul"</definedName>
    <definedName name="HTML_OBDlg2" hidden="1">TRUE</definedName>
    <definedName name="HTML_OBDlg4" hidden="1">TRUE</definedName>
    <definedName name="HTML_OS" hidden="1">0</definedName>
    <definedName name="HTML_PathFile" hidden="1">"G:\Finlog\html\FINANCE.htm"</definedName>
    <definedName name="HTML_Title" hidden="1">"INCOME STATEMENT FEBRUARY 2001"</definedName>
    <definedName name="iui" hidden="1">{#N/A,#N/A,FALSE,"A&amp;E";#N/A,#N/A,FALSE,"HighTop";#N/A,#N/A,FALSE,"JG";#N/A,#N/A,FALSE,"RI";#N/A,#N/A,FALSE,"woHT";#N/A,#N/A,FALSE,"woHT&amp;JG"}</definedName>
    <definedName name="j" hidden="1">{"standalone1",#N/A,FALSE,"DCFBase";"standalone2",#N/A,FALSE,"DCFBase"}</definedName>
    <definedName name="k" hidden="1">{#N/A,#N/A,FALSE,"Antony Financials";#N/A,#N/A,FALSE,"Cowboy Financials";#N/A,#N/A,FALSE,"Combined";#N/A,#N/A,FALSE,"Valuematrix";#N/A,#N/A,FALSE,"DCFAntony";#N/A,#N/A,FALSE,"DCFCowboy";#N/A,#N/A,FALSE,"DCFCombined"}</definedName>
    <definedName name="kyd.Dim.01." hidden="1">"currency"</definedName>
    <definedName name="kyd.Dim.02." hidden="1">"currency"</definedName>
    <definedName name="kyd.ElementType.01." hidden="1">3</definedName>
    <definedName name="kyd.ElementType.02." hidden="1">3</definedName>
    <definedName name="kyd.MemoSortHide." hidden="1">FALSE</definedName>
    <definedName name="kyd.NumLevels.01." hidden="1">999</definedName>
    <definedName name="kyd.NumLevels.02." hidden="1">999</definedName>
    <definedName name="kyd.ParentName.01." hidden="1">"AUD"</definedName>
    <definedName name="kyd.ParentName.02." hidden="1">"AUD"</definedName>
    <definedName name="kyd.PreScreenData." hidden="1">FALSE</definedName>
    <definedName name="kyd.PrintMemo." hidden="1">FALSE</definedName>
    <definedName name="kyd.PrintParent.01." hidden="1">TRUE</definedName>
    <definedName name="kyd.PrintParent.02." hidden="1">TRUE</definedName>
    <definedName name="kyd.PrintStdWhen." hidden="1">3</definedName>
    <definedName name="kyd.SaveAsFile." hidden="1">FALSE</definedName>
    <definedName name="kyd.SaveMemo." hidden="1">FALSE</definedName>
    <definedName name="kyd.SelectString.01." hidden="1">"*"</definedName>
    <definedName name="kyd.SelectString.02." hidden="1">"*"</definedName>
    <definedName name="kyd.StdSortHide." hidden="1">FALSE</definedName>
    <definedName name="kyd.StopRow." hidden="1">16384</definedName>
    <definedName name="kyd.WriteMemWhenOptn." hidden="1">3</definedName>
    <definedName name="l" hidden="1">{"mgmt forecast",#N/A,FALSE,"Mgmt Forecast";"dcf table",#N/A,FALSE,"Mgmt Forecast";"sensitivity",#N/A,FALSE,"Mgmt Forecast";"table inputs",#N/A,FALSE,"Mgmt Forecast";"calculations",#N/A,FALSE,"Mgmt Forecast"}</definedName>
    <definedName name="m" hidden="1">{"standalone1",#N/A,FALSE,"DCFBase";"standalone2",#N/A,FALSE,"DCFBase"}</definedName>
    <definedName name="Months">{"January","February","March","April","May","June","July","August","September","October","November","December"}</definedName>
    <definedName name="MR" hidden="1">{#N/A,#N/A,FALSE,"sales ytd";#N/A,#N/A,FALSE,"investments";#N/A,#N/A,FALSE,"bus. synergies 1997";#N/A,#N/A,FALSE,"synergies outlook"}</definedName>
    <definedName name="n"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_xlnm.Print_Area" localSheetId="3">Calendar!$C$2:$J$18</definedName>
    <definedName name="q" hidden="1">{#N/A,#N/A,FALSE,"Antony Financials";#N/A,#N/A,FALSE,"Cowboy Financials";#N/A,#N/A,FALSE,"Combined";#N/A,#N/A,FALSE,"Valuematrix";#N/A,#N/A,FALSE,"DCFAntony";#N/A,#N/A,FALSE,"DCFCowboy";#N/A,#N/A,FALSE,"DCFCombined"}</definedName>
    <definedName name="rr" hidden="1">{#N/A,#N/A,FALSE,"Antony Financials";#N/A,#N/A,FALSE,"Cowboy Financials";#N/A,#N/A,FALSE,"Combined";#N/A,#N/A,FALSE,"Valuematrix";#N/A,#N/A,FALSE,"DCFAntony";#N/A,#N/A,FALSE,"DCFCowboy";#N/A,#N/A,FALSE,"DCFCombined"}</definedName>
    <definedName name="SAPBEXhrIndnt" hidden="1">"Wide"</definedName>
    <definedName name="SAPsysID" hidden="1">"708C5W7SBKP804JT78WJ0JNKI"</definedName>
    <definedName name="SAPwbID" hidden="1">"ARS"</definedName>
    <definedName name="sd"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sdfasefr" hidden="1">{#N/A,#N/A,FALSE,"Antony Financials";#N/A,#N/A,FALSE,"Cowboy Financials";#N/A,#N/A,FALSE,"Combined";#N/A,#N/A,FALSE,"Valuematrix";#N/A,#N/A,FALSE,"DCFAntony";#N/A,#N/A,FALSE,"DCFCowboy";#N/A,#N/A,FALSE,"DCFCombined"}</definedName>
    <definedName name="Slicer_Lead">#N/A</definedName>
    <definedName name="Slicer_Quarter">#N/A</definedName>
    <definedName name="Slicer_Quarter1">#N/A</definedName>
    <definedName name="t" hidden="1">{#N/A,#N/A,FALSE,"A&amp;E";#N/A,#N/A,FALSE,"HighTop";#N/A,#N/A,FALSE,"JG";#N/A,#N/A,FALSE,"RI";#N/A,#N/A,FALSE,"woHT";#N/A,#N/A,FALSE,"woHT&amp;JG"}</definedName>
    <definedName name="ttt" hidden="1">{#N/A,#N/A,FALSE,"CreditStat";#N/A,#N/A,FALSE,"SPbrkup";#N/A,#N/A,FALSE,"MerSPsyn";#N/A,#N/A,FALSE,"MerSPwKCsyn";#N/A,#N/A,FALSE,"MerSPwKCsyn (2)";#N/A,#N/A,FALSE,"CreditStat (2)"}</definedName>
    <definedName name="v" hidden="1">{"standalone1",#N/A,FALSE,"DCFBase";"standalone2",#N/A,FALSE,"DCFBase"}</definedName>
    <definedName name="vv" hidden="1">{#N/A,#N/A,FALSE,"CreditStat";#N/A,#N/A,FALSE,"SPbrkup";#N/A,#N/A,FALSE,"MerSPsyn";#N/A,#N/A,FALSE,"MerSPwKCsyn";#N/A,#N/A,FALSE,"MerSPwKCsyn (2)";#N/A,#N/A,FALSE,"CreditStat (2)"}</definedName>
    <definedName name="vvv" hidden="1">{#N/A,#N/A,FALSE,"Antony Financials";#N/A,#N/A,FALSE,"Cowboy Financials";#N/A,#N/A,FALSE,"Combined";#N/A,#N/A,FALSE,"Valuematrix";#N/A,#N/A,FALSE,"DCFAntony";#N/A,#N/A,FALSE,"DCFCowboy";#N/A,#N/A,FALSE,"DCFCombined"}</definedName>
    <definedName name="w" hidden="1">{#N/A,#N/A,FALSE,"CreditStat";#N/A,#N/A,FALSE,"SPbrkup";#N/A,#N/A,FALSE,"MerSPsyn";#N/A,#N/A,FALSE,"MerSPwKCsyn";#N/A,#N/A,FALSE,"MerSPwKCsyn (2)";#N/A,#N/A,FALSE,"CreditStat (2)"}</definedName>
    <definedName name="WeekdayOption">MATCH(WeekStart,Weekdays,0)+10</definedName>
    <definedName name="Weekdays">{"Monday","Tuesday","Wednesday","Thursday","Friday","Saturday","Sunday"}</definedName>
    <definedName name="WeekStart">Calendar!$C$3</definedName>
    <definedName name="WeekStartValue">IF(WeekStart="Monday",2,1)</definedName>
    <definedName name="wrn.dcf." hidden="1">{"mgmt forecast",#N/A,FALSE,"Mgmt Forecast";"dcf table",#N/A,FALSE,"Mgmt Forecast";"sensitivity",#N/A,FALSE,"Mgmt Forecast";"table inputs",#N/A,FALSE,"Mgmt Forecast";"calculations",#N/A,FALSE,"Mgmt Forecast"}</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print._.standalone." hidden="1">{"standalone1",#N/A,FALSE,"DCFBase";"standalone2",#N/A,FALSE,"DCFBase"}</definedName>
    <definedName name="wrn.SKSCS1." hidden="1">{#N/A,#N/A,FALSE,"Antony Financials";#N/A,#N/A,FALSE,"Cowboy Financials";#N/A,#N/A,FALSE,"Combined";#N/A,#N/A,FALSE,"Valuematrix";#N/A,#N/A,FALSE,"DCFAntony";#N/A,#N/A,FALSE,"DCFCowboy";#N/A,#N/A,FALSE,"DCFCombined"}</definedName>
    <definedName name="wrn.SummaryPgs." hidden="1">{#N/A,#N/A,FALSE,"CreditStat";#N/A,#N/A,FALSE,"SPbrkup";#N/A,#N/A,FALSE,"MerSPsyn";#N/A,#N/A,FALSE,"MerSPwKCsyn";#N/A,#N/A,FALSE,"MerSPwKCsyn (2)";#N/A,#N/A,FALSE,"CreditStat (2)"}</definedName>
    <definedName name="wrn.Top._.Level._.Summaries."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wrn.Tweety." hidden="1">{#N/A,#N/A,FALSE,"A&amp;E";#N/A,#N/A,FALSE,"HighTop";#N/A,#N/A,FALSE,"JG";#N/A,#N/A,FALSE,"RI";#N/A,#N/A,FALSE,"woHT";#N/A,#N/A,FALSE,"woHT&amp;JG"}</definedName>
    <definedName name="wrn.vortrag." hidden="1">{#N/A,#N/A,FALSE,"sales ytd";#N/A,#N/A,FALSE,"investments";#N/A,#N/A,FALSE,"bus. synergies 1997";#N/A,#N/A,FALSE,"synergies outlook"}</definedName>
    <definedName name="zzz"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5" l="1"/>
  <c r="C4" i="15" l="1" a="1"/>
  <c r="D4" i="15" s="1"/>
  <c r="D5" i="15" s="1"/>
  <c r="C6" i="15" a="1"/>
  <c r="D6" i="15" s="1"/>
  <c r="D7" i="15" s="1"/>
  <c r="C8" i="15" a="1"/>
  <c r="D8" i="15" s="1"/>
  <c r="D9" i="15" s="1"/>
  <c r="C10" i="15" a="1"/>
  <c r="D10" i="15" s="1"/>
  <c r="D11" i="15" s="1"/>
  <c r="C12" i="15" a="1"/>
  <c r="D12" i="15" s="1"/>
  <c r="D13" i="15" s="1"/>
  <c r="C14" i="15" a="1"/>
  <c r="D14" i="15" s="1"/>
  <c r="D15" i="15" s="1"/>
  <c r="M2" i="15"/>
  <c r="L12" i="15" s="1" a="1"/>
  <c r="D3" i="15" l="1"/>
  <c r="L6" i="15" a="1"/>
  <c r="O6" i="15" s="1"/>
  <c r="C10" i="15"/>
  <c r="C11" i="15" s="1"/>
  <c r="C8" i="15"/>
  <c r="C9" i="15" s="1"/>
  <c r="L8" i="15" a="1"/>
  <c r="O8" i="15" s="1"/>
  <c r="L4" i="15" a="1"/>
  <c r="Q4" i="15" s="1"/>
  <c r="Q3" i="15" s="1"/>
  <c r="L14" i="15" a="1"/>
  <c r="M14" i="15" s="1"/>
  <c r="C14" i="15"/>
  <c r="C15" i="15" s="1"/>
  <c r="C6" i="15"/>
  <c r="C7" i="15" s="1"/>
  <c r="L10" i="15" a="1"/>
  <c r="O10" i="15" s="1"/>
  <c r="C12" i="15"/>
  <c r="C13" i="15" s="1"/>
  <c r="C4" i="15"/>
  <c r="C5" i="15" s="1"/>
  <c r="Q12" i="15"/>
  <c r="L12" i="15"/>
  <c r="M12" i="15"/>
  <c r="N12" i="15"/>
  <c r="R12" i="15"/>
  <c r="P12" i="15"/>
  <c r="O12" i="15"/>
  <c r="I12" i="15"/>
  <c r="I13" i="15" s="1"/>
  <c r="I10" i="15"/>
  <c r="I11" i="15" s="1"/>
  <c r="I8" i="15"/>
  <c r="I9" i="15" s="1"/>
  <c r="I6" i="15"/>
  <c r="I7" i="15" s="1"/>
  <c r="I4" i="15"/>
  <c r="I5" i="15" s="1"/>
  <c r="H12" i="15"/>
  <c r="H13" i="15" s="1"/>
  <c r="H10" i="15"/>
  <c r="H11" i="15" s="1"/>
  <c r="H8" i="15"/>
  <c r="H9" i="15" s="1"/>
  <c r="H6" i="15"/>
  <c r="H7" i="15" s="1"/>
  <c r="H4" i="15"/>
  <c r="H5" i="15" s="1"/>
  <c r="G12" i="15"/>
  <c r="G13" i="15" s="1"/>
  <c r="G10" i="15"/>
  <c r="G11" i="15" s="1"/>
  <c r="G8" i="15"/>
  <c r="G9" i="15" s="1"/>
  <c r="G6" i="15"/>
  <c r="G7" i="15" s="1"/>
  <c r="G4" i="15"/>
  <c r="G5" i="15" s="1"/>
  <c r="F12" i="15"/>
  <c r="F13" i="15" s="1"/>
  <c r="F10" i="15"/>
  <c r="F11" i="15" s="1"/>
  <c r="F8" i="15"/>
  <c r="F9" i="15" s="1"/>
  <c r="F6" i="15"/>
  <c r="F7" i="15" s="1"/>
  <c r="F4" i="15"/>
  <c r="F5" i="15" s="1"/>
  <c r="E12" i="15"/>
  <c r="E13" i="15" s="1"/>
  <c r="E10" i="15"/>
  <c r="E11" i="15" s="1"/>
  <c r="E8" i="15"/>
  <c r="E9" i="15" s="1"/>
  <c r="E6" i="15"/>
  <c r="E7" i="15" s="1"/>
  <c r="E4" i="15"/>
  <c r="E5" i="15" s="1"/>
  <c r="R6" i="15" l="1"/>
  <c r="L6" i="15"/>
  <c r="M6" i="15"/>
  <c r="N6" i="15"/>
  <c r="N4" i="15"/>
  <c r="N3" i="15" s="1"/>
  <c r="O4" i="15"/>
  <c r="O3" i="15" s="1"/>
  <c r="Q10" i="15"/>
  <c r="P10" i="15"/>
  <c r="P4" i="15"/>
  <c r="P3" i="15" s="1"/>
  <c r="L8" i="15"/>
  <c r="L14" i="15"/>
  <c r="Q8" i="15"/>
  <c r="P8" i="15"/>
  <c r="M8" i="15"/>
  <c r="R8" i="15"/>
  <c r="G3" i="15"/>
  <c r="I3" i="15"/>
  <c r="H3" i="15"/>
  <c r="E3" i="15"/>
  <c r="F3" i="15"/>
  <c r="P6" i="15"/>
  <c r="Q6" i="15"/>
  <c r="M4" i="15"/>
  <c r="M3" i="15" s="1"/>
  <c r="L4" i="15"/>
  <c r="L3" i="15" s="1"/>
  <c r="R4" i="15"/>
  <c r="R3" i="15" s="1"/>
  <c r="N10" i="15"/>
  <c r="R10" i="15"/>
  <c r="N8" i="15"/>
  <c r="M10" i="15"/>
  <c r="L10" i="15"/>
</calcChain>
</file>

<file path=xl/sharedStrings.xml><?xml version="1.0" encoding="utf-8"?>
<sst xmlns="http://schemas.openxmlformats.org/spreadsheetml/2006/main" count="101" uniqueCount="86">
  <si>
    <t>3)</t>
  </si>
  <si>
    <t>2)</t>
  </si>
  <si>
    <t>1)</t>
  </si>
  <si>
    <t>How to customize</t>
  </si>
  <si>
    <t>Explanation of sheets</t>
  </si>
  <si>
    <t>Customization difficulty (1-3)</t>
  </si>
  <si>
    <t>Content</t>
  </si>
  <si>
    <t>Navigation</t>
  </si>
  <si>
    <t>Title</t>
  </si>
  <si>
    <t>Meeting</t>
  </si>
  <si>
    <t>Meeting Notes</t>
  </si>
  <si>
    <t>Quarter</t>
  </si>
  <si>
    <t>Lead</t>
  </si>
  <si>
    <t>Action items</t>
  </si>
  <si>
    <t>Notetaker</t>
  </si>
  <si>
    <t>Date</t>
  </si>
  <si>
    <t>Proposed Discussion</t>
  </si>
  <si>
    <t>Meeting override (reason)</t>
  </si>
  <si>
    <t>Meeting Recording</t>
  </si>
  <si>
    <t xml:space="preserve"> Icebreaker
- What's one adjective you would use to describe the Gooda company culture?
Announcements
- New process for taking meeting notes
- New internal product roadmap—how this affects our team
- Preparing for the Marketing team's company-wide presentations
Discussion
- Results of our latest webinar series on Neighborhood Emergency Response plans
    - Is the drop-off in viewing the result of the 10 min break in the middle?
    - CTR for the last promo email was 20% lower than average 
    - 74 attendees asked better questions than is normal for these webinars—maybe they're more engaged? Need to look into their activation metrics further.
- Postcard campaign: blockers
    - Printer ran out of purple ink
        - Can we change to a different color ink? 
    - No, purple is the perfect expression of our brand ethos</t>
  </si>
  <si>
    <t>Q1</t>
  </si>
  <si>
    <t>Kelly Sall</t>
  </si>
  <si>
    <t>[ ] Update phase 2 of project plan to reflect new path forward on webinar end screens
[ ] Write phase 2 email promotion campaign
[ ] Find new printer</t>
  </si>
  <si>
    <t>Cameron Toth</t>
  </si>
  <si>
    <t>Review webinar series metrics,Blockers to postcard campaign</t>
  </si>
  <si>
    <t>https://example.com/recordings/1234</t>
  </si>
  <si>
    <t xml:space="preserve"> Icebreaker
- Share a fun fact about yourself!
Announcements
- Introducing our new team members
- Changes to our vacation policy and how they will (or won't) affect our team
Discussion
- Debrief on the company-wide presentation—how do we think it went?
    - Lots of positive feedback from other teams
        - Anecdotally heard that people weren't sure what our team did before—is there any way we can keep other teams in the loop about what projects we're working on on a more regular basis?
- Brainstorm: editorial content to support the community garden toolkit launch
    - Bees are great for gardens. How can we incorporate bees into this new campaign?
        - Promotional beekeeping lessons for VIP customers
        - Working with famous beekeepers
        - Designing a bee mascot
        - Bees may not be the appropriate local pollinators depending on the region—need to take regional variation into account
    - Literal toolkits (shovels, spades, etc.) to accompany the figurative toolkits</t>
  </si>
  <si>
    <t>Jamie Ziya</t>
  </si>
  <si>
    <t>[ ] Investigate feasibility of branded shovels
[ ] Research on local pollinators</t>
  </si>
  <si>
    <t>New editorial content to support community garden toolkit launch</t>
  </si>
  <si>
    <t>Meeting canceled (team offsite)</t>
  </si>
  <si>
    <t>Q2</t>
  </si>
  <si>
    <t>Alexis Pham</t>
  </si>
  <si>
    <t>Dany Coronado</t>
  </si>
  <si>
    <t>Notes:</t>
  </si>
  <si>
    <t>January</t>
  </si>
  <si>
    <t>Weekly Team Meeting</t>
  </si>
  <si>
    <t>Topic</t>
  </si>
  <si>
    <t>Submitter</t>
  </si>
  <si>
    <t>Priority</t>
  </si>
  <si>
    <t>Notes</t>
  </si>
  <si>
    <t>Associated meetings</t>
  </si>
  <si>
    <t>Review webinar series metrics</t>
  </si>
  <si>
    <t>Med</t>
  </si>
  <si>
    <t>Blockers to postcard campaign</t>
  </si>
  <si>
    <t>High</t>
  </si>
  <si>
    <t>Low</t>
  </si>
  <si>
    <t>Generally promising results overall. However, there are some strange outliers in the data that I want to discuss</t>
  </si>
  <si>
    <t>Printer issues slowing down production time—how can we address? Let's discuss potential options ASAP</t>
  </si>
  <si>
    <t xml:space="preserve">
Hoping we can use this meeting time to brainstorm some quality ideas</t>
  </si>
  <si>
    <t>Mark Grayson</t>
  </si>
  <si>
    <t xml:space="preserve">This template serves a central location for all meeting activities. It lets you organize the meeting details and notes as well as the topics to be discussed. </t>
  </si>
  <si>
    <t>It also contains a calendar for a convenient date tracking.</t>
  </si>
  <si>
    <t>Discussion Topics</t>
  </si>
  <si>
    <t>Calendar</t>
  </si>
  <si>
    <t>Provide all the needed information on the table. This will contain all the data and details regarding the meeting name, notes, leader, date, etc. It also contains a slicer to easily filter the quarter and leader.</t>
  </si>
  <si>
    <t>This serves as a depository of all the discussion topics to be considered.</t>
  </si>
  <si>
    <t xml:space="preserve">For each meeting, add an entry in the Meeting Notes table. If there are additional entries, simply type an information directly below the last row of the table to add another entry. </t>
  </si>
  <si>
    <t xml:space="preserve">Fill in the necessary meeting details such as  the quarter, date, lead, etc. The week will be automatically calculated.   </t>
  </si>
  <si>
    <t>Similarly, update the Discussion Topics table with the necessary details based on the columns.</t>
  </si>
  <si>
    <t>4)</t>
  </si>
  <si>
    <t>SUNDAY</t>
  </si>
  <si>
    <t>Meeting #1</t>
  </si>
  <si>
    <t>Meeting #2</t>
  </si>
  <si>
    <t>Meeting #3</t>
  </si>
  <si>
    <t>Meeting #4</t>
  </si>
  <si>
    <t>Meeting # 1</t>
  </si>
  <si>
    <t>Meeting # 2</t>
  </si>
  <si>
    <t>To easily organize the meeting schedules, a calendar has been provided to be able to view the meetings depending on the dates provided in the Meeting Notes table.</t>
  </si>
  <si>
    <t>The meeting name will be automatically populated in the Calendar depending on the date it was provided.</t>
  </si>
  <si>
    <t>To be able to update the Year shown in the calendar, click on the year provided in the left calendar and type in the year desired.</t>
  </si>
  <si>
    <t>5)</t>
  </si>
  <si>
    <t>To update the month, click on the month shown in the left calendar then press Alt+Down. You may then choose among the different months.</t>
  </si>
  <si>
    <t>6)</t>
  </si>
  <si>
    <t>You may also update the order of the days in a week by selecting the first Day (e.g. Sunday) shown in the left calendar and pressing Alt+Down. You may then choose which day should be displayed in the first columns.</t>
  </si>
  <si>
    <t>Related To Online Templates</t>
  </si>
  <si>
    <t>Our templates is compatible with online service but some templates that including macros feature is still not supported with Excel Online</t>
  </si>
  <si>
    <t>Here is some hints that replace our macros in case of using Online Template</t>
  </si>
  <si>
    <t>Referesh / Update Data</t>
  </si>
  <si>
    <r>
      <t xml:space="preserve">Some of our templates include </t>
    </r>
    <r>
      <rPr>
        <b/>
        <sz val="10"/>
        <color theme="1"/>
        <rFont val="Arial"/>
        <family val="2"/>
      </rPr>
      <t xml:space="preserve">Referesh/Update data </t>
    </r>
    <r>
      <rPr>
        <sz val="10"/>
        <color theme="1"/>
        <rFont val="Arial"/>
        <family val="2"/>
      </rPr>
      <t>macro button that can be replaced with Referesh All tool in Excel Online ribbon</t>
    </r>
  </si>
  <si>
    <t>Full Screen</t>
  </si>
  <si>
    <r>
      <t xml:space="preserve">Some of our templates have </t>
    </r>
    <r>
      <rPr>
        <b/>
        <sz val="10"/>
        <color theme="1"/>
        <rFont val="Arial"/>
        <family val="2"/>
      </rPr>
      <t xml:space="preserve">Full Screen </t>
    </r>
    <r>
      <rPr>
        <sz val="10"/>
        <color theme="1"/>
        <rFont val="Arial"/>
        <family val="2"/>
      </rPr>
      <t xml:space="preserve">macro button that can be replaced with the itself web browser full screen tool </t>
    </r>
  </si>
  <si>
    <t>Other Macros / Buttons</t>
  </si>
  <si>
    <r>
      <t xml:space="preserve">Other macros is applied on less than ~15% of our templats can be overcome by transferring to Desktop App </t>
    </r>
    <r>
      <rPr>
        <b/>
        <sz val="10"/>
        <color theme="1"/>
        <rFont val="Arial"/>
        <family val="2"/>
      </rPr>
      <t>"Open in Desktop App"</t>
    </r>
    <r>
      <rPr>
        <sz val="10"/>
        <color theme="1"/>
        <rFont val="Arial"/>
        <family val="2"/>
      </rPr>
      <t xml:space="preserve"> button</t>
    </r>
  </si>
  <si>
    <t>Open in Desktop App</t>
  </si>
  <si>
    <t>To open online template using Desktop App be sure that you signed in to your Microsoft account / Onedrive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</si>
</sst>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
  </numFmts>
  <fonts count="24" x14ac:knownFonts="1">
    <font>
      <sz val="11"/>
      <color theme="1"/>
      <name val="Calibri"/>
      <family val="2"/>
      <scheme val="minor"/>
    </font>
    <font>
      <sz val="10"/>
      <color theme="1"/>
      <name val="Arial"/>
      <family val="2"/>
    </font>
    <font>
      <sz val="12"/>
      <color theme="1"/>
      <name val="Calibri"/>
      <family val="2"/>
      <scheme val="minor"/>
    </font>
    <font>
      <b/>
      <sz val="10"/>
      <color theme="1"/>
      <name val="Arial"/>
      <family val="2"/>
    </font>
    <font>
      <u/>
      <sz val="10"/>
      <color theme="10"/>
      <name val="Arial"/>
      <family val="2"/>
    </font>
    <font>
      <u/>
      <sz val="10"/>
      <color theme="1"/>
      <name val="Arial"/>
      <family val="2"/>
    </font>
    <font>
      <b/>
      <sz val="10"/>
      <name val="Arial"/>
      <family val="2"/>
    </font>
    <font>
      <b/>
      <sz val="10"/>
      <color theme="0"/>
      <name val="Arial"/>
      <family val="2"/>
    </font>
    <font>
      <sz val="8"/>
      <name val="Calibri"/>
      <family val="2"/>
      <scheme val="minor"/>
    </font>
    <font>
      <sz val="11"/>
      <color theme="1"/>
      <name val="Calibri"/>
      <family val="2"/>
      <scheme val="minor"/>
    </font>
    <font>
      <sz val="11"/>
      <name val="Calibri"/>
      <family val="2"/>
      <scheme val="minor"/>
    </font>
    <font>
      <sz val="11"/>
      <color theme="1"/>
      <name val="Calibri Light"/>
      <family val="2"/>
      <scheme val="major"/>
    </font>
    <font>
      <sz val="16"/>
      <color theme="1"/>
      <name val="Calibri"/>
      <family val="2"/>
      <scheme val="minor"/>
    </font>
    <font>
      <b/>
      <sz val="11"/>
      <color theme="0"/>
      <name val="Calibri Light"/>
      <family val="2"/>
      <scheme val="major"/>
    </font>
    <font>
      <sz val="36"/>
      <color theme="4" tint="-0.24994659260841701"/>
      <name val="Calibri"/>
      <family val="2"/>
      <scheme val="minor"/>
    </font>
    <font>
      <b/>
      <sz val="28"/>
      <color theme="0"/>
      <name val="Calibri Light"/>
      <family val="2"/>
      <scheme val="major"/>
    </font>
    <font>
      <sz val="11"/>
      <name val="Arial"/>
      <family val="2"/>
    </font>
    <font>
      <b/>
      <sz val="28"/>
      <color theme="0"/>
      <name val="Arial"/>
      <family val="2"/>
    </font>
    <font>
      <sz val="36"/>
      <color theme="4" tint="-0.24994659260841701"/>
      <name val="Arial"/>
      <family val="2"/>
    </font>
    <font>
      <sz val="10"/>
      <name val="Arial"/>
      <family val="2"/>
    </font>
    <font>
      <b/>
      <sz val="11"/>
      <color theme="1"/>
      <name val="Arial"/>
      <family val="2"/>
    </font>
    <font>
      <b/>
      <sz val="11"/>
      <color theme="0"/>
      <name val="Arial"/>
      <family val="2"/>
    </font>
    <font>
      <sz val="16"/>
      <color theme="1"/>
      <name val="Arial"/>
      <family val="2"/>
    </font>
    <font>
      <sz val="11"/>
      <color theme="1"/>
      <name val="Arial"/>
      <family val="2"/>
    </font>
  </fonts>
  <fills count="9">
    <fill>
      <patternFill patternType="none"/>
    </fill>
    <fill>
      <patternFill patternType="gray125"/>
    </fill>
    <fill>
      <patternFill patternType="solid">
        <fgColor theme="0" tint="-0.14999847407452621"/>
        <bgColor indexed="64"/>
      </patternFill>
    </fill>
    <fill>
      <patternFill patternType="solid">
        <fgColor rgb="FF50B47F"/>
        <bgColor indexed="64"/>
      </patternFill>
    </fill>
    <fill>
      <patternFill patternType="solid">
        <fgColor theme="0" tint="-0.14999847407452621"/>
        <bgColor theme="0" tint="-0.14999847407452621"/>
      </patternFill>
    </fill>
    <fill>
      <patternFill patternType="solid">
        <fgColor rgb="FF8FCFAD"/>
        <bgColor indexed="64"/>
      </patternFill>
    </fill>
    <fill>
      <patternFill patternType="solid">
        <fgColor theme="7" tint="-0.499984740745262"/>
        <bgColor indexed="64"/>
      </patternFill>
    </fill>
    <fill>
      <patternFill patternType="solid">
        <fgColor theme="4" tint="-0.24994659260841701"/>
        <bgColor indexed="64"/>
      </patternFill>
    </fill>
    <fill>
      <patternFill patternType="solid">
        <fgColor indexed="9"/>
        <bgColor indexed="64"/>
      </patternFill>
    </fill>
  </fills>
  <borders count="11">
    <border>
      <left/>
      <right/>
      <top/>
      <bottom/>
      <diagonal/>
    </border>
    <border>
      <left/>
      <right/>
      <top/>
      <bottom style="medium">
        <color theme="1"/>
      </bottom>
      <diagonal/>
    </border>
    <border>
      <left/>
      <right style="thin">
        <color theme="0" tint="-0.14996795556505021"/>
      </right>
      <top/>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ck">
        <color theme="0"/>
      </right>
      <top/>
      <bottom/>
      <diagonal/>
    </border>
    <border>
      <left/>
      <right/>
      <top style="thin">
        <color theme="0" tint="-0.14993743705557422"/>
      </top>
      <bottom/>
      <diagonal/>
    </border>
    <border>
      <left style="thin">
        <color theme="0" tint="-0.14993743705557422"/>
      </left>
      <right/>
      <top style="thin">
        <color theme="0" tint="-0.14993743705557422"/>
      </top>
      <bottom/>
      <diagonal/>
    </border>
  </borders>
  <cellStyleXfs count="13">
    <xf numFmtId="0" fontId="0" fillId="0" borderId="0"/>
    <xf numFmtId="0" fontId="1" fillId="0" borderId="0"/>
    <xf numFmtId="0" fontId="2" fillId="0" borderId="0"/>
    <xf numFmtId="0" fontId="4" fillId="0" borderId="0" applyNumberFormat="0" applyFill="0" applyBorder="0" applyAlignment="0" applyProtection="0"/>
    <xf numFmtId="0" fontId="10" fillId="0" borderId="0" applyFill="0" applyBorder="0" applyProtection="0"/>
    <xf numFmtId="164" fontId="9" fillId="0" borderId="0" applyNumberFormat="0" applyFill="0" applyProtection="0">
      <alignment horizontal="left" vertical="top" wrapText="1" indent="1"/>
    </xf>
    <xf numFmtId="164" fontId="11" fillId="0" borderId="2" applyFill="0" applyProtection="0">
      <alignment horizontal="left" vertical="top" wrapText="1" indent="1"/>
    </xf>
    <xf numFmtId="164" fontId="10" fillId="0" borderId="3" applyNumberFormat="0" applyFill="0" applyProtection="0">
      <alignment horizontal="left" vertical="center" wrapText="1" indent="1"/>
    </xf>
    <xf numFmtId="164" fontId="12" fillId="0" borderId="4" applyFill="0" applyProtection="0">
      <alignment horizontal="left" vertical="center" wrapText="1" indent="1"/>
    </xf>
    <xf numFmtId="0" fontId="13" fillId="6" borderId="8" applyNumberFormat="0" applyProtection="0">
      <alignment horizontal="left" vertical="center" indent="1"/>
    </xf>
    <xf numFmtId="0" fontId="13" fillId="7" borderId="8" applyNumberFormat="0" applyProtection="0">
      <alignment horizontal="left" indent="1"/>
    </xf>
    <xf numFmtId="0" fontId="14" fillId="0" borderId="0" applyNumberFormat="0" applyFill="0" applyProtection="0">
      <alignment horizontal="left" indent="3"/>
    </xf>
    <xf numFmtId="0" fontId="15" fillId="7" borderId="0" applyNumberFormat="0" applyBorder="0" applyProtection="0">
      <alignment horizontal="center"/>
    </xf>
  </cellStyleXfs>
  <cellXfs count="60">
    <xf numFmtId="0" fontId="0" fillId="0" borderId="0" xfId="0"/>
    <xf numFmtId="0" fontId="1" fillId="0" borderId="0" xfId="1"/>
    <xf numFmtId="0" fontId="2" fillId="2" borderId="0" xfId="2" applyFill="1"/>
    <xf numFmtId="0" fontId="1" fillId="0" borderId="0" xfId="1" quotePrefix="1" applyAlignment="1">
      <alignment horizontal="right"/>
    </xf>
    <xf numFmtId="0" fontId="3" fillId="0" borderId="0" xfId="1" applyFont="1"/>
    <xf numFmtId="0" fontId="3" fillId="0" borderId="0" xfId="1" applyFont="1" applyAlignment="1">
      <alignment horizontal="right"/>
    </xf>
    <xf numFmtId="0" fontId="3" fillId="0" borderId="0" xfId="1" quotePrefix="1" applyFont="1" applyAlignment="1">
      <alignment horizontal="right"/>
    </xf>
    <xf numFmtId="0" fontId="5" fillId="2" borderId="0" xfId="3" applyFont="1" applyFill="1"/>
    <xf numFmtId="0" fontId="6" fillId="2" borderId="0" xfId="2" applyFont="1" applyFill="1"/>
    <xf numFmtId="0" fontId="2" fillId="0" borderId="0" xfId="2"/>
    <xf numFmtId="0" fontId="1"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left"/>
    </xf>
    <xf numFmtId="0" fontId="7" fillId="3" borderId="1" xfId="0" applyFont="1" applyFill="1" applyBorder="1" applyAlignment="1">
      <alignment horizontal="center"/>
    </xf>
    <xf numFmtId="0" fontId="0" fillId="0" borderId="0" xfId="0" applyAlignment="1">
      <alignment horizontal="center"/>
    </xf>
    <xf numFmtId="0" fontId="1" fillId="4" borderId="0" xfId="0" applyFont="1" applyFill="1" applyAlignment="1">
      <alignment horizontal="center" wrapText="1"/>
    </xf>
    <xf numFmtId="0" fontId="1" fillId="0" borderId="0" xfId="0" applyFont="1" applyAlignment="1">
      <alignment horizontal="center" wrapText="1"/>
    </xf>
    <xf numFmtId="14" fontId="1" fillId="0" borderId="0" xfId="0" applyNumberFormat="1" applyFont="1" applyAlignment="1">
      <alignment horizontal="center" wrapText="1"/>
    </xf>
    <xf numFmtId="14" fontId="1" fillId="0" borderId="0" xfId="0" applyNumberFormat="1" applyFont="1" applyAlignment="1">
      <alignment horizontal="center" vertical="center" wrapText="1"/>
    </xf>
    <xf numFmtId="0" fontId="1" fillId="4" borderId="0" xfId="0" applyFont="1" applyFill="1" applyAlignment="1">
      <alignment vertical="center" wrapText="1"/>
    </xf>
    <xf numFmtId="0" fontId="1" fillId="4" borderId="0" xfId="0" applyFont="1" applyFill="1" applyAlignment="1">
      <alignment horizontal="center" vertical="center" wrapText="1"/>
    </xf>
    <xf numFmtId="0" fontId="1" fillId="4" borderId="0" xfId="0" applyFont="1" applyFill="1" applyAlignment="1">
      <alignment horizontal="left" vertical="center" wrapText="1"/>
    </xf>
    <xf numFmtId="14" fontId="1" fillId="0" borderId="0" xfId="0" applyNumberFormat="1" applyFont="1" applyAlignment="1">
      <alignment horizontal="left" vertical="center" wrapText="1"/>
    </xf>
    <xf numFmtId="14" fontId="1" fillId="4" borderId="0" xfId="0" applyNumberFormat="1"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4" borderId="0" xfId="0" applyFont="1" applyFill="1" applyAlignment="1">
      <alignment vertical="top" wrapText="1"/>
    </xf>
    <xf numFmtId="0" fontId="1" fillId="0" borderId="0" xfId="0" applyFont="1" applyAlignment="1">
      <alignment vertical="top" wrapText="1"/>
    </xf>
    <xf numFmtId="0" fontId="16" fillId="8" borderId="0" xfId="4" applyFont="1" applyFill="1"/>
    <xf numFmtId="0" fontId="17" fillId="3" borderId="0" xfId="12" applyFont="1" applyFill="1">
      <alignment horizontal="center"/>
    </xf>
    <xf numFmtId="0" fontId="16" fillId="0" borderId="0" xfId="4" applyFont="1"/>
    <xf numFmtId="0" fontId="19" fillId="0" borderId="0" xfId="4" applyFont="1"/>
    <xf numFmtId="0" fontId="20" fillId="5" borderId="8" xfId="9" applyFont="1" applyFill="1">
      <alignment horizontal="left" vertical="center" indent="1"/>
    </xf>
    <xf numFmtId="0" fontId="21" fillId="3" borderId="8" xfId="10" applyFont="1" applyFill="1" applyAlignment="1">
      <alignment horizontal="left" vertical="center" indent="1"/>
    </xf>
    <xf numFmtId="164" fontId="22" fillId="0" borderId="4" xfId="8" applyFont="1" applyFill="1">
      <alignment horizontal="left" vertical="center" wrapText="1" indent="1"/>
    </xf>
    <xf numFmtId="164" fontId="22" fillId="0" borderId="6" xfId="8" applyFont="1" applyFill="1" applyBorder="1">
      <alignment horizontal="left" vertical="center" wrapText="1" indent="1"/>
    </xf>
    <xf numFmtId="0" fontId="23" fillId="0" borderId="2" xfId="6" applyNumberFormat="1" applyFont="1" applyFill="1">
      <alignment horizontal="left" vertical="top" wrapText="1" indent="1"/>
    </xf>
    <xf numFmtId="0" fontId="23" fillId="0" borderId="7" xfId="6" applyNumberFormat="1" applyFont="1" applyFill="1" applyBorder="1">
      <alignment horizontal="left" vertical="top" wrapText="1" indent="1"/>
    </xf>
    <xf numFmtId="0" fontId="16" fillId="8" borderId="0" xfId="4" applyFont="1" applyFill="1" applyBorder="1"/>
    <xf numFmtId="0" fontId="23" fillId="0" borderId="5" xfId="6" applyNumberFormat="1" applyFont="1" applyFill="1" applyBorder="1">
      <alignment horizontal="left" vertical="top" wrapText="1" indent="1"/>
    </xf>
    <xf numFmtId="0" fontId="7" fillId="3" borderId="1" xfId="0" applyFont="1" applyFill="1" applyBorder="1" applyAlignment="1">
      <alignment horizontal="center" vertical="center"/>
    </xf>
    <xf numFmtId="0" fontId="1" fillId="0" borderId="0" xfId="0" applyFont="1" applyAlignment="1">
      <alignment horizontal="center" vertical="center"/>
    </xf>
    <xf numFmtId="14" fontId="1" fillId="4" borderId="0" xfId="0" applyNumberFormat="1" applyFont="1" applyFill="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right"/>
    </xf>
    <xf numFmtId="0" fontId="3" fillId="0" borderId="0" xfId="0" applyFont="1"/>
    <xf numFmtId="0" fontId="1" fillId="0" borderId="0" xfId="0" applyFont="1" applyAlignment="1">
      <alignment horizontal="right"/>
    </xf>
    <xf numFmtId="0" fontId="10" fillId="0" borderId="0" xfId="4"/>
    <xf numFmtId="0" fontId="3" fillId="0" borderId="0" xfId="0" applyFont="1" applyAlignment="1">
      <alignment horizontal="right"/>
    </xf>
    <xf numFmtId="0" fontId="4" fillId="0" borderId="0" xfId="3"/>
    <xf numFmtId="0" fontId="18" fillId="0" borderId="0" xfId="11" applyFont="1">
      <alignment horizontal="left" indent="3"/>
    </xf>
    <xf numFmtId="164" fontId="16" fillId="0" borderId="10" xfId="7" applyFont="1" applyBorder="1">
      <alignment horizontal="left" vertical="center" wrapText="1" indent="1"/>
    </xf>
    <xf numFmtId="164" fontId="16" fillId="0" borderId="9" xfId="7" applyFont="1" applyBorder="1">
      <alignment horizontal="left" vertical="center" wrapText="1" indent="1"/>
    </xf>
    <xf numFmtId="0" fontId="23" fillId="0" borderId="7" xfId="5" applyNumberFormat="1" applyFont="1" applyBorder="1">
      <alignment horizontal="left" vertical="top" wrapText="1" indent="1"/>
    </xf>
    <xf numFmtId="0" fontId="23" fillId="0" borderId="0" xfId="5" applyNumberFormat="1" applyFont="1">
      <alignment horizontal="left" vertical="top" wrapText="1" indent="1"/>
    </xf>
    <xf numFmtId="0" fontId="16" fillId="0" borderId="10" xfId="7" applyNumberFormat="1" applyFont="1" applyBorder="1">
      <alignment horizontal="left" vertical="center" wrapText="1" indent="1"/>
    </xf>
    <xf numFmtId="0" fontId="16" fillId="0" borderId="9" xfId="7" applyNumberFormat="1" applyFont="1" applyBorder="1">
      <alignment horizontal="left" vertical="center" wrapText="1" indent="1"/>
    </xf>
  </cellXfs>
  <cellStyles count="13">
    <cellStyle name="Day" xfId="8" xr:uid="{074C9F75-5475-4B2C-AD71-3B3A0A4360A7}"/>
    <cellStyle name="Day Detail" xfId="6" xr:uid="{AA39297F-8773-401C-AB6C-92E8E6E20E0E}"/>
    <cellStyle name="Heading 1 2" xfId="11" xr:uid="{5E711670-D484-42BE-A14C-EEEF5B8F328F}"/>
    <cellStyle name="Heading 2 2" xfId="9" xr:uid="{8021B085-5B0B-4CAF-A2AA-8225480F659F}"/>
    <cellStyle name="Heading 3 2" xfId="10" xr:uid="{0B3342B5-72D2-4DFA-9386-BD455669F451}"/>
    <cellStyle name="Hyperlink" xfId="3" builtinId="8"/>
    <cellStyle name="Normal" xfId="0" builtinId="0"/>
    <cellStyle name="Normal 2" xfId="1" xr:uid="{B1C114F0-7980-4EAF-8598-D7142A18648A}"/>
    <cellStyle name="Normal 2 2" xfId="4" xr:uid="{07AE3A99-1C95-4AF5-AE95-A2528D87B195}"/>
    <cellStyle name="Normal 3" xfId="2" xr:uid="{F8B29F07-A6D2-4CDA-B1F4-397AEC05DDD8}"/>
    <cellStyle name="Notes" xfId="5" xr:uid="{4B4E3AEC-A0FB-4AD5-9395-CF3893F448EF}"/>
    <cellStyle name="Notes Header" xfId="7" xr:uid="{8E3C953D-6C4B-4F62-A11F-D9E21A4D2DBF}"/>
    <cellStyle name="Title 2" xfId="12" xr:uid="{52C9E7A4-5283-4011-9D8E-2B02D6A5D96B}"/>
  </cellStyles>
  <dxfs count="58">
    <dxf>
      <font>
        <color rgb="FF747474"/>
      </font>
    </dxf>
    <dxf>
      <font>
        <color rgb="FF747474"/>
      </font>
    </dxf>
    <dxf>
      <font>
        <strike val="0"/>
        <outline val="0"/>
        <shadow val="0"/>
        <u val="none"/>
        <vertAlign val="baseline"/>
        <sz val="10"/>
        <color theme="1"/>
        <name val="Arial"/>
        <family val="2"/>
        <scheme val="none"/>
      </font>
      <alignment horizontal="center" vertical="bottom" textRotation="0" wrapText="1" indent="0" justifyLastLine="0" shrinkToFit="0" readingOrder="0"/>
    </dxf>
    <dxf>
      <font>
        <strike val="0"/>
        <outline val="0"/>
        <shadow val="0"/>
        <u val="none"/>
        <vertAlign val="baseline"/>
        <sz val="10"/>
        <color theme="1"/>
        <name val="Arial"/>
        <family val="2"/>
        <scheme val="none"/>
      </font>
      <alignment horizontal="general" vertical="top" textRotation="0" wrapText="1" indent="0" justifyLastLine="0" shrinkToFit="0" readingOrder="0"/>
    </dxf>
    <dxf>
      <font>
        <sz val="10"/>
        <name val="Arial"/>
        <family val="2"/>
        <scheme val="none"/>
      </font>
      <numFmt numFmtId="30" formatCode="@"/>
      <alignment horizontal="center" vertical="bottom" textRotation="0" wrapText="1" indent="0" justifyLastLine="0" shrinkToFit="0" readingOrder="0"/>
    </dxf>
    <dxf>
      <font>
        <sz val="10"/>
        <name val="Arial"/>
        <family val="2"/>
        <scheme val="none"/>
      </font>
      <alignment horizontal="center" vertical="bottom" textRotation="0" wrapText="1" indent="0" justifyLastLine="0" shrinkToFit="0" readingOrder="0"/>
    </dxf>
    <dxf>
      <font>
        <strike val="0"/>
        <outline val="0"/>
        <shadow val="0"/>
        <u val="none"/>
        <vertAlign val="baseline"/>
        <sz val="10"/>
        <color theme="1"/>
        <name val="Arial"/>
        <family val="2"/>
        <scheme val="none"/>
      </font>
      <numFmt numFmtId="19" formatCode="dd/mm/yyyy"/>
      <alignment horizontal="center" vertical="bottom" textRotation="0" wrapText="1" indent="0" justifyLastLine="0" shrinkToFit="0" readingOrder="0"/>
    </dxf>
    <dxf>
      <alignment horizontal="center" vertical="bottom" textRotation="0" wrapText="1" indent="0" justifyLastLine="0" shrinkToFit="0" readingOrder="0"/>
    </dxf>
    <dxf>
      <border outline="0">
        <bottom style="medium">
          <color rgb="FF000000"/>
        </bottom>
      </border>
    </dxf>
    <dxf>
      <font>
        <b/>
        <i val="0"/>
        <strike val="0"/>
        <condense val="0"/>
        <extend val="0"/>
        <outline val="0"/>
        <shadow val="0"/>
        <u val="none"/>
        <vertAlign val="baseline"/>
        <sz val="10"/>
        <color theme="0"/>
        <name val="Arial"/>
        <family val="2"/>
        <scheme val="none"/>
      </font>
      <fill>
        <patternFill patternType="solid">
          <fgColor indexed="64"/>
          <bgColor rgb="FF50B47F"/>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font>
        <strike val="0"/>
        <outline val="0"/>
        <shadow val="0"/>
        <u val="none"/>
        <vertAlign val="baseline"/>
        <sz val="10"/>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strike val="0"/>
        <outline val="0"/>
        <shadow val="0"/>
        <u val="none"/>
        <vertAlign val="baseline"/>
        <sz val="10"/>
        <color theme="1"/>
        <name val="Arial"/>
        <family val="2"/>
        <scheme val="none"/>
      </font>
      <alignment horizontal="left" vertical="center" textRotation="0" wrapText="1" indent="0" justifyLastLine="0" shrinkToFit="0" readingOrder="0"/>
    </dxf>
    <dxf>
      <font>
        <sz val="10"/>
        <name val="Arial"/>
        <family val="2"/>
        <scheme val="none"/>
      </font>
      <alignment horizontal="general" vertical="center" textRotation="0" wrapText="1" indent="0" justifyLastLine="0" shrinkToFit="0" readingOrder="0"/>
    </dxf>
    <dxf>
      <font>
        <strike val="0"/>
        <outline val="0"/>
        <shadow val="0"/>
        <u val="none"/>
        <vertAlign val="baseline"/>
        <sz val="10"/>
        <color theme="1"/>
        <name val="Arial"/>
        <family val="2"/>
        <scheme val="none"/>
      </font>
      <alignment horizontal="center" vertical="center" textRotation="0" wrapText="0" indent="0" justifyLastLine="0" shrinkToFit="0" readingOrder="0"/>
    </dxf>
    <dxf>
      <font>
        <strike val="0"/>
        <outline val="0"/>
        <shadow val="0"/>
        <u val="none"/>
        <vertAlign val="baseline"/>
        <sz val="10"/>
        <color theme="1"/>
        <name val="Arial"/>
        <family val="2"/>
        <scheme val="none"/>
      </font>
      <numFmt numFmtId="19" formatCode="dd/mm/yyyy"/>
      <alignment horizontal="left" vertical="center" textRotation="0" wrapText="1" indent="0" justifyLastLine="0" shrinkToFit="0" readingOrder="0"/>
    </dxf>
    <dxf>
      <font>
        <sz val="10"/>
        <name val="Arial"/>
        <family val="2"/>
        <scheme val="none"/>
      </font>
      <numFmt numFmtId="30" formatCode="@"/>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9" formatCode="dd/mm/yyyy"/>
      <alignment horizontal="center" vertical="center" textRotation="0" wrapText="1" indent="0" justifyLastLine="0" shrinkToFit="0" readingOrder="0"/>
    </dxf>
    <dxf>
      <font>
        <strike val="0"/>
        <outline val="0"/>
        <shadow val="0"/>
        <u val="none"/>
        <vertAlign val="baseline"/>
        <sz val="10"/>
        <color theme="1"/>
        <name val="Arial"/>
        <family val="2"/>
        <scheme val="none"/>
      </font>
      <numFmt numFmtId="19" formatCode="dd/mm/yyyy"/>
      <alignment horizontal="center" vertical="center" textRotation="0" wrapText="1" indent="0" justifyLastLine="0" shrinkToFit="0" readingOrder="0"/>
    </dxf>
    <dxf>
      <alignment vertical="center" textRotation="0" wrapText="1" indent="0" justifyLastLine="0" shrinkToFit="0" readingOrder="0"/>
    </dxf>
    <dxf>
      <border outline="0">
        <bottom style="medium">
          <color theme="1"/>
        </bottom>
      </border>
    </dxf>
    <dxf>
      <font>
        <b/>
        <i val="0"/>
        <strike val="0"/>
        <condense val="0"/>
        <extend val="0"/>
        <outline val="0"/>
        <shadow val="0"/>
        <u val="none"/>
        <vertAlign val="baseline"/>
        <sz val="10"/>
        <color theme="0"/>
        <name val="Arial"/>
        <family val="2"/>
        <scheme val="none"/>
      </font>
      <fill>
        <patternFill patternType="solid">
          <fgColor indexed="64"/>
          <bgColor rgb="FF50B47F"/>
        </patternFill>
      </fill>
      <alignment horizontal="center" vertical="center" textRotation="0" wrapText="0" indent="0" justifyLastLine="0" shrinkToFit="0" readingOrder="0"/>
    </dxf>
    <dxf>
      <fill>
        <patternFill patternType="solid">
          <fgColor rgb="FFEDEDED"/>
          <bgColor rgb="FFEDEDED"/>
        </patternFill>
      </fill>
    </dxf>
    <dxf>
      <fill>
        <patternFill patternType="solid">
          <fgColor rgb="FFEDEDED"/>
          <bgColor rgb="FFEDEDED"/>
        </patternFill>
      </fill>
    </dxf>
    <dxf>
      <font>
        <b/>
        <color rgb="FF000000"/>
      </font>
    </dxf>
    <dxf>
      <font>
        <b/>
        <color rgb="FF000000"/>
      </font>
    </dxf>
    <dxf>
      <font>
        <b/>
        <color rgb="FF000000"/>
      </font>
      <border>
        <top style="double">
          <color rgb="FFA5A5A5"/>
        </top>
      </border>
    </dxf>
    <dxf>
      <font>
        <b/>
        <color rgb="FFFFFFFF"/>
      </font>
      <fill>
        <patternFill patternType="solid">
          <fgColor rgb="FFA5A5A5"/>
          <bgColor rgb="FFA5A5A5"/>
        </patternFill>
      </fill>
    </dxf>
    <dxf>
      <font>
        <color rgb="FF000000"/>
      </font>
      <border>
        <left style="thin">
          <color rgb="FFC9C9C9"/>
        </left>
        <right style="thin">
          <color rgb="FFC9C9C9"/>
        </right>
        <top style="thin">
          <color rgb="FFC9C9C9"/>
        </top>
        <bottom style="thin">
          <color rgb="FFC9C9C9"/>
        </bottom>
        <horizontal style="thin">
          <color rgb="FFC9C9C9"/>
        </horizontal>
      </border>
    </dxf>
    <dxf>
      <font>
        <b/>
        <color theme="1"/>
      </font>
      <border>
        <bottom style="thin">
          <color theme="9"/>
        </bottom>
        <vertical/>
        <horizontal/>
      </border>
    </dxf>
    <dxf>
      <font>
        <sz val="10"/>
        <color theme="1"/>
        <name val="Arial"/>
        <family val="2"/>
        <scheme val="none"/>
      </font>
      <border diagonalUp="0" diagonalDown="0">
        <left/>
        <right/>
        <top/>
        <bottom/>
        <vertical/>
        <horizontal/>
      </border>
    </dxf>
    <dxf>
      <font>
        <b/>
        <i val="0"/>
        <sz val="10"/>
        <color rgb="FF347854"/>
        <name val="Arial"/>
        <family val="2"/>
        <scheme val="none"/>
      </font>
      <border>
        <bottom style="thin">
          <color theme="9"/>
        </bottom>
        <vertical/>
        <horizontal/>
      </border>
    </dxf>
    <dxf>
      <font>
        <sz val="10"/>
        <color rgb="FF50B47F"/>
        <name val="Arial"/>
        <family val="2"/>
        <scheme val="none"/>
      </font>
      <border diagonalUp="0" diagonalDown="0">
        <left/>
        <right/>
        <top/>
        <bottom/>
        <vertical/>
        <horizontal/>
      </border>
    </dxf>
    <dxf>
      <font>
        <b/>
        <i val="0"/>
        <sz val="10"/>
        <color rgb="FF347854"/>
        <name val="Arial"/>
        <family val="2"/>
        <scheme val="none"/>
      </font>
      <border>
        <bottom style="thin">
          <color theme="6"/>
        </bottom>
        <vertical/>
        <horizontal/>
      </border>
    </dxf>
    <dxf>
      <font>
        <color theme="1"/>
      </font>
      <border diagonalUp="0" diagonalDown="0">
        <left/>
        <right/>
        <top/>
        <bottom/>
        <vertical/>
        <horizontal/>
      </border>
    </dxf>
    <dxf>
      <border>
        <top style="thin">
          <color theme="9"/>
        </top>
        <bottom style="thin">
          <color theme="9"/>
        </bottom>
      </border>
    </dxf>
    <dxf>
      <border>
        <top style="thin">
          <color theme="9"/>
        </top>
        <bottom style="thin">
          <color theme="9"/>
        </bottom>
      </border>
    </dxf>
    <dxf>
      <font>
        <b/>
        <color theme="9"/>
      </font>
    </dxf>
    <dxf>
      <font>
        <b/>
        <color theme="1"/>
      </font>
    </dxf>
    <dxf>
      <font>
        <b/>
        <color theme="9"/>
      </font>
    </dxf>
    <dxf>
      <font>
        <b/>
        <color theme="1"/>
      </font>
    </dxf>
    <dxf>
      <fill>
        <patternFill patternType="solid">
          <fgColor theme="9" tint="0.79998168889431442"/>
          <bgColor theme="9" tint="0.79998168889431442"/>
        </patternFill>
      </fill>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fill>
        <patternFill patternType="solid">
          <fgColor theme="9" tint="0.79998168889431442"/>
          <bgColor theme="9" tint="0.79998168889431442"/>
        </patternFill>
      </fill>
      <border>
        <top style="thin">
          <color theme="9" tint="0.59999389629810485"/>
        </top>
        <bottom style="thin">
          <color theme="9" tint="0.59999389629810485"/>
        </bottom>
      </border>
    </dxf>
    <dxf>
      <font>
        <b/>
        <color theme="1"/>
      </font>
      <fill>
        <patternFill patternType="solid">
          <fgColor theme="0"/>
          <bgColor theme="0"/>
        </patternFill>
      </fill>
      <border>
        <top style="thin">
          <color theme="9"/>
        </top>
        <bottom style="thin">
          <color theme="9"/>
        </bottom>
      </border>
    </dxf>
    <dxf>
      <font>
        <b/>
        <color theme="1"/>
      </font>
      <border>
        <top style="thin">
          <color theme="9"/>
        </top>
        <bottom style="thin">
          <color theme="9"/>
        </bottom>
      </border>
    </dxf>
    <dxf>
      <font>
        <b val="0"/>
        <i val="0"/>
        <color theme="4" tint="-0.499984740745262"/>
      </font>
      <border>
        <horizontal style="thin">
          <color theme="9" tint="0.79998168889431442"/>
        </horizontal>
      </border>
    </dxf>
    <dxf>
      <border>
        <top style="thin">
          <color theme="9"/>
        </top>
        <bottom style="thin">
          <color theme="9"/>
        </bottom>
      </border>
    </dxf>
    <dxf>
      <border>
        <top style="thin">
          <color theme="9"/>
        </top>
        <bottom style="thin">
          <color theme="9"/>
        </bottom>
      </border>
    </dxf>
    <dxf>
      <font>
        <b/>
        <color theme="9"/>
      </font>
    </dxf>
    <dxf>
      <font>
        <b/>
        <color theme="1"/>
      </font>
    </dxf>
    <dxf>
      <font>
        <b/>
        <color theme="9"/>
      </font>
    </dxf>
    <dxf>
      <font>
        <b/>
        <color theme="1"/>
      </font>
    </dxf>
    <dxf>
      <fill>
        <patternFill patternType="solid">
          <fgColor theme="9" tint="0.79998168889431442"/>
          <bgColor theme="9" tint="0.79998168889431442"/>
        </patternFill>
      </fill>
      <border>
        <left style="thin">
          <color theme="9" tint="0.59999389629810485"/>
        </left>
        <right style="thin">
          <color theme="9" tint="0.59999389629810485"/>
        </right>
        <top style="thin">
          <color theme="9" tint="0.59999389629810485"/>
        </top>
        <bottom style="thin">
          <color theme="9" tint="0.59999389629810485"/>
        </bottom>
        <vertical style="thin">
          <color theme="9" tint="0.59999389629810485"/>
        </vertical>
        <horizontal style="thin">
          <color theme="9" tint="0.59999389629810485"/>
        </horizontal>
      </border>
    </dxf>
    <dxf>
      <fill>
        <patternFill patternType="solid">
          <fgColor theme="9" tint="0.79998168889431442"/>
          <bgColor theme="9" tint="0.79998168889431442"/>
        </patternFill>
      </fill>
      <border>
        <top style="thin">
          <color theme="9" tint="0.59999389629810485"/>
        </top>
        <bottom style="thin">
          <color theme="9" tint="0.59999389629810485"/>
        </bottom>
      </border>
    </dxf>
    <dxf>
      <font>
        <b/>
        <color theme="1"/>
      </font>
      <fill>
        <patternFill patternType="solid">
          <fgColor theme="0"/>
          <bgColor theme="0"/>
        </patternFill>
      </fill>
      <border>
        <top style="thin">
          <color theme="9"/>
        </top>
        <bottom style="thin">
          <color theme="9"/>
        </bottom>
      </border>
    </dxf>
    <dxf>
      <font>
        <b/>
        <color theme="1"/>
      </font>
      <border>
        <top style="thin">
          <color theme="9"/>
        </top>
        <bottom style="thin">
          <color theme="9"/>
        </bottom>
      </border>
    </dxf>
    <dxf>
      <font>
        <color theme="1"/>
      </font>
      <border>
        <horizontal style="thin">
          <color theme="9" tint="0.79998168889431442"/>
        </horizontal>
      </border>
    </dxf>
  </dxfs>
  <tableStyles count="7" defaultTableStyle="TableStyleMedium2" defaultPivotStyle="PivotStyleLight16">
    <tableStyle name="Invisible" pivot="0" table="0" count="0" xr9:uid="{B4B073F0-B9F4-4592-8A41-60911BD1181C}"/>
    <tableStyle name="PivotStyleLight7 2" table="0" count="11" xr9:uid="{BBE1AF84-9A4A-4558-AC6E-62BF52E34D47}">
      <tableStyleElement type="wholeTable" dxfId="57"/>
      <tableStyleElement type="headerRow" dxfId="56"/>
      <tableStyleElement type="totalRow" dxfId="55"/>
      <tableStyleElement type="firstRowStripe" dxfId="54"/>
      <tableStyleElement type="firstColumnStripe" dxfId="53"/>
      <tableStyleElement type="firstSubtotalRow" dxfId="52"/>
      <tableStyleElement type="secondSubtotalRow" dxfId="51"/>
      <tableStyleElement type="firstRowSubheading" dxfId="50"/>
      <tableStyleElement type="secondRowSubheading" dxfId="49"/>
      <tableStyleElement type="pageFieldLabels" dxfId="48"/>
      <tableStyleElement type="pageFieldValues" dxfId="47"/>
    </tableStyle>
    <tableStyle name="PivotStyleLight7 3" table="0" count="11" xr9:uid="{92F04825-1C24-4D3D-9D86-42C52D0F2807}">
      <tableStyleElement type="wholeTable" dxfId="46"/>
      <tableStyleElement type="headerRow" dxfId="45"/>
      <tableStyleElement type="totalRow" dxfId="44"/>
      <tableStyleElement type="firstRowStripe" dxfId="43"/>
      <tableStyleElement type="firstColumnStripe" dxfId="42"/>
      <tableStyleElement type="firstSubtotalRow" dxfId="41"/>
      <tableStyleElement type="secondSubtotalRow" dxfId="40"/>
      <tableStyleElement type="firstRowSubheading" dxfId="39"/>
      <tableStyleElement type="secondRowSubheading" dxfId="38"/>
      <tableStyleElement type="pageFieldLabels" dxfId="37"/>
      <tableStyleElement type="pageFieldValues" dxfId="36"/>
    </tableStyle>
    <tableStyle name="SlicerStyleLight3 2" pivot="0" table="0" count="10" xr9:uid="{86667824-B42E-4CC2-B14C-57B7EEA2D723}">
      <tableStyleElement type="wholeTable" dxfId="35"/>
      <tableStyleElement type="headerRow" dxfId="34"/>
    </tableStyle>
    <tableStyle name="SlicerStyleLight6 2" pivot="0" table="0" count="10" xr9:uid="{90601E0F-9F2B-46EE-95E4-DDB143E5DBD7}">
      <tableStyleElement type="wholeTable" dxfId="33"/>
      <tableStyleElement type="headerRow" dxfId="32"/>
    </tableStyle>
    <tableStyle name="SlicerStyleLight6 2 2" pivot="0" table="0" count="10" xr9:uid="{CC1A4AD9-75EC-4B97-B08C-96C521FD0820}">
      <tableStyleElement type="wholeTable" dxfId="31"/>
      <tableStyleElement type="headerRow" dxfId="30"/>
    </tableStyle>
    <tableStyle name="TableStyleMedium4 2" pivot="0" count="7" xr9:uid="{CEDC8AC9-086A-41A6-B9FB-C236972A82C7}">
      <tableStyleElement type="wholeTable" dxfId="29"/>
      <tableStyleElement type="headerRow" dxfId="28"/>
      <tableStyleElement type="totalRow" dxfId="27"/>
      <tableStyleElement type="firstColumn" dxfId="26"/>
      <tableStyleElement type="lastColumn" dxfId="25"/>
      <tableStyleElement type="firstRowStripe" dxfId="24"/>
      <tableStyleElement type="firstColumnStripe" dxfId="23"/>
    </tableStyle>
  </tableStyles>
  <colors>
    <mruColors>
      <color rgb="FF50B47F"/>
      <color rgb="FF8FCFAD"/>
      <color rgb="FFB3DFC8"/>
      <color rgb="FF347854"/>
      <color rgb="FF439B6D"/>
      <color rgb="FFDFF1E8"/>
      <color rgb="FFEAEAEA"/>
      <color rgb="FFB4B4B4"/>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8FCFAD"/>
              <bgColor rgb="FF8FCFAD"/>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DFF1E8"/>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8FCFAD"/>
              <bgColor rgb="FF8FCFAD"/>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DFF1E8"/>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6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6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3</xdr:col>
      <xdr:colOff>47624</xdr:colOff>
      <xdr:row>36</xdr:row>
      <xdr:rowOff>19050</xdr:rowOff>
    </xdr:from>
    <xdr:to>
      <xdr:col>12</xdr:col>
      <xdr:colOff>437029</xdr:colOff>
      <xdr:row>40</xdr:row>
      <xdr:rowOff>38100</xdr:rowOff>
    </xdr:to>
    <xdr:grpSp>
      <xdr:nvGrpSpPr>
        <xdr:cNvPr id="3" name="Group 2">
          <a:extLst>
            <a:ext uri="{FF2B5EF4-FFF2-40B4-BE49-F238E27FC236}">
              <a16:creationId xmlns:a16="http://schemas.microsoft.com/office/drawing/2014/main" id="{03E50926-705F-42E5-82F4-5B086A3836B1}"/>
            </a:ext>
          </a:extLst>
        </xdr:cNvPr>
        <xdr:cNvGrpSpPr/>
      </xdr:nvGrpSpPr>
      <xdr:grpSpPr>
        <a:xfrm>
          <a:off x="4524374" y="6753225"/>
          <a:ext cx="6475880" cy="819150"/>
          <a:chOff x="4257674" y="8324850"/>
          <a:chExt cx="7353301" cy="666750"/>
        </a:xfrm>
      </xdr:grpSpPr>
      <xdr:pic>
        <xdr:nvPicPr>
          <xdr:cNvPr id="4" name="Picture 3">
            <a:extLst>
              <a:ext uri="{FF2B5EF4-FFF2-40B4-BE49-F238E27FC236}">
                <a16:creationId xmlns:a16="http://schemas.microsoft.com/office/drawing/2014/main" id="{79A9A1C3-5C11-49EC-B933-1C2DE5B55B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57674" y="8324850"/>
            <a:ext cx="7353301" cy="666750"/>
          </a:xfrm>
          <a:prstGeom prst="rect">
            <a:avLst/>
          </a:prstGeom>
        </xdr:spPr>
      </xdr:pic>
      <xdr:sp macro="" textlink="">
        <xdr:nvSpPr>
          <xdr:cNvPr id="5" name="Rectangle 4">
            <a:extLst>
              <a:ext uri="{FF2B5EF4-FFF2-40B4-BE49-F238E27FC236}">
                <a16:creationId xmlns:a16="http://schemas.microsoft.com/office/drawing/2014/main" id="{AD76CE16-9C7A-4C3A-B024-9E11F341284B}"/>
              </a:ext>
            </a:extLst>
          </xdr:cNvPr>
          <xdr:cNvSpPr/>
        </xdr:nvSpPr>
        <xdr:spPr>
          <a:xfrm>
            <a:off x="4333875" y="8572500"/>
            <a:ext cx="819150" cy="2095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97499B07-448E-4291-91EE-97CF96B5ED68}"/>
              </a:ext>
            </a:extLst>
          </xdr:cNvPr>
          <xdr:cNvSpPr/>
        </xdr:nvSpPr>
        <xdr:spPr>
          <a:xfrm>
            <a:off x="7248525" y="8429625"/>
            <a:ext cx="361950" cy="1714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66674</xdr:colOff>
      <xdr:row>44</xdr:row>
      <xdr:rowOff>95250</xdr:rowOff>
    </xdr:from>
    <xdr:to>
      <xdr:col>12</xdr:col>
      <xdr:colOff>456079</xdr:colOff>
      <xdr:row>48</xdr:row>
      <xdr:rowOff>114300</xdr:rowOff>
    </xdr:to>
    <xdr:grpSp>
      <xdr:nvGrpSpPr>
        <xdr:cNvPr id="7" name="Group 6">
          <a:extLst>
            <a:ext uri="{FF2B5EF4-FFF2-40B4-BE49-F238E27FC236}">
              <a16:creationId xmlns:a16="http://schemas.microsoft.com/office/drawing/2014/main" id="{31F9061D-819E-4FAE-8BBE-F53C8D6F68E0}"/>
            </a:ext>
          </a:extLst>
        </xdr:cNvPr>
        <xdr:cNvGrpSpPr/>
      </xdr:nvGrpSpPr>
      <xdr:grpSpPr>
        <a:xfrm>
          <a:off x="4543424" y="8429625"/>
          <a:ext cx="6475880" cy="819150"/>
          <a:chOff x="4276724" y="9696450"/>
          <a:chExt cx="7353301" cy="666750"/>
        </a:xfrm>
      </xdr:grpSpPr>
      <xdr:pic>
        <xdr:nvPicPr>
          <xdr:cNvPr id="8" name="Picture 7">
            <a:extLst>
              <a:ext uri="{FF2B5EF4-FFF2-40B4-BE49-F238E27FC236}">
                <a16:creationId xmlns:a16="http://schemas.microsoft.com/office/drawing/2014/main" id="{0C4841B1-B55F-451C-A46A-CAD44D872E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4" y="9696450"/>
            <a:ext cx="7353301" cy="666750"/>
          </a:xfrm>
          <a:prstGeom prst="rect">
            <a:avLst/>
          </a:prstGeom>
        </xdr:spPr>
      </xdr:pic>
      <xdr:sp macro="" textlink="">
        <xdr:nvSpPr>
          <xdr:cNvPr id="9" name="Rectangle 8">
            <a:extLst>
              <a:ext uri="{FF2B5EF4-FFF2-40B4-BE49-F238E27FC236}">
                <a16:creationId xmlns:a16="http://schemas.microsoft.com/office/drawing/2014/main" id="{B0A66ACF-1370-4568-996C-004A76033CB4}"/>
              </a:ext>
            </a:extLst>
          </xdr:cNvPr>
          <xdr:cNvSpPr/>
        </xdr:nvSpPr>
        <xdr:spPr>
          <a:xfrm>
            <a:off x="9782174" y="9791700"/>
            <a:ext cx="923926" cy="1809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85725</xdr:colOff>
      <xdr:row>50</xdr:row>
      <xdr:rowOff>47625</xdr:rowOff>
    </xdr:from>
    <xdr:to>
      <xdr:col>12</xdr:col>
      <xdr:colOff>420024</xdr:colOff>
      <xdr:row>54</xdr:row>
      <xdr:rowOff>133350</xdr:rowOff>
    </xdr:to>
    <xdr:grpSp>
      <xdr:nvGrpSpPr>
        <xdr:cNvPr id="10" name="Group 9">
          <a:extLst>
            <a:ext uri="{FF2B5EF4-FFF2-40B4-BE49-F238E27FC236}">
              <a16:creationId xmlns:a16="http://schemas.microsoft.com/office/drawing/2014/main" id="{1B54C332-31C6-4E00-896A-325E60F4601C}"/>
            </a:ext>
          </a:extLst>
        </xdr:cNvPr>
        <xdr:cNvGrpSpPr/>
      </xdr:nvGrpSpPr>
      <xdr:grpSpPr>
        <a:xfrm>
          <a:off x="4562475" y="9582150"/>
          <a:ext cx="6420774" cy="885825"/>
          <a:chOff x="4295775" y="10620375"/>
          <a:chExt cx="7334250" cy="733425"/>
        </a:xfrm>
      </xdr:grpSpPr>
      <xdr:pic>
        <xdr:nvPicPr>
          <xdr:cNvPr id="11" name="Picture 10">
            <a:extLst>
              <a:ext uri="{FF2B5EF4-FFF2-40B4-BE49-F238E27FC236}">
                <a16:creationId xmlns:a16="http://schemas.microsoft.com/office/drawing/2014/main" id="{EA43BEC4-111B-4731-A6DA-8D0119D2CB1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8333"/>
          <a:stretch/>
        </xdr:blipFill>
        <xdr:spPr>
          <a:xfrm>
            <a:off x="4295775" y="10620375"/>
            <a:ext cx="7334250" cy="733425"/>
          </a:xfrm>
          <a:prstGeom prst="rect">
            <a:avLst/>
          </a:prstGeom>
        </xdr:spPr>
      </xdr:pic>
      <xdr:sp macro="" textlink="">
        <xdr:nvSpPr>
          <xdr:cNvPr id="12" name="Rectangle 11">
            <a:extLst>
              <a:ext uri="{FF2B5EF4-FFF2-40B4-BE49-F238E27FC236}">
                <a16:creationId xmlns:a16="http://schemas.microsoft.com/office/drawing/2014/main" id="{1E92EA9A-6C7C-497D-AAE9-279746A0128C}"/>
              </a:ext>
            </a:extLst>
          </xdr:cNvPr>
          <xdr:cNvSpPr/>
        </xdr:nvSpPr>
        <xdr:spPr>
          <a:xfrm>
            <a:off x="10848975" y="10648949"/>
            <a:ext cx="76200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590550</xdr:colOff>
      <xdr:row>2</xdr:row>
      <xdr:rowOff>0</xdr:rowOff>
    </xdr:from>
    <xdr:to>
      <xdr:col>4</xdr:col>
      <xdr:colOff>657226</xdr:colOff>
      <xdr:row>5</xdr:row>
      <xdr:rowOff>152400</xdr:rowOff>
    </xdr:to>
    <xdr:sp macro="" textlink="">
      <xdr:nvSpPr>
        <xdr:cNvPr id="2" name="Rectangle: Rounded Corners 1">
          <a:extLst>
            <a:ext uri="{FF2B5EF4-FFF2-40B4-BE49-F238E27FC236}">
              <a16:creationId xmlns:a16="http://schemas.microsoft.com/office/drawing/2014/main" id="{5BD4128E-63A7-4779-A5EB-3B0F586472E1}"/>
            </a:ext>
          </a:extLst>
        </xdr:cNvPr>
        <xdr:cNvSpPr/>
      </xdr:nvSpPr>
      <xdr:spPr>
        <a:xfrm>
          <a:off x="590550" y="381000"/>
          <a:ext cx="4933951" cy="723900"/>
        </a:xfrm>
        <a:prstGeom prst="roundRect">
          <a:avLst>
            <a:gd name="adj" fmla="val 1344"/>
          </a:avLst>
        </a:prstGeom>
        <a:solidFill>
          <a:srgbClr val="50B47F"/>
        </a:solidFill>
        <a:ln>
          <a:noFill/>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2500" b="1" i="0" u="none" strike="noStrike" kern="0" cap="none" spc="0" normalizeH="0" baseline="0" noProof="0">
              <a:ln>
                <a:noFill/>
              </a:ln>
              <a:solidFill>
                <a:sysClr val="window" lastClr="FFFFFF"/>
              </a:solidFill>
              <a:effectLst/>
              <a:uLnTx/>
              <a:uFillTx/>
              <a:latin typeface="Arial"/>
              <a:ea typeface="+mn-ea"/>
              <a:cs typeface="+mn-cs"/>
            </a:rPr>
            <a:t>Weekly Team Meeting	</a:t>
          </a:r>
        </a:p>
      </xdr:txBody>
    </xdr:sp>
    <xdr:clientData/>
  </xdr:twoCellAnchor>
  <xdr:twoCellAnchor editAs="absolute">
    <xdr:from>
      <xdr:col>1</xdr:col>
      <xdr:colOff>19050</xdr:colOff>
      <xdr:row>7</xdr:row>
      <xdr:rowOff>38100</xdr:rowOff>
    </xdr:from>
    <xdr:to>
      <xdr:col>2</xdr:col>
      <xdr:colOff>28575</xdr:colOff>
      <xdr:row>11</xdr:row>
      <xdr:rowOff>57149</xdr:rowOff>
    </xdr:to>
    <mc:AlternateContent xmlns:mc="http://schemas.openxmlformats.org/markup-compatibility/2006" xmlns:sle15="http://schemas.microsoft.com/office/drawing/2012/slicer">
      <mc:Choice Requires="sle15">
        <xdr:graphicFrame macro="">
          <xdr:nvGraphicFramePr>
            <xdr:cNvPr id="4" name="Quarter">
              <a:extLst>
                <a:ext uri="{FF2B5EF4-FFF2-40B4-BE49-F238E27FC236}">
                  <a16:creationId xmlns:a16="http://schemas.microsoft.com/office/drawing/2014/main" id="{AD835AA3-2795-42F2-AFD4-76CC633C5848}"/>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628650" y="1343025"/>
              <a:ext cx="2057400" cy="666749"/>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257173</xdr:colOff>
      <xdr:row>7</xdr:row>
      <xdr:rowOff>47625</xdr:rowOff>
    </xdr:from>
    <xdr:to>
      <xdr:col>3</xdr:col>
      <xdr:colOff>228600</xdr:colOff>
      <xdr:row>12</xdr:row>
      <xdr:rowOff>57150</xdr:rowOff>
    </xdr:to>
    <mc:AlternateContent xmlns:mc="http://schemas.openxmlformats.org/markup-compatibility/2006" xmlns:sle15="http://schemas.microsoft.com/office/drawing/2012/slicer">
      <mc:Choice Requires="sle15">
        <xdr:graphicFrame macro="">
          <xdr:nvGraphicFramePr>
            <xdr:cNvPr id="5" name="Lead">
              <a:extLst>
                <a:ext uri="{FF2B5EF4-FFF2-40B4-BE49-F238E27FC236}">
                  <a16:creationId xmlns:a16="http://schemas.microsoft.com/office/drawing/2014/main" id="{F3C08290-C97C-4E34-8D78-7F1563CD50FE}"/>
                </a:ext>
              </a:extLst>
            </xdr:cNvPr>
            <xdr:cNvGraphicFramePr/>
          </xdr:nvGraphicFramePr>
          <xdr:xfrm>
            <a:off x="0" y="0"/>
            <a:ext cx="0" cy="0"/>
          </xdr:xfrm>
          <a:graphic>
            <a:graphicData uri="http://schemas.microsoft.com/office/drawing/2010/slicer">
              <sle:slicer xmlns:sle="http://schemas.microsoft.com/office/drawing/2010/slicer" name="Lead"/>
            </a:graphicData>
          </a:graphic>
        </xdr:graphicFrame>
      </mc:Choice>
      <mc:Fallback xmlns="">
        <xdr:sp macro="" textlink="">
          <xdr:nvSpPr>
            <xdr:cNvPr id="0" name=""/>
            <xdr:cNvSpPr>
              <a:spLocks noTextEdit="1"/>
            </xdr:cNvSpPr>
          </xdr:nvSpPr>
          <xdr:spPr>
            <a:xfrm>
              <a:off x="2914648" y="1352550"/>
              <a:ext cx="5210177" cy="819150"/>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590550</xdr:colOff>
      <xdr:row>2</xdr:row>
      <xdr:rowOff>0</xdr:rowOff>
    </xdr:from>
    <xdr:to>
      <xdr:col>4</xdr:col>
      <xdr:colOff>657226</xdr:colOff>
      <xdr:row>5</xdr:row>
      <xdr:rowOff>152400</xdr:rowOff>
    </xdr:to>
    <xdr:sp macro="" textlink="">
      <xdr:nvSpPr>
        <xdr:cNvPr id="2" name="Rectangle: Rounded Corners 1">
          <a:extLst>
            <a:ext uri="{FF2B5EF4-FFF2-40B4-BE49-F238E27FC236}">
              <a16:creationId xmlns:a16="http://schemas.microsoft.com/office/drawing/2014/main" id="{AED49E54-5474-474E-B002-222387A44775}"/>
            </a:ext>
          </a:extLst>
        </xdr:cNvPr>
        <xdr:cNvSpPr/>
      </xdr:nvSpPr>
      <xdr:spPr>
        <a:xfrm>
          <a:off x="590550" y="381000"/>
          <a:ext cx="7467601" cy="723900"/>
        </a:xfrm>
        <a:prstGeom prst="roundRect">
          <a:avLst>
            <a:gd name="adj" fmla="val 1344"/>
          </a:avLst>
        </a:prstGeom>
        <a:solidFill>
          <a:srgbClr val="50B47F"/>
        </a:solidFill>
        <a:ln>
          <a:noFill/>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2500" b="1" i="0" u="none" strike="noStrike" kern="0" cap="none" spc="0" normalizeH="0" baseline="0" noProof="0">
              <a:ln>
                <a:noFill/>
              </a:ln>
              <a:solidFill>
                <a:sysClr val="window" lastClr="FFFFFF"/>
              </a:solidFill>
              <a:effectLst/>
              <a:uLnTx/>
              <a:uFillTx/>
              <a:latin typeface="Arial"/>
              <a:ea typeface="+mn-ea"/>
              <a:cs typeface="+mn-cs"/>
            </a:rPr>
            <a:t>Discussion Topics</a:t>
          </a:r>
        </a:p>
      </xdr:txBody>
    </xdr:sp>
    <xdr:clientData/>
  </xdr:twoCellAnchor>
  <xdr:twoCellAnchor editAs="absolute">
    <xdr:from>
      <xdr:col>0</xdr:col>
      <xdr:colOff>561975</xdr:colOff>
      <xdr:row>9</xdr:row>
      <xdr:rowOff>9526</xdr:rowOff>
    </xdr:from>
    <xdr:to>
      <xdr:col>1</xdr:col>
      <xdr:colOff>2009775</xdr:colOff>
      <xdr:row>12</xdr:row>
      <xdr:rowOff>85725</xdr:rowOff>
    </xdr:to>
    <mc:AlternateContent xmlns:mc="http://schemas.openxmlformats.org/markup-compatibility/2006" xmlns:sle15="http://schemas.microsoft.com/office/drawing/2012/slicer">
      <mc:Choice Requires="sle15">
        <xdr:graphicFrame macro="">
          <xdr:nvGraphicFramePr>
            <xdr:cNvPr id="3" name="Quarter 1">
              <a:extLst>
                <a:ext uri="{FF2B5EF4-FFF2-40B4-BE49-F238E27FC236}">
                  <a16:creationId xmlns:a16="http://schemas.microsoft.com/office/drawing/2014/main" id="{81B00869-1487-486C-83D8-A568CAB97023}"/>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mlns="">
        <xdr:sp macro="" textlink="">
          <xdr:nvSpPr>
            <xdr:cNvPr id="0" name=""/>
            <xdr:cNvSpPr>
              <a:spLocks noTextEdit="1"/>
            </xdr:cNvSpPr>
          </xdr:nvSpPr>
          <xdr:spPr>
            <a:xfrm>
              <a:off x="561975" y="1638301"/>
              <a:ext cx="2057400" cy="561974"/>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B93C8677-9FAE-4FFE-8FBC-2FE16E7D568C}" sourceName="Quarter">
  <extLst>
    <x:ext xmlns:x15="http://schemas.microsoft.com/office/spreadsheetml/2010/11/main" uri="{2F2917AC-EB37-4324-AD4E-5DD8C200BD13}">
      <x15:tableSlicerCache tableId="3" column="1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1" xr10:uid="{B0504204-4691-46A5-BBF0-DC5FB06E295F}" sourceName="Priority">
  <extLst>
    <x:ext xmlns:x15="http://schemas.microsoft.com/office/spreadsheetml/2010/11/main" uri="{2F2917AC-EB37-4324-AD4E-5DD8C200BD13}">
      <x15:tableSlicerCache tableId="1" column="1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d" xr10:uid="{37511015-D915-4A36-97AF-28F1B5D2E8D8}" sourceName="Lead">
  <extLst>
    <x:ext xmlns:x15="http://schemas.microsoft.com/office/spreadsheetml/2010/11/main" uri="{2F2917AC-EB37-4324-AD4E-5DD8C200BD13}">
      <x15:tableSlicerCache tableId="3" column="5" crossFilter="show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E36358B2-F929-4F11-845E-75A99C2236FD}" cache="Slicer_Quarter" caption="Quarter" columnCount="4" style="SlicerStyleLight3 2" rowHeight="241200"/>
  <slicer name="Lead" xr10:uid="{CD20BCD2-DB4E-48E2-8790-8D29BC386EFD}" cache="Slicer_Lead" caption="Lead" columnCount="4" style="SlicerStyleLight3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1" xr10:uid="{D1D65561-A09F-42D0-8F9A-DA3169E5FA48}" cache="Slicer_Quarter1" caption="Priority" columnCount="4" style="SlicerStyleLight3 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ED30B4-C644-41A7-9EF8-54EBFB55C852}" name="Table3" displayName="Table3" ref="B14:K18" totalsRowShown="0" headerRowDxfId="22" dataDxfId="20" headerRowBorderDxfId="21">
  <autoFilter ref="B14:K18" xr:uid="{8BC8C884-F498-4CD0-B670-FD1C65775BEF}"/>
  <tableColumns count="10">
    <tableColumn id="2" xr3:uid="{34BF263B-E053-4F7D-B2D2-2EBB81B00F49}" name="Meeting" dataDxfId="19"/>
    <tableColumn id="3" xr3:uid="{A53C5651-E817-489C-A372-FF4E6E04422D}" name="Date" dataDxfId="18"/>
    <tableColumn id="17" xr3:uid="{547B68AB-CE36-468F-A980-A03E28176144}" name="Quarter" dataDxfId="17"/>
    <tableColumn id="11" xr3:uid="{85375F0B-3AEA-43F0-A773-AD51E8EFD11C}" name="Proposed Discussion" dataDxfId="16"/>
    <tableColumn id="5" xr3:uid="{6C04A973-F2BA-482B-8E64-EE897E869B3A}" name="Lead" dataDxfId="15"/>
    <tableColumn id="16" xr3:uid="{B1F2E83C-9C91-49DF-B3EC-2FB504B97F4D}" name="Meeting Notes" dataDxfId="14"/>
    <tableColumn id="7" xr3:uid="{E123BA3D-8F6A-4A57-883D-886C6289B1E3}" name="Action items" dataDxfId="13"/>
    <tableColumn id="13" xr3:uid="{E8D5BA6B-F06E-499F-BF8B-F0FCFA00C2D6}" name="Notetaker" dataDxfId="12"/>
    <tableColumn id="12" xr3:uid="{BA0BCDF0-5215-4A1F-9EB1-76AE0BA70CDE}" name="Meeting override (reason)" dataDxfId="11"/>
    <tableColumn id="9" xr3:uid="{EB01DC64-2F7A-4BEB-A4BB-C0D9BD233928}" name="Meeting Recording" dataDxfId="10"/>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F5921A-A343-44CD-ACF2-90EFE8DF4819}" name="Table32" displayName="Table32" ref="B14:F17" totalsRowShown="0" headerRowDxfId="9" dataDxfId="7" headerRowBorderDxfId="8">
  <autoFilter ref="B14:F17" xr:uid="{8BC8C884-F498-4CD0-B670-FD1C65775BEF}"/>
  <tableColumns count="5">
    <tableColumn id="2" xr3:uid="{FE13837D-A643-43BE-89B2-7EFA57966263}" name="Topic" dataDxfId="6"/>
    <tableColumn id="16" xr3:uid="{B7AB8D63-1A3F-42D9-9D32-6BE3F2312D2B}" name="Submitter" dataDxfId="5"/>
    <tableColumn id="17" xr3:uid="{03ADE356-27C3-430F-A67E-90BFC313ED20}" name="Priority" dataDxfId="4"/>
    <tableColumn id="1" xr3:uid="{C67AA343-BEFA-4FDC-963A-9817D6F80FB5}" name="Notes" dataDxfId="3"/>
    <tableColumn id="5" xr3:uid="{BF99A5CB-458F-4376-90B0-7CA23104A72B}" name="Associated meetings" dataDxfId="2"/>
  </tableColumns>
  <tableStyleInfo name="TableStyleMedium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13014-EB4A-48A8-A18C-0656B0230CCF}">
  <sheetPr>
    <tabColor rgb="FFC00000"/>
  </sheetPr>
  <dimension ref="A1:N62"/>
  <sheetViews>
    <sheetView showGridLines="0" showRowColHeaders="0" tabSelected="1" topLeftCell="A48" zoomScaleNormal="100" workbookViewId="0">
      <selection activeCell="C56" sqref="C56:J66"/>
    </sheetView>
  </sheetViews>
  <sheetFormatPr defaultColWidth="10.140625" defaultRowHeight="15.75" x14ac:dyDescent="0.25"/>
  <cols>
    <col min="1" max="1" width="19.140625" style="2" customWidth="1"/>
    <col min="2" max="2" width="22.85546875" style="1" customWidth="1"/>
    <col min="3" max="3" width="25.140625" style="1" customWidth="1"/>
    <col min="4" max="16384" width="10.140625" style="1"/>
  </cols>
  <sheetData>
    <row r="1" spans="1:4" x14ac:dyDescent="0.25">
      <c r="A1" s="9"/>
    </row>
    <row r="2" spans="1:4" x14ac:dyDescent="0.25">
      <c r="A2" s="9"/>
    </row>
    <row r="3" spans="1:4" x14ac:dyDescent="0.25">
      <c r="A3" s="9"/>
    </row>
    <row r="4" spans="1:4" ht="3.6" customHeight="1" x14ac:dyDescent="0.25">
      <c r="A4" s="9"/>
    </row>
    <row r="5" spans="1:4" x14ac:dyDescent="0.25">
      <c r="B5" s="4" t="s">
        <v>8</v>
      </c>
      <c r="D5" s="4" t="s">
        <v>36</v>
      </c>
    </row>
    <row r="7" spans="1:4" ht="12.75" x14ac:dyDescent="0.2">
      <c r="A7" s="8" t="s">
        <v>7</v>
      </c>
      <c r="B7" s="4" t="s">
        <v>6</v>
      </c>
      <c r="D7" s="1" t="s">
        <v>51</v>
      </c>
    </row>
    <row r="8" spans="1:4" x14ac:dyDescent="0.25">
      <c r="D8" s="1" t="s">
        <v>52</v>
      </c>
    </row>
    <row r="9" spans="1:4" ht="12.75" x14ac:dyDescent="0.2">
      <c r="A9" s="7" t="s">
        <v>10</v>
      </c>
    </row>
    <row r="10" spans="1:4" ht="12.75" x14ac:dyDescent="0.2">
      <c r="A10" s="7" t="s">
        <v>53</v>
      </c>
    </row>
    <row r="12" spans="1:4" ht="12.75" x14ac:dyDescent="0.2">
      <c r="A12" s="7" t="s">
        <v>54</v>
      </c>
    </row>
    <row r="13" spans="1:4" ht="12.75" x14ac:dyDescent="0.2">
      <c r="A13" s="7"/>
    </row>
    <row r="14" spans="1:4" ht="12.75" x14ac:dyDescent="0.2">
      <c r="A14" s="7"/>
    </row>
    <row r="15" spans="1:4" ht="12.75" x14ac:dyDescent="0.2">
      <c r="A15" s="7"/>
    </row>
    <row r="16" spans="1:4" ht="12.75" x14ac:dyDescent="0.2">
      <c r="A16" s="7"/>
      <c r="B16" s="4" t="s">
        <v>5</v>
      </c>
      <c r="D16" s="4">
        <v>1</v>
      </c>
    </row>
    <row r="18" spans="2:4" x14ac:dyDescent="0.25">
      <c r="B18" s="4" t="s">
        <v>4</v>
      </c>
      <c r="C18" s="6" t="s">
        <v>10</v>
      </c>
      <c r="D18" s="1" t="s">
        <v>55</v>
      </c>
    </row>
    <row r="19" spans="2:4" x14ac:dyDescent="0.25">
      <c r="C19" s="5" t="s">
        <v>53</v>
      </c>
      <c r="D19" s="1" t="s">
        <v>56</v>
      </c>
    </row>
    <row r="20" spans="2:4" x14ac:dyDescent="0.25">
      <c r="C20" s="5" t="s">
        <v>54</v>
      </c>
      <c r="D20" s="1" t="s">
        <v>68</v>
      </c>
    </row>
    <row r="21" spans="2:4" x14ac:dyDescent="0.25">
      <c r="C21" s="5"/>
    </row>
    <row r="22" spans="2:4" x14ac:dyDescent="0.25">
      <c r="C22" s="5"/>
    </row>
    <row r="23" spans="2:4" x14ac:dyDescent="0.25">
      <c r="C23" s="5"/>
    </row>
    <row r="24" spans="2:4" x14ac:dyDescent="0.25">
      <c r="C24" s="5"/>
    </row>
    <row r="25" spans="2:4" x14ac:dyDescent="0.25">
      <c r="B25" s="4" t="s">
        <v>3</v>
      </c>
      <c r="C25" s="3" t="s">
        <v>2</v>
      </c>
      <c r="D25" s="1" t="s">
        <v>57</v>
      </c>
    </row>
    <row r="26" spans="2:4" x14ac:dyDescent="0.25">
      <c r="B26" s="4"/>
      <c r="C26" s="3" t="s">
        <v>1</v>
      </c>
      <c r="D26" s="1" t="s">
        <v>58</v>
      </c>
    </row>
    <row r="27" spans="2:4" x14ac:dyDescent="0.25">
      <c r="C27" s="3" t="s">
        <v>1</v>
      </c>
      <c r="D27" s="1" t="s">
        <v>59</v>
      </c>
    </row>
    <row r="28" spans="2:4" x14ac:dyDescent="0.25">
      <c r="C28" s="3" t="s">
        <v>0</v>
      </c>
      <c r="D28" s="1" t="s">
        <v>69</v>
      </c>
    </row>
    <row r="29" spans="2:4" x14ac:dyDescent="0.25">
      <c r="C29" s="3" t="s">
        <v>60</v>
      </c>
      <c r="D29" s="1" t="s">
        <v>70</v>
      </c>
    </row>
    <row r="30" spans="2:4" x14ac:dyDescent="0.25">
      <c r="C30" s="47" t="s">
        <v>71</v>
      </c>
      <c r="D30" s="1" t="s">
        <v>72</v>
      </c>
    </row>
    <row r="31" spans="2:4" x14ac:dyDescent="0.25">
      <c r="C31" s="47" t="s">
        <v>73</v>
      </c>
      <c r="D31" s="1" t="s">
        <v>74</v>
      </c>
    </row>
    <row r="32" spans="2:4" x14ac:dyDescent="0.25">
      <c r="C32" s="47"/>
    </row>
    <row r="33" spans="2:14" x14ac:dyDescent="0.25">
      <c r="B33" s="48" t="s">
        <v>75</v>
      </c>
      <c r="C33" s="49"/>
      <c r="D33" s="11" t="s">
        <v>76</v>
      </c>
      <c r="E33" s="10"/>
      <c r="F33" s="10"/>
      <c r="G33" s="10"/>
      <c r="H33" s="50"/>
      <c r="I33" s="50"/>
      <c r="J33" s="50"/>
      <c r="K33" s="50"/>
      <c r="L33" s="50"/>
      <c r="M33" s="50"/>
      <c r="N33" s="50"/>
    </row>
    <row r="34" spans="2:14" x14ac:dyDescent="0.25">
      <c r="B34" s="10"/>
      <c r="C34" s="10"/>
      <c r="D34" s="11" t="s">
        <v>77</v>
      </c>
      <c r="E34" s="10"/>
      <c r="F34" s="10"/>
      <c r="G34" s="10"/>
      <c r="H34" s="50"/>
      <c r="I34" s="50"/>
      <c r="J34" s="50"/>
      <c r="K34" s="50"/>
      <c r="L34" s="50"/>
      <c r="M34" s="50"/>
      <c r="N34" s="50"/>
    </row>
    <row r="35" spans="2:14" x14ac:dyDescent="0.25">
      <c r="B35" s="10"/>
      <c r="C35" s="10"/>
      <c r="D35" s="10"/>
      <c r="E35" s="10"/>
      <c r="F35" s="10"/>
      <c r="G35" s="10"/>
      <c r="H35" s="50"/>
      <c r="I35" s="50"/>
      <c r="J35" s="50"/>
      <c r="K35" s="50"/>
      <c r="L35" s="50"/>
      <c r="M35" s="50"/>
      <c r="N35" s="50"/>
    </row>
    <row r="36" spans="2:14" x14ac:dyDescent="0.25">
      <c r="B36" s="10"/>
      <c r="C36" s="51" t="s">
        <v>78</v>
      </c>
      <c r="D36" s="10" t="s">
        <v>79</v>
      </c>
      <c r="E36" s="10"/>
      <c r="F36" s="10"/>
      <c r="G36" s="10"/>
      <c r="H36" s="50"/>
      <c r="I36" s="50"/>
      <c r="J36" s="50"/>
      <c r="K36" s="50"/>
      <c r="L36" s="50"/>
      <c r="M36" s="50"/>
      <c r="N36" s="50"/>
    </row>
    <row r="37" spans="2:14" x14ac:dyDescent="0.25">
      <c r="B37" s="10"/>
      <c r="C37" s="10"/>
      <c r="D37" s="49"/>
      <c r="E37" s="10"/>
      <c r="F37" s="10"/>
      <c r="G37" s="10"/>
      <c r="H37" s="50"/>
      <c r="I37" s="50"/>
      <c r="J37" s="50"/>
      <c r="K37" s="50"/>
      <c r="L37" s="50"/>
      <c r="M37" s="50"/>
      <c r="N37" s="50"/>
    </row>
    <row r="38" spans="2:14" x14ac:dyDescent="0.25">
      <c r="B38" s="10"/>
      <c r="C38" s="10"/>
      <c r="D38" s="49"/>
      <c r="E38" s="10"/>
      <c r="F38" s="10"/>
      <c r="G38" s="10"/>
      <c r="H38" s="50"/>
      <c r="I38" s="50"/>
      <c r="J38" s="50"/>
      <c r="K38" s="50"/>
      <c r="L38" s="50"/>
      <c r="M38" s="50"/>
      <c r="N38" s="50"/>
    </row>
    <row r="39" spans="2:14" x14ac:dyDescent="0.25">
      <c r="B39" s="10"/>
      <c r="C39" s="10"/>
      <c r="D39" s="49"/>
      <c r="E39" s="10"/>
      <c r="F39" s="10"/>
      <c r="G39" s="10"/>
      <c r="H39" s="50"/>
      <c r="I39" s="50"/>
      <c r="J39" s="50"/>
      <c r="K39" s="50"/>
      <c r="L39" s="50"/>
      <c r="M39" s="50"/>
      <c r="N39" s="50"/>
    </row>
    <row r="40" spans="2:14" x14ac:dyDescent="0.25">
      <c r="B40" s="10"/>
      <c r="C40" s="10"/>
      <c r="D40" s="49"/>
      <c r="E40" s="10"/>
      <c r="F40" s="10"/>
      <c r="G40" s="10"/>
      <c r="H40" s="50"/>
      <c r="I40" s="50"/>
      <c r="J40" s="50"/>
      <c r="K40" s="50"/>
      <c r="L40" s="50"/>
      <c r="M40" s="50"/>
      <c r="N40" s="50"/>
    </row>
    <row r="41" spans="2:14" x14ac:dyDescent="0.25">
      <c r="B41" s="10"/>
      <c r="C41" s="10"/>
      <c r="D41" s="49"/>
      <c r="E41" s="10"/>
      <c r="F41" s="10"/>
      <c r="G41" s="10"/>
      <c r="H41" s="50"/>
      <c r="I41" s="50"/>
      <c r="J41" s="50"/>
      <c r="K41" s="50"/>
      <c r="L41" s="50"/>
      <c r="M41" s="50"/>
      <c r="N41" s="50"/>
    </row>
    <row r="42" spans="2:14" x14ac:dyDescent="0.25">
      <c r="B42" s="10"/>
      <c r="C42" s="51" t="s">
        <v>80</v>
      </c>
      <c r="D42" s="10" t="s">
        <v>81</v>
      </c>
      <c r="E42" s="10"/>
      <c r="F42" s="10"/>
      <c r="G42" s="10"/>
      <c r="H42" s="50"/>
      <c r="I42" s="50"/>
      <c r="J42" s="50"/>
      <c r="K42" s="50"/>
      <c r="L42" s="50"/>
      <c r="M42" s="50"/>
      <c r="N42" s="50"/>
    </row>
    <row r="43" spans="2:14" x14ac:dyDescent="0.25">
      <c r="B43" s="10"/>
      <c r="C43" s="10"/>
      <c r="D43" s="10"/>
      <c r="E43" s="10"/>
      <c r="F43" s="10"/>
      <c r="G43" s="10"/>
      <c r="H43" s="50"/>
      <c r="I43" s="50"/>
      <c r="J43" s="50"/>
      <c r="K43" s="50"/>
      <c r="L43" s="50"/>
      <c r="M43" s="50"/>
      <c r="N43" s="50"/>
    </row>
    <row r="44" spans="2:14" x14ac:dyDescent="0.25">
      <c r="B44" s="10"/>
      <c r="C44" s="51" t="s">
        <v>82</v>
      </c>
      <c r="D44" s="10" t="s">
        <v>83</v>
      </c>
      <c r="E44" s="10"/>
      <c r="F44" s="10"/>
      <c r="G44" s="10"/>
      <c r="H44" s="50"/>
      <c r="I44" s="50"/>
      <c r="J44" s="50"/>
      <c r="K44" s="50"/>
      <c r="L44" s="50"/>
      <c r="M44" s="50"/>
      <c r="N44" s="50"/>
    </row>
    <row r="45" spans="2:14" x14ac:dyDescent="0.25">
      <c r="B45" s="10"/>
      <c r="C45" s="10"/>
      <c r="D45" s="10"/>
      <c r="E45" s="10"/>
      <c r="F45" s="10"/>
      <c r="G45" s="10"/>
      <c r="H45" s="50"/>
      <c r="I45" s="50"/>
      <c r="J45" s="50"/>
      <c r="K45" s="50"/>
      <c r="L45" s="50"/>
      <c r="M45" s="50"/>
      <c r="N45" s="50"/>
    </row>
    <row r="46" spans="2:14" x14ac:dyDescent="0.25">
      <c r="B46" s="10"/>
      <c r="C46" s="10"/>
      <c r="D46" s="10"/>
      <c r="E46" s="10"/>
      <c r="F46" s="10"/>
      <c r="G46" s="10"/>
      <c r="H46" s="50"/>
      <c r="I46" s="50"/>
      <c r="J46" s="50"/>
      <c r="K46" s="50"/>
      <c r="L46" s="50"/>
      <c r="M46" s="50"/>
      <c r="N46" s="50"/>
    </row>
    <row r="47" spans="2:14" x14ac:dyDescent="0.25">
      <c r="B47" s="10"/>
      <c r="C47" s="10"/>
      <c r="D47" s="10"/>
      <c r="E47" s="10"/>
      <c r="F47" s="10"/>
      <c r="G47" s="10"/>
      <c r="H47" s="50"/>
      <c r="I47" s="50"/>
      <c r="J47" s="50"/>
      <c r="K47" s="50"/>
      <c r="L47" s="50"/>
      <c r="M47" s="50"/>
      <c r="N47" s="50"/>
    </row>
    <row r="48" spans="2:14" x14ac:dyDescent="0.25">
      <c r="B48" s="10"/>
      <c r="C48" s="10"/>
      <c r="D48" s="10"/>
      <c r="E48" s="10"/>
      <c r="F48" s="10"/>
      <c r="G48" s="10"/>
      <c r="H48" s="50"/>
      <c r="I48" s="50"/>
      <c r="J48" s="50"/>
      <c r="K48" s="50"/>
      <c r="L48" s="50"/>
      <c r="M48" s="50"/>
      <c r="N48" s="50"/>
    </row>
    <row r="49" spans="2:14" x14ac:dyDescent="0.25">
      <c r="B49" s="10"/>
      <c r="C49" s="10"/>
      <c r="D49" s="10"/>
      <c r="E49" s="10"/>
      <c r="F49" s="10"/>
      <c r="G49" s="10"/>
      <c r="H49" s="50"/>
      <c r="I49" s="50"/>
      <c r="J49" s="50"/>
      <c r="K49" s="50"/>
      <c r="L49" s="50"/>
      <c r="M49" s="50"/>
      <c r="N49" s="50"/>
    </row>
    <row r="50" spans="2:14" x14ac:dyDescent="0.25">
      <c r="B50" s="10"/>
      <c r="C50" s="51" t="s">
        <v>84</v>
      </c>
      <c r="D50" s="10" t="s">
        <v>85</v>
      </c>
      <c r="E50" s="10"/>
      <c r="F50" s="10"/>
      <c r="G50" s="10"/>
      <c r="H50" s="50"/>
      <c r="I50" s="50"/>
      <c r="J50" s="50"/>
      <c r="K50" s="50"/>
      <c r="L50" s="50"/>
      <c r="M50" s="50"/>
      <c r="N50" s="50"/>
    </row>
    <row r="51" spans="2:14" x14ac:dyDescent="0.25">
      <c r="B51" s="10"/>
      <c r="C51" s="10"/>
      <c r="D51" s="10"/>
      <c r="E51" s="10"/>
      <c r="F51" s="10"/>
      <c r="G51" s="10"/>
      <c r="H51" s="50"/>
      <c r="I51" s="50"/>
      <c r="J51" s="50"/>
      <c r="K51" s="50"/>
      <c r="L51" s="50"/>
      <c r="M51" s="50"/>
      <c r="N51" s="50"/>
    </row>
    <row r="52" spans="2:14" x14ac:dyDescent="0.25">
      <c r="B52" s="10"/>
      <c r="C52" s="10"/>
      <c r="D52" s="10"/>
      <c r="E52" s="10"/>
      <c r="F52" s="10"/>
      <c r="G52" s="10"/>
      <c r="H52" s="50"/>
      <c r="I52" s="50"/>
      <c r="J52" s="50"/>
      <c r="K52" s="50"/>
      <c r="L52" s="50"/>
      <c r="M52" s="50"/>
      <c r="N52" s="50"/>
    </row>
    <row r="53" spans="2:14" x14ac:dyDescent="0.25">
      <c r="B53" s="10"/>
      <c r="C53" s="10"/>
      <c r="D53" s="10"/>
      <c r="E53" s="10"/>
      <c r="F53" s="10"/>
      <c r="G53" s="10"/>
      <c r="H53" s="50"/>
      <c r="I53" s="50"/>
      <c r="J53" s="50"/>
      <c r="K53" s="50"/>
      <c r="L53" s="50"/>
      <c r="M53" s="50"/>
      <c r="N53" s="50"/>
    </row>
    <row r="54" spans="2:14" x14ac:dyDescent="0.25">
      <c r="B54" s="10"/>
      <c r="C54" s="10"/>
      <c r="D54" s="10"/>
      <c r="E54" s="10"/>
      <c r="F54" s="10"/>
      <c r="G54" s="10"/>
      <c r="H54" s="50"/>
      <c r="I54" s="50"/>
      <c r="J54" s="50"/>
      <c r="K54" s="50"/>
      <c r="L54" s="50"/>
      <c r="M54" s="50"/>
      <c r="N54" s="50"/>
    </row>
    <row r="55" spans="2:14" x14ac:dyDescent="0.25">
      <c r="B55" s="10"/>
      <c r="C55" s="10"/>
      <c r="D55" s="10"/>
      <c r="E55" s="10"/>
      <c r="F55" s="10"/>
      <c r="G55" s="10"/>
      <c r="H55" s="50"/>
      <c r="I55" s="50"/>
      <c r="J55" s="50"/>
      <c r="K55" s="50"/>
      <c r="L55" s="50"/>
      <c r="M55" s="50"/>
      <c r="N55" s="50"/>
    </row>
    <row r="56" spans="2:14" x14ac:dyDescent="0.25">
      <c r="B56" s="10"/>
      <c r="C56" s="10"/>
      <c r="D56" s="11"/>
      <c r="E56" s="10"/>
      <c r="F56" s="10"/>
      <c r="G56" s="10"/>
      <c r="H56" s="50"/>
      <c r="I56" s="50"/>
      <c r="J56" s="50"/>
      <c r="K56" s="50"/>
      <c r="L56" s="50"/>
      <c r="M56" s="50"/>
      <c r="N56" s="50"/>
    </row>
    <row r="57" spans="2:14" x14ac:dyDescent="0.25">
      <c r="B57" s="10"/>
      <c r="C57" s="10"/>
      <c r="D57" s="50"/>
      <c r="E57" s="10"/>
      <c r="F57" s="10"/>
      <c r="G57" s="10"/>
      <c r="H57" s="50"/>
      <c r="I57" s="50"/>
      <c r="J57" s="50"/>
      <c r="K57" s="50"/>
      <c r="L57" s="50"/>
      <c r="M57" s="50"/>
      <c r="N57" s="50"/>
    </row>
    <row r="58" spans="2:14" x14ac:dyDescent="0.25">
      <c r="B58" s="10"/>
      <c r="C58" s="10"/>
      <c r="D58" s="52"/>
      <c r="E58" s="10"/>
      <c r="F58" s="10"/>
      <c r="G58" s="10"/>
      <c r="H58" s="50"/>
      <c r="I58" s="50"/>
      <c r="J58" s="50"/>
      <c r="K58" s="50"/>
      <c r="L58" s="50"/>
      <c r="M58" s="50"/>
      <c r="N58" s="50"/>
    </row>
    <row r="59" spans="2:14" x14ac:dyDescent="0.25">
      <c r="B59" s="10"/>
      <c r="C59" s="10"/>
      <c r="D59" s="50"/>
      <c r="E59" s="10"/>
      <c r="F59" s="10"/>
      <c r="G59" s="10"/>
      <c r="H59" s="50"/>
      <c r="I59" s="50"/>
      <c r="J59" s="50"/>
      <c r="K59" s="50"/>
      <c r="L59" s="50"/>
      <c r="M59" s="50"/>
      <c r="N59" s="50"/>
    </row>
    <row r="60" spans="2:14" x14ac:dyDescent="0.25">
      <c r="B60" s="10"/>
      <c r="C60" s="10"/>
      <c r="D60" s="50"/>
      <c r="E60" s="10"/>
      <c r="F60" s="10"/>
      <c r="G60" s="10"/>
      <c r="H60" s="50"/>
      <c r="I60" s="50"/>
      <c r="J60" s="50"/>
      <c r="K60" s="50"/>
      <c r="L60" s="50"/>
      <c r="M60" s="50"/>
      <c r="N60" s="50"/>
    </row>
    <row r="61" spans="2:14" x14ac:dyDescent="0.25">
      <c r="B61" s="10"/>
      <c r="C61" s="10"/>
      <c r="D61" s="50"/>
      <c r="E61" s="10"/>
      <c r="F61" s="10"/>
      <c r="G61" s="10"/>
      <c r="H61" s="50"/>
      <c r="I61" s="50"/>
      <c r="J61" s="50"/>
      <c r="K61" s="50"/>
      <c r="L61" s="50"/>
      <c r="M61" s="50"/>
      <c r="N61" s="50"/>
    </row>
    <row r="62" spans="2:14" x14ac:dyDescent="0.25">
      <c r="B62" s="50"/>
      <c r="C62" s="50"/>
      <c r="D62" s="50"/>
      <c r="E62" s="50"/>
      <c r="F62" s="50"/>
      <c r="G62" s="50"/>
      <c r="H62" s="50"/>
      <c r="I62" s="50"/>
      <c r="J62" s="50"/>
      <c r="K62" s="50"/>
      <c r="L62" s="50"/>
      <c r="M62" s="50"/>
      <c r="N62" s="50"/>
    </row>
  </sheetData>
  <conditionalFormatting sqref="D16">
    <cfRule type="iconSet" priority="1">
      <iconSet reverse="1">
        <cfvo type="percent" val="0"/>
        <cfvo type="num" val="1" gte="0"/>
        <cfvo type="num" val="2" gte="0"/>
      </iconSet>
    </cfRule>
  </conditionalFormatting>
  <hyperlinks>
    <hyperlink ref="A9" location="'Meeting Notes'!A1" tooltip="Meeting Notes" display="Meeting Notes" xr:uid="{86B6D138-4AA1-4A95-8074-54D39AE59E9B}"/>
    <hyperlink ref="A10" location="'Discussion Topics'!A1" tooltip="Discussion Topics" display="Discussion Topics" xr:uid="{BCAE11F2-31B1-455E-BD6F-03175FF0F718}"/>
    <hyperlink ref="A12" location="Calendar!A1" tooltip="Calendar" display="Calendar" xr:uid="{D4840CAD-CB93-4A5A-8037-E0AE69B09643}"/>
  </hyperlinks>
  <pageMargins left="0.7" right="0.7" top="0.75" bottom="0.75" header="0.3" footer="0.3"/>
  <pageSetup paperSize="9" orientation="portrait" horizontalDpi="200" verticalDpi="200" r:id="rId1"/>
  <customProperties>
    <customPr name="_pios_id" r:id="rId2"/>
    <customPr name="EpmWorksheetKeyString_GU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25908-2581-4D53-AE9B-65F5CB93214E}">
  <sheetPr>
    <tabColor rgb="FF8FCFAD"/>
  </sheetPr>
  <dimension ref="B1:L24"/>
  <sheetViews>
    <sheetView showGridLines="0" showRowColHeaders="0" workbookViewId="0">
      <selection activeCell="C15" sqref="C15"/>
    </sheetView>
  </sheetViews>
  <sheetFormatPr defaultColWidth="9.140625" defaultRowHeight="15" x14ac:dyDescent="0.25"/>
  <cols>
    <col min="1" max="1" width="9.140625" style="10"/>
    <col min="2" max="2" width="30.7109375" style="10" customWidth="1"/>
    <col min="3" max="3" width="78.5703125" customWidth="1"/>
    <col min="4" max="4" width="12.28515625" customWidth="1"/>
    <col min="5" max="5" width="24.42578125" style="10" bestFit="1" customWidth="1"/>
    <col min="6" max="6" width="11.85546875" bestFit="1" customWidth="1"/>
    <col min="7" max="7" width="40" style="10" customWidth="1"/>
    <col min="8" max="8" width="14.28515625" style="10" bestFit="1" customWidth="1"/>
    <col min="9" max="9" width="24.42578125" style="12" bestFit="1" customWidth="1"/>
    <col min="10" max="10" width="56.140625" style="13" bestFit="1" customWidth="1"/>
    <col min="11" max="11" width="33.140625" style="12" customWidth="1"/>
    <col min="12" max="12" width="34.42578125" style="12" customWidth="1"/>
    <col min="13" max="13" width="12.28515625" style="10" bestFit="1" customWidth="1"/>
    <col min="14" max="16384" width="9.140625" style="10"/>
  </cols>
  <sheetData>
    <row r="1" spans="2:12" x14ac:dyDescent="0.25">
      <c r="I1" s="13"/>
      <c r="J1" s="12"/>
      <c r="L1" s="10"/>
    </row>
    <row r="2" spans="2:12" x14ac:dyDescent="0.25">
      <c r="I2" s="13"/>
      <c r="J2" s="12"/>
      <c r="L2" s="10"/>
    </row>
    <row r="3" spans="2:12" x14ac:dyDescent="0.25">
      <c r="I3" s="13"/>
      <c r="J3" s="12"/>
      <c r="L3" s="10"/>
    </row>
    <row r="4" spans="2:12" x14ac:dyDescent="0.25">
      <c r="I4" s="13"/>
      <c r="J4" s="12"/>
      <c r="L4" s="10"/>
    </row>
    <row r="5" spans="2:12" x14ac:dyDescent="0.25">
      <c r="I5" s="13"/>
      <c r="J5" s="12"/>
      <c r="L5" s="10"/>
    </row>
    <row r="6" spans="2:12" x14ac:dyDescent="0.25">
      <c r="I6" s="13"/>
      <c r="J6" s="12"/>
      <c r="L6" s="10"/>
    </row>
    <row r="7" spans="2:12" ht="12.75" x14ac:dyDescent="0.2">
      <c r="C7" s="10"/>
      <c r="D7" s="10"/>
      <c r="F7" s="10"/>
      <c r="I7" s="11"/>
      <c r="J7" s="12"/>
      <c r="L7" s="10"/>
    </row>
    <row r="8" spans="2:12" ht="12.75" x14ac:dyDescent="0.2">
      <c r="C8" s="10"/>
      <c r="D8" s="10"/>
      <c r="F8" s="10"/>
      <c r="I8" s="11"/>
      <c r="J8" s="12"/>
      <c r="L8" s="10"/>
    </row>
    <row r="9" spans="2:12" ht="12.75" x14ac:dyDescent="0.2">
      <c r="C9" s="10"/>
      <c r="D9" s="10"/>
      <c r="F9" s="10"/>
      <c r="I9" s="11"/>
      <c r="J9" s="12"/>
      <c r="L9" s="10"/>
    </row>
    <row r="10" spans="2:12" ht="12.75" x14ac:dyDescent="0.2">
      <c r="C10" s="10"/>
      <c r="D10" s="10"/>
      <c r="F10" s="10"/>
      <c r="I10" s="11"/>
      <c r="J10" s="12"/>
      <c r="L10" s="10"/>
    </row>
    <row r="11" spans="2:12" ht="12.75" x14ac:dyDescent="0.2">
      <c r="C11" s="10"/>
      <c r="D11" s="10"/>
      <c r="F11" s="10"/>
      <c r="I11" s="11"/>
      <c r="J11" s="12"/>
      <c r="L11" s="10"/>
    </row>
    <row r="12" spans="2:12" ht="12.75" x14ac:dyDescent="0.2">
      <c r="C12" s="10"/>
      <c r="D12" s="10"/>
      <c r="F12" s="10"/>
      <c r="I12" s="11"/>
      <c r="J12" s="12"/>
      <c r="L12" s="10"/>
    </row>
    <row r="13" spans="2:12" ht="12.75" x14ac:dyDescent="0.2">
      <c r="C13" s="10"/>
      <c r="D13" s="10"/>
      <c r="F13" s="10"/>
      <c r="I13" s="11"/>
      <c r="J13" s="12"/>
      <c r="L13" s="10"/>
    </row>
    <row r="14" spans="2:12" s="43" customFormat="1" ht="30" customHeight="1" thickBot="1" x14ac:dyDescent="0.3">
      <c r="B14" s="42" t="s">
        <v>9</v>
      </c>
      <c r="C14" s="42" t="s">
        <v>15</v>
      </c>
      <c r="D14" s="42" t="s">
        <v>11</v>
      </c>
      <c r="E14" s="42" t="s">
        <v>16</v>
      </c>
      <c r="F14" s="42" t="s">
        <v>12</v>
      </c>
      <c r="G14" s="42" t="s">
        <v>10</v>
      </c>
      <c r="H14" s="42" t="s">
        <v>13</v>
      </c>
      <c r="I14" s="42" t="s">
        <v>14</v>
      </c>
      <c r="J14" s="42" t="s">
        <v>17</v>
      </c>
      <c r="K14" s="42" t="s">
        <v>18</v>
      </c>
    </row>
    <row r="15" spans="2:12" ht="344.25" x14ac:dyDescent="0.2">
      <c r="B15" s="19" t="s">
        <v>62</v>
      </c>
      <c r="C15" s="44">
        <v>44219</v>
      </c>
      <c r="D15" s="21" t="s">
        <v>20</v>
      </c>
      <c r="E15" s="23" t="s">
        <v>24</v>
      </c>
      <c r="F15" s="45" t="s">
        <v>21</v>
      </c>
      <c r="G15" s="28" t="s">
        <v>19</v>
      </c>
      <c r="H15" s="22" t="s">
        <v>22</v>
      </c>
      <c r="I15" s="22" t="s">
        <v>23</v>
      </c>
      <c r="J15" s="21"/>
      <c r="K15" s="24" t="s">
        <v>25</v>
      </c>
      <c r="L15" s="10"/>
    </row>
    <row r="16" spans="2:12" ht="395.25" x14ac:dyDescent="0.2">
      <c r="B16" s="19" t="s">
        <v>63</v>
      </c>
      <c r="C16" s="23">
        <v>44278</v>
      </c>
      <c r="D16" s="26" t="s">
        <v>20</v>
      </c>
      <c r="E16" s="23" t="s">
        <v>29</v>
      </c>
      <c r="F16" s="46" t="s">
        <v>27</v>
      </c>
      <c r="G16" s="29" t="s">
        <v>26</v>
      </c>
      <c r="H16" s="27" t="s">
        <v>28</v>
      </c>
      <c r="I16" s="27" t="s">
        <v>21</v>
      </c>
      <c r="J16" s="26"/>
      <c r="K16" s="19" t="s">
        <v>25</v>
      </c>
      <c r="L16" s="10"/>
    </row>
    <row r="17" spans="2:12" ht="39.950000000000003" customHeight="1" x14ac:dyDescent="0.2">
      <c r="B17" s="19" t="s">
        <v>64</v>
      </c>
      <c r="C17" s="44">
        <v>44304</v>
      </c>
      <c r="D17" s="21" t="s">
        <v>31</v>
      </c>
      <c r="E17" s="23"/>
      <c r="F17" s="46" t="s">
        <v>50</v>
      </c>
      <c r="G17" s="20"/>
      <c r="H17" s="22"/>
      <c r="I17" s="22"/>
      <c r="J17" s="21" t="s">
        <v>30</v>
      </c>
      <c r="K17" s="24"/>
      <c r="L17" s="10"/>
    </row>
    <row r="18" spans="2:12" ht="39.950000000000003" customHeight="1" x14ac:dyDescent="0.2">
      <c r="B18" s="19" t="s">
        <v>65</v>
      </c>
      <c r="C18" s="23">
        <v>44368</v>
      </c>
      <c r="D18" s="26" t="s">
        <v>31</v>
      </c>
      <c r="E18" s="23"/>
      <c r="F18" s="46" t="s">
        <v>32</v>
      </c>
      <c r="G18" s="25"/>
      <c r="H18" s="27"/>
      <c r="I18" s="27" t="s">
        <v>33</v>
      </c>
      <c r="J18" s="26"/>
      <c r="K18" s="19"/>
      <c r="L18" s="10"/>
    </row>
    <row r="19" spans="2:12" ht="12.75" x14ac:dyDescent="0.2">
      <c r="C19" s="10"/>
      <c r="D19" s="10"/>
      <c r="F19" s="10"/>
      <c r="J19" s="11"/>
    </row>
    <row r="20" spans="2:12" ht="12.75" x14ac:dyDescent="0.2">
      <c r="C20" s="10"/>
      <c r="D20" s="10"/>
      <c r="F20" s="10"/>
      <c r="J20" s="11"/>
    </row>
    <row r="21" spans="2:12" ht="12.75" x14ac:dyDescent="0.2">
      <c r="C21" s="10"/>
      <c r="D21" s="10"/>
      <c r="F21" s="10"/>
      <c r="J21" s="11"/>
    </row>
    <row r="22" spans="2:12" ht="12.75" x14ac:dyDescent="0.2">
      <c r="C22" s="10"/>
      <c r="D22" s="10"/>
      <c r="F22" s="10"/>
      <c r="J22" s="11"/>
    </row>
    <row r="23" spans="2:12" ht="12.75" x14ac:dyDescent="0.2">
      <c r="C23" s="10"/>
      <c r="D23" s="10"/>
      <c r="F23" s="10"/>
      <c r="J23" s="11"/>
    </row>
    <row r="24" spans="2:12" ht="12.75" x14ac:dyDescent="0.2">
      <c r="C24" s="10"/>
      <c r="D24" s="10"/>
      <c r="F24" s="10"/>
      <c r="J24" s="11"/>
    </row>
  </sheetData>
  <phoneticPr fontId="8" type="noConversion"/>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A52F9-B375-48C0-8ECE-1660B74D9AFD}">
  <sheetPr>
    <tabColor rgb="FF8FCFAD"/>
  </sheetPr>
  <dimension ref="B1:G23"/>
  <sheetViews>
    <sheetView showGridLines="0" showRowColHeaders="0" workbookViewId="0"/>
  </sheetViews>
  <sheetFormatPr defaultColWidth="9.140625" defaultRowHeight="15" x14ac:dyDescent="0.25"/>
  <cols>
    <col min="1" max="1" width="9.140625" style="10"/>
    <col min="2" max="2" width="36.28515625" style="10" customWidth="1"/>
    <col min="3" max="3" width="14.42578125" bestFit="1" customWidth="1"/>
    <col min="4" max="4" width="12.28515625" customWidth="1"/>
    <col min="5" max="5" width="34.28515625" style="10" bestFit="1" customWidth="1"/>
    <col min="6" max="6" width="30.140625" bestFit="1" customWidth="1"/>
    <col min="7" max="7" width="34.42578125" style="12" customWidth="1"/>
    <col min="8" max="8" width="12.28515625" style="10" bestFit="1" customWidth="1"/>
    <col min="9" max="16384" width="9.140625" style="10"/>
  </cols>
  <sheetData>
    <row r="1" spans="2:7" x14ac:dyDescent="0.25">
      <c r="G1" s="10"/>
    </row>
    <row r="2" spans="2:7" x14ac:dyDescent="0.25">
      <c r="G2" s="10"/>
    </row>
    <row r="3" spans="2:7" x14ac:dyDescent="0.25">
      <c r="G3" s="10"/>
    </row>
    <row r="4" spans="2:7" x14ac:dyDescent="0.25">
      <c r="G4" s="10"/>
    </row>
    <row r="5" spans="2:7" x14ac:dyDescent="0.25">
      <c r="G5" s="10"/>
    </row>
    <row r="6" spans="2:7" x14ac:dyDescent="0.25">
      <c r="G6" s="10"/>
    </row>
    <row r="7" spans="2:7" ht="12.75" x14ac:dyDescent="0.2">
      <c r="C7" s="10"/>
      <c r="D7" s="10"/>
      <c r="F7" s="10"/>
      <c r="G7" s="10"/>
    </row>
    <row r="8" spans="2:7" ht="12.75" x14ac:dyDescent="0.2">
      <c r="C8" s="10"/>
      <c r="D8" s="10"/>
      <c r="F8" s="10"/>
      <c r="G8" s="10"/>
    </row>
    <row r="9" spans="2:7" ht="12.75" x14ac:dyDescent="0.2">
      <c r="C9" s="10"/>
      <c r="D9" s="10"/>
      <c r="F9" s="10"/>
      <c r="G9" s="10"/>
    </row>
    <row r="10" spans="2:7" ht="12.75" x14ac:dyDescent="0.2">
      <c r="C10" s="10"/>
      <c r="D10" s="10"/>
      <c r="F10" s="10"/>
      <c r="G10" s="10"/>
    </row>
    <row r="11" spans="2:7" ht="12.75" x14ac:dyDescent="0.2">
      <c r="C11" s="10"/>
      <c r="D11" s="10"/>
      <c r="F11" s="10"/>
      <c r="G11" s="10"/>
    </row>
    <row r="12" spans="2:7" ht="12.75" x14ac:dyDescent="0.2">
      <c r="C12" s="10"/>
      <c r="D12" s="10"/>
      <c r="F12" s="10"/>
      <c r="G12" s="10"/>
    </row>
    <row r="13" spans="2:7" ht="12.75" x14ac:dyDescent="0.2">
      <c r="C13" s="10"/>
      <c r="D13" s="10"/>
      <c r="F13" s="10"/>
      <c r="G13" s="10"/>
    </row>
    <row r="14" spans="2:7" ht="30" customHeight="1" thickBot="1" x14ac:dyDescent="0.25">
      <c r="B14" s="14" t="s">
        <v>37</v>
      </c>
      <c r="C14" s="14" t="s">
        <v>38</v>
      </c>
      <c r="D14" s="14" t="s">
        <v>39</v>
      </c>
      <c r="E14" s="14" t="s">
        <v>40</v>
      </c>
      <c r="F14" s="14" t="s">
        <v>41</v>
      </c>
      <c r="G14" s="10"/>
    </row>
    <row r="15" spans="2:7" ht="39.950000000000003" customHeight="1" x14ac:dyDescent="0.25">
      <c r="B15" s="18" t="s">
        <v>42</v>
      </c>
      <c r="C15" s="16" t="s">
        <v>32</v>
      </c>
      <c r="D15" s="16" t="s">
        <v>43</v>
      </c>
      <c r="E15" s="28" t="s">
        <v>47</v>
      </c>
      <c r="F15" s="15" t="s">
        <v>66</v>
      </c>
      <c r="G15" s="10"/>
    </row>
    <row r="16" spans="2:7" ht="39.950000000000003" customHeight="1" x14ac:dyDescent="0.25">
      <c r="B16" s="18" t="s">
        <v>44</v>
      </c>
      <c r="C16" s="17" t="s">
        <v>23</v>
      </c>
      <c r="D16" s="17" t="s">
        <v>45</v>
      </c>
      <c r="E16" s="29" t="s">
        <v>48</v>
      </c>
      <c r="F16" s="15" t="s">
        <v>66</v>
      </c>
      <c r="G16" s="10"/>
    </row>
    <row r="17" spans="2:7" ht="39.950000000000003" customHeight="1" x14ac:dyDescent="0.25">
      <c r="B17" s="18" t="s">
        <v>29</v>
      </c>
      <c r="C17" s="16" t="s">
        <v>27</v>
      </c>
      <c r="D17" s="16" t="s">
        <v>46</v>
      </c>
      <c r="E17" s="28" t="s">
        <v>49</v>
      </c>
      <c r="F17" s="15" t="s">
        <v>67</v>
      </c>
      <c r="G17" s="10"/>
    </row>
    <row r="18" spans="2:7" ht="12.75" x14ac:dyDescent="0.2">
      <c r="C18" s="10"/>
      <c r="D18" s="10"/>
      <c r="F18" s="10"/>
    </row>
    <row r="19" spans="2:7" ht="12.75" x14ac:dyDescent="0.2">
      <c r="C19" s="10"/>
      <c r="D19" s="10"/>
      <c r="F19" s="10"/>
    </row>
    <row r="20" spans="2:7" ht="12.75" x14ac:dyDescent="0.2">
      <c r="C20" s="10"/>
      <c r="D20" s="10"/>
      <c r="F20" s="10"/>
    </row>
    <row r="21" spans="2:7" ht="12.75" x14ac:dyDescent="0.2">
      <c r="C21" s="10"/>
      <c r="D21" s="10"/>
      <c r="F21" s="10"/>
    </row>
    <row r="22" spans="2:7" ht="12.75" x14ac:dyDescent="0.2">
      <c r="C22" s="10"/>
      <c r="D22" s="10"/>
      <c r="F22" s="10"/>
    </row>
    <row r="23" spans="2:7" ht="12.75" x14ac:dyDescent="0.2">
      <c r="C23" s="10"/>
      <c r="D23" s="10"/>
      <c r="F23" s="10"/>
    </row>
  </sheetData>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4C8B0-E46C-4158-BDDC-B96C7C23D467}">
  <sheetPr>
    <tabColor rgb="FF50B47F"/>
    <pageSetUpPr autoPageBreaks="0" fitToPage="1"/>
  </sheetPr>
  <dimension ref="B2:R18"/>
  <sheetViews>
    <sheetView showGridLines="0" showRowColHeaders="0" zoomScale="80" zoomScaleNormal="80" workbookViewId="0">
      <selection activeCell="M3" sqref="M3"/>
    </sheetView>
  </sheetViews>
  <sheetFormatPr defaultColWidth="10" defaultRowHeight="14.25" x14ac:dyDescent="0.2"/>
  <cols>
    <col min="1" max="1" width="10" style="32"/>
    <col min="2" max="2" width="2.28515625" style="32" customWidth="1"/>
    <col min="3" max="9" width="20.140625" style="32" customWidth="1"/>
    <col min="10" max="10" width="2.85546875" style="32" customWidth="1"/>
    <col min="11" max="11" width="10" style="32"/>
    <col min="12" max="18" width="20.140625" style="32" customWidth="1"/>
    <col min="19" max="16384" width="10" style="32"/>
  </cols>
  <sheetData>
    <row r="2" spans="2:18" ht="54" customHeight="1" x14ac:dyDescent="0.55000000000000004">
      <c r="B2" s="30"/>
      <c r="C2" s="31">
        <v>2021</v>
      </c>
      <c r="D2" s="53" t="s">
        <v>35</v>
      </c>
      <c r="E2" s="53"/>
      <c r="F2" s="53"/>
      <c r="G2" s="30"/>
      <c r="H2" s="30"/>
      <c r="I2" s="30"/>
      <c r="L2" s="31">
        <f>YEAR(DATE(Calendar1Year,Calendar1MonthOption+1,1))</f>
        <v>2021</v>
      </c>
      <c r="M2" s="53" t="str">
        <f>TEXT(DATE(Calendar1Year,Calendar1MonthOption+1,1),"mmmm")</f>
        <v>February</v>
      </c>
      <c r="N2" s="53"/>
      <c r="O2" s="53"/>
      <c r="P2" s="40"/>
      <c r="Q2" s="40"/>
      <c r="R2" s="30"/>
    </row>
    <row r="3" spans="2:18" ht="14.25" customHeight="1" x14ac:dyDescent="0.2">
      <c r="B3" s="33"/>
      <c r="C3" s="34" t="s">
        <v>61</v>
      </c>
      <c r="D3" s="35" t="str">
        <f t="shared" ref="D3:I3" si="0">UPPER(TEXT(D4,"dddd"))</f>
        <v>MONDAY</v>
      </c>
      <c r="E3" s="34" t="str">
        <f t="shared" si="0"/>
        <v>TUESDAY</v>
      </c>
      <c r="F3" s="35" t="str">
        <f t="shared" si="0"/>
        <v>WEDNESDAY</v>
      </c>
      <c r="G3" s="34" t="str">
        <f t="shared" si="0"/>
        <v>THURSDAY</v>
      </c>
      <c r="H3" s="35" t="str">
        <f t="shared" si="0"/>
        <v>FRIDAY</v>
      </c>
      <c r="I3" s="34" t="str">
        <f t="shared" si="0"/>
        <v>SATURDAY</v>
      </c>
      <c r="L3" s="34" t="str">
        <f t="shared" ref="L3:R3" si="1">UPPER(TEXT(L4,"dddd"))</f>
        <v>SUNDAY</v>
      </c>
      <c r="M3" s="35" t="str">
        <f t="shared" si="1"/>
        <v>MONDAY</v>
      </c>
      <c r="N3" s="34" t="str">
        <f t="shared" si="1"/>
        <v>TUESDAY</v>
      </c>
      <c r="O3" s="35" t="str">
        <f t="shared" si="1"/>
        <v>WEDNESDAY</v>
      </c>
      <c r="P3" s="34" t="str">
        <f t="shared" si="1"/>
        <v>THURSDAY</v>
      </c>
      <c r="Q3" s="35" t="str">
        <f t="shared" si="1"/>
        <v>FRIDAY</v>
      </c>
      <c r="R3" s="34" t="str">
        <f t="shared" si="1"/>
        <v>SATURDAY</v>
      </c>
    </row>
    <row r="4" spans="2:18" ht="16.5" customHeight="1" x14ac:dyDescent="0.2">
      <c r="C4" s="36">
        <f t="array" ref="C4:I4">Days+1+DATE(Calendar1Year,Calendar1MonthOption,1)-WEEKDAY(DATE(Calendar1Year,Calendar1MonthOption,1),WeekdayOption)</f>
        <v>44192</v>
      </c>
      <c r="D4" s="36">
        <v>44193</v>
      </c>
      <c r="E4" s="36">
        <v>44194</v>
      </c>
      <c r="F4" s="36">
        <v>44195</v>
      </c>
      <c r="G4" s="36">
        <v>44196</v>
      </c>
      <c r="H4" s="36">
        <v>44197</v>
      </c>
      <c r="I4" s="37">
        <v>44198</v>
      </c>
      <c r="L4" s="36">
        <f t="array" ref="L4:R4">Days+1+DATE(Calendar2Year,Calendar2MonthOption,1)-WEEKDAY(DATE(Calendar2Year,Calendar2MonthOption,1),WeekdayOption)</f>
        <v>44227</v>
      </c>
      <c r="M4" s="36">
        <v>44228</v>
      </c>
      <c r="N4" s="36">
        <v>44229</v>
      </c>
      <c r="O4" s="36">
        <v>44230</v>
      </c>
      <c r="P4" s="36">
        <v>44231</v>
      </c>
      <c r="Q4" s="36">
        <v>44232</v>
      </c>
      <c r="R4" s="37">
        <v>44233</v>
      </c>
    </row>
    <row r="5" spans="2:18" ht="56.25" customHeight="1" x14ac:dyDescent="0.2">
      <c r="C5" s="38" t="str">
        <f>_xlfn.IFNA(_xlfn.XLOOKUP(C4,Table3[Date],Table3[Meeting]),"")</f>
        <v/>
      </c>
      <c r="D5" s="38" t="str">
        <f>_xlfn.IFNA(_xlfn.XLOOKUP(D4,Table3[Date],Table3[Meeting]),"")</f>
        <v/>
      </c>
      <c r="E5" s="38" t="str">
        <f>_xlfn.IFNA(_xlfn.XLOOKUP(E4,Table3[Date],Table3[Meeting]),"")</f>
        <v/>
      </c>
      <c r="F5" s="38" t="str">
        <f>_xlfn.IFNA(_xlfn.XLOOKUP(F4,Table3[Date],Table3[Meeting]),"")</f>
        <v/>
      </c>
      <c r="G5" s="38" t="str">
        <f>_xlfn.IFNA(_xlfn.XLOOKUP(G4,Table3[Date],Table3[Meeting]),"")</f>
        <v/>
      </c>
      <c r="H5" s="38" t="str">
        <f>_xlfn.IFNA(_xlfn.XLOOKUP(H4,Table3[Date],Table3[Meeting]),"")</f>
        <v/>
      </c>
      <c r="I5" s="38" t="str">
        <f>_xlfn.IFNA(_xlfn.XLOOKUP(I4,Table3[Date],Table3[Meeting]),"")</f>
        <v/>
      </c>
      <c r="L5" s="38"/>
      <c r="M5" s="38"/>
      <c r="N5" s="38"/>
      <c r="O5" s="38"/>
      <c r="P5" s="38"/>
      <c r="Q5" s="38"/>
      <c r="R5" s="39"/>
    </row>
    <row r="6" spans="2:18" ht="16.5" customHeight="1" x14ac:dyDescent="0.2">
      <c r="C6" s="36">
        <f t="array" ref="C6:I6">Days+8+DATE(Calendar1Year,Calendar1MonthOption,1)-WEEKDAY(DATE(Calendar1Year,Calendar1MonthOption,1),WeekdayOption)</f>
        <v>44199</v>
      </c>
      <c r="D6" s="36">
        <v>44200</v>
      </c>
      <c r="E6" s="36">
        <v>44201</v>
      </c>
      <c r="F6" s="36">
        <v>44202</v>
      </c>
      <c r="G6" s="36">
        <v>44203</v>
      </c>
      <c r="H6" s="36">
        <v>44204</v>
      </c>
      <c r="I6" s="37">
        <v>44205</v>
      </c>
      <c r="L6" s="36">
        <f t="array" ref="L6:R6">Days+8+DATE(Calendar2Year,Calendar2MonthOption,1)-WEEKDAY(DATE(Calendar2Year,Calendar2MonthOption,1),WeekdayOption)</f>
        <v>44234</v>
      </c>
      <c r="M6" s="36">
        <v>44235</v>
      </c>
      <c r="N6" s="36">
        <v>44236</v>
      </c>
      <c r="O6" s="36">
        <v>44237</v>
      </c>
      <c r="P6" s="36">
        <v>44238</v>
      </c>
      <c r="Q6" s="36">
        <v>44239</v>
      </c>
      <c r="R6" s="37">
        <v>44240</v>
      </c>
    </row>
    <row r="7" spans="2:18" ht="56.25" customHeight="1" x14ac:dyDescent="0.2">
      <c r="C7" s="38" t="str">
        <f>_xlfn.IFNA(_xlfn.XLOOKUP(C6,Table3[Date],Table3[Meeting]),"")</f>
        <v/>
      </c>
      <c r="D7" s="38" t="str">
        <f>_xlfn.IFNA(_xlfn.XLOOKUP(D6,Table3[Date],Table3[Meeting]),"")</f>
        <v/>
      </c>
      <c r="E7" s="38" t="str">
        <f>_xlfn.IFNA(_xlfn.XLOOKUP(E6,Table3[Date],Table3[Meeting]),"")</f>
        <v/>
      </c>
      <c r="F7" s="38" t="str">
        <f>_xlfn.IFNA(_xlfn.XLOOKUP(F6,Table3[Date],Table3[Meeting]),"")</f>
        <v/>
      </c>
      <c r="G7" s="38" t="str">
        <f>_xlfn.IFNA(_xlfn.XLOOKUP(G6,Table3[Date],Table3[Meeting]),"")</f>
        <v/>
      </c>
      <c r="H7" s="38" t="str">
        <f>_xlfn.IFNA(_xlfn.XLOOKUP(H6,Table3[Date],Table3[Meeting]),"")</f>
        <v/>
      </c>
      <c r="I7" s="38" t="str">
        <f>_xlfn.IFNA(_xlfn.XLOOKUP(I6,Table3[Date],Table3[Meeting]),"")</f>
        <v/>
      </c>
      <c r="L7" s="38"/>
      <c r="M7" s="38"/>
      <c r="N7" s="38"/>
      <c r="O7" s="38"/>
      <c r="P7" s="38"/>
      <c r="Q7" s="38"/>
      <c r="R7" s="39"/>
    </row>
    <row r="8" spans="2:18" ht="16.5" customHeight="1" x14ac:dyDescent="0.2">
      <c r="C8" s="36">
        <f t="array" ref="C8:I8">Days+15+DATE(Calendar1Year,Calendar1MonthOption,1)-WEEKDAY(DATE(Calendar1Year,Calendar1MonthOption,1),WeekdayOption)</f>
        <v>44206</v>
      </c>
      <c r="D8" s="36">
        <v>44207</v>
      </c>
      <c r="E8" s="36">
        <v>44208</v>
      </c>
      <c r="F8" s="36">
        <v>44209</v>
      </c>
      <c r="G8" s="36">
        <v>44210</v>
      </c>
      <c r="H8" s="36">
        <v>44211</v>
      </c>
      <c r="I8" s="37">
        <v>44212</v>
      </c>
      <c r="L8" s="36">
        <f t="array" ref="L8:R8">Days+15+DATE(Calendar2Year,Calendar2MonthOption,1)-WEEKDAY(DATE(Calendar2Year,Calendar2MonthOption,1),WeekdayOption)</f>
        <v>44241</v>
      </c>
      <c r="M8" s="36">
        <v>44242</v>
      </c>
      <c r="N8" s="36">
        <v>44243</v>
      </c>
      <c r="O8" s="36">
        <v>44244</v>
      </c>
      <c r="P8" s="36">
        <v>44245</v>
      </c>
      <c r="Q8" s="36">
        <v>44246</v>
      </c>
      <c r="R8" s="37">
        <v>44247</v>
      </c>
    </row>
    <row r="9" spans="2:18" ht="56.25" customHeight="1" x14ac:dyDescent="0.2">
      <c r="C9" s="38" t="str">
        <f>_xlfn.IFNA(_xlfn.XLOOKUP(C8,Table3[Date],Table3[Meeting]),"")</f>
        <v/>
      </c>
      <c r="D9" s="38" t="str">
        <f>_xlfn.IFNA(_xlfn.XLOOKUP(D8,Table3[Date],Table3[Meeting]),"")</f>
        <v/>
      </c>
      <c r="E9" s="38" t="str">
        <f>_xlfn.IFNA(_xlfn.XLOOKUP(E8,Table3[Date],Table3[Meeting]),"")</f>
        <v/>
      </c>
      <c r="F9" s="38" t="str">
        <f>_xlfn.IFNA(_xlfn.XLOOKUP(F8,Table3[Date],Table3[Meeting]),"")</f>
        <v/>
      </c>
      <c r="G9" s="38" t="str">
        <f>_xlfn.IFNA(_xlfn.XLOOKUP(G8,Table3[Date],Table3[Meeting]),"")</f>
        <v/>
      </c>
      <c r="H9" s="38" t="str">
        <f>_xlfn.IFNA(_xlfn.XLOOKUP(H8,Table3[Date],Table3[Meeting]),"")</f>
        <v/>
      </c>
      <c r="I9" s="38" t="str">
        <f>_xlfn.IFNA(_xlfn.XLOOKUP(I8,Table3[Date],Table3[Meeting]),"")</f>
        <v/>
      </c>
      <c r="L9" s="38"/>
      <c r="M9" s="38"/>
      <c r="N9" s="38"/>
      <c r="O9" s="38"/>
      <c r="P9" s="38"/>
      <c r="Q9" s="38"/>
      <c r="R9" s="39"/>
    </row>
    <row r="10" spans="2:18" ht="16.5" customHeight="1" x14ac:dyDescent="0.2">
      <c r="C10" s="36">
        <f t="array" ref="C10:I10">Days+22+DATE(Calendar1Year,Calendar1MonthOption,1)-WEEKDAY(DATE(Calendar1Year,Calendar1MonthOption,1),WeekdayOption)</f>
        <v>44213</v>
      </c>
      <c r="D10" s="36">
        <v>44214</v>
      </c>
      <c r="E10" s="36">
        <v>44215</v>
      </c>
      <c r="F10" s="36">
        <v>44216</v>
      </c>
      <c r="G10" s="36">
        <v>44217</v>
      </c>
      <c r="H10" s="36">
        <v>44218</v>
      </c>
      <c r="I10" s="37">
        <v>44219</v>
      </c>
      <c r="L10" s="36">
        <f t="array" ref="L10:R10">Days+22+DATE(Calendar2Year,Calendar2MonthOption,1)-WEEKDAY(DATE(Calendar2Year,Calendar2MonthOption,1),WeekdayOption)</f>
        <v>44248</v>
      </c>
      <c r="M10" s="36">
        <v>44249</v>
      </c>
      <c r="N10" s="36">
        <v>44250</v>
      </c>
      <c r="O10" s="36">
        <v>44251</v>
      </c>
      <c r="P10" s="36">
        <v>44252</v>
      </c>
      <c r="Q10" s="36">
        <v>44253</v>
      </c>
      <c r="R10" s="37">
        <v>44254</v>
      </c>
    </row>
    <row r="11" spans="2:18" ht="56.25" customHeight="1" x14ac:dyDescent="0.2">
      <c r="C11" s="38" t="str">
        <f>_xlfn.IFNA(_xlfn.XLOOKUP(C10,Table3[Date],Table3[Meeting]),"")</f>
        <v/>
      </c>
      <c r="D11" s="38" t="str">
        <f>_xlfn.IFNA(_xlfn.XLOOKUP(D10,Table3[Date],Table3[Meeting]),"")</f>
        <v/>
      </c>
      <c r="E11" s="38" t="str">
        <f>_xlfn.IFNA(_xlfn.XLOOKUP(E10,Table3[Date],Table3[Meeting]),"")</f>
        <v/>
      </c>
      <c r="F11" s="38" t="str">
        <f>_xlfn.IFNA(_xlfn.XLOOKUP(F10,Table3[Date],Table3[Meeting]),"")</f>
        <v/>
      </c>
      <c r="G11" s="38" t="str">
        <f>_xlfn.IFNA(_xlfn.XLOOKUP(G10,Table3[Date],Table3[Meeting]),"")</f>
        <v/>
      </c>
      <c r="H11" s="38" t="str">
        <f>_xlfn.IFNA(_xlfn.XLOOKUP(H10,Table3[Date],Table3[Meeting]),"")</f>
        <v/>
      </c>
      <c r="I11" s="38" t="str">
        <f>_xlfn.IFNA(_xlfn.XLOOKUP(I10,Table3[Date],Table3[Meeting]),"")</f>
        <v>Meeting #1</v>
      </c>
      <c r="L11" s="38"/>
      <c r="M11" s="38"/>
      <c r="N11" s="38"/>
      <c r="O11" s="38"/>
      <c r="P11" s="38"/>
      <c r="Q11" s="38"/>
      <c r="R11" s="39"/>
    </row>
    <row r="12" spans="2:18" ht="16.5" customHeight="1" x14ac:dyDescent="0.2">
      <c r="C12" s="36">
        <f t="array" ref="C12:I12">Days+29+DATE(Calendar1Year,Calendar1MonthOption,1)-WEEKDAY(DATE(Calendar1Year,Calendar1MonthOption,1),WeekdayOption)</f>
        <v>44220</v>
      </c>
      <c r="D12" s="36">
        <v>44221</v>
      </c>
      <c r="E12" s="36">
        <v>44222</v>
      </c>
      <c r="F12" s="36">
        <v>44223</v>
      </c>
      <c r="G12" s="36">
        <v>44224</v>
      </c>
      <c r="H12" s="36">
        <v>44225</v>
      </c>
      <c r="I12" s="37">
        <v>44226</v>
      </c>
      <c r="L12" s="36">
        <f t="array" ref="L12:R12">Days+29+DATE(Calendar2Year,Calendar2MonthOption,1)-WEEKDAY(DATE(Calendar2Year,Calendar2MonthOption,1),WeekdayOption)</f>
        <v>44255</v>
      </c>
      <c r="M12" s="36">
        <v>44256</v>
      </c>
      <c r="N12" s="36">
        <v>44257</v>
      </c>
      <c r="O12" s="36">
        <v>44258</v>
      </c>
      <c r="P12" s="36">
        <v>44259</v>
      </c>
      <c r="Q12" s="36">
        <v>44260</v>
      </c>
      <c r="R12" s="37">
        <v>44261</v>
      </c>
    </row>
    <row r="13" spans="2:18" ht="57" customHeight="1" x14ac:dyDescent="0.2">
      <c r="C13" s="38" t="str">
        <f>_xlfn.IFNA(_xlfn.XLOOKUP(C12,Table3[Date],Table3[Meeting]),"")</f>
        <v/>
      </c>
      <c r="D13" s="38" t="str">
        <f>_xlfn.IFNA(_xlfn.XLOOKUP(D12,Table3[Date],Table3[Meeting]),"")</f>
        <v/>
      </c>
      <c r="E13" s="38" t="str">
        <f>_xlfn.IFNA(_xlfn.XLOOKUP(E12,Table3[Date],Table3[Meeting]),"")</f>
        <v/>
      </c>
      <c r="F13" s="38" t="str">
        <f>_xlfn.IFNA(_xlfn.XLOOKUP(F12,Table3[Date],Table3[Meeting]),"")</f>
        <v/>
      </c>
      <c r="G13" s="38" t="str">
        <f>_xlfn.IFNA(_xlfn.XLOOKUP(G12,Table3[Date],Table3[Meeting]),"")</f>
        <v/>
      </c>
      <c r="H13" s="38" t="str">
        <f>_xlfn.IFNA(_xlfn.XLOOKUP(H12,Table3[Date],Table3[Meeting]),"")</f>
        <v/>
      </c>
      <c r="I13" s="38" t="str">
        <f>_xlfn.IFNA(_xlfn.XLOOKUP(I12,Table3[Date],Table3[Meeting]),"")</f>
        <v/>
      </c>
      <c r="L13" s="38"/>
      <c r="M13" s="38"/>
      <c r="N13" s="38"/>
      <c r="O13" s="38"/>
      <c r="P13" s="38"/>
      <c r="Q13" s="38"/>
      <c r="R13" s="41"/>
    </row>
    <row r="14" spans="2:18" ht="16.5" customHeight="1" x14ac:dyDescent="0.2">
      <c r="C14" s="36">
        <f t="array" ref="C14:D14">Days+36+DATE(Calendar1Year,Calendar1MonthOption,1)-WEEKDAY(DATE(Calendar1Year,Calendar1MonthOption,1),WeekdayOption)</f>
        <v>44227</v>
      </c>
      <c r="D14" s="36">
        <v>44228</v>
      </c>
      <c r="E14" s="58" t="s">
        <v>34</v>
      </c>
      <c r="F14" s="59"/>
      <c r="G14" s="59"/>
      <c r="H14" s="59"/>
      <c r="I14" s="59"/>
      <c r="L14" s="36">
        <f t="array" ref="L14:M14">Days+36+DATE(Calendar2Year,Calendar2MonthOption,1)-WEEKDAY(DATE(Calendar2Year,Calendar2MonthOption,1),WeekdayOption)</f>
        <v>44262</v>
      </c>
      <c r="M14" s="36">
        <v>44263</v>
      </c>
      <c r="N14" s="54" t="s">
        <v>34</v>
      </c>
      <c r="O14" s="55"/>
      <c r="P14" s="55"/>
      <c r="Q14" s="55"/>
      <c r="R14" s="55"/>
    </row>
    <row r="15" spans="2:18" ht="63.75" customHeight="1" x14ac:dyDescent="0.2">
      <c r="C15" s="38" t="str">
        <f>_xlfn.IFNA(_xlfn.XLOOKUP(C14,Table3[Date],Table3[Meeting]),"")</f>
        <v/>
      </c>
      <c r="D15" s="38" t="str">
        <f>_xlfn.IFNA(_xlfn.XLOOKUP(D14,Table3[Date],Table3[Meeting]),"")</f>
        <v/>
      </c>
      <c r="E15" s="56"/>
      <c r="F15" s="57"/>
      <c r="G15" s="57"/>
      <c r="H15" s="57"/>
      <c r="I15" s="57"/>
      <c r="L15" s="38"/>
      <c r="M15" s="38"/>
      <c r="N15" s="56"/>
      <c r="O15" s="57"/>
      <c r="P15" s="57"/>
      <c r="Q15" s="57"/>
      <c r="R15" s="57"/>
    </row>
    <row r="16" spans="2:18" ht="54" customHeight="1" x14ac:dyDescent="0.2">
      <c r="B16" s="30"/>
    </row>
    <row r="17" spans="2:2" ht="14.25" customHeight="1" x14ac:dyDescent="0.2">
      <c r="B17" s="33"/>
    </row>
    <row r="18" spans="2:2" ht="16.5" customHeight="1" x14ac:dyDescent="0.2"/>
  </sheetData>
  <mergeCells count="6">
    <mergeCell ref="M2:O2"/>
    <mergeCell ref="D2:F2"/>
    <mergeCell ref="N14:R14"/>
    <mergeCell ref="N15:R15"/>
    <mergeCell ref="E14:I14"/>
    <mergeCell ref="E15:I15"/>
  </mergeCells>
  <conditionalFormatting sqref="C4:I4 C6:I6 C8:I8 C10:I10 C12:I12 C14:D14">
    <cfRule type="expression" dxfId="1" priority="12">
      <formula>MONTH(C4)&lt;&gt;Calendar1MonthOption</formula>
    </cfRule>
  </conditionalFormatting>
  <conditionalFormatting sqref="L4:R4 L6:R6 L8:R8 L10:R10 L12:R12 L14:M14">
    <cfRule type="expression" dxfId="0" priority="11">
      <formula>MONTH(L4)&lt;&gt;Calendar2MonthOption</formula>
    </cfRule>
  </conditionalFormatting>
  <dataValidations count="11">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C3"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D2"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B2" xr:uid="{00000000-0002-0000-0000-000002000000}"/>
    <dataValidation allowBlank="1" showInputMessage="1" showErrorMessage="1" prompt="Enter year in this cell" sqref="C2" xr:uid="{00000000-0002-0000-0000-000003000000}"/>
    <dataValidation allowBlank="1" showInputMessage="1" prompt="Automatically determined weekday. To change weekdays, select a new week start day in cell B2" sqref="D3:I3 L3" xr:uid="{00000000-0002-0000-0000-000004000000}"/>
    <dataValidation allowBlank="1" showInputMessage="1" prompt="Date" sqref="C4" xr:uid="{00000000-0002-0000-0000-000005000000}"/>
    <dataValidation allowBlank="1" showInputMessage="1" prompt="Calendar year is automatically updated based on the year selected in cell B1" sqref="L2" xr:uid="{00000000-0002-0000-0000-000007000000}"/>
    <dataValidation allowBlank="1" showInputMessage="1" prompt="Calendar month is automatically updated based on the month selected in cell C1" sqref="M2" xr:uid="{00000000-0002-0000-0000-000008000000}"/>
    <dataValidation allowBlank="1" showInputMessage="1" prompt="Enter monthly Notes in cell below" sqref="E14" xr:uid="{00000000-0002-0000-0000-00000C000000}"/>
    <dataValidation allowBlank="1" showInputMessage="1" prompt="Enter monthly Notes in this cell" sqref="E15" xr:uid="{00000000-0002-0000-0000-00000D000000}"/>
    <dataValidation allowBlank="1" showInputMessage="1" showErrorMessage="1" prompt="Automatically determined weekday. To change weekdays, select a new week start day in cell B2" sqref="M3:R3" xr:uid="{00000000-0002-0000-0000-000010000000}"/>
  </dataValidations>
  <printOptions horizontalCentered="1" verticalCentered="1"/>
  <pageMargins left="0.25" right="0.25" top="0.45" bottom="0.45" header="0.5" footer="0.5"/>
  <pageSetup fitToHeight="0" orientation="landscape" r:id="rId1"/>
  <headerFooter alignWithMargins="0"/>
  <rowBreaks count="1" manualBreakCount="1">
    <brk id="15" min="2"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Introduction</vt:lpstr>
      <vt:lpstr>Meeting Notes</vt:lpstr>
      <vt:lpstr>Discussion Topics</vt:lpstr>
      <vt:lpstr>Calendar</vt:lpstr>
      <vt:lpstr>Calendar1Month</vt:lpstr>
      <vt:lpstr>Calendar1Year</vt:lpstr>
      <vt:lpstr>Calendar2Month</vt:lpstr>
      <vt:lpstr>Calendar2Year</vt:lpstr>
      <vt:lpstr>ColumnTitleRegion1..H12.1</vt:lpstr>
      <vt:lpstr>ColumnTitleRegion2..C14.1</vt:lpstr>
      <vt:lpstr>ColumnTitleRegion3..D14.1</vt:lpstr>
      <vt:lpstr>ColumnTitleRegion4..H26.1</vt:lpstr>
      <vt:lpstr>ColumnTitleRegion5..C28.1</vt:lpstr>
      <vt:lpstr>ColumnTitleRegion6..D28.1</vt:lpstr>
      <vt:lpstr>Calendar!Print_Area</vt:lpstr>
      <vt:lpstr>WeekStart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mlmangosing@proviewglobal.com</dc:creator>
  <cp:lastModifiedBy>QSK1184</cp:lastModifiedBy>
  <dcterms:created xsi:type="dcterms:W3CDTF">2020-10-26T20:17:34Z</dcterms:created>
  <dcterms:modified xsi:type="dcterms:W3CDTF">2024-09-20T12:21:32Z</dcterms:modified>
</cp:coreProperties>
</file>