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NEW-FILES-PROJECTS\100+ Premium Excel Templates\Strategy _ Management\"/>
    </mc:Choice>
  </mc:AlternateContent>
  <xr:revisionPtr revIDLastSave="0" documentId="13_ncr:1_{E1146FF8-8112-4DE8-B23A-B2A50AFE039B}" xr6:coauthVersionLast="47" xr6:coauthVersionMax="47" xr10:uidLastSave="{00000000-0000-0000-0000-000000000000}"/>
  <bookViews>
    <workbookView xWindow="-120" yWindow="-120" windowWidth="29040" windowHeight="15840" xr2:uid="{7B7D6E24-BE37-420E-A0FF-12D0C5F08883}"/>
  </bookViews>
  <sheets>
    <sheet name="Introduction" sheetId="2" r:id="rId1"/>
    <sheet name="Data Input" sheetId="1" r:id="rId2"/>
    <sheet name="Cash Flow" sheetId="4" r:id="rId3"/>
    <sheet name="Summary" sheetId="5" r:id="rId4"/>
    <sheet name="Dropdown" sheetId="3" state="hidden" r:id="rId5"/>
  </sheets>
  <definedNames>
    <definedName name="_aaa1" hidden="1">{#N/A,#N/A,FALSE,"Antony Financials";#N/A,#N/A,FALSE,"Cowboy Financials";#N/A,#N/A,FALSE,"Combined";#N/A,#N/A,FALSE,"Valuematrix";#N/A,#N/A,FALSE,"DCFAntony";#N/A,#N/A,FALSE,"DCFCowboy";#N/A,#N/A,FALSE,"DCFCombined"}</definedName>
    <definedName name="_GSRATES_1" hidden="1">"H2002123120021231CADUSD1000001"</definedName>
    <definedName name="_GSRATES_10" hidden="1">"CF3000012002093020020101"</definedName>
    <definedName name="_GSRATES_11" hidden="1">"CF300001Invalid 20030930"</definedName>
    <definedName name="_GSRATES_12" hidden="1">"CT30000120030930        "</definedName>
    <definedName name="_GSRATES_13" hidden="1">"CT30000120030930        "</definedName>
    <definedName name="_GSRATES_2" hidden="1">"CT30000120030630        "</definedName>
    <definedName name="_GSRATES_3" hidden="1">"CF3000012003063020030101"</definedName>
    <definedName name="_GSRATES_4" hidden="1">"CT3000012003063020030101"</definedName>
    <definedName name="_GSRATES_5" hidden="1">"CF3000012002123120020101"</definedName>
    <definedName name="_GSRATES_6" hidden="1">"CF3000012002063020020101"</definedName>
    <definedName name="_GSRATES_7" hidden="1">"CF3000012003063020030101"</definedName>
    <definedName name="_GSRATES_8" hidden="1">"CF3000012003093020030101"</definedName>
    <definedName name="_GSRATES_9" hidden="1">"CF3000012002123120020101"</definedName>
    <definedName name="_GSRATES_COUNT" hidden="1">7</definedName>
    <definedName name="_GSRATES_COUNT1" hidden="1">13</definedName>
    <definedName name="_GSRATESR_1" hidden="1">#REF!</definedName>
    <definedName name="_GSRATESR_10" hidden="1">#REF!</definedName>
    <definedName name="_GSRATESR_11" hidden="1">#REF!</definedName>
    <definedName name="_GSRATESR_12" hidden="1">#REF!</definedName>
    <definedName name="_GSRATESR_13" hidden="1">#REF!</definedName>
    <definedName name="_GSRATESR_3" hidden="1">#REF!</definedName>
    <definedName name="_GSRATESR_4" hidden="1">#REF!</definedName>
    <definedName name="_GSRATESR_5" hidden="1">#REF!</definedName>
    <definedName name="_GSRATESR_6" hidden="1">#REF!</definedName>
    <definedName name="_GSRATESR_7" hidden="1">#REF!</definedName>
    <definedName name="_GSRATESR_8" hidden="1">#REF!</definedName>
    <definedName name="_GSRATESR_9" hidden="1">#REF!</definedName>
    <definedName name="a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AAA_DOCTOPS" hidden="1">"AAA_SET"</definedName>
    <definedName name="AAA_duser" hidden="1">"OFF"</definedName>
    <definedName name="AAA_u999998" hidden="1">"nlfoote@970721231427"</definedName>
    <definedName name="AAA_u999999" hidden="1">"nlfoote@970721231348"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" hidden="1">{#N/A,#N/A,FALSE,"CreditStat";#N/A,#N/A,FALSE,"SPbrkup";#N/A,#N/A,FALSE,"MerSPsyn";#N/A,#N/A,FALSE,"MerSPwKCsyn";#N/A,#N/A,FALSE,"MerSPwKCsyn (2)";#N/A,#N/A,FALSE,"CreditStat (2)"}</definedName>
    <definedName name="adfdaf" hidden="1">{"standalone1",#N/A,FALSE,"DCFBase";"standalone2",#N/A,FALSE,"DCFBase"}</definedName>
    <definedName name="asdf" hidden="1">{"mgmt forecast",#N/A,FALSE,"Mgmt Forecast";"dcf table",#N/A,FALSE,"Mgmt Forecast";"sensitivity",#N/A,FALSE,"Mgmt Forecast";"table inputs",#N/A,FALSE,"Mgmt Forecast";"calculations",#N/A,FALSE,"Mgmt Forecast"}</definedName>
    <definedName name="asdfa" hidden="1">{#N/A,#N/A,FALSE,"Antony Financials";#N/A,#N/A,FALSE,"Cowboy Financials";#N/A,#N/A,FALSE,"Combined";#N/A,#N/A,FALSE,"Valuematrix";#N/A,#N/A,FALSE,"DCFAntony";#N/A,#N/A,FALSE,"DCFCowboy";#N/A,#N/A,FALSE,"DCFCombined"}</definedName>
    <definedName name="asdfaa" hidden="1">{#N/A,#N/A,FALSE,"Antony Financials";#N/A,#N/A,FALSE,"Cowboy Financials";#N/A,#N/A,FALSE,"Combined";#N/A,#N/A,FALSE,"Valuematrix";#N/A,#N/A,FALSE,"DCFAntony";#N/A,#N/A,FALSE,"DCFCowboy";#N/A,#N/A,FALSE,"DCFCombined"}</definedName>
    <definedName name="asdfasdf" hidden="1">{#N/A,#N/A,FALSE,"CreditStat";#N/A,#N/A,FALSE,"SPbrkup";#N/A,#N/A,FALSE,"MerSPsyn";#N/A,#N/A,FALSE,"MerSPwKCsyn";#N/A,#N/A,FALSE,"MerSPwKCsyn (2)";#N/A,#N/A,FALSE,"CreditStat (2)"}</definedName>
    <definedName name="asdff" hidden="1">{"standalone1",#N/A,FALSE,"DCFBase";"standalone2",#N/A,FALSE,"DCFBase"}</definedName>
    <definedName name="asdfsad" hidden="1">{#N/A,#N/A,FALSE,"Antony Financials";#N/A,#N/A,FALSE,"Cowboy Financials";#N/A,#N/A,FALSE,"Combined";#N/A,#N/A,FALSE,"Valuematrix";#N/A,#N/A,FALSE,"DCFAntony";#N/A,#N/A,FALSE,"DCFCowboy";#N/A,#N/A,FALSE,"DCFCombined"}</definedName>
    <definedName name="b" hidden="1">{#N/A,#N/A,FALSE,"Antony Financials";#N/A,#N/A,FALSE,"Cowboy Financials";#N/A,#N/A,FALSE,"Combined";#N/A,#N/A,FALSE,"Valuematrix";#N/A,#N/A,FALSE,"DCFAntony";#N/A,#N/A,FALSE,"DCFCowboy";#N/A,#N/A,FALSE,"DCFCombined"}</definedName>
    <definedName name="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da" hidden="1">{#N/A,#N/A,FALSE,"A&amp;E";#N/A,#N/A,FALSE,"HighTop";#N/A,#N/A,FALSE,"JG";#N/A,#N/A,FALSE,"RI";#N/A,#N/A,FALSE,"woHT";#N/A,#N/A,FALSE,"woHT&amp;JG"}</definedName>
    <definedName name="df" hidden="1">{"'Summary P&amp;L'!$A$1:$M$70","'Summary P&amp;L'!$A$1:$M$70"}</definedName>
    <definedName name="EPMWorkbookOptions_2" hidden="1">"m3FeIocTK7T00g7i155YYzII5xVFTgxBon8IEeL4xiLwgoT687neHX/pG70aRh7dJEB5hTBgSYS4S/wFRhkORAJNCFEijYCzdDW/7jaFj3jStoSLzX9El/54gL4Q7XVoWsi6rEQQeHqMNCnOXt8qRzrJhTnpdjyrYajjmak1fQXrR1cKuC|QKz4CEUZkvQ9clhikMR9lTf/Gcw/A9n9YZnYMuZTheC416kRG507skkOuBwSO7Rg8|xYzXFd2HOH"</definedName>
    <definedName name="EPMWorkbookOptions_3" hidden="1">"jHlyP|GtOQbRSQ7d9K9FzlywTlRW3iBgT/mkPU84ZhmIOeo0tZztdyxIzzUV2WFbWmbCTIuhdRrEldoHVZl|KLzOxh4KGnPvUDoOyprpQr5QmMJsVyxdWKWmnyqVgrAxRlBCXNHVW16khdtpyOykjcQSGzweMDHNwuzEZ8nsqApUWZCeCQOH6DptuExDuRD2Gr2XNaCr9sdDrDxGHz4bsT9UL2FgaK6Hj6tIYW|OR4QbB3KSzlI2yNo9dvcL5YX"</definedName>
    <definedName name="EPMWorkbookOptions_4" hidden="1">"Xq937qUh8ANDfwzvX5pOEZrf7XKslaT5fxiVU5PrBGDaanK8aemHLtOD86JWpLPnKQ4UZVq7czJtk5K1eqZk|2xo6jHzsn7WfeMhtP8alo/9l76VLVc1jQt/9JXOr2lb0Uil|hyg2Y4Z31mlrmHPq2|YwwsPgMY|0u0UlXkWq2aX6Lq6Ul0g8dYpR3j2EV6MCqM1vWxc/F|BqztmFbja3PYMfms2DZ7f/NMVamo6h88VGmnN2y32Uzvh3rmcAdw"</definedName>
    <definedName name="EPMWorkbookOptions_5" hidden="1">"FnJWmXsI2Wl3m2/4|qp8euJdMpgWbElWNNE8/v3RgRmxm/0zIylG/hsc/Ux2cEY6Z0bWjMifRMd0GkfPyftZ7wa99lv|XVM5vfVuyeDOBi0ynkWaVeYeIu02G/bAatpvKNTq6Ql1xWL8|NtvWm3zqn307wMOqNIcoFQ12SBdyjoHkbKu4Dzb7jmRTePu2RLdggmFcGoSMwCSnABI2yKY4QGiy5wmsdEDrM4bbJsj7OoMDZcmi1hcoXcdafzCTW6"</definedName>
    <definedName name="EPMWorkbookOptions_6" hidden="1">"a3g6/IYrRyIMu0Pt1hh37xw/rtMmZnfr/tQEq6O4jAAA="</definedName>
    <definedName name="EPMWorkbookOptions_7" hidden="1">"VkElWzGe4dbysDmw3e4bw0nqBxi31scdUfvlZHPVuLY3NJBpjCzYg+hpH+Go/fu3fdjNPrXaf+7pIr7iNgAA"</definedName>
    <definedName name="f" hidden="1">{"mgmt forecast",#N/A,FALSE,"Mgmt Forecast";"dcf table",#N/A,FALSE,"Mgmt Forecast";"sensitivity",#N/A,FALSE,"Mgmt Forecast";"table inputs",#N/A,FALSE,"Mgmt Forecast";"calculations",#N/A,FALSE,"Mgmt Forecast"}</definedName>
    <definedName name="fafate" hidden="1">{"mgmt forecast",#N/A,FALSE,"Mgmt Forecast";"dcf table",#N/A,FALSE,"Mgmt Forecast";"sensitivity",#N/A,FALSE,"Mgmt Forecast";"table inputs",#N/A,FALSE,"Mgmt Forecast";"calculations",#N/A,FALSE,"Mgmt Forecast"}</definedName>
    <definedName name="fff" hidden="1">{"standalone1",#N/A,FALSE,"DCFBase";"standalone2",#N/A,FALSE,"DCFBase"}</definedName>
    <definedName name="g" hidden="1">{#N/A,#N/A,FALSE,"Antony Financials";#N/A,#N/A,FALSE,"Cowboy Financials";#N/A,#N/A,FALSE,"Combined";#N/A,#N/A,FALSE,"Valuematrix";#N/A,#N/A,FALSE,"DCFAntony";#N/A,#N/A,FALSE,"DCFCowboy";#N/A,#N/A,FALSE,"DCFCombined"}</definedName>
    <definedName name="h" hidden="1">{#N/A,#N/A,FALSE,"CreditStat";#N/A,#N/A,FALSE,"SPbrkup";#N/A,#N/A,FALSE,"MerSPsyn";#N/A,#N/A,FALSE,"MerSPwKCsyn";#N/A,#N/A,FALSE,"MerSPwKCsyn (2)";#N/A,#N/A,FALSE,"CreditStat (2)"}</definedName>
    <definedName name="HTML_CodePage" hidden="1">1252</definedName>
    <definedName name="HTML_Control" hidden="1">{"'Summary P&amp;L'!$A$1:$M$70","'Summary P&amp;L'!$A$1:$M$70"}</definedName>
    <definedName name="HTML_Description" hidden="1">""</definedName>
    <definedName name="HTML_Email" hidden="1">""</definedName>
    <definedName name="HTML_Header" hidden="1">"Summary P&amp;L"</definedName>
    <definedName name="HTML_LastUpdate" hidden="1">"9/03/01"</definedName>
    <definedName name="HTML_LineAfter" hidden="1">FALSE</definedName>
    <definedName name="HTML_LineBefore" hidden="1">FALSE</definedName>
    <definedName name="HTML_Name" hidden="1">"Hans Verheul"</definedName>
    <definedName name="HTML_OBDlg2" hidden="1">TRUE</definedName>
    <definedName name="HTML_OBDlg4" hidden="1">TRUE</definedName>
    <definedName name="HTML_OS" hidden="1">0</definedName>
    <definedName name="HTML_PathFile" hidden="1">"G:\Finlog\html\FINANCE.htm"</definedName>
    <definedName name="HTML_Title" hidden="1">"INCOME STATEMENT FEBRUARY 2001"</definedName>
    <definedName name="iui" hidden="1">{#N/A,#N/A,FALSE,"A&amp;E";#N/A,#N/A,FALSE,"HighTop";#N/A,#N/A,FALSE,"JG";#N/A,#N/A,FALSE,"RI";#N/A,#N/A,FALSE,"woHT";#N/A,#N/A,FALSE,"woHT&amp;JG"}</definedName>
    <definedName name="j" hidden="1">{"standalone1",#N/A,FALSE,"DCFBase";"standalone2",#N/A,FALSE,"DCFBase"}</definedName>
    <definedName name="k" hidden="1">{#N/A,#N/A,FALSE,"Antony Financials";#N/A,#N/A,FALSE,"Cowboy Financials";#N/A,#N/A,FALSE,"Combined";#N/A,#N/A,FALSE,"Valuematrix";#N/A,#N/A,FALSE,"DCFAntony";#N/A,#N/A,FALSE,"DCFCowboy";#N/A,#N/A,FALSE,"DCFCombined"}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" hidden="1">{"mgmt forecast",#N/A,FALSE,"Mgmt Forecast";"dcf table",#N/A,FALSE,"Mgmt Forecast";"sensitivity",#N/A,FALSE,"Mgmt Forecast";"table inputs",#N/A,FALSE,"Mgmt Forecast";"calculations",#N/A,FALSE,"Mgmt Forecast"}</definedName>
    <definedName name="m" hidden="1">{"standalone1",#N/A,FALSE,"DCFBase";"standalone2",#N/A,FALSE,"DCFBase"}</definedName>
    <definedName name="MR" hidden="1">{#N/A,#N/A,FALSE,"sales ytd";#N/A,#N/A,FALSE,"investments";#N/A,#N/A,FALSE,"bus. synergies 1997";#N/A,#N/A,FALSE,"synergies outlook"}</definedName>
    <definedName name="n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_xlnm.Print_Area" localSheetId="3">Summary!$A$2:$T$37</definedName>
    <definedName name="q" hidden="1">{#N/A,#N/A,FALSE,"Antony Financials";#N/A,#N/A,FALSE,"Cowboy Financials";#N/A,#N/A,FALSE,"Combined";#N/A,#N/A,FALSE,"Valuematrix";#N/A,#N/A,FALSE,"DCFAntony";#N/A,#N/A,FALSE,"DCFCowboy";#N/A,#N/A,FALSE,"DCFCombined"}</definedName>
    <definedName name="rr" hidden="1">{#N/A,#N/A,FALSE,"Antony Financials";#N/A,#N/A,FALSE,"Cowboy Financials";#N/A,#N/A,FALSE,"Combined";#N/A,#N/A,FALSE,"Valuematrix";#N/A,#N/A,FALSE,"DCFAntony";#N/A,#N/A,FALSE,"DCFCowboy";#N/A,#N/A,FALSE,"DCFCombined"}</definedName>
    <definedName name="SAPBEXhrIndnt" hidden="1">"Wide"</definedName>
    <definedName name="SAPsysID" hidden="1">"708C5W7SBKP804JT78WJ0JNKI"</definedName>
    <definedName name="SAPwbID" hidden="1">"ARS"</definedName>
    <definedName name="sd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sdfasefr" hidden="1">{#N/A,#N/A,FALSE,"Antony Financials";#N/A,#N/A,FALSE,"Cowboy Financials";#N/A,#N/A,FALSE,"Combined";#N/A,#N/A,FALSE,"Valuematrix";#N/A,#N/A,FALSE,"DCFAntony";#N/A,#N/A,FALSE,"DCFCowboy";#N/A,#N/A,FALSE,"DCFCombined"}</definedName>
    <definedName name="t" hidden="1">{#N/A,#N/A,FALSE,"A&amp;E";#N/A,#N/A,FALSE,"HighTop";#N/A,#N/A,FALSE,"JG";#N/A,#N/A,FALSE,"RI";#N/A,#N/A,FALSE,"woHT";#N/A,#N/A,FALSE,"woHT&amp;JG"}</definedName>
    <definedName name="ttt" hidden="1">{#N/A,#N/A,FALSE,"CreditStat";#N/A,#N/A,FALSE,"SPbrkup";#N/A,#N/A,FALSE,"MerSPsyn";#N/A,#N/A,FALSE,"MerSPwKCsyn";#N/A,#N/A,FALSE,"MerSPwKCsyn (2)";#N/A,#N/A,FALSE,"CreditStat (2)"}</definedName>
    <definedName name="v" hidden="1">{"standalone1",#N/A,FALSE,"DCFBase";"standalone2",#N/A,FALSE,"DCFBase"}</definedName>
    <definedName name="vv" hidden="1">{#N/A,#N/A,FALSE,"CreditStat";#N/A,#N/A,FALSE,"SPbrkup";#N/A,#N/A,FALSE,"MerSPsyn";#N/A,#N/A,FALSE,"MerSPwKCsyn";#N/A,#N/A,FALSE,"MerSPwKCsyn (2)";#N/A,#N/A,FALSE,"CreditStat (2)"}</definedName>
    <definedName name="vvv" hidden="1">{#N/A,#N/A,FALSE,"Antony Financials";#N/A,#N/A,FALSE,"Cowboy Financials";#N/A,#N/A,FALSE,"Combined";#N/A,#N/A,FALSE,"Valuematrix";#N/A,#N/A,FALSE,"DCFAntony";#N/A,#N/A,FALSE,"DCFCowboy";#N/A,#N/A,FALSE,"DCFCombined"}</definedName>
    <definedName name="w" hidden="1">{#N/A,#N/A,FALSE,"CreditStat";#N/A,#N/A,FALSE,"SPbrkup";#N/A,#N/A,FALSE,"MerSPsyn";#N/A,#N/A,FALSE,"MerSPwKCsyn";#N/A,#N/A,FALSE,"MerSPwKCsyn (2)";#N/A,#N/A,FALSE,"CreditStat (2)"}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print._.standalone." hidden="1">{"standalone1",#N/A,FALSE,"DCFBase";"standalone2",#N/A,FALSE,"DCFBase"}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op._.Level._.Summaries.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  <definedName name="wrn.Tweety." hidden="1">{#N/A,#N/A,FALSE,"A&amp;E";#N/A,#N/A,FALSE,"HighTop";#N/A,#N/A,FALSE,"JG";#N/A,#N/A,FALSE,"RI";#N/A,#N/A,FALSE,"woHT";#N/A,#N/A,FALSE,"woHT&amp;JG"}</definedName>
    <definedName name="wrn.vortrag." hidden="1">{#N/A,#N/A,FALSE,"sales ytd";#N/A,#N/A,FALSE,"investments";#N/A,#N/A,FALSE,"bus. synergies 1997";#N/A,#N/A,FALSE,"synergies outlook"}</definedName>
    <definedName name="zzz" hidden="1">{#N/A,#N/A,TRUE,"10 yr forecast - Balance Sheet";#N/A,#N/A,TRUE,"10 yr forecast - SCFP";#N/A,#N/A,TRUE,"10 yr forecast - P&amp;L&lt;linked&gt; ";#N/A,#N/A,TRUE,"Product Sales Royalty Breakdown";#N/A,#N/A,TRUE,"Collaborative Revenue Breakdown";#N/A,#N/A,TRUE,"Commercial Ops Breakdown";#N/A,#N/A,TRUE,"R&amp;D Breakdown";#N/A,#N/A,TRUE,"SG&amp;A Breakdown";#N/A,#N/A,TRUE,"FTE Summary"}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F5" i="5"/>
  <c r="F4" i="5"/>
  <c r="D5" i="5"/>
  <c r="D6" i="5"/>
  <c r="D4" i="5"/>
  <c r="D30" i="5"/>
  <c r="E30" i="5"/>
  <c r="F30" i="5"/>
  <c r="G30" i="5"/>
  <c r="C30" i="5"/>
  <c r="C34" i="5"/>
  <c r="D34" i="5"/>
  <c r="E34" i="5"/>
  <c r="F34" i="5"/>
  <c r="G34" i="5"/>
  <c r="C22" i="5"/>
  <c r="E25" i="4" l="1"/>
  <c r="F25" i="4"/>
  <c r="G25" i="4"/>
  <c r="H25" i="4"/>
  <c r="D25" i="4"/>
  <c r="D29" i="4"/>
  <c r="E60" i="1"/>
  <c r="F60" i="1" s="1"/>
  <c r="G60" i="1" s="1"/>
  <c r="H60" i="1" s="1"/>
  <c r="E26" i="4" l="1"/>
  <c r="F26" i="4"/>
  <c r="G26" i="4"/>
  <c r="H26" i="4"/>
  <c r="D26" i="4"/>
  <c r="E19" i="4"/>
  <c r="F19" i="4"/>
  <c r="G19" i="4"/>
  <c r="H19" i="4"/>
  <c r="D19" i="4"/>
  <c r="D22" i="5"/>
  <c r="E22" i="5"/>
  <c r="F22" i="5"/>
  <c r="G22" i="5"/>
  <c r="C18" i="5"/>
  <c r="D18" i="5"/>
  <c r="E18" i="5"/>
  <c r="F18" i="5"/>
  <c r="G18" i="5"/>
  <c r="E17" i="4"/>
  <c r="F17" i="4"/>
  <c r="G17" i="4"/>
  <c r="H17" i="4"/>
  <c r="D17" i="4"/>
  <c r="E29" i="4"/>
  <c r="F29" i="4"/>
  <c r="G29" i="4"/>
  <c r="H29" i="4"/>
  <c r="D6" i="4"/>
  <c r="D22" i="1"/>
  <c r="E22" i="1" s="1"/>
  <c r="C13" i="5"/>
  <c r="D12" i="5"/>
  <c r="D13" i="5"/>
  <c r="C15" i="5"/>
  <c r="D20" i="4"/>
  <c r="E20" i="4"/>
  <c r="F20" i="4"/>
  <c r="G20" i="4"/>
  <c r="H20" i="4"/>
  <c r="E18" i="4"/>
  <c r="F18" i="4"/>
  <c r="G18" i="4"/>
  <c r="H18" i="4"/>
  <c r="D18" i="4"/>
  <c r="E13" i="5" l="1"/>
  <c r="D2" i="5"/>
  <c r="C2" i="5"/>
  <c r="G2" i="5"/>
  <c r="E2" i="5"/>
  <c r="F2" i="5"/>
  <c r="B1" i="5"/>
  <c r="D31" i="5"/>
  <c r="C31" i="5"/>
  <c r="G31" i="5"/>
  <c r="F31" i="5"/>
  <c r="E31" i="5"/>
  <c r="C12" i="5"/>
  <c r="E12" i="5" s="1"/>
  <c r="F22" i="4"/>
  <c r="I20" i="4"/>
  <c r="I18" i="4"/>
  <c r="I19" i="4"/>
  <c r="H22" i="4"/>
  <c r="D22" i="4"/>
  <c r="G22" i="4"/>
  <c r="I26" i="4"/>
  <c r="E22" i="4"/>
  <c r="D12" i="4"/>
  <c r="D7" i="4"/>
  <c r="E6" i="4"/>
  <c r="F6" i="4"/>
  <c r="G6" i="4"/>
  <c r="H6" i="4"/>
  <c r="F22" i="1"/>
  <c r="G22" i="1" s="1"/>
  <c r="H22" i="1" s="1"/>
  <c r="H7" i="4" s="1"/>
  <c r="E31" i="1"/>
  <c r="F31" i="1" s="1"/>
  <c r="G31" i="1" s="1"/>
  <c r="H31" i="1" s="1"/>
  <c r="E32" i="1"/>
  <c r="F32" i="1" s="1"/>
  <c r="G32" i="1" s="1"/>
  <c r="H32" i="1" s="1"/>
  <c r="E33" i="1"/>
  <c r="F33" i="1" s="1"/>
  <c r="G33" i="1" s="1"/>
  <c r="H33" i="1" s="1"/>
  <c r="E34" i="1"/>
  <c r="F34" i="1" s="1"/>
  <c r="G34" i="1" s="1"/>
  <c r="H34" i="1" s="1"/>
  <c r="E35" i="1"/>
  <c r="F35" i="1" s="1"/>
  <c r="G35" i="1" s="1"/>
  <c r="H35" i="1" s="1"/>
  <c r="E36" i="1"/>
  <c r="F36" i="1" s="1"/>
  <c r="G36" i="1" s="1"/>
  <c r="H36" i="1" s="1"/>
  <c r="E37" i="1"/>
  <c r="F37" i="1" s="1"/>
  <c r="G37" i="1" s="1"/>
  <c r="H37" i="1" s="1"/>
  <c r="E38" i="1"/>
  <c r="F38" i="1" s="1"/>
  <c r="G38" i="1" s="1"/>
  <c r="H38" i="1" s="1"/>
  <c r="E39" i="1"/>
  <c r="F39" i="1" s="1"/>
  <c r="G39" i="1" s="1"/>
  <c r="H39" i="1" s="1"/>
  <c r="E40" i="1"/>
  <c r="F40" i="1" s="1"/>
  <c r="G40" i="1" s="1"/>
  <c r="H40" i="1" s="1"/>
  <c r="E41" i="1"/>
  <c r="F41" i="1" s="1"/>
  <c r="G41" i="1" s="1"/>
  <c r="H41" i="1" s="1"/>
  <c r="E42" i="1"/>
  <c r="F42" i="1" s="1"/>
  <c r="G42" i="1" s="1"/>
  <c r="H42" i="1" s="1"/>
  <c r="E43" i="1"/>
  <c r="F43" i="1" s="1"/>
  <c r="G43" i="1" s="1"/>
  <c r="H43" i="1" s="1"/>
  <c r="E44" i="1"/>
  <c r="F44" i="1" s="1"/>
  <c r="G44" i="1" s="1"/>
  <c r="H44" i="1" s="1"/>
  <c r="E45" i="1"/>
  <c r="F45" i="1" s="1"/>
  <c r="G45" i="1" s="1"/>
  <c r="H45" i="1" s="1"/>
  <c r="E46" i="1"/>
  <c r="F46" i="1" s="1"/>
  <c r="G46" i="1" s="1"/>
  <c r="H46" i="1" s="1"/>
  <c r="E47" i="1"/>
  <c r="F47" i="1" s="1"/>
  <c r="G47" i="1" s="1"/>
  <c r="H47" i="1" s="1"/>
  <c r="E48" i="1"/>
  <c r="F48" i="1" s="1"/>
  <c r="G48" i="1" s="1"/>
  <c r="H48" i="1" s="1"/>
  <c r="E49" i="1"/>
  <c r="F49" i="1" s="1"/>
  <c r="G49" i="1" s="1"/>
  <c r="H49" i="1" s="1"/>
  <c r="E50" i="1"/>
  <c r="F50" i="1" s="1"/>
  <c r="G50" i="1" s="1"/>
  <c r="H50" i="1" s="1"/>
  <c r="E51" i="1"/>
  <c r="F51" i="1" s="1"/>
  <c r="G51" i="1" s="1"/>
  <c r="H51" i="1" s="1"/>
  <c r="E52" i="1"/>
  <c r="F52" i="1" s="1"/>
  <c r="G52" i="1" s="1"/>
  <c r="H52" i="1" s="1"/>
  <c r="E53" i="1"/>
  <c r="F53" i="1" s="1"/>
  <c r="G53" i="1" s="1"/>
  <c r="H53" i="1" s="1"/>
  <c r="E54" i="1"/>
  <c r="F54" i="1" s="1"/>
  <c r="G54" i="1" s="1"/>
  <c r="H54" i="1" s="1"/>
  <c r="E55" i="1"/>
  <c r="F55" i="1" s="1"/>
  <c r="G55" i="1" s="1"/>
  <c r="H55" i="1" s="1"/>
  <c r="E56" i="1"/>
  <c r="F56" i="1" s="1"/>
  <c r="G56" i="1" s="1"/>
  <c r="H56" i="1" s="1"/>
  <c r="E57" i="1"/>
  <c r="F57" i="1" s="1"/>
  <c r="G57" i="1" s="1"/>
  <c r="H57" i="1" s="1"/>
  <c r="E58" i="1"/>
  <c r="F58" i="1" s="1"/>
  <c r="G58" i="1" s="1"/>
  <c r="H58" i="1" s="1"/>
  <c r="E59" i="1"/>
  <c r="F59" i="1" s="1"/>
  <c r="G59" i="1" s="1"/>
  <c r="H59" i="1" s="1"/>
  <c r="E30" i="1"/>
  <c r="F30" i="1" s="1"/>
  <c r="G30" i="1" s="1"/>
  <c r="H30" i="1" s="1"/>
  <c r="D12" i="1"/>
  <c r="H31" i="5" l="1"/>
  <c r="E15" i="5"/>
  <c r="H12" i="4"/>
  <c r="I22" i="4"/>
  <c r="G12" i="4"/>
  <c r="F12" i="4"/>
  <c r="E12" i="4"/>
  <c r="D10" i="4"/>
  <c r="D14" i="4" s="1"/>
  <c r="H10" i="4"/>
  <c r="F7" i="4"/>
  <c r="G7" i="4"/>
  <c r="E7" i="4"/>
  <c r="D30" i="4" l="1"/>
  <c r="C19" i="5" s="1"/>
  <c r="D8" i="4"/>
  <c r="H8" i="4"/>
  <c r="H14" i="4"/>
  <c r="H30" i="4" s="1"/>
  <c r="G19" i="5" s="1"/>
  <c r="I12" i="4"/>
  <c r="I7" i="4"/>
  <c r="G10" i="4"/>
  <c r="F10" i="4"/>
  <c r="E10" i="4"/>
  <c r="E14" i="4" s="1"/>
  <c r="E30" i="4" s="1"/>
  <c r="D19" i="5" s="1"/>
  <c r="G1" i="5" l="1"/>
  <c r="G35" i="5"/>
  <c r="D1" i="5"/>
  <c r="D35" i="5"/>
  <c r="C1" i="5"/>
  <c r="C35" i="5"/>
  <c r="G8" i="4"/>
  <c r="G14" i="4"/>
  <c r="G30" i="4" s="1"/>
  <c r="F19" i="5" s="1"/>
  <c r="F8" i="4"/>
  <c r="F14" i="4"/>
  <c r="F30" i="4" s="1"/>
  <c r="E19" i="5" s="1"/>
  <c r="D23" i="5"/>
  <c r="D27" i="5" s="1"/>
  <c r="C23" i="5"/>
  <c r="C27" i="5" s="1"/>
  <c r="I10" i="4"/>
  <c r="E8" i="4"/>
  <c r="D25" i="5" l="1"/>
  <c r="C25" i="5"/>
  <c r="E1" i="5"/>
  <c r="E25" i="5" s="1"/>
  <c r="E35" i="5"/>
  <c r="F1" i="5"/>
  <c r="F35" i="5"/>
  <c r="I8" i="4"/>
  <c r="E23" i="5"/>
  <c r="E27" i="5" s="1"/>
  <c r="F23" i="5"/>
  <c r="F27" i="5" s="1"/>
  <c r="I14" i="4"/>
  <c r="I30" i="4" s="1"/>
  <c r="H19" i="5" s="1"/>
  <c r="G23" i="5"/>
  <c r="G27" i="5" s="1"/>
  <c r="G25" i="5" l="1"/>
  <c r="H35" i="5"/>
  <c r="F25" i="5"/>
</calcChain>
</file>

<file path=xl/sharedStrings.xml><?xml version="1.0" encoding="utf-8"?>
<sst xmlns="http://schemas.openxmlformats.org/spreadsheetml/2006/main" count="166" uniqueCount="131">
  <si>
    <t>Title</t>
  </si>
  <si>
    <t>Navigation</t>
  </si>
  <si>
    <t>Content</t>
  </si>
  <si>
    <t>Easily print the "Summary" sheet landscape mode.</t>
  </si>
  <si>
    <t>Summary</t>
  </si>
  <si>
    <t>Customization difficulty (1-3)</t>
  </si>
  <si>
    <t>Explanation of sheets</t>
  </si>
  <si>
    <t>Summary:</t>
  </si>
  <si>
    <t>How to customize</t>
  </si>
  <si>
    <t>1)</t>
  </si>
  <si>
    <t>2)</t>
  </si>
  <si>
    <t>3)</t>
  </si>
  <si>
    <t>If needed, check out the video in which I walk you through each and every step!</t>
  </si>
  <si>
    <t>Definitions for key term</t>
  </si>
  <si>
    <t xml:space="preserve">Financing </t>
  </si>
  <si>
    <t>Business Acquisition Price</t>
  </si>
  <si>
    <t>Loan Period</t>
  </si>
  <si>
    <t>Loan Period (years)</t>
  </si>
  <si>
    <t>Amount from Loan</t>
  </si>
  <si>
    <t>Annual Loan Interest Rate (%)</t>
  </si>
  <si>
    <t>Revenue</t>
  </si>
  <si>
    <t>Year 1</t>
  </si>
  <si>
    <t>Year 2</t>
  </si>
  <si>
    <t>Year 3</t>
  </si>
  <si>
    <t>Year 4</t>
  </si>
  <si>
    <t>Year 5</t>
  </si>
  <si>
    <t>Expected Annual Revenue (first year)</t>
  </si>
  <si>
    <t>Expected Gross Profit Margin per year (%)</t>
  </si>
  <si>
    <t>Gross Profit</t>
  </si>
  <si>
    <t>Total</t>
  </si>
  <si>
    <t>Operating Expenses</t>
  </si>
  <si>
    <t>Expected Annual Revenue Change (%)</t>
  </si>
  <si>
    <t>Expected Annual Operating Expenses Change (%)</t>
  </si>
  <si>
    <t>Expected Operating Expenses</t>
  </si>
  <si>
    <t>Net Profit Before Tax</t>
  </si>
  <si>
    <t>Costs of Goods Sold [COGS]</t>
  </si>
  <si>
    <t>Annual Revenue</t>
  </si>
  <si>
    <t>Changed in Working (Operating) Capital</t>
  </si>
  <si>
    <t>Inventory</t>
  </si>
  <si>
    <t>Creditors</t>
  </si>
  <si>
    <t>Capital Expenses</t>
  </si>
  <si>
    <t>Debtors</t>
  </si>
  <si>
    <t>Working (Operating) Capital</t>
  </si>
  <si>
    <t>Starting</t>
  </si>
  <si>
    <t>Annual Cash Flow</t>
  </si>
  <si>
    <t>Equity</t>
  </si>
  <si>
    <t>Debt</t>
  </si>
  <si>
    <t>Rate (%)</t>
  </si>
  <si>
    <t>WAAC (%)</t>
  </si>
  <si>
    <t>Revenue Options</t>
  </si>
  <si>
    <t>Standard</t>
  </si>
  <si>
    <t>Optimistic</t>
  </si>
  <si>
    <t>Pessimistic</t>
  </si>
  <si>
    <t>Cash Flow</t>
  </si>
  <si>
    <t>Net Present Value [NPV]</t>
  </si>
  <si>
    <t>Internal Rate of Return [IRR]</t>
  </si>
  <si>
    <t>Estimated Business Valuation</t>
  </si>
  <si>
    <t>Business Valuation</t>
  </si>
  <si>
    <t>Annual Dept Repayment</t>
  </si>
  <si>
    <t>Net Cash Flow After Depth Repayment</t>
  </si>
  <si>
    <t>Operating Expense 02</t>
  </si>
  <si>
    <t>Operating Expense 03</t>
  </si>
  <si>
    <t>Operating Expense 04</t>
  </si>
  <si>
    <t>Operating Expense 05</t>
  </si>
  <si>
    <t>Operating Expense 06</t>
  </si>
  <si>
    <t>Operating Expense 07</t>
  </si>
  <si>
    <t>Operating Expense 08</t>
  </si>
  <si>
    <t>Operating Expense 09</t>
  </si>
  <si>
    <t>Operating Expense 10</t>
  </si>
  <si>
    <t>Operating Expense 11</t>
  </si>
  <si>
    <t>Operating Expense 12</t>
  </si>
  <si>
    <t>Operating Expense 13</t>
  </si>
  <si>
    <t>Operating Expense 14</t>
  </si>
  <si>
    <t>Operating Expense 15</t>
  </si>
  <si>
    <t>Operating Expense 16</t>
  </si>
  <si>
    <t>Operating Expense 17</t>
  </si>
  <si>
    <t>Operating Expense 18</t>
  </si>
  <si>
    <t>Operating Expense 19</t>
  </si>
  <si>
    <t>Operating Expense 20</t>
  </si>
  <si>
    <t>Operating Expense 21</t>
  </si>
  <si>
    <t>Operating Expense 22</t>
  </si>
  <si>
    <t>Operating Expense 23</t>
  </si>
  <si>
    <t>Operating Expense 24</t>
  </si>
  <si>
    <t>Operating Expense 25</t>
  </si>
  <si>
    <t>Operating Expense 26</t>
  </si>
  <si>
    <t>Operating Expense 27</t>
  </si>
  <si>
    <t>Operating Expense 28</t>
  </si>
  <si>
    <t>Operating Expense 29</t>
  </si>
  <si>
    <t>Operating Expense 30</t>
  </si>
  <si>
    <t>Data Input</t>
  </si>
  <si>
    <t>Profit Calculation</t>
  </si>
  <si>
    <t>Cash Flow:</t>
  </si>
  <si>
    <t>Total Dept Payed</t>
  </si>
  <si>
    <t>Expected Capital Expenses</t>
  </si>
  <si>
    <t>File can calculate up to five years</t>
  </si>
  <si>
    <t>With this file, you can easily calculate Estimated Business Valuation based on Net Present Value [NPV] and projected annual cash flow.</t>
  </si>
  <si>
    <t>You can chose 3 revenue scenarios: Standard, Optimistic and Pessimistic</t>
  </si>
  <si>
    <t>Data Input:</t>
  </si>
  <si>
    <t>Company Name</t>
  </si>
  <si>
    <t>Project Name</t>
  </si>
  <si>
    <t>Date</t>
  </si>
  <si>
    <t xml:space="preserve">This is the sheet where you should input all relevant data. </t>
  </si>
  <si>
    <t>Please fill in only white cells. Gray cells are calculation cells.</t>
  </si>
  <si>
    <t>This is fully automated sheet where you can see Cash Flow per year.</t>
  </si>
  <si>
    <t>There are no manual input cells in this sheet.</t>
  </si>
  <si>
    <t>Revenue Scenario</t>
  </si>
  <si>
    <t>This sheet is fully automated, there are no manual input cells in this sheet.</t>
  </si>
  <si>
    <t>Calculated Parameters: Weighted Average Cost of Capital [WAAC], Estimated Business Valuation, Annual Dept Repayment and Cash Flow After Depth Repayment</t>
  </si>
  <si>
    <t>Weighted Average Cost of Capital [WAAC]</t>
  </si>
  <si>
    <r>
      <rPr>
        <b/>
        <sz val="10"/>
        <color theme="1"/>
        <rFont val="Arial"/>
        <family val="2"/>
      </rPr>
      <t>Weighted Average Cost of Capital [WAAC]</t>
    </r>
    <r>
      <rPr>
        <sz val="10"/>
        <color theme="1"/>
        <rFont val="Arial"/>
        <family val="2"/>
      </rPr>
      <t xml:space="preserve"> -  is a calculation of a firm's cost of capital in which each category of capital is proportionately weighted. All sources of capital, including common stock, preferred stock, bonds, and any other long-term debt, are included in a WACC calculation.</t>
    </r>
  </si>
  <si>
    <r>
      <rPr>
        <b/>
        <sz val="10"/>
        <color theme="1"/>
        <rFont val="Arial"/>
        <family val="2"/>
      </rPr>
      <t>Cash flow</t>
    </r>
    <r>
      <rPr>
        <sz val="10"/>
        <color theme="1"/>
        <rFont val="Arial"/>
        <family val="2"/>
      </rPr>
      <t xml:space="preserve"> -  is the net amount of cash and cash-equivalents being transferred into and out of a business. </t>
    </r>
  </si>
  <si>
    <r>
      <rPr>
        <b/>
        <sz val="10"/>
        <color theme="1"/>
        <rFont val="Arial"/>
        <family val="2"/>
      </rPr>
      <t>Internal Rate of Return [IRR]</t>
    </r>
    <r>
      <rPr>
        <sz val="10"/>
        <color theme="1"/>
        <rFont val="Arial"/>
        <family val="2"/>
      </rPr>
      <t xml:space="preserve"> - is a metric used in financial analysis to estimate the profitability of potential investments. The Internal Rate of Return [IRR] is a discount rate that makes the Net Present Value [NPV] of all cash flows equal to zero in a discounted cash flow analysis.</t>
    </r>
  </si>
  <si>
    <r>
      <rPr>
        <b/>
        <sz val="10"/>
        <color theme="1"/>
        <rFont val="Arial"/>
        <family val="2"/>
      </rPr>
      <t>Net Present Value (NPV)</t>
    </r>
    <r>
      <rPr>
        <sz val="10"/>
        <color theme="1"/>
        <rFont val="Arial"/>
        <family val="2"/>
      </rPr>
      <t xml:space="preserve"> -is a method used to determine the current value of all future cash flows generated by a project, including the initial capital investment. It is widely used in capital budgeting to establish which projects are likely to turn the greatest profit.</t>
    </r>
  </si>
  <si>
    <t>Final sheet where all end results are shown. You can select Revenue Scenario from dropdown menu (cell "C8"). Revenue scenario can be Standard, Optimistic and Pessimistic.</t>
  </si>
  <si>
    <t>Scroll till row 70 to answer all questions.</t>
  </si>
  <si>
    <t>Return of Equity [ROE] (%)</t>
  </si>
  <si>
    <r>
      <rPr>
        <b/>
        <sz val="10"/>
        <color theme="1"/>
        <rFont val="Arial"/>
        <family val="2"/>
      </rPr>
      <t>Return of Equity [ROE]</t>
    </r>
    <r>
      <rPr>
        <sz val="10"/>
        <color theme="1"/>
        <rFont val="Arial"/>
        <family val="2"/>
      </rPr>
      <t xml:space="preserve"> - is a measure of the profitability of a business in relation to the equity. ROE measures how many dollars of profit are generated for each dollar of shareholder's equity.</t>
    </r>
  </si>
  <si>
    <t xml:space="preserve">You can change names in top section of "Data Input" sheet (Company Name, Project Name, Created By) to fit your proposes. These names will be automatically transformed to "Summary" sheet. </t>
  </si>
  <si>
    <t xml:space="preserve">You can change names of the Operating Expenses in  "Data Input" sheet. You can also insert more Operating Expenses rows if needed. </t>
  </si>
  <si>
    <t>Electricity</t>
  </si>
  <si>
    <t>Related To Online Templates</t>
  </si>
  <si>
    <t>Our templates is compatible with online service but some templates that including macros feature is still not supported with Excel Online</t>
  </si>
  <si>
    <t>Here is some hints that replace our macros in case of using Online Template</t>
  </si>
  <si>
    <t>Referesh / Update Data</t>
  </si>
  <si>
    <r>
      <t xml:space="preserve">Some of our templates include </t>
    </r>
    <r>
      <rPr>
        <b/>
        <sz val="10"/>
        <color theme="1"/>
        <rFont val="Arial"/>
        <family val="2"/>
      </rPr>
      <t xml:space="preserve">Referesh/Update data </t>
    </r>
    <r>
      <rPr>
        <sz val="10"/>
        <color theme="1"/>
        <rFont val="Arial"/>
        <family val="2"/>
      </rPr>
      <t>macro button that can be replaced with Referesh All tool in Excel Online ribbon</t>
    </r>
  </si>
  <si>
    <t>Full Screen</t>
  </si>
  <si>
    <r>
      <t xml:space="preserve">Some of our templates have </t>
    </r>
    <r>
      <rPr>
        <b/>
        <sz val="10"/>
        <color theme="1"/>
        <rFont val="Arial"/>
        <family val="2"/>
      </rPr>
      <t xml:space="preserve">Full Screen </t>
    </r>
    <r>
      <rPr>
        <sz val="10"/>
        <color theme="1"/>
        <rFont val="Arial"/>
        <family val="2"/>
      </rPr>
      <t xml:space="preserve">macro button that can be replaced with the itself web browser full screen tool </t>
    </r>
  </si>
  <si>
    <t>Other Macros / Buttons</t>
  </si>
  <si>
    <r>
      <t xml:space="preserve">Other macros is applied on less than ~15% of our templats can be overcome by transferring to Desktop App </t>
    </r>
    <r>
      <rPr>
        <b/>
        <sz val="10"/>
        <color theme="1"/>
        <rFont val="Arial"/>
        <family val="2"/>
      </rPr>
      <t>"Open in Desktop App"</t>
    </r>
    <r>
      <rPr>
        <sz val="10"/>
        <color theme="1"/>
        <rFont val="Arial"/>
        <family val="2"/>
      </rPr>
      <t xml:space="preserve"> button</t>
    </r>
  </si>
  <si>
    <t>Open in Desktop App</t>
  </si>
  <si>
    <t>To open online template using Desktop App be sure that you signed in to your Microsoft account / Onedrive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</si>
</sst>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.00_);_(&quot;$&quot;* \(#,##0.00\);_(&quot;$&quot;* &quot;-&quot;??_);_(@_)"/>
    <numFmt numFmtId="165" formatCode="0.0%"/>
    <numFmt numFmtId="166" formatCode="_(&quot;$&quot;* #,##0_);_(&quot;$&quot;* \(#,##0\);_(&quot;$&quot;* &quot;-&quot;??_);_(@_)"/>
    <numFmt numFmtId="167" formatCode="0.0000"/>
    <numFmt numFmtId="168" formatCode="_(&quot;$&quot;* #,##0.0000_);_(&quot;$&quot;* \(#,##0.0000\);_(&quot;$&quot;* &quot;-&quot;????_);_(@_)"/>
    <numFmt numFmtId="169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FCFAD"/>
        <bgColor indexed="64"/>
      </patternFill>
    </fill>
    <fill>
      <patternFill patternType="solid">
        <fgColor rgb="FF50B47F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4" fillId="0" borderId="0" xfId="2" applyFont="1"/>
    <xf numFmtId="0" fontId="5" fillId="0" borderId="0" xfId="3"/>
    <xf numFmtId="0" fontId="4" fillId="2" borderId="0" xfId="2" applyFont="1" applyFill="1"/>
    <xf numFmtId="0" fontId="6" fillId="0" borderId="0" xfId="3" applyFont="1"/>
    <xf numFmtId="0" fontId="7" fillId="2" borderId="0" xfId="2" applyFont="1" applyFill="1"/>
    <xf numFmtId="0" fontId="8" fillId="2" borderId="0" xfId="4" applyFill="1"/>
    <xf numFmtId="0" fontId="6" fillId="0" borderId="0" xfId="3" quotePrefix="1" applyFont="1" applyAlignment="1">
      <alignment horizontal="right"/>
    </xf>
    <xf numFmtId="0" fontId="6" fillId="0" borderId="0" xfId="3" applyFont="1" applyAlignment="1">
      <alignment horizontal="right"/>
    </xf>
    <xf numFmtId="0" fontId="5" fillId="0" borderId="0" xfId="3" quotePrefix="1" applyAlignment="1">
      <alignment horizontal="right"/>
    </xf>
    <xf numFmtId="0" fontId="6" fillId="0" borderId="0" xfId="3" applyFont="1" applyAlignment="1">
      <alignment vertical="top"/>
    </xf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9" fontId="5" fillId="0" borderId="1" xfId="1" applyFont="1" applyBorder="1"/>
    <xf numFmtId="9" fontId="5" fillId="0" borderId="2" xfId="1" applyFont="1" applyBorder="1"/>
    <xf numFmtId="9" fontId="5" fillId="0" borderId="3" xfId="1" applyFont="1" applyBorder="1"/>
    <xf numFmtId="0" fontId="2" fillId="0" borderId="0" xfId="0" applyFont="1"/>
    <xf numFmtId="166" fontId="5" fillId="0" borderId="1" xfId="0" applyNumberFormat="1" applyFont="1" applyBorder="1"/>
    <xf numFmtId="166" fontId="5" fillId="0" borderId="0" xfId="0" applyNumberFormat="1" applyFont="1"/>
    <xf numFmtId="166" fontId="6" fillId="0" borderId="0" xfId="0" applyNumberFormat="1" applyFont="1"/>
    <xf numFmtId="164" fontId="5" fillId="0" borderId="0" xfId="6" applyFont="1"/>
    <xf numFmtId="0" fontId="5" fillId="4" borderId="1" xfId="3" applyFill="1" applyBorder="1"/>
    <xf numFmtId="0" fontId="11" fillId="5" borderId="4" xfId="0" applyFont="1" applyFill="1" applyBorder="1" applyAlignment="1">
      <alignment horizontal="left"/>
    </xf>
    <xf numFmtId="0" fontId="5" fillId="0" borderId="1" xfId="0" applyFont="1" applyBorder="1"/>
    <xf numFmtId="10" fontId="5" fillId="0" borderId="1" xfId="1" applyNumberFormat="1" applyFont="1" applyBorder="1"/>
    <xf numFmtId="0" fontId="5" fillId="4" borderId="1" xfId="3" applyFill="1" applyBorder="1" applyAlignment="1">
      <alignment horizontal="center"/>
    </xf>
    <xf numFmtId="0" fontId="11" fillId="5" borderId="4" xfId="0" applyFont="1" applyFill="1" applyBorder="1"/>
    <xf numFmtId="0" fontId="5" fillId="4" borderId="4" xfId="3" applyFill="1" applyBorder="1"/>
    <xf numFmtId="166" fontId="5" fillId="3" borderId="0" xfId="0" applyNumberFormat="1" applyFont="1" applyFill="1"/>
    <xf numFmtId="166" fontId="5" fillId="3" borderId="11" xfId="0" applyNumberFormat="1" applyFont="1" applyFill="1" applyBorder="1"/>
    <xf numFmtId="166" fontId="5" fillId="0" borderId="3" xfId="0" applyNumberFormat="1" applyFont="1" applyBorder="1"/>
    <xf numFmtId="9" fontId="5" fillId="0" borderId="13" xfId="1" applyFont="1" applyBorder="1"/>
    <xf numFmtId="9" fontId="5" fillId="0" borderId="7" xfId="1" applyFont="1" applyBorder="1"/>
    <xf numFmtId="9" fontId="5" fillId="0" borderId="8" xfId="1" applyFont="1" applyBorder="1"/>
    <xf numFmtId="164" fontId="5" fillId="3" borderId="7" xfId="0" applyNumberFormat="1" applyFont="1" applyFill="1" applyBorder="1"/>
    <xf numFmtId="164" fontId="5" fillId="3" borderId="8" xfId="0" applyNumberFormat="1" applyFont="1" applyFill="1" applyBorder="1"/>
    <xf numFmtId="164" fontId="5" fillId="3" borderId="0" xfId="0" applyNumberFormat="1" applyFont="1" applyFill="1"/>
    <xf numFmtId="164" fontId="5" fillId="3" borderId="11" xfId="0" applyNumberFormat="1" applyFont="1" applyFill="1" applyBorder="1"/>
    <xf numFmtId="164" fontId="5" fillId="3" borderId="12" xfId="0" applyNumberFormat="1" applyFont="1" applyFill="1" applyBorder="1"/>
    <xf numFmtId="164" fontId="5" fillId="3" borderId="10" xfId="0" applyNumberFormat="1" applyFont="1" applyFill="1" applyBorder="1"/>
    <xf numFmtId="0" fontId="5" fillId="4" borderId="1" xfId="3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/>
    </xf>
    <xf numFmtId="166" fontId="5" fillId="0" borderId="4" xfId="0" applyNumberFormat="1" applyFont="1" applyBorder="1"/>
    <xf numFmtId="166" fontId="5" fillId="0" borderId="2" xfId="0" applyNumberFormat="1" applyFont="1" applyBorder="1"/>
    <xf numFmtId="166" fontId="6" fillId="0" borderId="3" xfId="0" applyNumberFormat="1" applyFont="1" applyBorder="1"/>
    <xf numFmtId="166" fontId="5" fillId="0" borderId="6" xfId="0" applyNumberFormat="1" applyFont="1" applyBorder="1"/>
    <xf numFmtId="166" fontId="5" fillId="0" borderId="7" xfId="0" applyNumberFormat="1" applyFont="1" applyBorder="1"/>
    <xf numFmtId="166" fontId="6" fillId="0" borderId="8" xfId="0" applyNumberFormat="1" applyFont="1" applyBorder="1"/>
    <xf numFmtId="166" fontId="5" fillId="0" borderId="5" xfId="0" applyNumberFormat="1" applyFont="1" applyBorder="1"/>
    <xf numFmtId="166" fontId="6" fillId="0" borderId="11" xfId="0" applyNumberFormat="1" applyFont="1" applyBorder="1"/>
    <xf numFmtId="166" fontId="5" fillId="0" borderId="9" xfId="0" applyNumberFormat="1" applyFont="1" applyBorder="1"/>
    <xf numFmtId="166" fontId="5" fillId="0" borderId="12" xfId="0" applyNumberFormat="1" applyFont="1" applyBorder="1"/>
    <xf numFmtId="166" fontId="6" fillId="0" borderId="10" xfId="0" applyNumberFormat="1" applyFont="1" applyBorder="1"/>
    <xf numFmtId="0" fontId="5" fillId="0" borderId="5" xfId="0" applyFont="1" applyBorder="1"/>
    <xf numFmtId="0" fontId="5" fillId="4" borderId="13" xfId="3" applyFill="1" applyBorder="1"/>
    <xf numFmtId="0" fontId="11" fillId="5" borderId="14" xfId="0" applyFont="1" applyFill="1" applyBorder="1" applyAlignment="1">
      <alignment horizontal="left"/>
    </xf>
    <xf numFmtId="166" fontId="5" fillId="0" borderId="14" xfId="0" applyNumberFormat="1" applyFont="1" applyBorder="1"/>
    <xf numFmtId="0" fontId="5" fillId="0" borderId="4" xfId="0" applyFont="1" applyBorder="1"/>
    <xf numFmtId="0" fontId="5" fillId="4" borderId="14" xfId="3" applyFill="1" applyBorder="1"/>
    <xf numFmtId="0" fontId="5" fillId="0" borderId="2" xfId="0" applyFont="1" applyBorder="1"/>
    <xf numFmtId="0" fontId="5" fillId="0" borderId="3" xfId="0" applyFont="1" applyBorder="1"/>
    <xf numFmtId="0" fontId="6" fillId="6" borderId="1" xfId="0" applyFont="1" applyFill="1" applyBorder="1" applyAlignment="1">
      <alignment horizontal="center"/>
    </xf>
    <xf numFmtId="10" fontId="5" fillId="0" borderId="8" xfId="1" applyNumberFormat="1" applyFont="1" applyBorder="1"/>
    <xf numFmtId="10" fontId="5" fillId="0" borderId="10" xfId="1" applyNumberFormat="1" applyFont="1" applyBorder="1"/>
    <xf numFmtId="165" fontId="5" fillId="0" borderId="1" xfId="0" applyNumberFormat="1" applyFont="1" applyBorder="1"/>
    <xf numFmtId="0" fontId="11" fillId="5" borderId="1" xfId="0" applyFont="1" applyFill="1" applyBorder="1" applyAlignment="1">
      <alignment horizontal="right"/>
    </xf>
    <xf numFmtId="166" fontId="6" fillId="0" borderId="1" xfId="0" applyNumberFormat="1" applyFont="1" applyBorder="1"/>
    <xf numFmtId="10" fontId="5" fillId="0" borderId="4" xfId="0" applyNumberFormat="1" applyFont="1" applyBorder="1"/>
    <xf numFmtId="10" fontId="5" fillId="0" borderId="2" xfId="0" applyNumberFormat="1" applyFont="1" applyBorder="1"/>
    <xf numFmtId="10" fontId="5" fillId="0" borderId="3" xfId="0" applyNumberFormat="1" applyFont="1" applyBorder="1"/>
    <xf numFmtId="166" fontId="6" fillId="0" borderId="4" xfId="0" applyNumberFormat="1" applyFont="1" applyBorder="1"/>
    <xf numFmtId="0" fontId="10" fillId="2" borderId="0" xfId="5" applyFill="1"/>
    <xf numFmtId="167" fontId="5" fillId="0" borderId="0" xfId="0" applyNumberFormat="1" applyFont="1"/>
    <xf numFmtId="168" fontId="5" fillId="0" borderId="0" xfId="0" applyNumberFormat="1" applyFont="1"/>
    <xf numFmtId="0" fontId="5" fillId="0" borderId="11" xfId="0" applyFont="1" applyBorder="1"/>
    <xf numFmtId="10" fontId="5" fillId="0" borderId="13" xfId="0" applyNumberFormat="1" applyFont="1" applyBorder="1"/>
    <xf numFmtId="10" fontId="5" fillId="0" borderId="14" xfId="0" applyNumberFormat="1" applyFont="1" applyBorder="1"/>
    <xf numFmtId="0" fontId="5" fillId="4" borderId="1" xfId="3" applyFill="1" applyBorder="1" applyAlignment="1">
      <alignment horizontal="center" vertical="center"/>
    </xf>
    <xf numFmtId="0" fontId="6" fillId="4" borderId="4" xfId="3" applyFont="1" applyFill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4"/>
    <xf numFmtId="0" fontId="5" fillId="0" borderId="0" xfId="3" applyAlignment="1">
      <alignment horizontal="left" wrapText="1"/>
    </xf>
    <xf numFmtId="0" fontId="11" fillId="5" borderId="4" xfId="0" applyFont="1" applyFill="1" applyBorder="1" applyAlignment="1">
      <alignment horizontal="left"/>
    </xf>
    <xf numFmtId="0" fontId="11" fillId="5" borderId="3" xfId="0" applyFont="1" applyFill="1" applyBorder="1" applyAlignment="1">
      <alignment horizontal="left"/>
    </xf>
    <xf numFmtId="0" fontId="5" fillId="4" borderId="4" xfId="3" applyFill="1" applyBorder="1" applyAlignment="1">
      <alignment horizontal="left"/>
    </xf>
    <xf numFmtId="0" fontId="5" fillId="4" borderId="3" xfId="3" applyFill="1" applyBorder="1" applyAlignment="1">
      <alignment horizontal="left"/>
    </xf>
    <xf numFmtId="0" fontId="5" fillId="0" borderId="4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9" fontId="5" fillId="0" borderId="4" xfId="0" applyNumberFormat="1" applyFont="1" applyBorder="1" applyAlignment="1">
      <alignment horizontal="right"/>
    </xf>
    <xf numFmtId="169" fontId="5" fillId="0" borderId="2" xfId="0" applyNumberFormat="1" applyFont="1" applyBorder="1" applyAlignment="1">
      <alignment horizontal="right"/>
    </xf>
    <xf numFmtId="169" fontId="5" fillId="0" borderId="3" xfId="0" applyNumberFormat="1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4" borderId="2" xfId="3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5" fillId="4" borderId="9" xfId="3" applyFill="1" applyBorder="1" applyAlignment="1">
      <alignment horizontal="left"/>
    </xf>
    <xf numFmtId="0" fontId="5" fillId="4" borderId="12" xfId="3" applyFill="1" applyBorder="1" applyAlignment="1">
      <alignment horizontal="left"/>
    </xf>
    <xf numFmtId="0" fontId="5" fillId="4" borderId="10" xfId="3" applyFill="1" applyBorder="1" applyAlignment="1">
      <alignment horizontal="left"/>
    </xf>
    <xf numFmtId="0" fontId="11" fillId="5" borderId="4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5" fillId="4" borderId="4" xfId="3" applyFill="1" applyBorder="1" applyAlignment="1">
      <alignment horizontal="left" vertical="center"/>
    </xf>
    <xf numFmtId="0" fontId="5" fillId="4" borderId="3" xfId="3" applyFill="1" applyBorder="1" applyAlignment="1">
      <alignment horizontal="left" vertical="center"/>
    </xf>
  </cellXfs>
  <cellStyles count="7">
    <cellStyle name="Currency" xfId="6" builtinId="4"/>
    <cellStyle name="Hyperlink" xfId="5" builtinId="8"/>
    <cellStyle name="Hyperlink 2" xfId="4" xr:uid="{D7B21A14-E59E-43F3-896E-10CE1BDC4C46}"/>
    <cellStyle name="Normal" xfId="0" builtinId="0"/>
    <cellStyle name="Normal 2" xfId="2" xr:uid="{3A177315-8EF3-4CDD-9DA9-307907588730}"/>
    <cellStyle name="Normal 2 2" xfId="3" xr:uid="{BE5D7B53-EED7-4F3B-A7EF-4BBFD2BFBE07}"/>
    <cellStyle name="Percent" xfId="1" builtinId="5"/>
  </cellStyles>
  <dxfs count="1">
    <dxf>
      <font>
        <color rgb="FFC00000"/>
      </font>
      <fill>
        <patternFill>
          <bgColor theme="5" tint="0.79998168889431442"/>
        </patternFill>
      </fill>
    </dxf>
  </dxfs>
  <tableStyles count="1" defaultTableStyle="TableStyleMedium2" defaultPivotStyle="PivotStyleLight16">
    <tableStyle name="Invisible" pivot="0" table="0" count="0" xr9:uid="{D53379C3-68CE-4FAF-8858-93C58AD8D5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Business Valuation vs Business Acquisition Price </a:t>
            </a:r>
          </a:p>
        </c:rich>
      </c:tx>
      <c:layout>
        <c:manualLayout>
          <c:xMode val="edge"/>
          <c:yMode val="edge"/>
          <c:x val="0.24734106363505712"/>
          <c:y val="2.5331310650388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Summary!$B$22</c:f>
              <c:strCache>
                <c:ptCount val="1"/>
                <c:pt idx="0">
                  <c:v>Business Valuation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Summary!$C$22:$G$22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Summary!$C$27:$G$27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0-4753-ABC9-8B52CB54BDB6}"/>
            </c:ext>
          </c:extLst>
        </c:ser>
        <c:ser>
          <c:idx val="1"/>
          <c:order val="1"/>
          <c:tx>
            <c:strRef>
              <c:f>Summary!$B$15</c:f>
              <c:strCache>
                <c:ptCount val="1"/>
                <c:pt idx="0">
                  <c:v>Business Acquisition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Summary!$C$22:$G$22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Summary!$C$2:$G$2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0-4753-ABC9-8B52CB54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92480"/>
        <c:axId val="1059653856"/>
      </c:lineChart>
      <c:catAx>
        <c:axId val="1066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53856"/>
        <c:crosses val="autoZero"/>
        <c:auto val="1"/>
        <c:lblAlgn val="ctr"/>
        <c:lblOffset val="100"/>
        <c:noMultiLvlLbl val="0"/>
      </c:catAx>
      <c:valAx>
        <c:axId val="1059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40</xdr:row>
      <xdr:rowOff>19050</xdr:rowOff>
    </xdr:from>
    <xdr:to>
      <xdr:col>12</xdr:col>
      <xdr:colOff>437029</xdr:colOff>
      <xdr:row>44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DB7C0056-25D5-43F5-9C07-CE212D2EF00D}"/>
            </a:ext>
          </a:extLst>
        </xdr:cNvPr>
        <xdr:cNvGrpSpPr/>
      </xdr:nvGrpSpPr>
      <xdr:grpSpPr>
        <a:xfrm>
          <a:off x="4958291" y="8263467"/>
          <a:ext cx="6485405" cy="781050"/>
          <a:chOff x="4257674" y="8324850"/>
          <a:chExt cx="7353301" cy="66675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87E6E82-0F01-414B-ABDE-1906913B38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7674" y="8324850"/>
            <a:ext cx="7353301" cy="666750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461DB531-FCA0-4C19-A29D-E479AFE534C5}"/>
              </a:ext>
            </a:extLst>
          </xdr:cNvPr>
          <xdr:cNvSpPr/>
        </xdr:nvSpPr>
        <xdr:spPr>
          <a:xfrm>
            <a:off x="4333875" y="8572500"/>
            <a:ext cx="819150" cy="2095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CA9B3D8-D520-45FC-BDAD-5799D84AEA66}"/>
              </a:ext>
            </a:extLst>
          </xdr:cNvPr>
          <xdr:cNvSpPr/>
        </xdr:nvSpPr>
        <xdr:spPr>
          <a:xfrm>
            <a:off x="7248525" y="8429625"/>
            <a:ext cx="36195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66674</xdr:colOff>
      <xdr:row>48</xdr:row>
      <xdr:rowOff>95250</xdr:rowOff>
    </xdr:from>
    <xdr:to>
      <xdr:col>12</xdr:col>
      <xdr:colOff>456079</xdr:colOff>
      <xdr:row>52</xdr:row>
      <xdr:rowOff>114300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0C29130-9F16-4937-85F7-B664191F7EA8}"/>
            </a:ext>
          </a:extLst>
        </xdr:cNvPr>
        <xdr:cNvGrpSpPr/>
      </xdr:nvGrpSpPr>
      <xdr:grpSpPr>
        <a:xfrm>
          <a:off x="4977341" y="9863667"/>
          <a:ext cx="6485405" cy="781050"/>
          <a:chOff x="4276724" y="9696450"/>
          <a:chExt cx="7353301" cy="666750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46B94E11-9FCD-4A8E-9A85-1187B06BEF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6724" y="9696450"/>
            <a:ext cx="7353301" cy="666750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226A299-5519-4A41-AFE7-EB1296E3E0D0}"/>
              </a:ext>
            </a:extLst>
          </xdr:cNvPr>
          <xdr:cNvSpPr/>
        </xdr:nvSpPr>
        <xdr:spPr>
          <a:xfrm>
            <a:off x="9782174" y="9791700"/>
            <a:ext cx="9239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85725</xdr:colOff>
      <xdr:row>54</xdr:row>
      <xdr:rowOff>47625</xdr:rowOff>
    </xdr:from>
    <xdr:to>
      <xdr:col>12</xdr:col>
      <xdr:colOff>420024</xdr:colOff>
      <xdr:row>58</xdr:row>
      <xdr:rowOff>133350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730D807-9EBC-450E-AD99-E7F46AA25359}"/>
            </a:ext>
          </a:extLst>
        </xdr:cNvPr>
        <xdr:cNvGrpSpPr/>
      </xdr:nvGrpSpPr>
      <xdr:grpSpPr>
        <a:xfrm>
          <a:off x="4996392" y="10959042"/>
          <a:ext cx="6430299" cy="847725"/>
          <a:chOff x="4295775" y="10620375"/>
          <a:chExt cx="7334250" cy="733425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B96FD09A-E415-46FE-ADFB-BD1BF6AD13D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8333"/>
          <a:stretch/>
        </xdr:blipFill>
        <xdr:spPr>
          <a:xfrm>
            <a:off x="4295775" y="10620375"/>
            <a:ext cx="7334250" cy="733425"/>
          </a:xfrm>
          <a:prstGeom prst="rect">
            <a:avLst/>
          </a:prstGeom>
        </xdr:spPr>
      </xdr:pic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F90F8A8E-9342-4540-81ED-B1C8F6B26DA4}"/>
              </a:ext>
            </a:extLst>
          </xdr:cNvPr>
          <xdr:cNvSpPr/>
        </xdr:nvSpPr>
        <xdr:spPr>
          <a:xfrm>
            <a:off x="10848975" y="10648949"/>
            <a:ext cx="762000" cy="238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2376153</xdr:colOff>
      <xdr:row>3</xdr:row>
      <xdr:rowOff>9525</xdr:rowOff>
    </xdr:to>
    <xdr:pic>
      <xdr:nvPicPr>
        <xdr:cNvPr id="2" name="Picture 1" descr="1e20d745-580a-4e67-971f-5ba18a072b23@EURP176">
          <a:extLst>
            <a:ext uri="{FF2B5EF4-FFF2-40B4-BE49-F238E27FC236}">
              <a16:creationId xmlns:a16="http://schemas.microsoft.com/office/drawing/2014/main" id="{687B2611-C96D-43CE-B60E-74E6BB39F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85753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1766553</xdr:colOff>
      <xdr:row>3</xdr:row>
      <xdr:rowOff>120161</xdr:rowOff>
    </xdr:to>
    <xdr:pic>
      <xdr:nvPicPr>
        <xdr:cNvPr id="2" name="Picture 1" descr="1e20d745-580a-4e67-971f-5ba18a072b23@EURP176">
          <a:extLst>
            <a:ext uri="{FF2B5EF4-FFF2-40B4-BE49-F238E27FC236}">
              <a16:creationId xmlns:a16="http://schemas.microsoft.com/office/drawing/2014/main" id="{3B4D8E81-98F7-4B1E-A3FC-C6255E2AA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85753" cy="60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2376153</xdr:colOff>
      <xdr:row>5</xdr:row>
      <xdr:rowOff>139211</xdr:rowOff>
    </xdr:to>
    <xdr:pic>
      <xdr:nvPicPr>
        <xdr:cNvPr id="2" name="Picture 1" descr="1e20d745-580a-4e67-971f-5ba18a072b23@EURP176">
          <a:extLst>
            <a:ext uri="{FF2B5EF4-FFF2-40B4-BE49-F238E27FC236}">
              <a16:creationId xmlns:a16="http://schemas.microsoft.com/office/drawing/2014/main" id="{B81B49A3-2EA9-4D24-8D47-7528E509E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2985753" cy="60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190500</xdr:colOff>
      <xdr:row>3</xdr:row>
      <xdr:rowOff>111125</xdr:rowOff>
    </xdr:from>
    <xdr:to>
      <xdr:col>19</xdr:col>
      <xdr:colOff>476250</xdr:colOff>
      <xdr:row>34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66089-B555-4833-A804-AA6425FCE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710A-8006-4FF6-9366-53938E115EC7}">
  <sheetPr>
    <tabColor rgb="FFC00000"/>
  </sheetPr>
  <dimension ref="A1:R65"/>
  <sheetViews>
    <sheetView showGridLines="0" showRowColHeaders="0" tabSelected="1" topLeftCell="A34" zoomScale="90" zoomScaleNormal="90" workbookViewId="0">
      <selection activeCell="C61" sqref="C61:G70"/>
    </sheetView>
  </sheetViews>
  <sheetFormatPr defaultColWidth="10.140625" defaultRowHeight="15" x14ac:dyDescent="0.2"/>
  <cols>
    <col min="1" max="1" width="24.140625" style="3" customWidth="1"/>
    <col min="2" max="2" width="22.85546875" style="2" customWidth="1"/>
    <col min="3" max="3" width="26.7109375" style="2" customWidth="1"/>
    <col min="4" max="16384" width="10.140625" style="2"/>
  </cols>
  <sheetData>
    <row r="1" spans="1:4" x14ac:dyDescent="0.2">
      <c r="A1" s="1"/>
    </row>
    <row r="2" spans="1:4" x14ac:dyDescent="0.2">
      <c r="A2" s="1"/>
    </row>
    <row r="3" spans="1:4" x14ac:dyDescent="0.2">
      <c r="A3" s="1"/>
    </row>
    <row r="4" spans="1:4" ht="3.6" customHeight="1" x14ac:dyDescent="0.2">
      <c r="A4" s="1"/>
    </row>
    <row r="5" spans="1:4" x14ac:dyDescent="0.2">
      <c r="B5" s="4" t="s">
        <v>0</v>
      </c>
      <c r="D5" s="4" t="s">
        <v>57</v>
      </c>
    </row>
    <row r="7" spans="1:4" ht="12.75" x14ac:dyDescent="0.2">
      <c r="A7" s="5" t="s">
        <v>1</v>
      </c>
      <c r="B7" s="4" t="s">
        <v>2</v>
      </c>
      <c r="D7" s="2" t="s">
        <v>95</v>
      </c>
    </row>
    <row r="8" spans="1:4" x14ac:dyDescent="0.2">
      <c r="D8" s="2" t="s">
        <v>94</v>
      </c>
    </row>
    <row r="9" spans="1:4" x14ac:dyDescent="0.25">
      <c r="A9" s="73" t="s">
        <v>89</v>
      </c>
      <c r="D9" s="2" t="s">
        <v>96</v>
      </c>
    </row>
    <row r="10" spans="1:4" x14ac:dyDescent="0.25">
      <c r="A10" s="73" t="s">
        <v>53</v>
      </c>
      <c r="D10" s="2" t="s">
        <v>3</v>
      </c>
    </row>
    <row r="11" spans="1:4" x14ac:dyDescent="0.25">
      <c r="A11" s="73" t="s">
        <v>4</v>
      </c>
    </row>
    <row r="12" spans="1:4" ht="12.75" x14ac:dyDescent="0.2">
      <c r="A12" s="6"/>
    </row>
    <row r="15" spans="1:4" x14ac:dyDescent="0.2">
      <c r="B15" s="4" t="s">
        <v>5</v>
      </c>
      <c r="D15" s="4">
        <v>1</v>
      </c>
    </row>
    <row r="17" spans="2:18" x14ac:dyDescent="0.2">
      <c r="B17" s="4" t="s">
        <v>6</v>
      </c>
      <c r="C17" s="7" t="s">
        <v>97</v>
      </c>
      <c r="D17" s="2" t="s">
        <v>101</v>
      </c>
    </row>
    <row r="18" spans="2:18" x14ac:dyDescent="0.2">
      <c r="B18" s="4"/>
      <c r="C18" s="7"/>
      <c r="D18" s="2" t="s">
        <v>102</v>
      </c>
    </row>
    <row r="19" spans="2:18" x14ac:dyDescent="0.2">
      <c r="B19" s="4"/>
      <c r="C19" s="7"/>
      <c r="D19" s="2" t="s">
        <v>114</v>
      </c>
    </row>
    <row r="20" spans="2:18" x14ac:dyDescent="0.2">
      <c r="C20" s="8" t="s">
        <v>91</v>
      </c>
      <c r="D20" s="2" t="s">
        <v>103</v>
      </c>
    </row>
    <row r="21" spans="2:18" x14ac:dyDescent="0.2">
      <c r="C21" s="8"/>
      <c r="D21" s="2" t="s">
        <v>104</v>
      </c>
    </row>
    <row r="22" spans="2:18" x14ac:dyDescent="0.2">
      <c r="C22" s="8" t="s">
        <v>7</v>
      </c>
      <c r="D22" s="2" t="s">
        <v>113</v>
      </c>
    </row>
    <row r="23" spans="2:18" x14ac:dyDescent="0.2">
      <c r="C23" s="8"/>
      <c r="D23" s="2" t="s">
        <v>106</v>
      </c>
    </row>
    <row r="24" spans="2:18" x14ac:dyDescent="0.2">
      <c r="C24" s="8"/>
      <c r="D24" s="2" t="s">
        <v>107</v>
      </c>
    </row>
    <row r="25" spans="2:18" x14ac:dyDescent="0.2">
      <c r="C25" s="8"/>
    </row>
    <row r="26" spans="2:18" x14ac:dyDescent="0.2">
      <c r="B26" s="4" t="s">
        <v>8</v>
      </c>
      <c r="C26" s="9" t="s">
        <v>9</v>
      </c>
      <c r="D26" s="2" t="s">
        <v>117</v>
      </c>
    </row>
    <row r="27" spans="2:18" x14ac:dyDescent="0.2">
      <c r="C27" s="9" t="s">
        <v>10</v>
      </c>
      <c r="D27" s="2" t="s">
        <v>118</v>
      </c>
    </row>
    <row r="28" spans="2:18" x14ac:dyDescent="0.2">
      <c r="C28" s="9" t="s">
        <v>11</v>
      </c>
      <c r="D28" s="2" t="s">
        <v>12</v>
      </c>
    </row>
    <row r="31" spans="2:18" ht="28.5" customHeight="1" x14ac:dyDescent="0.2">
      <c r="B31" s="10" t="s">
        <v>13</v>
      </c>
      <c r="D31" s="85" t="s">
        <v>109</v>
      </c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18" x14ac:dyDescent="0.2">
      <c r="D32" s="2" t="s">
        <v>110</v>
      </c>
    </row>
    <row r="33" spans="2:18" ht="34.5" customHeight="1" x14ac:dyDescent="0.2">
      <c r="D33" s="85" t="s">
        <v>111</v>
      </c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</row>
    <row r="34" spans="2:18" ht="32.25" customHeight="1" x14ac:dyDescent="0.2">
      <c r="D34" s="85" t="s">
        <v>112</v>
      </c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</row>
    <row r="35" spans="2:18" ht="30.75" customHeight="1" x14ac:dyDescent="0.2">
      <c r="D35" s="85" t="s">
        <v>116</v>
      </c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</row>
    <row r="37" spans="2:18" x14ac:dyDescent="0.2">
      <c r="B37" s="12" t="s">
        <v>120</v>
      </c>
      <c r="C37" s="81"/>
      <c r="D37" s="82" t="s">
        <v>121</v>
      </c>
      <c r="E37" s="11"/>
      <c r="F37" s="11"/>
      <c r="G37" s="11"/>
    </row>
    <row r="38" spans="2:18" x14ac:dyDescent="0.2">
      <c r="B38" s="11"/>
      <c r="C38" s="11"/>
      <c r="D38" s="82" t="s">
        <v>122</v>
      </c>
      <c r="E38" s="11"/>
      <c r="F38" s="11"/>
      <c r="G38" s="11"/>
    </row>
    <row r="39" spans="2:18" x14ac:dyDescent="0.2">
      <c r="B39" s="11"/>
      <c r="C39" s="11"/>
      <c r="D39" s="11"/>
      <c r="E39" s="11"/>
      <c r="F39" s="11"/>
      <c r="G39" s="11"/>
    </row>
    <row r="40" spans="2:18" x14ac:dyDescent="0.2">
      <c r="B40" s="11"/>
      <c r="C40" s="83" t="s">
        <v>123</v>
      </c>
      <c r="D40" s="11" t="s">
        <v>124</v>
      </c>
      <c r="E40" s="11"/>
      <c r="F40" s="11"/>
      <c r="G40" s="11"/>
    </row>
    <row r="41" spans="2:18" x14ac:dyDescent="0.2">
      <c r="B41" s="11"/>
      <c r="C41" s="11"/>
      <c r="D41" s="81"/>
      <c r="E41" s="11"/>
      <c r="F41" s="11"/>
      <c r="G41" s="11"/>
    </row>
    <row r="42" spans="2:18" x14ac:dyDescent="0.2">
      <c r="B42" s="11"/>
      <c r="C42" s="11"/>
      <c r="D42" s="81"/>
      <c r="E42" s="11"/>
      <c r="F42" s="11"/>
      <c r="G42" s="11"/>
    </row>
    <row r="43" spans="2:18" x14ac:dyDescent="0.2">
      <c r="B43" s="11"/>
      <c r="C43" s="11"/>
      <c r="D43" s="81"/>
      <c r="E43" s="11"/>
      <c r="F43" s="11"/>
      <c r="G43" s="11"/>
    </row>
    <row r="44" spans="2:18" x14ac:dyDescent="0.2">
      <c r="B44" s="11"/>
      <c r="C44" s="11"/>
      <c r="D44" s="81"/>
      <c r="E44" s="11"/>
      <c r="F44" s="11"/>
      <c r="G44" s="11"/>
    </row>
    <row r="45" spans="2:18" x14ac:dyDescent="0.2">
      <c r="B45" s="11"/>
      <c r="C45" s="11"/>
      <c r="D45" s="81"/>
      <c r="E45" s="11"/>
      <c r="F45" s="11"/>
      <c r="G45" s="11"/>
    </row>
    <row r="46" spans="2:18" x14ac:dyDescent="0.2">
      <c r="B46" s="11"/>
      <c r="C46" s="83" t="s">
        <v>125</v>
      </c>
      <c r="D46" s="11" t="s">
        <v>126</v>
      </c>
      <c r="E46" s="11"/>
      <c r="F46" s="11"/>
      <c r="G46" s="11"/>
    </row>
    <row r="47" spans="2:18" x14ac:dyDescent="0.2">
      <c r="B47" s="11"/>
      <c r="C47" s="11"/>
      <c r="D47" s="11"/>
      <c r="E47" s="11"/>
      <c r="F47" s="11"/>
      <c r="G47" s="11"/>
    </row>
    <row r="48" spans="2:18" x14ac:dyDescent="0.2">
      <c r="B48" s="11"/>
      <c r="C48" s="83" t="s">
        <v>127</v>
      </c>
      <c r="D48" s="11" t="s">
        <v>128</v>
      </c>
      <c r="E48" s="11"/>
      <c r="F48" s="11"/>
      <c r="G48" s="11"/>
    </row>
    <row r="49" spans="2:7" x14ac:dyDescent="0.2">
      <c r="B49" s="11"/>
      <c r="C49" s="11"/>
      <c r="D49" s="11"/>
      <c r="E49" s="11"/>
      <c r="F49" s="11"/>
      <c r="G49" s="11"/>
    </row>
    <row r="50" spans="2:7" x14ac:dyDescent="0.2">
      <c r="B50" s="11"/>
      <c r="C50" s="11"/>
      <c r="D50" s="11"/>
      <c r="E50" s="11"/>
      <c r="F50" s="11"/>
      <c r="G50" s="11"/>
    </row>
    <row r="51" spans="2:7" x14ac:dyDescent="0.2">
      <c r="B51" s="11"/>
      <c r="C51" s="11"/>
      <c r="D51" s="11"/>
      <c r="E51" s="11"/>
      <c r="F51" s="11"/>
      <c r="G51" s="11"/>
    </row>
    <row r="52" spans="2:7" x14ac:dyDescent="0.2">
      <c r="B52" s="11"/>
      <c r="C52" s="11"/>
      <c r="D52" s="11"/>
      <c r="E52" s="11"/>
      <c r="F52" s="11"/>
      <c r="G52" s="11"/>
    </row>
    <row r="53" spans="2:7" x14ac:dyDescent="0.2">
      <c r="B53" s="11"/>
      <c r="C53" s="11"/>
      <c r="D53" s="11"/>
      <c r="E53" s="11"/>
      <c r="F53" s="11"/>
      <c r="G53" s="11"/>
    </row>
    <row r="54" spans="2:7" x14ac:dyDescent="0.2">
      <c r="B54" s="11"/>
      <c r="C54" s="83" t="s">
        <v>129</v>
      </c>
      <c r="D54" s="11" t="s">
        <v>130</v>
      </c>
      <c r="E54" s="11"/>
      <c r="F54" s="11"/>
      <c r="G54" s="11"/>
    </row>
    <row r="55" spans="2:7" x14ac:dyDescent="0.2">
      <c r="B55" s="11"/>
      <c r="C55" s="11"/>
      <c r="D55" s="11"/>
      <c r="E55" s="11"/>
      <c r="F55" s="11"/>
      <c r="G55" s="11"/>
    </row>
    <row r="56" spans="2:7" x14ac:dyDescent="0.2">
      <c r="B56" s="11"/>
      <c r="C56" s="11"/>
      <c r="D56" s="11"/>
      <c r="E56" s="11"/>
      <c r="F56" s="11"/>
      <c r="G56" s="11"/>
    </row>
    <row r="57" spans="2:7" x14ac:dyDescent="0.2">
      <c r="B57" s="11"/>
      <c r="C57" s="11"/>
      <c r="D57" s="11"/>
      <c r="E57" s="11"/>
      <c r="F57" s="11"/>
      <c r="G57" s="11"/>
    </row>
    <row r="58" spans="2:7" x14ac:dyDescent="0.2">
      <c r="B58" s="11"/>
      <c r="C58" s="11"/>
      <c r="D58" s="11"/>
      <c r="E58" s="11"/>
      <c r="F58" s="11"/>
      <c r="G58" s="11"/>
    </row>
    <row r="59" spans="2:7" x14ac:dyDescent="0.2">
      <c r="B59" s="11"/>
      <c r="C59" s="11"/>
      <c r="D59" s="11"/>
      <c r="E59" s="11"/>
      <c r="F59" s="11"/>
      <c r="G59" s="11"/>
    </row>
    <row r="60" spans="2:7" x14ac:dyDescent="0.2">
      <c r="B60" s="11"/>
      <c r="C60" s="11"/>
      <c r="D60" s="82"/>
      <c r="E60" s="11"/>
      <c r="F60" s="11"/>
      <c r="G60" s="11"/>
    </row>
    <row r="61" spans="2:7" x14ac:dyDescent="0.2">
      <c r="B61" s="11"/>
      <c r="C61" s="11"/>
      <c r="E61" s="11"/>
      <c r="F61" s="11"/>
      <c r="G61" s="11"/>
    </row>
    <row r="62" spans="2:7" x14ac:dyDescent="0.2">
      <c r="B62" s="11"/>
      <c r="C62" s="11"/>
      <c r="D62" s="84"/>
      <c r="E62" s="11"/>
      <c r="F62" s="11"/>
      <c r="G62" s="11"/>
    </row>
    <row r="63" spans="2:7" x14ac:dyDescent="0.2">
      <c r="B63" s="11"/>
      <c r="C63" s="11"/>
      <c r="E63" s="11"/>
      <c r="F63" s="11"/>
      <c r="G63" s="11"/>
    </row>
    <row r="64" spans="2:7" x14ac:dyDescent="0.2">
      <c r="B64" s="11"/>
      <c r="C64" s="11"/>
      <c r="E64" s="11"/>
      <c r="F64" s="11"/>
      <c r="G64" s="11"/>
    </row>
    <row r="65" spans="2:7" x14ac:dyDescent="0.2">
      <c r="B65" s="11"/>
      <c r="C65" s="11"/>
      <c r="E65" s="11"/>
      <c r="F65" s="11"/>
      <c r="G65" s="11"/>
    </row>
  </sheetData>
  <mergeCells count="4">
    <mergeCell ref="D31:R31"/>
    <mergeCell ref="D35:R35"/>
    <mergeCell ref="D33:R33"/>
    <mergeCell ref="D34:R34"/>
  </mergeCells>
  <conditionalFormatting sqref="D15">
    <cfRule type="iconSet" priority="1">
      <iconSet reverse="1">
        <cfvo type="percent" val="0"/>
        <cfvo type="num" val="1" gte="0"/>
        <cfvo type="num" val="2" gte="0"/>
      </iconSet>
    </cfRule>
  </conditionalFormatting>
  <hyperlinks>
    <hyperlink ref="A9" location="'Data Input'!A1" display="Data Input" xr:uid="{67BDB6BB-9798-4AE9-8561-366C9E0B5939}"/>
    <hyperlink ref="A10" location="'Cash Flow'!A1" display="Cash Flow" xr:uid="{66A5A339-2DD7-4EC4-BD79-DE0857ABA09B}"/>
    <hyperlink ref="A11" location="Summary!A1" display="Summary" xr:uid="{49D22C8F-E48E-46C5-A47E-D1ED85B43C7F}"/>
  </hyperlink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C009-62F5-437A-9056-7B1402F6924D}">
  <dimension ref="B3:H70"/>
  <sheetViews>
    <sheetView showGridLines="0" workbookViewId="0">
      <selection activeCell="C13" sqref="C13"/>
    </sheetView>
  </sheetViews>
  <sheetFormatPr defaultColWidth="9.140625" defaultRowHeight="12.75" x14ac:dyDescent="0.2"/>
  <cols>
    <col min="1" max="1" width="9.140625" style="11"/>
    <col min="2" max="2" width="44.42578125" style="11" bestFit="1" customWidth="1"/>
    <col min="3" max="3" width="15.7109375" style="11" customWidth="1"/>
    <col min="4" max="8" width="12.7109375" style="11" customWidth="1"/>
    <col min="9" max="16384" width="9.140625" style="11"/>
  </cols>
  <sheetData>
    <row r="3" spans="2:8" ht="15" x14ac:dyDescent="0.25">
      <c r="G3"/>
    </row>
    <row r="4" spans="2:8" ht="15.75" thickBot="1" x14ac:dyDescent="0.3">
      <c r="G4"/>
    </row>
    <row r="5" spans="2:8" ht="15.75" thickBot="1" x14ac:dyDescent="0.3">
      <c r="B5" s="80" t="s">
        <v>98</v>
      </c>
      <c r="C5" s="90"/>
      <c r="D5" s="91"/>
      <c r="E5" s="91"/>
      <c r="F5" s="92"/>
      <c r="G5"/>
    </row>
    <row r="6" spans="2:8" ht="15.75" thickBot="1" x14ac:dyDescent="0.3">
      <c r="B6" s="80" t="s">
        <v>99</v>
      </c>
      <c r="C6" s="90"/>
      <c r="D6" s="91"/>
      <c r="E6" s="91"/>
      <c r="F6" s="92"/>
      <c r="G6"/>
    </row>
    <row r="7" spans="2:8" ht="15.75" thickBot="1" x14ac:dyDescent="0.3">
      <c r="B7" s="80" t="s">
        <v>100</v>
      </c>
      <c r="C7" s="93"/>
      <c r="D7" s="94"/>
      <c r="E7" s="94"/>
      <c r="F7" s="95"/>
      <c r="G7"/>
    </row>
    <row r="8" spans="2:8" ht="15.75" thickBot="1" x14ac:dyDescent="0.3">
      <c r="G8"/>
    </row>
    <row r="9" spans="2:8" ht="13.5" thickBot="1" x14ac:dyDescent="0.25">
      <c r="B9" s="23" t="s">
        <v>15</v>
      </c>
      <c r="C9" s="18"/>
    </row>
    <row r="10" spans="2:8" ht="13.5" thickBot="1" x14ac:dyDescent="0.25"/>
    <row r="11" spans="2:8" ht="15" customHeight="1" thickBot="1" x14ac:dyDescent="0.25">
      <c r="B11" s="105" t="s">
        <v>14</v>
      </c>
      <c r="C11" s="106"/>
    </row>
    <row r="12" spans="2:8" ht="13.5" thickBot="1" x14ac:dyDescent="0.25">
      <c r="B12" s="22" t="s">
        <v>18</v>
      </c>
      <c r="C12" s="18"/>
      <c r="D12" s="96" t="str">
        <f>IF(C12&amp;C9="","",IF(C12&gt;C9,"Amount from Loan cannot be greater then Total Business Acquisition Price",""))</f>
        <v/>
      </c>
      <c r="E12" s="97"/>
      <c r="F12" s="97"/>
      <c r="G12" s="97"/>
      <c r="H12" s="97"/>
    </row>
    <row r="13" spans="2:8" ht="13.5" thickBot="1" x14ac:dyDescent="0.25">
      <c r="B13" s="22" t="s">
        <v>17</v>
      </c>
      <c r="C13" s="24"/>
    </row>
    <row r="14" spans="2:8" ht="13.5" thickBot="1" x14ac:dyDescent="0.25">
      <c r="B14" s="22" t="s">
        <v>19</v>
      </c>
      <c r="C14" s="25"/>
    </row>
    <row r="15" spans="2:8" ht="13.5" thickBot="1" x14ac:dyDescent="0.25">
      <c r="B15" s="22" t="s">
        <v>115</v>
      </c>
      <c r="C15" s="25"/>
    </row>
    <row r="16" spans="2:8" ht="13.5" thickBot="1" x14ac:dyDescent="0.25"/>
    <row r="17" spans="2:8" ht="13.5" thickBot="1" x14ac:dyDescent="0.25">
      <c r="B17" s="27" t="s">
        <v>49</v>
      </c>
      <c r="C17" s="26" t="s">
        <v>50</v>
      </c>
      <c r="D17" s="26" t="s">
        <v>52</v>
      </c>
      <c r="E17" s="26" t="s">
        <v>51</v>
      </c>
    </row>
    <row r="18" spans="2:8" ht="15.75" customHeight="1" thickBot="1" x14ac:dyDescent="0.25">
      <c r="B18" s="28" t="s">
        <v>26</v>
      </c>
      <c r="C18" s="18"/>
      <c r="D18" s="18"/>
      <c r="E18" s="18"/>
    </row>
    <row r="20" spans="2:8" ht="13.5" thickBot="1" x14ac:dyDescent="0.25"/>
    <row r="21" spans="2:8" ht="15" customHeight="1" thickBot="1" x14ac:dyDescent="0.25">
      <c r="B21" s="105" t="s">
        <v>20</v>
      </c>
      <c r="C21" s="106"/>
      <c r="D21" s="26" t="s">
        <v>21</v>
      </c>
      <c r="E21" s="26" t="s">
        <v>22</v>
      </c>
      <c r="F21" s="26" t="s">
        <v>23</v>
      </c>
      <c r="G21" s="26" t="s">
        <v>24</v>
      </c>
      <c r="H21" s="26" t="s">
        <v>25</v>
      </c>
    </row>
    <row r="22" spans="2:8" ht="12.75" hidden="1" customHeight="1" thickBot="1" x14ac:dyDescent="0.25">
      <c r="B22" s="88" t="s">
        <v>26</v>
      </c>
      <c r="C22" s="89"/>
      <c r="D22" s="29">
        <f>IF(Summary!$C$8=Dropdown!$F$3,D18,IF(Summary!$C$8=Dropdown!$F$4,E18,C18))</f>
        <v>0</v>
      </c>
      <c r="E22" s="29">
        <f>D22*(1+E23)</f>
        <v>0</v>
      </c>
      <c r="F22" s="29">
        <f t="shared" ref="F22:H22" si="0">E22*(1+F23)</f>
        <v>0</v>
      </c>
      <c r="G22" s="29">
        <f t="shared" si="0"/>
        <v>0</v>
      </c>
      <c r="H22" s="30">
        <f t="shared" si="0"/>
        <v>0</v>
      </c>
    </row>
    <row r="23" spans="2:8" ht="13.5" customHeight="1" thickBot="1" x14ac:dyDescent="0.25">
      <c r="B23" s="107" t="s">
        <v>31</v>
      </c>
      <c r="C23" s="108"/>
      <c r="D23" s="109"/>
      <c r="E23" s="14"/>
      <c r="F23" s="15"/>
      <c r="G23" s="14"/>
      <c r="H23" s="16"/>
    </row>
    <row r="24" spans="2:8" ht="15" customHeight="1" thickBot="1" x14ac:dyDescent="0.25">
      <c r="B24" s="88" t="s">
        <v>27</v>
      </c>
      <c r="C24" s="89"/>
      <c r="D24" s="14"/>
      <c r="E24" s="14"/>
      <c r="F24" s="15"/>
      <c r="G24" s="14"/>
      <c r="H24" s="16"/>
    </row>
    <row r="27" spans="2:8" ht="13.5" thickBot="1" x14ac:dyDescent="0.25"/>
    <row r="28" spans="2:8" ht="15" customHeight="1" thickBot="1" x14ac:dyDescent="0.25">
      <c r="B28" s="105" t="s">
        <v>30</v>
      </c>
      <c r="C28" s="106"/>
      <c r="D28" s="26" t="s">
        <v>21</v>
      </c>
      <c r="E28" s="26" t="s">
        <v>22</v>
      </c>
      <c r="F28" s="26" t="s">
        <v>23</v>
      </c>
      <c r="G28" s="26" t="s">
        <v>24</v>
      </c>
      <c r="H28" s="26" t="s">
        <v>25</v>
      </c>
    </row>
    <row r="29" spans="2:8" ht="15" customHeight="1" thickBot="1" x14ac:dyDescent="0.25">
      <c r="B29" s="88" t="s">
        <v>32</v>
      </c>
      <c r="C29" s="102"/>
      <c r="D29" s="89"/>
      <c r="E29" s="32"/>
      <c r="F29" s="33"/>
      <c r="G29" s="32"/>
      <c r="H29" s="34"/>
    </row>
    <row r="30" spans="2:8" ht="15" customHeight="1" thickBot="1" x14ac:dyDescent="0.25">
      <c r="B30" s="103" t="s">
        <v>119</v>
      </c>
      <c r="C30" s="104"/>
      <c r="D30" s="18"/>
      <c r="E30" s="35">
        <f>D30*(1+E$29)</f>
        <v>0</v>
      </c>
      <c r="F30" s="35">
        <f t="shared" ref="F30:H30" si="1">E30*(1+F$29)</f>
        <v>0</v>
      </c>
      <c r="G30" s="35">
        <f t="shared" si="1"/>
        <v>0</v>
      </c>
      <c r="H30" s="36">
        <f t="shared" si="1"/>
        <v>0</v>
      </c>
    </row>
    <row r="31" spans="2:8" ht="13.5" thickBot="1" x14ac:dyDescent="0.25">
      <c r="B31" s="98" t="s">
        <v>60</v>
      </c>
      <c r="C31" s="99"/>
      <c r="D31" s="18"/>
      <c r="E31" s="37">
        <f t="shared" ref="E31:H31" si="2">D31*(1+E$29)</f>
        <v>0</v>
      </c>
      <c r="F31" s="37">
        <f t="shared" si="2"/>
        <v>0</v>
      </c>
      <c r="G31" s="37">
        <f t="shared" si="2"/>
        <v>0</v>
      </c>
      <c r="H31" s="38">
        <f t="shared" si="2"/>
        <v>0</v>
      </c>
    </row>
    <row r="32" spans="2:8" ht="13.5" thickBot="1" x14ac:dyDescent="0.25">
      <c r="B32" s="98" t="s">
        <v>61</v>
      </c>
      <c r="C32" s="99"/>
      <c r="D32" s="18"/>
      <c r="E32" s="37">
        <f t="shared" ref="E32:H32" si="3">D32*(1+E$29)</f>
        <v>0</v>
      </c>
      <c r="F32" s="37">
        <f t="shared" si="3"/>
        <v>0</v>
      </c>
      <c r="G32" s="37">
        <f t="shared" si="3"/>
        <v>0</v>
      </c>
      <c r="H32" s="38">
        <f t="shared" si="3"/>
        <v>0</v>
      </c>
    </row>
    <row r="33" spans="2:8" ht="13.5" thickBot="1" x14ac:dyDescent="0.25">
      <c r="B33" s="98" t="s">
        <v>62</v>
      </c>
      <c r="C33" s="99"/>
      <c r="D33" s="18"/>
      <c r="E33" s="37">
        <f t="shared" ref="E33:H33" si="4">D33*(1+E$29)</f>
        <v>0</v>
      </c>
      <c r="F33" s="37">
        <f t="shared" si="4"/>
        <v>0</v>
      </c>
      <c r="G33" s="37">
        <f t="shared" si="4"/>
        <v>0</v>
      </c>
      <c r="H33" s="38">
        <f t="shared" si="4"/>
        <v>0</v>
      </c>
    </row>
    <row r="34" spans="2:8" ht="13.5" thickBot="1" x14ac:dyDescent="0.25">
      <c r="B34" s="98" t="s">
        <v>63</v>
      </c>
      <c r="C34" s="99"/>
      <c r="D34" s="18"/>
      <c r="E34" s="37">
        <f t="shared" ref="E34:H34" si="5">D34*(1+E$29)</f>
        <v>0</v>
      </c>
      <c r="F34" s="37">
        <f t="shared" si="5"/>
        <v>0</v>
      </c>
      <c r="G34" s="37">
        <f t="shared" si="5"/>
        <v>0</v>
      </c>
      <c r="H34" s="38">
        <f t="shared" si="5"/>
        <v>0</v>
      </c>
    </row>
    <row r="35" spans="2:8" ht="13.5" thickBot="1" x14ac:dyDescent="0.25">
      <c r="B35" s="98" t="s">
        <v>64</v>
      </c>
      <c r="C35" s="99"/>
      <c r="D35" s="18"/>
      <c r="E35" s="37">
        <f t="shared" ref="E35:H35" si="6">D35*(1+E$29)</f>
        <v>0</v>
      </c>
      <c r="F35" s="37">
        <f t="shared" si="6"/>
        <v>0</v>
      </c>
      <c r="G35" s="37">
        <f t="shared" si="6"/>
        <v>0</v>
      </c>
      <c r="H35" s="38">
        <f t="shared" si="6"/>
        <v>0</v>
      </c>
    </row>
    <row r="36" spans="2:8" ht="13.5" thickBot="1" x14ac:dyDescent="0.25">
      <c r="B36" s="98" t="s">
        <v>65</v>
      </c>
      <c r="C36" s="99"/>
      <c r="D36" s="18"/>
      <c r="E36" s="37">
        <f t="shared" ref="E36:H36" si="7">D36*(1+E$29)</f>
        <v>0</v>
      </c>
      <c r="F36" s="37">
        <f t="shared" si="7"/>
        <v>0</v>
      </c>
      <c r="G36" s="37">
        <f t="shared" si="7"/>
        <v>0</v>
      </c>
      <c r="H36" s="38">
        <f t="shared" si="7"/>
        <v>0</v>
      </c>
    </row>
    <row r="37" spans="2:8" ht="13.5" thickBot="1" x14ac:dyDescent="0.25">
      <c r="B37" s="98" t="s">
        <v>66</v>
      </c>
      <c r="C37" s="99"/>
      <c r="D37" s="18"/>
      <c r="E37" s="37">
        <f t="shared" ref="E37:H37" si="8">D37*(1+E$29)</f>
        <v>0</v>
      </c>
      <c r="F37" s="37">
        <f t="shared" si="8"/>
        <v>0</v>
      </c>
      <c r="G37" s="37">
        <f t="shared" si="8"/>
        <v>0</v>
      </c>
      <c r="H37" s="38">
        <f t="shared" si="8"/>
        <v>0</v>
      </c>
    </row>
    <row r="38" spans="2:8" ht="13.5" thickBot="1" x14ac:dyDescent="0.25">
      <c r="B38" s="98" t="s">
        <v>67</v>
      </c>
      <c r="C38" s="99"/>
      <c r="D38" s="18"/>
      <c r="E38" s="37">
        <f t="shared" ref="E38:H38" si="9">D38*(1+E$29)</f>
        <v>0</v>
      </c>
      <c r="F38" s="37">
        <f t="shared" si="9"/>
        <v>0</v>
      </c>
      <c r="G38" s="37">
        <f t="shared" si="9"/>
        <v>0</v>
      </c>
      <c r="H38" s="38">
        <f t="shared" si="9"/>
        <v>0</v>
      </c>
    </row>
    <row r="39" spans="2:8" ht="13.5" thickBot="1" x14ac:dyDescent="0.25">
      <c r="B39" s="98" t="s">
        <v>68</v>
      </c>
      <c r="C39" s="99"/>
      <c r="D39" s="18"/>
      <c r="E39" s="37">
        <f t="shared" ref="E39:H39" si="10">D39*(1+E$29)</f>
        <v>0</v>
      </c>
      <c r="F39" s="37">
        <f t="shared" si="10"/>
        <v>0</v>
      </c>
      <c r="G39" s="37">
        <f t="shared" si="10"/>
        <v>0</v>
      </c>
      <c r="H39" s="38">
        <f t="shared" si="10"/>
        <v>0</v>
      </c>
    </row>
    <row r="40" spans="2:8" ht="13.5" thickBot="1" x14ac:dyDescent="0.25">
      <c r="B40" s="98" t="s">
        <v>69</v>
      </c>
      <c r="C40" s="99"/>
      <c r="D40" s="18"/>
      <c r="E40" s="37">
        <f t="shared" ref="E40:H40" si="11">D40*(1+E$29)</f>
        <v>0</v>
      </c>
      <c r="F40" s="37">
        <f t="shared" si="11"/>
        <v>0</v>
      </c>
      <c r="G40" s="37">
        <f t="shared" si="11"/>
        <v>0</v>
      </c>
      <c r="H40" s="38">
        <f t="shared" si="11"/>
        <v>0</v>
      </c>
    </row>
    <row r="41" spans="2:8" ht="13.5" thickBot="1" x14ac:dyDescent="0.25">
      <c r="B41" s="98" t="s">
        <v>70</v>
      </c>
      <c r="C41" s="99"/>
      <c r="D41" s="18"/>
      <c r="E41" s="37">
        <f t="shared" ref="E41:H41" si="12">D41*(1+E$29)</f>
        <v>0</v>
      </c>
      <c r="F41" s="37">
        <f t="shared" si="12"/>
        <v>0</v>
      </c>
      <c r="G41" s="37">
        <f t="shared" si="12"/>
        <v>0</v>
      </c>
      <c r="H41" s="38">
        <f t="shared" si="12"/>
        <v>0</v>
      </c>
    </row>
    <row r="42" spans="2:8" ht="13.5" thickBot="1" x14ac:dyDescent="0.25">
      <c r="B42" s="98" t="s">
        <v>71</v>
      </c>
      <c r="C42" s="99"/>
      <c r="D42" s="18"/>
      <c r="E42" s="37">
        <f t="shared" ref="E42:H42" si="13">D42*(1+E$29)</f>
        <v>0</v>
      </c>
      <c r="F42" s="37">
        <f t="shared" si="13"/>
        <v>0</v>
      </c>
      <c r="G42" s="37">
        <f t="shared" si="13"/>
        <v>0</v>
      </c>
      <c r="H42" s="38">
        <f t="shared" si="13"/>
        <v>0</v>
      </c>
    </row>
    <row r="43" spans="2:8" ht="13.5" thickBot="1" x14ac:dyDescent="0.25">
      <c r="B43" s="98" t="s">
        <v>72</v>
      </c>
      <c r="C43" s="99"/>
      <c r="D43" s="18"/>
      <c r="E43" s="37">
        <f t="shared" ref="E43:H43" si="14">D43*(1+E$29)</f>
        <v>0</v>
      </c>
      <c r="F43" s="37">
        <f t="shared" si="14"/>
        <v>0</v>
      </c>
      <c r="G43" s="37">
        <f t="shared" si="14"/>
        <v>0</v>
      </c>
      <c r="H43" s="38">
        <f t="shared" si="14"/>
        <v>0</v>
      </c>
    </row>
    <row r="44" spans="2:8" ht="13.5" thickBot="1" x14ac:dyDescent="0.25">
      <c r="B44" s="98" t="s">
        <v>73</v>
      </c>
      <c r="C44" s="99"/>
      <c r="D44" s="18"/>
      <c r="E44" s="37">
        <f t="shared" ref="E44:H44" si="15">D44*(1+E$29)</f>
        <v>0</v>
      </c>
      <c r="F44" s="37">
        <f t="shared" si="15"/>
        <v>0</v>
      </c>
      <c r="G44" s="37">
        <f t="shared" si="15"/>
        <v>0</v>
      </c>
      <c r="H44" s="38">
        <f t="shared" si="15"/>
        <v>0</v>
      </c>
    </row>
    <row r="45" spans="2:8" ht="13.5" thickBot="1" x14ac:dyDescent="0.25">
      <c r="B45" s="98" t="s">
        <v>74</v>
      </c>
      <c r="C45" s="99"/>
      <c r="D45" s="18"/>
      <c r="E45" s="37">
        <f t="shared" ref="E45:H45" si="16">D45*(1+E$29)</f>
        <v>0</v>
      </c>
      <c r="F45" s="37">
        <f t="shared" si="16"/>
        <v>0</v>
      </c>
      <c r="G45" s="37">
        <f t="shared" si="16"/>
        <v>0</v>
      </c>
      <c r="H45" s="38">
        <f t="shared" si="16"/>
        <v>0</v>
      </c>
    </row>
    <row r="46" spans="2:8" ht="13.5" thickBot="1" x14ac:dyDescent="0.25">
      <c r="B46" s="98" t="s">
        <v>75</v>
      </c>
      <c r="C46" s="99"/>
      <c r="D46" s="18"/>
      <c r="E46" s="37">
        <f t="shared" ref="E46:H46" si="17">D46*(1+E$29)</f>
        <v>0</v>
      </c>
      <c r="F46" s="37">
        <f t="shared" si="17"/>
        <v>0</v>
      </c>
      <c r="G46" s="37">
        <f t="shared" si="17"/>
        <v>0</v>
      </c>
      <c r="H46" s="38">
        <f t="shared" si="17"/>
        <v>0</v>
      </c>
    </row>
    <row r="47" spans="2:8" ht="13.5" thickBot="1" x14ac:dyDescent="0.25">
      <c r="B47" s="98" t="s">
        <v>76</v>
      </c>
      <c r="C47" s="99"/>
      <c r="D47" s="18"/>
      <c r="E47" s="37">
        <f t="shared" ref="E47:H47" si="18">D47*(1+E$29)</f>
        <v>0</v>
      </c>
      <c r="F47" s="37">
        <f t="shared" si="18"/>
        <v>0</v>
      </c>
      <c r="G47" s="37">
        <f t="shared" si="18"/>
        <v>0</v>
      </c>
      <c r="H47" s="38">
        <f t="shared" si="18"/>
        <v>0</v>
      </c>
    </row>
    <row r="48" spans="2:8" ht="13.5" thickBot="1" x14ac:dyDescent="0.25">
      <c r="B48" s="98" t="s">
        <v>77</v>
      </c>
      <c r="C48" s="99"/>
      <c r="D48" s="18"/>
      <c r="E48" s="37">
        <f t="shared" ref="E48:H48" si="19">D48*(1+E$29)</f>
        <v>0</v>
      </c>
      <c r="F48" s="37">
        <f t="shared" si="19"/>
        <v>0</v>
      </c>
      <c r="G48" s="37">
        <f t="shared" si="19"/>
        <v>0</v>
      </c>
      <c r="H48" s="38">
        <f t="shared" si="19"/>
        <v>0</v>
      </c>
    </row>
    <row r="49" spans="2:8" ht="13.5" thickBot="1" x14ac:dyDescent="0.25">
      <c r="B49" s="98" t="s">
        <v>78</v>
      </c>
      <c r="C49" s="99"/>
      <c r="D49" s="18"/>
      <c r="E49" s="37">
        <f t="shared" ref="E49:H49" si="20">D49*(1+E$29)</f>
        <v>0</v>
      </c>
      <c r="F49" s="37">
        <f t="shared" si="20"/>
        <v>0</v>
      </c>
      <c r="G49" s="37">
        <f t="shared" si="20"/>
        <v>0</v>
      </c>
      <c r="H49" s="38">
        <f t="shared" si="20"/>
        <v>0</v>
      </c>
    </row>
    <row r="50" spans="2:8" ht="13.5" thickBot="1" x14ac:dyDescent="0.25">
      <c r="B50" s="98" t="s">
        <v>79</v>
      </c>
      <c r="C50" s="99"/>
      <c r="D50" s="18"/>
      <c r="E50" s="37">
        <f t="shared" ref="E50:H50" si="21">D50*(1+E$29)</f>
        <v>0</v>
      </c>
      <c r="F50" s="37">
        <f t="shared" si="21"/>
        <v>0</v>
      </c>
      <c r="G50" s="37">
        <f t="shared" si="21"/>
        <v>0</v>
      </c>
      <c r="H50" s="38">
        <f t="shared" si="21"/>
        <v>0</v>
      </c>
    </row>
    <row r="51" spans="2:8" ht="13.5" thickBot="1" x14ac:dyDescent="0.25">
      <c r="B51" s="98" t="s">
        <v>80</v>
      </c>
      <c r="C51" s="99"/>
      <c r="D51" s="18"/>
      <c r="E51" s="37">
        <f t="shared" ref="E51:H51" si="22">D51*(1+E$29)</f>
        <v>0</v>
      </c>
      <c r="F51" s="37">
        <f t="shared" si="22"/>
        <v>0</v>
      </c>
      <c r="G51" s="37">
        <f t="shared" si="22"/>
        <v>0</v>
      </c>
      <c r="H51" s="38">
        <f t="shared" si="22"/>
        <v>0</v>
      </c>
    </row>
    <row r="52" spans="2:8" ht="13.5" thickBot="1" x14ac:dyDescent="0.25">
      <c r="B52" s="98" t="s">
        <v>81</v>
      </c>
      <c r="C52" s="99"/>
      <c r="D52" s="18"/>
      <c r="E52" s="37">
        <f t="shared" ref="E52:H52" si="23">D52*(1+E$29)</f>
        <v>0</v>
      </c>
      <c r="F52" s="37">
        <f t="shared" si="23"/>
        <v>0</v>
      </c>
      <c r="G52" s="37">
        <f t="shared" si="23"/>
        <v>0</v>
      </c>
      <c r="H52" s="38">
        <f t="shared" si="23"/>
        <v>0</v>
      </c>
    </row>
    <row r="53" spans="2:8" ht="13.5" thickBot="1" x14ac:dyDescent="0.25">
      <c r="B53" s="98" t="s">
        <v>82</v>
      </c>
      <c r="C53" s="99"/>
      <c r="D53" s="18"/>
      <c r="E53" s="37">
        <f t="shared" ref="E53:H53" si="24">D53*(1+E$29)</f>
        <v>0</v>
      </c>
      <c r="F53" s="37">
        <f t="shared" si="24"/>
        <v>0</v>
      </c>
      <c r="G53" s="37">
        <f t="shared" si="24"/>
        <v>0</v>
      </c>
      <c r="H53" s="38">
        <f t="shared" si="24"/>
        <v>0</v>
      </c>
    </row>
    <row r="54" spans="2:8" ht="13.5" thickBot="1" x14ac:dyDescent="0.25">
      <c r="B54" s="98" t="s">
        <v>83</v>
      </c>
      <c r="C54" s="99"/>
      <c r="D54" s="18"/>
      <c r="E54" s="37">
        <f t="shared" ref="E54:H54" si="25">D54*(1+E$29)</f>
        <v>0</v>
      </c>
      <c r="F54" s="37">
        <f t="shared" si="25"/>
        <v>0</v>
      </c>
      <c r="G54" s="37">
        <f t="shared" si="25"/>
        <v>0</v>
      </c>
      <c r="H54" s="38">
        <f t="shared" si="25"/>
        <v>0</v>
      </c>
    </row>
    <row r="55" spans="2:8" ht="13.5" thickBot="1" x14ac:dyDescent="0.25">
      <c r="B55" s="98" t="s">
        <v>84</v>
      </c>
      <c r="C55" s="99"/>
      <c r="D55" s="18"/>
      <c r="E55" s="37">
        <f t="shared" ref="E55:H55" si="26">D55*(1+E$29)</f>
        <v>0</v>
      </c>
      <c r="F55" s="37">
        <f t="shared" si="26"/>
        <v>0</v>
      </c>
      <c r="G55" s="37">
        <f t="shared" si="26"/>
        <v>0</v>
      </c>
      <c r="H55" s="38">
        <f t="shared" si="26"/>
        <v>0</v>
      </c>
    </row>
    <row r="56" spans="2:8" ht="13.5" thickBot="1" x14ac:dyDescent="0.25">
      <c r="B56" s="98" t="s">
        <v>85</v>
      </c>
      <c r="C56" s="99"/>
      <c r="D56" s="18"/>
      <c r="E56" s="37">
        <f t="shared" ref="E56:H56" si="27">D56*(1+E$29)</f>
        <v>0</v>
      </c>
      <c r="F56" s="37">
        <f t="shared" si="27"/>
        <v>0</v>
      </c>
      <c r="G56" s="37">
        <f t="shared" si="27"/>
        <v>0</v>
      </c>
      <c r="H56" s="38">
        <f t="shared" si="27"/>
        <v>0</v>
      </c>
    </row>
    <row r="57" spans="2:8" ht="13.5" thickBot="1" x14ac:dyDescent="0.25">
      <c r="B57" s="98" t="s">
        <v>86</v>
      </c>
      <c r="C57" s="99"/>
      <c r="D57" s="18"/>
      <c r="E57" s="37">
        <f t="shared" ref="E57:H57" si="28">D57*(1+E$29)</f>
        <v>0</v>
      </c>
      <c r="F57" s="37">
        <f t="shared" si="28"/>
        <v>0</v>
      </c>
      <c r="G57" s="37">
        <f t="shared" si="28"/>
        <v>0</v>
      </c>
      <c r="H57" s="38">
        <f t="shared" si="28"/>
        <v>0</v>
      </c>
    </row>
    <row r="58" spans="2:8" ht="13.5" thickBot="1" x14ac:dyDescent="0.25">
      <c r="B58" s="98" t="s">
        <v>87</v>
      </c>
      <c r="C58" s="99"/>
      <c r="D58" s="18"/>
      <c r="E58" s="37">
        <f t="shared" ref="E58:H58" si="29">D58*(1+E$29)</f>
        <v>0</v>
      </c>
      <c r="F58" s="37">
        <f t="shared" si="29"/>
        <v>0</v>
      </c>
      <c r="G58" s="37">
        <f t="shared" si="29"/>
        <v>0</v>
      </c>
      <c r="H58" s="38">
        <f t="shared" si="29"/>
        <v>0</v>
      </c>
    </row>
    <row r="59" spans="2:8" ht="13.5" thickBot="1" x14ac:dyDescent="0.25">
      <c r="B59" s="98" t="s">
        <v>88</v>
      </c>
      <c r="C59" s="99"/>
      <c r="D59" s="18"/>
      <c r="E59" s="37">
        <f t="shared" ref="E59:H59" si="30">D59*(1+E$29)</f>
        <v>0</v>
      </c>
      <c r="F59" s="37">
        <f t="shared" si="30"/>
        <v>0</v>
      </c>
      <c r="G59" s="37">
        <f t="shared" si="30"/>
        <v>0</v>
      </c>
      <c r="H59" s="38">
        <f t="shared" si="30"/>
        <v>0</v>
      </c>
    </row>
    <row r="60" spans="2:8" ht="15" customHeight="1" thickBot="1" x14ac:dyDescent="0.25">
      <c r="B60" s="100"/>
      <c r="C60" s="101"/>
      <c r="D60" s="18"/>
      <c r="E60" s="39">
        <f t="shared" ref="E60" si="31">D60*(1+E$29)</f>
        <v>0</v>
      </c>
      <c r="F60" s="39">
        <f t="shared" ref="F60" si="32">E60*(1+F$29)</f>
        <v>0</v>
      </c>
      <c r="G60" s="39">
        <f t="shared" ref="G60" si="33">F60*(1+G$29)</f>
        <v>0</v>
      </c>
      <c r="H60" s="40">
        <f t="shared" ref="H60" si="34">G60*(1+H$29)</f>
        <v>0</v>
      </c>
    </row>
    <row r="62" spans="2:8" ht="13.5" thickBot="1" x14ac:dyDescent="0.25"/>
    <row r="63" spans="2:8" ht="13.5" thickBot="1" x14ac:dyDescent="0.25">
      <c r="B63" s="23" t="s">
        <v>42</v>
      </c>
      <c r="C63" s="26" t="s">
        <v>43</v>
      </c>
      <c r="D63" s="26" t="s">
        <v>21</v>
      </c>
      <c r="E63" s="26" t="s">
        <v>22</v>
      </c>
      <c r="F63" s="26" t="s">
        <v>23</v>
      </c>
      <c r="G63" s="26" t="s">
        <v>24</v>
      </c>
      <c r="H63" s="26" t="s">
        <v>25</v>
      </c>
    </row>
    <row r="64" spans="2:8" ht="13.5" thickBot="1" x14ac:dyDescent="0.25">
      <c r="B64" s="41" t="s">
        <v>38</v>
      </c>
      <c r="C64" s="18"/>
      <c r="D64" s="18"/>
      <c r="E64" s="18"/>
      <c r="F64" s="18"/>
      <c r="G64" s="18"/>
      <c r="H64" s="18"/>
    </row>
    <row r="65" spans="2:8" ht="13.5" thickBot="1" x14ac:dyDescent="0.25">
      <c r="B65" s="41" t="s">
        <v>39</v>
      </c>
      <c r="C65" s="18"/>
      <c r="D65" s="18"/>
      <c r="E65" s="18"/>
      <c r="F65" s="18"/>
      <c r="G65" s="18"/>
      <c r="H65" s="18"/>
    </row>
    <row r="66" spans="2:8" ht="13.5" thickBot="1" x14ac:dyDescent="0.25">
      <c r="B66" s="41" t="s">
        <v>41</v>
      </c>
      <c r="C66" s="18"/>
      <c r="D66" s="18"/>
      <c r="E66" s="18"/>
      <c r="F66" s="18"/>
      <c r="G66" s="18"/>
      <c r="H66" s="18"/>
    </row>
    <row r="68" spans="2:8" ht="13.5" thickBot="1" x14ac:dyDescent="0.25"/>
    <row r="69" spans="2:8" ht="15" customHeight="1" thickBot="1" x14ac:dyDescent="0.25">
      <c r="B69" s="86" t="s">
        <v>40</v>
      </c>
      <c r="C69" s="87"/>
      <c r="D69" s="26" t="s">
        <v>21</v>
      </c>
      <c r="E69" s="26" t="s">
        <v>22</v>
      </c>
      <c r="F69" s="26" t="s">
        <v>23</v>
      </c>
      <c r="G69" s="26" t="s">
        <v>24</v>
      </c>
      <c r="H69" s="26" t="s">
        <v>25</v>
      </c>
    </row>
    <row r="70" spans="2:8" ht="15.75" customHeight="1" thickBot="1" x14ac:dyDescent="0.25">
      <c r="B70" s="88" t="s">
        <v>93</v>
      </c>
      <c r="C70" s="89"/>
      <c r="D70" s="18"/>
      <c r="E70" s="18"/>
      <c r="F70" s="18"/>
      <c r="G70" s="18"/>
      <c r="H70" s="18"/>
    </row>
  </sheetData>
  <mergeCells count="44">
    <mergeCell ref="B11:C11"/>
    <mergeCell ref="B21:C21"/>
    <mergeCell ref="B22:C22"/>
    <mergeCell ref="B24:C24"/>
    <mergeCell ref="B28:C28"/>
    <mergeCell ref="B23:D23"/>
    <mergeCell ref="B29:D29"/>
    <mergeCell ref="B30:C30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53:C53"/>
    <mergeCell ref="B54:C54"/>
    <mergeCell ref="B43:C43"/>
    <mergeCell ref="B44:C44"/>
    <mergeCell ref="B45:C45"/>
    <mergeCell ref="B46:C46"/>
    <mergeCell ref="B47:C47"/>
    <mergeCell ref="B48:C48"/>
    <mergeCell ref="B69:C69"/>
    <mergeCell ref="B70:C70"/>
    <mergeCell ref="C5:F5"/>
    <mergeCell ref="C6:F6"/>
    <mergeCell ref="C7:F7"/>
    <mergeCell ref="D12:H12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</mergeCells>
  <phoneticPr fontId="9" type="noConversion"/>
  <conditionalFormatting sqref="D12">
    <cfRule type="expression" dxfId="0" priority="1">
      <formula>$D$12&lt;&gt;""</formula>
    </cfRule>
  </conditionalFormatting>
  <dataValidations count="1">
    <dataValidation type="decimal" operator="lessThanOrEqual" allowBlank="1" showInputMessage="1" showErrorMessage="1" errorTitle="Invalid Creditors Value" error="Creditors value must to be negative or zero." sqref="C65:H65" xr:uid="{E6C3ECDE-E822-4845-B117-13CA28187447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8B69EC-B145-4F1B-A6F7-081904C36B01}">
          <x14:formula1>
            <xm:f>Dropdown!$A$2:$A$6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D684-A0AF-4CB4-B787-E443AFDF1C3A}">
  <dimension ref="C5:I30"/>
  <sheetViews>
    <sheetView showGridLines="0" workbookViewId="0">
      <selection activeCell="E2" sqref="E2"/>
    </sheetView>
  </sheetViews>
  <sheetFormatPr defaultColWidth="9.140625" defaultRowHeight="12.75" x14ac:dyDescent="0.2"/>
  <cols>
    <col min="1" max="2" width="9.140625" style="11"/>
    <col min="3" max="3" width="41.28515625" style="11" customWidth="1"/>
    <col min="4" max="8" width="16.28515625" style="11" customWidth="1"/>
    <col min="9" max="9" width="15" style="12" bestFit="1" customWidth="1"/>
    <col min="10" max="16384" width="9.140625" style="11"/>
  </cols>
  <sheetData>
    <row r="5" spans="3:9" ht="13.5" thickBot="1" x14ac:dyDescent="0.25"/>
    <row r="6" spans="3:9" ht="13.5" thickBot="1" x14ac:dyDescent="0.25">
      <c r="C6" s="42" t="s">
        <v>90</v>
      </c>
      <c r="D6" s="26" t="str">
        <f>IF('Data Input'!D21="","",'Data Input'!D21)</f>
        <v>Year 1</v>
      </c>
      <c r="E6" s="26" t="str">
        <f>IF('Data Input'!E21="","",'Data Input'!E21)</f>
        <v>Year 2</v>
      </c>
      <c r="F6" s="26" t="str">
        <f>IF('Data Input'!F21="","",'Data Input'!F21)</f>
        <v>Year 3</v>
      </c>
      <c r="G6" s="26" t="str">
        <f>IF('Data Input'!G21="","",'Data Input'!G21)</f>
        <v>Year 4</v>
      </c>
      <c r="H6" s="26" t="str">
        <f>IF('Data Input'!H21="","",'Data Input'!H21)</f>
        <v>Year 5</v>
      </c>
      <c r="I6" s="43" t="s">
        <v>29</v>
      </c>
    </row>
    <row r="7" spans="3:9" ht="13.5" thickBot="1" x14ac:dyDescent="0.25">
      <c r="C7" s="22" t="s">
        <v>36</v>
      </c>
      <c r="D7" s="48">
        <f>'Data Input'!D22</f>
        <v>0</v>
      </c>
      <c r="E7" s="48">
        <f>'Data Input'!E22</f>
        <v>0</v>
      </c>
      <c r="F7" s="48">
        <f>'Data Input'!F22</f>
        <v>0</v>
      </c>
      <c r="G7" s="48">
        <f>'Data Input'!G22</f>
        <v>0</v>
      </c>
      <c r="H7" s="48">
        <f>'Data Input'!H22</f>
        <v>0</v>
      </c>
      <c r="I7" s="49">
        <f>SUM(D7:H7)</f>
        <v>0</v>
      </c>
    </row>
    <row r="8" spans="3:9" ht="13.5" thickBot="1" x14ac:dyDescent="0.25">
      <c r="C8" s="56" t="s">
        <v>35</v>
      </c>
      <c r="D8" s="19">
        <f>D7-D10</f>
        <v>0</v>
      </c>
      <c r="E8" s="19">
        <f>E7-E10</f>
        <v>0</v>
      </c>
      <c r="F8" s="19">
        <f>F7-F10</f>
        <v>0</v>
      </c>
      <c r="G8" s="19">
        <f>G7-G10</f>
        <v>0</v>
      </c>
      <c r="H8" s="19">
        <f>H7-H10</f>
        <v>0</v>
      </c>
      <c r="I8" s="51">
        <f>SUM(D8:H8)</f>
        <v>0</v>
      </c>
    </row>
    <row r="9" spans="3:9" ht="6" customHeight="1" thickBot="1" x14ac:dyDescent="0.25">
      <c r="C9" s="59"/>
      <c r="D9" s="45"/>
      <c r="E9" s="45"/>
      <c r="F9" s="45"/>
      <c r="G9" s="45"/>
      <c r="H9" s="45"/>
      <c r="I9" s="46"/>
    </row>
    <row r="10" spans="3:9" ht="13.5" thickBot="1" x14ac:dyDescent="0.25">
      <c r="C10" s="60" t="s">
        <v>28</v>
      </c>
      <c r="D10" s="52">
        <f>IFERROR(D7*'Data Input'!D24,"")</f>
        <v>0</v>
      </c>
      <c r="E10" s="58">
        <f>IFERROR(E7*'Data Input'!E24,"")</f>
        <v>0</v>
      </c>
      <c r="F10" s="53">
        <f>IFERROR(F7*'Data Input'!F24,"")</f>
        <v>0</v>
      </c>
      <c r="G10" s="58">
        <f>IFERROR(G7*'Data Input'!G24,"")</f>
        <v>0</v>
      </c>
      <c r="H10" s="58">
        <f>IFERROR(H7*'Data Input'!H24,"")</f>
        <v>0</v>
      </c>
      <c r="I10" s="54">
        <f>SUM(D10:H10)</f>
        <v>0</v>
      </c>
    </row>
    <row r="11" spans="3:9" ht="10.5" customHeight="1" thickBot="1" x14ac:dyDescent="0.25">
      <c r="C11" s="55"/>
      <c r="D11" s="19"/>
      <c r="E11" s="19"/>
      <c r="F11" s="19"/>
      <c r="G11" s="19"/>
      <c r="H11" s="19"/>
      <c r="I11" s="51"/>
    </row>
    <row r="12" spans="3:9" ht="13.5" thickBot="1" x14ac:dyDescent="0.25">
      <c r="C12" s="22" t="s">
        <v>33</v>
      </c>
      <c r="D12" s="44">
        <f>SUM('Data Input'!D30:D60)</f>
        <v>0</v>
      </c>
      <c r="E12" s="45">
        <f>SUM('Data Input'!E30:E60)</f>
        <v>0</v>
      </c>
      <c r="F12" s="45">
        <f>SUM('Data Input'!F30:F60)</f>
        <v>0</v>
      </c>
      <c r="G12" s="45">
        <f>SUM('Data Input'!G30:G60)</f>
        <v>0</v>
      </c>
      <c r="H12" s="45">
        <f>SUM('Data Input'!H30:H60)</f>
        <v>0</v>
      </c>
      <c r="I12" s="46">
        <f>SUM(D12:H12)</f>
        <v>0</v>
      </c>
    </row>
    <row r="13" spans="3:9" ht="18" customHeight="1" thickBot="1" x14ac:dyDescent="0.25">
      <c r="C13" s="55"/>
      <c r="D13" s="19"/>
      <c r="E13" s="19"/>
      <c r="F13" s="19"/>
      <c r="G13" s="19"/>
      <c r="H13" s="19"/>
      <c r="I13" s="51"/>
    </row>
    <row r="14" spans="3:9" ht="13.5" thickBot="1" x14ac:dyDescent="0.25">
      <c r="C14" s="42" t="s">
        <v>34</v>
      </c>
      <c r="D14" s="44">
        <f>D10-D12</f>
        <v>0</v>
      </c>
      <c r="E14" s="18">
        <f>E10-E12</f>
        <v>0</v>
      </c>
      <c r="F14" s="45">
        <f>F10-F12</f>
        <v>0</v>
      </c>
      <c r="G14" s="18">
        <f>G10-G12</f>
        <v>0</v>
      </c>
      <c r="H14" s="18">
        <f>H10-H12</f>
        <v>0</v>
      </c>
      <c r="I14" s="46">
        <f>SUM(D14:H14)</f>
        <v>0</v>
      </c>
    </row>
    <row r="15" spans="3:9" x14ac:dyDescent="0.2">
      <c r="D15" s="19"/>
      <c r="E15" s="19"/>
      <c r="F15" s="19"/>
      <c r="G15" s="19"/>
      <c r="H15" s="19"/>
      <c r="I15" s="20"/>
    </row>
    <row r="16" spans="3:9" ht="13.5" thickBot="1" x14ac:dyDescent="0.25">
      <c r="D16" s="19"/>
      <c r="E16" s="19"/>
      <c r="F16" s="19"/>
      <c r="G16" s="19"/>
      <c r="H16" s="19"/>
      <c r="I16" s="20"/>
    </row>
    <row r="17" spans="3:9" ht="13.5" thickBot="1" x14ac:dyDescent="0.25">
      <c r="C17" s="42" t="s">
        <v>37</v>
      </c>
      <c r="D17" s="26" t="str">
        <f>IF('Data Input'!D21="","",'Data Input'!D21)</f>
        <v>Year 1</v>
      </c>
      <c r="E17" s="26" t="str">
        <f>IF('Data Input'!E21="","",'Data Input'!E21)</f>
        <v>Year 2</v>
      </c>
      <c r="F17" s="26" t="str">
        <f>IF('Data Input'!F21="","",'Data Input'!F21)</f>
        <v>Year 3</v>
      </c>
      <c r="G17" s="26" t="str">
        <f>IF('Data Input'!G21="","",'Data Input'!G21)</f>
        <v>Year 4</v>
      </c>
      <c r="H17" s="26" t="str">
        <f>IF('Data Input'!H21="","",'Data Input'!H21)</f>
        <v>Year 5</v>
      </c>
      <c r="I17" s="43" t="s">
        <v>29</v>
      </c>
    </row>
    <row r="18" spans="3:9" ht="13.5" thickBot="1" x14ac:dyDescent="0.25">
      <c r="C18" s="22" t="s">
        <v>38</v>
      </c>
      <c r="D18" s="47">
        <f>'Data Input'!C64-'Data Input'!D64</f>
        <v>0</v>
      </c>
      <c r="E18" s="48">
        <f>'Data Input'!D64-'Data Input'!E64</f>
        <v>0</v>
      </c>
      <c r="F18" s="48">
        <f>'Data Input'!E64-'Data Input'!F64</f>
        <v>0</v>
      </c>
      <c r="G18" s="48">
        <f>'Data Input'!F64-'Data Input'!G64</f>
        <v>0</v>
      </c>
      <c r="H18" s="48">
        <f>'Data Input'!G64-'Data Input'!H64</f>
        <v>0</v>
      </c>
      <c r="I18" s="49">
        <f>SUM(D18:H18)</f>
        <v>0</v>
      </c>
    </row>
    <row r="19" spans="3:9" ht="13.5" thickBot="1" x14ac:dyDescent="0.25">
      <c r="C19" s="22" t="s">
        <v>39</v>
      </c>
      <c r="D19" s="50">
        <f>'Data Input'!C65-'Data Input'!D65</f>
        <v>0</v>
      </c>
      <c r="E19" s="19">
        <f>'Data Input'!D65-'Data Input'!E65</f>
        <v>0</v>
      </c>
      <c r="F19" s="19">
        <f>'Data Input'!E65-'Data Input'!F65</f>
        <v>0</v>
      </c>
      <c r="G19" s="19">
        <f>'Data Input'!F65-'Data Input'!G65</f>
        <v>0</v>
      </c>
      <c r="H19" s="19">
        <f>'Data Input'!G65-'Data Input'!H65</f>
        <v>0</v>
      </c>
      <c r="I19" s="51">
        <f t="shared" ref="I19:I20" si="0">SUM(D19:H19)</f>
        <v>0</v>
      </c>
    </row>
    <row r="20" spans="3:9" ht="13.5" thickBot="1" x14ac:dyDescent="0.25">
      <c r="C20" s="56" t="s">
        <v>41</v>
      </c>
      <c r="D20" s="50">
        <f>'Data Input'!C66-'Data Input'!D66</f>
        <v>0</v>
      </c>
      <c r="E20" s="19">
        <f>'Data Input'!D66-'Data Input'!E66</f>
        <v>0</v>
      </c>
      <c r="F20" s="19">
        <f>'Data Input'!E66-'Data Input'!F66</f>
        <v>0</v>
      </c>
      <c r="G20" s="19">
        <f>'Data Input'!F66-'Data Input'!G66</f>
        <v>0</v>
      </c>
      <c r="H20" s="19">
        <f>'Data Input'!G66-'Data Input'!H66</f>
        <v>0</v>
      </c>
      <c r="I20" s="51">
        <f t="shared" si="0"/>
        <v>0</v>
      </c>
    </row>
    <row r="21" spans="3:9" ht="5.25" customHeight="1" thickBot="1" x14ac:dyDescent="0.25">
      <c r="C21" s="59"/>
      <c r="D21" s="45"/>
      <c r="E21" s="45"/>
      <c r="F21" s="45"/>
      <c r="G21" s="45"/>
      <c r="H21" s="45"/>
      <c r="I21" s="46"/>
    </row>
    <row r="22" spans="3:9" ht="13.5" thickBot="1" x14ac:dyDescent="0.25">
      <c r="C22" s="57" t="s">
        <v>37</v>
      </c>
      <c r="D22" s="52">
        <f>SUM(D18:D20)</f>
        <v>0</v>
      </c>
      <c r="E22" s="58">
        <f t="shared" ref="E22:H22" si="1">SUM(E18:E20)</f>
        <v>0</v>
      </c>
      <c r="F22" s="53">
        <f t="shared" si="1"/>
        <v>0</v>
      </c>
      <c r="G22" s="58">
        <f t="shared" si="1"/>
        <v>0</v>
      </c>
      <c r="H22" s="58">
        <f t="shared" si="1"/>
        <v>0</v>
      </c>
      <c r="I22" s="54">
        <f>SUM(D22:H22)</f>
        <v>0</v>
      </c>
    </row>
    <row r="23" spans="3:9" x14ac:dyDescent="0.2">
      <c r="E23" s="19"/>
      <c r="F23" s="19"/>
      <c r="G23" s="19"/>
      <c r="H23" s="19"/>
      <c r="I23" s="20"/>
    </row>
    <row r="24" spans="3:9" ht="13.5" thickBot="1" x14ac:dyDescent="0.25">
      <c r="E24" s="19"/>
      <c r="F24" s="19"/>
      <c r="G24" s="19"/>
      <c r="H24" s="19"/>
      <c r="I24" s="20"/>
    </row>
    <row r="25" spans="3:9" ht="15.75" customHeight="1" thickBot="1" x14ac:dyDescent="0.25">
      <c r="D25" s="26" t="str">
        <f>IF('Data Input'!D21="","",'Data Input'!D21)</f>
        <v>Year 1</v>
      </c>
      <c r="E25" s="26" t="str">
        <f>IF('Data Input'!E21="","",'Data Input'!E21)</f>
        <v>Year 2</v>
      </c>
      <c r="F25" s="26" t="str">
        <f>IF('Data Input'!F21="","",'Data Input'!F21)</f>
        <v>Year 3</v>
      </c>
      <c r="G25" s="26" t="str">
        <f>IF('Data Input'!G21="","",'Data Input'!G21)</f>
        <v>Year 4</v>
      </c>
      <c r="H25" s="26" t="str">
        <f>IF('Data Input'!H21="","",'Data Input'!H21)</f>
        <v>Year 5</v>
      </c>
      <c r="I25" s="43" t="s">
        <v>29</v>
      </c>
    </row>
    <row r="26" spans="3:9" ht="13.5" thickBot="1" x14ac:dyDescent="0.25">
      <c r="C26" s="42" t="s">
        <v>40</v>
      </c>
      <c r="D26" s="44">
        <f>IF('Data Input'!D70&gt;0,-'Data Input'!D70,'Data Input'!D70)</f>
        <v>0</v>
      </c>
      <c r="E26" s="18">
        <f>IF('Data Input'!E70&gt;0,-'Data Input'!E70,'Data Input'!E70)</f>
        <v>0</v>
      </c>
      <c r="F26" s="45">
        <f>IF('Data Input'!F70&gt;0,-'Data Input'!F70,'Data Input'!F70)</f>
        <v>0</v>
      </c>
      <c r="G26" s="18">
        <f>IF('Data Input'!G70&gt;0,-'Data Input'!G70,'Data Input'!G70)</f>
        <v>0</v>
      </c>
      <c r="H26" s="18">
        <f>IF('Data Input'!H70&gt;0,-'Data Input'!H70,'Data Input'!H70)</f>
        <v>0</v>
      </c>
      <c r="I26" s="46">
        <f>SUM(D26:H26)</f>
        <v>0</v>
      </c>
    </row>
    <row r="27" spans="3:9" x14ac:dyDescent="0.2">
      <c r="D27" s="19"/>
      <c r="E27" s="19"/>
      <c r="F27" s="19"/>
      <c r="G27" s="19"/>
      <c r="H27" s="19"/>
      <c r="I27" s="20"/>
    </row>
    <row r="28" spans="3:9" ht="13.5" thickBot="1" x14ac:dyDescent="0.25">
      <c r="D28" s="19"/>
      <c r="E28" s="19"/>
      <c r="F28" s="19"/>
      <c r="G28" s="19"/>
      <c r="H28" s="19"/>
      <c r="I28" s="20"/>
    </row>
    <row r="29" spans="3:9" ht="13.5" thickBot="1" x14ac:dyDescent="0.25">
      <c r="D29" s="26" t="str">
        <f>IF('Data Input'!D21="","",'Data Input'!D21)</f>
        <v>Year 1</v>
      </c>
      <c r="E29" s="26" t="str">
        <f>IF('Data Input'!E21="","",'Data Input'!E21)</f>
        <v>Year 2</v>
      </c>
      <c r="F29" s="26" t="str">
        <f>IF('Data Input'!F21="","",'Data Input'!F21)</f>
        <v>Year 3</v>
      </c>
      <c r="G29" s="26" t="str">
        <f>IF('Data Input'!G21="","",'Data Input'!G21)</f>
        <v>Year 4</v>
      </c>
      <c r="H29" s="26" t="str">
        <f>IF('Data Input'!H21="","",'Data Input'!H21)</f>
        <v>Year 5</v>
      </c>
      <c r="I29" s="43" t="s">
        <v>29</v>
      </c>
    </row>
    <row r="30" spans="3:9" ht="13.5" thickBot="1" x14ac:dyDescent="0.25">
      <c r="C30" s="42" t="s">
        <v>44</v>
      </c>
      <c r="D30" s="44">
        <f t="shared" ref="D30:I30" si="2">SUM(D14,D22,D26)</f>
        <v>0</v>
      </c>
      <c r="E30" s="18">
        <f t="shared" si="2"/>
        <v>0</v>
      </c>
      <c r="F30" s="45">
        <f t="shared" si="2"/>
        <v>0</v>
      </c>
      <c r="G30" s="18">
        <f t="shared" si="2"/>
        <v>0</v>
      </c>
      <c r="H30" s="18">
        <f t="shared" si="2"/>
        <v>0</v>
      </c>
      <c r="I30" s="46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A956-84FC-4670-9D6E-A8157B797F68}">
  <sheetPr>
    <pageSetUpPr autoPageBreaks="0"/>
  </sheetPr>
  <dimension ref="A1:H42"/>
  <sheetViews>
    <sheetView showGridLines="0" topLeftCell="A3" zoomScaleNormal="100" workbookViewId="0">
      <selection activeCell="C8" sqref="C8"/>
    </sheetView>
  </sheetViews>
  <sheetFormatPr defaultColWidth="9.140625" defaultRowHeight="12.75" x14ac:dyDescent="0.2"/>
  <cols>
    <col min="1" max="1" width="3.42578125" style="11" customWidth="1"/>
    <col min="2" max="2" width="40" style="11" bestFit="1" customWidth="1"/>
    <col min="3" max="7" width="16.28515625" style="11" customWidth="1"/>
    <col min="8" max="8" width="23.7109375" style="11" customWidth="1"/>
    <col min="9" max="9" width="3.42578125" style="11" customWidth="1"/>
    <col min="10" max="20" width="9.140625" style="11"/>
    <col min="21" max="21" width="6" style="11" customWidth="1"/>
    <col min="22" max="16384" width="9.140625" style="11"/>
  </cols>
  <sheetData>
    <row r="1" spans="1:8" ht="15.75" hidden="1" customHeight="1" x14ac:dyDescent="0.2">
      <c r="A1" s="11" t="s">
        <v>4</v>
      </c>
      <c r="B1" s="13">
        <f>-C15</f>
        <v>0</v>
      </c>
      <c r="C1" s="13">
        <f>C19</f>
        <v>0</v>
      </c>
      <c r="D1" s="13">
        <f t="shared" ref="D1:G1" si="0">D19</f>
        <v>0</v>
      </c>
      <c r="E1" s="13">
        <f t="shared" si="0"/>
        <v>0</v>
      </c>
      <c r="F1" s="13">
        <f t="shared" si="0"/>
        <v>0</v>
      </c>
      <c r="G1" s="13">
        <f t="shared" si="0"/>
        <v>0</v>
      </c>
    </row>
    <row r="2" spans="1:8" ht="18.75" hidden="1" customHeight="1" x14ac:dyDescent="0.2">
      <c r="B2" s="13"/>
      <c r="C2" s="13">
        <f>$C$15</f>
        <v>0</v>
      </c>
      <c r="D2" s="13">
        <f t="shared" ref="D2:G2" si="1">$C$15</f>
        <v>0</v>
      </c>
      <c r="E2" s="13">
        <f t="shared" si="1"/>
        <v>0</v>
      </c>
      <c r="F2" s="13">
        <f t="shared" si="1"/>
        <v>0</v>
      </c>
      <c r="G2" s="13">
        <f t="shared" si="1"/>
        <v>0</v>
      </c>
    </row>
    <row r="3" spans="1:8" ht="13.5" thickBot="1" x14ac:dyDescent="0.25">
      <c r="B3" s="13"/>
      <c r="C3" s="75"/>
      <c r="D3" s="75"/>
      <c r="E3" s="13"/>
      <c r="F3" s="13"/>
      <c r="G3" s="13"/>
    </row>
    <row r="4" spans="1:8" ht="15" customHeight="1" thickBot="1" x14ac:dyDescent="0.25">
      <c r="B4" s="13"/>
      <c r="C4" s="13"/>
      <c r="D4" s="112" t="str">
        <f>IF('Data Input'!B5="","",'Data Input'!B5)</f>
        <v>Company Name</v>
      </c>
      <c r="E4" s="113"/>
      <c r="F4" s="90" t="str">
        <f>IF('Data Input'!C5="","",'Data Input'!C5)</f>
        <v/>
      </c>
      <c r="G4" s="92"/>
    </row>
    <row r="5" spans="1:8" ht="15" customHeight="1" thickBot="1" x14ac:dyDescent="0.25">
      <c r="B5" s="13"/>
      <c r="C5" s="74"/>
      <c r="D5" s="112" t="str">
        <f>IF('Data Input'!B6="","",'Data Input'!B6)</f>
        <v>Project Name</v>
      </c>
      <c r="E5" s="113"/>
      <c r="F5" s="90" t="str">
        <f>IF('Data Input'!C6="","",'Data Input'!C6)</f>
        <v/>
      </c>
      <c r="G5" s="92"/>
    </row>
    <row r="6" spans="1:8" ht="15" customHeight="1" thickBot="1" x14ac:dyDescent="0.25">
      <c r="B6" s="13"/>
      <c r="C6" s="13"/>
      <c r="D6" s="112" t="str">
        <f>IF('Data Input'!B7="","",'Data Input'!B7)</f>
        <v>Date</v>
      </c>
      <c r="E6" s="113"/>
      <c r="F6" s="93" t="str">
        <f>IF('Data Input'!C7="","",'Data Input'!C7)</f>
        <v/>
      </c>
      <c r="G6" s="95"/>
      <c r="H6" s="13"/>
    </row>
    <row r="7" spans="1:8" ht="13.5" thickBot="1" x14ac:dyDescent="0.25">
      <c r="B7" s="13"/>
      <c r="C7" s="13"/>
      <c r="D7" s="13"/>
      <c r="E7" s="13"/>
      <c r="F7" s="13"/>
      <c r="G7" s="13"/>
    </row>
    <row r="8" spans="1:8" ht="13.5" thickBot="1" x14ac:dyDescent="0.25">
      <c r="B8" s="42" t="s">
        <v>105</v>
      </c>
      <c r="C8" s="63" t="s">
        <v>51</v>
      </c>
      <c r="D8" s="13"/>
    </row>
    <row r="10" spans="1:8" ht="13.5" thickBot="1" x14ac:dyDescent="0.25"/>
    <row r="11" spans="1:8" ht="15.75" customHeight="1" thickBot="1" x14ac:dyDescent="0.25">
      <c r="B11" s="110" t="s">
        <v>108</v>
      </c>
      <c r="C11" s="111"/>
      <c r="D11" s="79" t="s">
        <v>47</v>
      </c>
      <c r="E11" s="79" t="s">
        <v>48</v>
      </c>
    </row>
    <row r="12" spans="1:8" ht="13.5" thickBot="1" x14ac:dyDescent="0.25">
      <c r="B12" s="60" t="s">
        <v>45</v>
      </c>
      <c r="C12" s="47">
        <f>C15-C13</f>
        <v>0</v>
      </c>
      <c r="D12" s="77">
        <f>'Data Input'!C15</f>
        <v>0</v>
      </c>
      <c r="E12" s="64" t="str">
        <f>IFERROR((C12/$C$15)*D12,"")</f>
        <v/>
      </c>
    </row>
    <row r="13" spans="1:8" ht="13.5" thickBot="1" x14ac:dyDescent="0.25">
      <c r="B13" s="56" t="s">
        <v>46</v>
      </c>
      <c r="C13" s="52">
        <f>'Data Input'!C12</f>
        <v>0</v>
      </c>
      <c r="D13" s="78">
        <f>'Data Input'!C14</f>
        <v>0</v>
      </c>
      <c r="E13" s="65" t="str">
        <f>IFERROR((C13/$C$15)*D13,"")</f>
        <v/>
      </c>
    </row>
    <row r="14" spans="1:8" ht="6" customHeight="1" thickBot="1" x14ac:dyDescent="0.25">
      <c r="B14" s="59"/>
      <c r="C14" s="45"/>
      <c r="D14" s="61"/>
      <c r="E14" s="62"/>
    </row>
    <row r="15" spans="1:8" ht="13.5" thickBot="1" x14ac:dyDescent="0.25">
      <c r="B15" s="60" t="s">
        <v>15</v>
      </c>
      <c r="C15" s="18">
        <f>'Data Input'!C9</f>
        <v>0</v>
      </c>
      <c r="D15" s="62"/>
      <c r="E15" s="66">
        <f>SUM(E12:E13)</f>
        <v>0</v>
      </c>
    </row>
    <row r="17" spans="2:8" ht="13.5" thickBot="1" x14ac:dyDescent="0.25"/>
    <row r="18" spans="2:8" ht="13.5" thickBot="1" x14ac:dyDescent="0.25">
      <c r="C18" s="26" t="str">
        <f>IF('Data Input'!D21="","",'Data Input'!D21)</f>
        <v>Year 1</v>
      </c>
      <c r="D18" s="26" t="str">
        <f>IF('Data Input'!E21="","",'Data Input'!E21)</f>
        <v>Year 2</v>
      </c>
      <c r="E18" s="26" t="str">
        <f>IF('Data Input'!F21="","",'Data Input'!F21)</f>
        <v>Year 3</v>
      </c>
      <c r="F18" s="26" t="str">
        <f>IF('Data Input'!G21="","",'Data Input'!G21)</f>
        <v>Year 4</v>
      </c>
      <c r="G18" s="26" t="str">
        <f>IF('Data Input'!H21="","",'Data Input'!H21)</f>
        <v>Year 5</v>
      </c>
      <c r="H18" s="67" t="s">
        <v>29</v>
      </c>
    </row>
    <row r="19" spans="2:8" ht="13.5" thickBot="1" x14ac:dyDescent="0.25">
      <c r="B19" s="42" t="s">
        <v>53</v>
      </c>
      <c r="C19" s="44">
        <f>'Cash Flow'!D30</f>
        <v>0</v>
      </c>
      <c r="D19" s="18">
        <f>'Cash Flow'!E30</f>
        <v>0</v>
      </c>
      <c r="E19" s="45">
        <f>'Cash Flow'!F30</f>
        <v>0</v>
      </c>
      <c r="F19" s="18">
        <f>'Cash Flow'!G30</f>
        <v>0</v>
      </c>
      <c r="G19" s="45">
        <f>'Cash Flow'!H30</f>
        <v>0</v>
      </c>
      <c r="H19" s="68">
        <f>'Cash Flow'!I30</f>
        <v>0</v>
      </c>
    </row>
    <row r="21" spans="2:8" ht="13.5" thickBot="1" x14ac:dyDescent="0.25"/>
    <row r="22" spans="2:8" ht="13.5" thickBot="1" x14ac:dyDescent="0.25">
      <c r="B22" s="42" t="s">
        <v>57</v>
      </c>
      <c r="C22" s="26" t="str">
        <f>IF('Data Input'!D21="","",'Data Input'!D21)</f>
        <v>Year 1</v>
      </c>
      <c r="D22" s="26" t="str">
        <f>IF('Data Input'!E21="","",'Data Input'!E21)</f>
        <v>Year 2</v>
      </c>
      <c r="E22" s="26" t="str">
        <f>IF('Data Input'!F21="","",'Data Input'!F21)</f>
        <v>Year 3</v>
      </c>
      <c r="F22" s="26" t="str">
        <f>IF('Data Input'!G21="","",'Data Input'!G21)</f>
        <v>Year 4</v>
      </c>
      <c r="G22" s="26" t="str">
        <f>IF('Data Input'!H21="","",'Data Input'!H21)</f>
        <v>Year 5</v>
      </c>
    </row>
    <row r="23" spans="2:8" ht="13.5" thickBot="1" x14ac:dyDescent="0.25">
      <c r="B23" s="22" t="s">
        <v>54</v>
      </c>
      <c r="C23" s="44">
        <f>(C19/(1+$E$15)^1)-C$15</f>
        <v>0</v>
      </c>
      <c r="D23" s="45">
        <f>(C19/(1+$E$15)^1)+(D19/(1+$E$15)^2)-C15</f>
        <v>0</v>
      </c>
      <c r="E23" s="45">
        <f>(C19/(1+$E$15)^1)+(D19/(1+$E$15)^2)+(E19/(1+$E$15)^3)-C15</f>
        <v>0</v>
      </c>
      <c r="F23" s="45">
        <f>(C19/(1+$E$15)^1)+(D19/(1+$E$15)^2)+(E19/(1+$E$15)^3)+(F19/(1+$E$15)^4)-C15</f>
        <v>0</v>
      </c>
      <c r="G23" s="31">
        <f>(C19/(1+$E$15)^1)+(D19/(1+$E$15)^2)+(E19/(1+$E$15)^3)+(F19/(1+$E$15)^4)+(G19/(1+$E$15)^5)-C15</f>
        <v>0</v>
      </c>
    </row>
    <row r="24" spans="2:8" ht="6.75" customHeight="1" thickBot="1" x14ac:dyDescent="0.25">
      <c r="B24" s="55"/>
      <c r="G24" s="76"/>
    </row>
    <row r="25" spans="2:8" ht="13.5" thickBot="1" x14ac:dyDescent="0.25">
      <c r="B25" s="22" t="s">
        <v>55</v>
      </c>
      <c r="C25" s="69" t="str">
        <f>IFERROR(IRR($B$1:C1),"")</f>
        <v/>
      </c>
      <c r="D25" s="70" t="str">
        <f>IFERROR(IRR($B$1:D1),"")</f>
        <v/>
      </c>
      <c r="E25" s="70" t="str">
        <f>IFERROR(IRR($B$1:E1),"")</f>
        <v/>
      </c>
      <c r="F25" s="70" t="str">
        <f>IFERROR(IRR($B$1:F1),"")</f>
        <v/>
      </c>
      <c r="G25" s="71" t="str">
        <f>IFERROR(IRR($B$1:G1),"")</f>
        <v/>
      </c>
    </row>
    <row r="26" spans="2:8" ht="13.5" thickBot="1" x14ac:dyDescent="0.25">
      <c r="B26" s="55"/>
      <c r="G26" s="76"/>
    </row>
    <row r="27" spans="2:8" ht="13.5" thickBot="1" x14ac:dyDescent="0.25">
      <c r="B27" s="42" t="s">
        <v>56</v>
      </c>
      <c r="C27" s="72">
        <f>SUM($C$15,C23)</f>
        <v>0</v>
      </c>
      <c r="D27" s="68">
        <f>SUM($C$15,D23)</f>
        <v>0</v>
      </c>
      <c r="E27" s="68">
        <f t="shared" ref="E27:G27" si="2">SUM($C$15,E23)</f>
        <v>0</v>
      </c>
      <c r="F27" s="68">
        <f t="shared" si="2"/>
        <v>0</v>
      </c>
      <c r="G27" s="46">
        <f t="shared" si="2"/>
        <v>0</v>
      </c>
    </row>
    <row r="28" spans="2:8" x14ac:dyDescent="0.2">
      <c r="C28" s="19"/>
      <c r="D28" s="19"/>
      <c r="E28" s="19"/>
      <c r="F28" s="19"/>
      <c r="G28" s="19"/>
    </row>
    <row r="29" spans="2:8" ht="13.5" thickBot="1" x14ac:dyDescent="0.25">
      <c r="B29" s="13"/>
      <c r="C29" s="13"/>
      <c r="E29" s="13"/>
      <c r="F29" s="13"/>
      <c r="G29" s="13"/>
    </row>
    <row r="30" spans="2:8" ht="13.5" thickBot="1" x14ac:dyDescent="0.25">
      <c r="B30" s="13"/>
      <c r="C30" s="26" t="str">
        <f>IF('Data Input'!D21="","",'Data Input'!D21)</f>
        <v>Year 1</v>
      </c>
      <c r="D30" s="26" t="str">
        <f>IF('Data Input'!E21="","",'Data Input'!E21)</f>
        <v>Year 2</v>
      </c>
      <c r="E30" s="26" t="str">
        <f>IF('Data Input'!F21="","",'Data Input'!F21)</f>
        <v>Year 3</v>
      </c>
      <c r="F30" s="26" t="str">
        <f>IF('Data Input'!G21="","",'Data Input'!G21)</f>
        <v>Year 4</v>
      </c>
      <c r="G30" s="26" t="str">
        <f>IF('Data Input'!H21="","",'Data Input'!H21)</f>
        <v>Year 5</v>
      </c>
      <c r="H30" s="67" t="s">
        <v>92</v>
      </c>
    </row>
    <row r="31" spans="2:8" ht="13.5" thickBot="1" x14ac:dyDescent="0.25">
      <c r="B31" s="42" t="s">
        <v>58</v>
      </c>
      <c r="C31" s="72">
        <f>IF('Data Input'!$C$13&lt;&gt;"",$C$13*$D$13/(1-(1+$D$13)^-'Data Input'!$C$13),0)</f>
        <v>0</v>
      </c>
      <c r="D31" s="68">
        <f>IF('Data Input'!$C$13&gt;1,$C$13*$D$13/(1-(1+$D$13)^-'Data Input'!$C$13),0)</f>
        <v>0</v>
      </c>
      <c r="E31" s="68">
        <f>IF('Data Input'!$C$13&gt;2,$C$13*$D$13/(1-(1+$D$13)^-'Data Input'!$C$13),0)</f>
        <v>0</v>
      </c>
      <c r="F31" s="68">
        <f>IF('Data Input'!$C$13&gt;3,$C$13*$D$13/(1-(1+$D$13)^-'Data Input'!$C$13),0)</f>
        <v>0</v>
      </c>
      <c r="G31" s="46">
        <f>IF('Data Input'!$C$13&gt;4,$C$13*$D$13/(1-(1+$D$13)^-'Data Input'!$C$13),0)</f>
        <v>0</v>
      </c>
      <c r="H31" s="68">
        <f>SUM(C31:G31)</f>
        <v>0</v>
      </c>
    </row>
    <row r="32" spans="2:8" x14ac:dyDescent="0.2">
      <c r="C32" s="21"/>
      <c r="D32" s="21"/>
      <c r="E32" s="21"/>
      <c r="F32" s="21"/>
      <c r="G32" s="21"/>
    </row>
    <row r="33" spans="2:8" ht="13.5" thickBot="1" x14ac:dyDescent="0.25">
      <c r="C33" s="21"/>
      <c r="D33" s="21"/>
      <c r="E33" s="21"/>
      <c r="F33" s="21"/>
      <c r="G33" s="21"/>
    </row>
    <row r="34" spans="2:8" ht="13.5" thickBot="1" x14ac:dyDescent="0.25">
      <c r="C34" s="26" t="str">
        <f>IF('Data Input'!D21="","",'Data Input'!D21)</f>
        <v>Year 1</v>
      </c>
      <c r="D34" s="26" t="str">
        <f>IF('Data Input'!E21="","",'Data Input'!E21)</f>
        <v>Year 2</v>
      </c>
      <c r="E34" s="26" t="str">
        <f>IF('Data Input'!F21="","",'Data Input'!F21)</f>
        <v>Year 3</v>
      </c>
      <c r="F34" s="26" t="str">
        <f>IF('Data Input'!G21="","",'Data Input'!G21)</f>
        <v>Year 4</v>
      </c>
      <c r="G34" s="26" t="str">
        <f>IF('Data Input'!H21="","",'Data Input'!H21)</f>
        <v>Year 5</v>
      </c>
      <c r="H34" s="67" t="s">
        <v>29</v>
      </c>
    </row>
    <row r="35" spans="2:8" ht="13.5" thickBot="1" x14ac:dyDescent="0.25">
      <c r="B35" s="42" t="s">
        <v>59</v>
      </c>
      <c r="C35" s="72">
        <f>C19-C31</f>
        <v>0</v>
      </c>
      <c r="D35" s="68">
        <f>D19-D31</f>
        <v>0</v>
      </c>
      <c r="E35" s="68">
        <f>E19-E31</f>
        <v>0</v>
      </c>
      <c r="F35" s="68">
        <f>F19-F31</f>
        <v>0</v>
      </c>
      <c r="G35" s="46">
        <f>G19-G31</f>
        <v>0</v>
      </c>
      <c r="H35" s="68">
        <f>SUM(C35:G35)</f>
        <v>0</v>
      </c>
    </row>
    <row r="38" spans="2:8" x14ac:dyDescent="0.2">
      <c r="D38" s="13"/>
    </row>
    <row r="42" spans="2:8" x14ac:dyDescent="0.2">
      <c r="C42" s="13"/>
    </row>
  </sheetData>
  <mergeCells count="7">
    <mergeCell ref="B11:C11"/>
    <mergeCell ref="D4:E4"/>
    <mergeCell ref="F4:G4"/>
    <mergeCell ref="D5:E5"/>
    <mergeCell ref="D6:E6"/>
    <mergeCell ref="F5:G5"/>
    <mergeCell ref="F6:G6"/>
  </mergeCells>
  <pageMargins left="0.7" right="0.7" top="0.75" bottom="0.75" header="0.3" footer="0.3"/>
  <pageSetup paperSize="9" orientation="landscape" r:id="rId1"/>
  <colBreaks count="1" manualBreakCount="1">
    <brk id="7" min="1" max="36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7BFA7E-167C-48B0-BCB7-34D06D8150D2}">
          <x14:formula1>
            <xm:f>Dropdown!$F$2:$F$4</xm:f>
          </x14:formula1>
          <xm:sqref>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77D5-DB54-40D2-872B-8B7D18960AE1}">
  <dimension ref="A1:F6"/>
  <sheetViews>
    <sheetView workbookViewId="0">
      <selection activeCell="K6" sqref="K6"/>
    </sheetView>
  </sheetViews>
  <sheetFormatPr defaultRowHeight="15" x14ac:dyDescent="0.25"/>
  <sheetData>
    <row r="1" spans="1:6" s="17" customFormat="1" x14ac:dyDescent="0.25">
      <c r="A1" s="17" t="s">
        <v>16</v>
      </c>
      <c r="F1" s="17" t="s">
        <v>49</v>
      </c>
    </row>
    <row r="2" spans="1:6" x14ac:dyDescent="0.25">
      <c r="A2">
        <v>1</v>
      </c>
      <c r="F2" s="11" t="s">
        <v>50</v>
      </c>
    </row>
    <row r="3" spans="1:6" x14ac:dyDescent="0.25">
      <c r="A3">
        <v>2</v>
      </c>
      <c r="F3" s="11" t="s">
        <v>52</v>
      </c>
    </row>
    <row r="4" spans="1:6" x14ac:dyDescent="0.25">
      <c r="A4">
        <v>3</v>
      </c>
      <c r="F4" s="11" t="s">
        <v>51</v>
      </c>
    </row>
    <row r="5" spans="1:6" x14ac:dyDescent="0.25">
      <c r="A5">
        <v>4</v>
      </c>
    </row>
    <row r="6" spans="1:6" x14ac:dyDescent="0.25">
      <c r="A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Introduction</vt:lpstr>
      <vt:lpstr>Data Input</vt:lpstr>
      <vt:lpstr>Cash Flow</vt:lpstr>
      <vt:lpstr>Summary</vt:lpstr>
      <vt:lpstr>Dropdown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QSK1184</cp:lastModifiedBy>
  <dcterms:created xsi:type="dcterms:W3CDTF">2020-10-09T11:56:34Z</dcterms:created>
  <dcterms:modified xsi:type="dcterms:W3CDTF">2024-09-20T12:24:50Z</dcterms:modified>
</cp:coreProperties>
</file>