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<sst xmlns="http://schemas.openxmlformats.org/spreadsheetml/2006/main" count="21" uniqueCount="18">
  <si>
    <t xml:space="preserve">Y</t>
  </si>
  <si>
    <t xml:space="preserve">X</t>
  </si>
  <si>
    <t xml:space="preserve">X²</t>
  </si>
  <si>
    <t xml:space="preserve">xy</t>
  </si>
  <si>
    <t xml:space="preserve">Y²</t>
  </si>
  <si>
    <t xml:space="preserve">a</t>
  </si>
  <si>
    <t xml:space="preserve">b</t>
  </si>
  <si>
    <t xml:space="preserve">y</t>
  </si>
  <si>
    <t xml:space="preserve">x</t>
  </si>
  <si>
    <t xml:space="preserve">x2</t>
  </si>
  <si>
    <t xml:space="preserve">y2</t>
  </si>
  <si>
    <t xml:space="preserve">n</t>
  </si>
  <si>
    <t xml:space="preserve">promX</t>
  </si>
  <si>
    <t xml:space="preserve">nuevo valor x</t>
  </si>
  <si>
    <t xml:space="preserve">promY</t>
  </si>
  <si>
    <t xml:space="preserve">prediccion y</t>
  </si>
  <si>
    <t xml:space="preserve">stdX</t>
  </si>
  <si>
    <t xml:space="preserve">stdY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</si>
</sst>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9CDE5"/>
        <bgColor rgb="FF99CC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Sheet1!$C$45:$C$45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Sheet1!$B$46:$B$70</c:f>
              <c:numCache>
                <c:formatCode>General</c:formatCode>
                <c:ptCount val="25"/>
                <c:pt idx="0">
                  <c:v>339</c:v>
                </c:pt>
                <c:pt idx="1">
                  <c:v>332</c:v>
                </c:pt>
                <c:pt idx="2">
                  <c:v>325</c:v>
                </c:pt>
                <c:pt idx="3">
                  <c:v>318</c:v>
                </c:pt>
                <c:pt idx="4">
                  <c:v>311</c:v>
                </c:pt>
                <c:pt idx="5">
                  <c:v>304</c:v>
                </c:pt>
                <c:pt idx="6">
                  <c:v>297</c:v>
                </c:pt>
                <c:pt idx="7">
                  <c:v>290</c:v>
                </c:pt>
                <c:pt idx="8">
                  <c:v>283</c:v>
                </c:pt>
                <c:pt idx="9">
                  <c:v>276</c:v>
                </c:pt>
                <c:pt idx="10">
                  <c:v>269</c:v>
                </c:pt>
                <c:pt idx="11">
                  <c:v>262</c:v>
                </c:pt>
                <c:pt idx="12">
                  <c:v>255</c:v>
                </c:pt>
                <c:pt idx="13">
                  <c:v>248</c:v>
                </c:pt>
                <c:pt idx="14">
                  <c:v>241</c:v>
                </c:pt>
                <c:pt idx="15">
                  <c:v>237</c:v>
                </c:pt>
                <c:pt idx="16">
                  <c:v>227</c:v>
                </c:pt>
                <c:pt idx="17">
                  <c:v>220</c:v>
                </c:pt>
                <c:pt idx="18">
                  <c:v>199</c:v>
                </c:pt>
                <c:pt idx="19">
                  <c:v>185</c:v>
                </c:pt>
                <c:pt idx="20">
                  <c:v>178</c:v>
                </c:pt>
                <c:pt idx="21">
                  <c:v>171</c:v>
                </c:pt>
                <c:pt idx="22">
                  <c:v>164</c:v>
                </c:pt>
                <c:pt idx="23">
                  <c:v>98</c:v>
                </c:pt>
                <c:pt idx="24">
                  <c:v>69</c:v>
                </c:pt>
              </c:numCache>
            </c:numRef>
          </c:xVal>
          <c:yVal>
            <c:numRef>
              <c:f>Sheet1!$C$46:$C$70</c:f>
              <c:numCache>
                <c:formatCode>General</c:formatCode>
                <c:ptCount val="25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1</c:v>
                </c:pt>
                <c:pt idx="19">
                  <c:v>2</c:v>
                </c:pt>
                <c:pt idx="20">
                  <c:v>12</c:v>
                </c:pt>
                <c:pt idx="21">
                  <c:v>4</c:v>
                </c:pt>
                <c:pt idx="22">
                  <c:v>17</c:v>
                </c:pt>
                <c:pt idx="23">
                  <c:v>16</c:v>
                </c:pt>
                <c:pt idx="24">
                  <c:v>14</c:v>
                </c:pt>
              </c:numCache>
            </c:numRef>
          </c:yVal>
          <c:smooth val="0"/>
        </c:ser>
        <c:axId val="35161777"/>
        <c:axId val="1428766"/>
      </c:scatterChart>
      <c:valAx>
        <c:axId val="35161777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28766"/>
        <c:crosses val="autoZero"/>
        <c:crossBetween val="midCat"/>
      </c:valAx>
      <c:valAx>
        <c:axId val="14287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617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295200</xdr:colOff>
      <xdr:row>41</xdr:row>
      <xdr:rowOff>162360</xdr:rowOff>
    </xdr:from>
    <xdr:to>
      <xdr:col>18</xdr:col>
      <xdr:colOff>170640</xdr:colOff>
      <xdr:row>53</xdr:row>
      <xdr:rowOff>2160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9290520" y="7743960"/>
          <a:ext cx="2288520" cy="204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314280</xdr:colOff>
      <xdr:row>43</xdr:row>
      <xdr:rowOff>9720</xdr:rowOff>
    </xdr:from>
    <xdr:to>
      <xdr:col>13</xdr:col>
      <xdr:colOff>504000</xdr:colOff>
      <xdr:row>59</xdr:row>
      <xdr:rowOff>132840</xdr:rowOff>
    </xdr:to>
    <xdr:graphicFrame>
      <xdr:nvGraphicFramePr>
        <xdr:cNvPr id="1" name="Chart 3"/>
        <xdr:cNvGraphicFramePr/>
      </xdr:nvGraphicFramePr>
      <xdr:xfrm>
        <a:off x="2124000" y="7959600"/>
        <a:ext cx="6516000" cy="306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295200</xdr:colOff>
      <xdr:row>30</xdr:row>
      <xdr:rowOff>19080</xdr:rowOff>
    </xdr:from>
    <xdr:to>
      <xdr:col>18</xdr:col>
      <xdr:colOff>144360</xdr:colOff>
      <xdr:row>42</xdr:row>
      <xdr:rowOff>139680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9290520" y="5556240"/>
          <a:ext cx="2262240" cy="2349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625" defaultRowHeight="14.5" zeroHeight="false" outlineLevelRow="0" outlineLevelCol="0"/>
  <cols>
    <col collapsed="false" customWidth="true" hidden="false" outlineLevel="0" max="4" min="4" style="0" width="12.71"/>
    <col collapsed="false" customWidth="true" hidden="false" outlineLevel="0" max="14" min="14" style="0" width="12.18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4.5" hidden="false" customHeight="false" outlineLevel="0" collapsed="false">
      <c r="A2" s="4" t="n">
        <v>14</v>
      </c>
      <c r="B2" s="5" t="n">
        <v>339</v>
      </c>
      <c r="C2" s="5" t="n">
        <f aca="false">B2*B2</f>
        <v>114921</v>
      </c>
      <c r="D2" s="5" t="n">
        <f aca="false">A2*B2</f>
        <v>4746</v>
      </c>
      <c r="E2" s="6" t="n">
        <f aca="false">A2*A2</f>
        <v>196</v>
      </c>
    </row>
    <row r="3" customFormat="false" ht="14.5" hidden="false" customHeight="false" outlineLevel="0" collapsed="false">
      <c r="A3" s="4" t="n">
        <v>7</v>
      </c>
      <c r="B3" s="5" t="n">
        <v>332</v>
      </c>
      <c r="C3" s="5" t="n">
        <f aca="false">B3*B3</f>
        <v>110224</v>
      </c>
      <c r="D3" s="5" t="n">
        <f aca="false">A3*B3</f>
        <v>2324</v>
      </c>
      <c r="E3" s="6" t="n">
        <f aca="false">A3*A3</f>
        <v>49</v>
      </c>
    </row>
    <row r="4" customFormat="false" ht="14.5" hidden="false" customHeight="false" outlineLevel="0" collapsed="false">
      <c r="A4" s="4" t="n">
        <v>7</v>
      </c>
      <c r="B4" s="5" t="n">
        <v>325</v>
      </c>
      <c r="C4" s="5" t="n">
        <f aca="false">B4*B4</f>
        <v>105625</v>
      </c>
      <c r="D4" s="5" t="n">
        <f aca="false">A4*B4</f>
        <v>2275</v>
      </c>
      <c r="E4" s="6" t="n">
        <f aca="false">A4*A4</f>
        <v>49</v>
      </c>
    </row>
    <row r="5" customFormat="false" ht="14.5" hidden="false" customHeight="false" outlineLevel="0" collapsed="false">
      <c r="A5" s="4" t="n">
        <v>11</v>
      </c>
      <c r="B5" s="5" t="n">
        <v>318</v>
      </c>
      <c r="C5" s="5" t="n">
        <f aca="false">B5*B5</f>
        <v>101124</v>
      </c>
      <c r="D5" s="5" t="n">
        <f aca="false">A5*B5</f>
        <v>3498</v>
      </c>
      <c r="E5" s="6" t="n">
        <f aca="false">A5*A5</f>
        <v>121</v>
      </c>
    </row>
    <row r="6" customFormat="false" ht="14.5" hidden="false" customHeight="false" outlineLevel="0" collapsed="false">
      <c r="A6" s="4" t="n">
        <v>12</v>
      </c>
      <c r="B6" s="5" t="n">
        <v>311</v>
      </c>
      <c r="C6" s="5" t="n">
        <f aca="false">B6*B6</f>
        <v>96721</v>
      </c>
      <c r="D6" s="5" t="n">
        <f aca="false">A6*B6</f>
        <v>3732</v>
      </c>
      <c r="E6" s="6" t="n">
        <f aca="false">A6*A6</f>
        <v>144</v>
      </c>
    </row>
    <row r="7" customFormat="false" ht="14.5" hidden="false" customHeight="false" outlineLevel="0" collapsed="false">
      <c r="A7" s="4" t="n">
        <v>2</v>
      </c>
      <c r="B7" s="5" t="n">
        <v>304</v>
      </c>
      <c r="C7" s="5" t="n">
        <f aca="false">B7*B7</f>
        <v>92416</v>
      </c>
      <c r="D7" s="5" t="n">
        <f aca="false">A7*B7</f>
        <v>608</v>
      </c>
      <c r="E7" s="6" t="n">
        <f aca="false">A7*A7</f>
        <v>4</v>
      </c>
    </row>
    <row r="8" customFormat="false" ht="14.5" hidden="false" customHeight="false" outlineLevel="0" collapsed="false">
      <c r="A8" s="4" t="n">
        <v>9</v>
      </c>
      <c r="B8" s="5" t="n">
        <v>297</v>
      </c>
      <c r="C8" s="5" t="n">
        <f aca="false">B8*B8</f>
        <v>88209</v>
      </c>
      <c r="D8" s="5" t="n">
        <f aca="false">A8*B8</f>
        <v>2673</v>
      </c>
      <c r="E8" s="6" t="n">
        <f aca="false">A8*A8</f>
        <v>81</v>
      </c>
    </row>
    <row r="9" customFormat="false" ht="14.5" hidden="false" customHeight="false" outlineLevel="0" collapsed="false">
      <c r="A9" s="4" t="n">
        <v>7</v>
      </c>
      <c r="B9" s="5" t="n">
        <v>290</v>
      </c>
      <c r="C9" s="5" t="n">
        <f aca="false">B9*B9</f>
        <v>84100</v>
      </c>
      <c r="D9" s="5" t="n">
        <f aca="false">A9*B9</f>
        <v>2030</v>
      </c>
      <c r="E9" s="6" t="n">
        <f aca="false">A9*A9</f>
        <v>49</v>
      </c>
    </row>
    <row r="10" customFormat="false" ht="14.5" hidden="false" customHeight="false" outlineLevel="0" collapsed="false">
      <c r="A10" s="4" t="n">
        <v>7</v>
      </c>
      <c r="B10" s="5" t="n">
        <v>283</v>
      </c>
      <c r="C10" s="5" t="n">
        <f aca="false">B10*B10</f>
        <v>80089</v>
      </c>
      <c r="D10" s="5" t="n">
        <f aca="false">A10*B10</f>
        <v>1981</v>
      </c>
      <c r="E10" s="6" t="n">
        <f aca="false">A10*A10</f>
        <v>49</v>
      </c>
    </row>
    <row r="11" customFormat="false" ht="14.5" hidden="false" customHeight="false" outlineLevel="0" collapsed="false">
      <c r="A11" s="4" t="n">
        <v>7</v>
      </c>
      <c r="B11" s="5" t="n">
        <v>276</v>
      </c>
      <c r="C11" s="5" t="n">
        <f aca="false">B11*B11</f>
        <v>76176</v>
      </c>
      <c r="D11" s="5" t="n">
        <f aca="false">A11*B11</f>
        <v>1932</v>
      </c>
      <c r="E11" s="6" t="n">
        <f aca="false">A11*A11</f>
        <v>49</v>
      </c>
    </row>
    <row r="12" customFormat="false" ht="14.5" hidden="false" customHeight="false" outlineLevel="0" collapsed="false">
      <c r="A12" s="4" t="n">
        <v>3</v>
      </c>
      <c r="B12" s="5" t="n">
        <v>269</v>
      </c>
      <c r="C12" s="5" t="n">
        <f aca="false">B12*B12</f>
        <v>72361</v>
      </c>
      <c r="D12" s="5" t="n">
        <f aca="false">A12*B12</f>
        <v>807</v>
      </c>
      <c r="E12" s="6" t="n">
        <f aca="false">A12*A12</f>
        <v>9</v>
      </c>
    </row>
    <row r="13" customFormat="false" ht="14.5" hidden="false" customHeight="false" outlineLevel="0" collapsed="false">
      <c r="A13" s="4" t="n">
        <v>9</v>
      </c>
      <c r="B13" s="5" t="n">
        <v>262</v>
      </c>
      <c r="C13" s="5" t="n">
        <f aca="false">B13*B13</f>
        <v>68644</v>
      </c>
      <c r="D13" s="5" t="n">
        <f aca="false">A13*B13</f>
        <v>2358</v>
      </c>
      <c r="E13" s="6" t="n">
        <f aca="false">A13*A13</f>
        <v>81</v>
      </c>
    </row>
    <row r="14" customFormat="false" ht="14.5" hidden="false" customHeight="false" outlineLevel="0" collapsed="false">
      <c r="A14" s="4" t="n">
        <v>10</v>
      </c>
      <c r="B14" s="5" t="n">
        <v>255</v>
      </c>
      <c r="C14" s="5" t="n">
        <f aca="false">B14*B14</f>
        <v>65025</v>
      </c>
      <c r="D14" s="5" t="n">
        <f aca="false">A14*B14</f>
        <v>2550</v>
      </c>
      <c r="E14" s="6" t="n">
        <f aca="false">A14*A14</f>
        <v>100</v>
      </c>
    </row>
    <row r="15" customFormat="false" ht="14.5" hidden="false" customHeight="false" outlineLevel="0" collapsed="false">
      <c r="A15" s="4" t="n">
        <v>12</v>
      </c>
      <c r="B15" s="5" t="n">
        <v>248</v>
      </c>
      <c r="C15" s="5" t="n">
        <f aca="false">B15*B15</f>
        <v>61504</v>
      </c>
      <c r="D15" s="5" t="n">
        <f aca="false">A15*B15</f>
        <v>2976</v>
      </c>
      <c r="E15" s="6" t="n">
        <f aca="false">A15*A15</f>
        <v>144</v>
      </c>
    </row>
    <row r="16" customFormat="false" ht="14.5" hidden="false" customHeight="false" outlineLevel="0" collapsed="false">
      <c r="A16" s="4" t="n">
        <v>7</v>
      </c>
      <c r="B16" s="5" t="n">
        <v>241</v>
      </c>
      <c r="C16" s="5" t="n">
        <f aca="false">B16*B16</f>
        <v>58081</v>
      </c>
      <c r="D16" s="5" t="n">
        <f aca="false">A16*B16</f>
        <v>1687</v>
      </c>
      <c r="E16" s="6" t="n">
        <f aca="false">A16*A16</f>
        <v>49</v>
      </c>
    </row>
    <row r="17" customFormat="false" ht="14.5" hidden="false" customHeight="false" outlineLevel="0" collapsed="false">
      <c r="A17" s="4" t="n">
        <v>4</v>
      </c>
      <c r="B17" s="5" t="n">
        <v>237</v>
      </c>
      <c r="C17" s="5" t="n">
        <f aca="false">B17*B17</f>
        <v>56169</v>
      </c>
      <c r="D17" s="5" t="n">
        <f aca="false">A17*B17</f>
        <v>948</v>
      </c>
      <c r="E17" s="6" t="n">
        <f aca="false">A17*A17</f>
        <v>16</v>
      </c>
    </row>
    <row r="18" customFormat="false" ht="14.5" hidden="false" customHeight="false" outlineLevel="0" collapsed="false">
      <c r="A18" s="4" t="n">
        <v>7</v>
      </c>
      <c r="B18" s="5" t="n">
        <v>227</v>
      </c>
      <c r="C18" s="5" t="n">
        <f aca="false">B18*B18</f>
        <v>51529</v>
      </c>
      <c r="D18" s="5" t="n">
        <f aca="false">A18*B18</f>
        <v>1589</v>
      </c>
      <c r="E18" s="6" t="n">
        <f aca="false">A18*A18</f>
        <v>49</v>
      </c>
    </row>
    <row r="19" customFormat="false" ht="14.5" hidden="false" customHeight="false" outlineLevel="0" collapsed="false">
      <c r="A19" s="4" t="n">
        <v>7</v>
      </c>
      <c r="B19" s="5" t="n">
        <v>220</v>
      </c>
      <c r="C19" s="5" t="n">
        <f aca="false">B19*B19</f>
        <v>48400</v>
      </c>
      <c r="D19" s="5" t="n">
        <f aca="false">A19*B19</f>
        <v>1540</v>
      </c>
      <c r="E19" s="6" t="n">
        <f aca="false">A19*A19</f>
        <v>49</v>
      </c>
    </row>
    <row r="20" customFormat="false" ht="14.5" hidden="false" customHeight="false" outlineLevel="0" collapsed="false">
      <c r="A20" s="4" t="n">
        <v>1</v>
      </c>
      <c r="B20" s="5" t="n">
        <v>199</v>
      </c>
      <c r="C20" s="5" t="n">
        <f aca="false">B20*B20</f>
        <v>39601</v>
      </c>
      <c r="D20" s="5" t="n">
        <f aca="false">A20*B20</f>
        <v>199</v>
      </c>
      <c r="E20" s="6" t="n">
        <f aca="false">A20*A20</f>
        <v>1</v>
      </c>
    </row>
    <row r="21" customFormat="false" ht="14.5" hidden="false" customHeight="false" outlineLevel="0" collapsed="false">
      <c r="A21" s="4" t="n">
        <v>2</v>
      </c>
      <c r="B21" s="5" t="n">
        <v>185</v>
      </c>
      <c r="C21" s="5" t="n">
        <f aca="false">B21*B21</f>
        <v>34225</v>
      </c>
      <c r="D21" s="5" t="n">
        <f aca="false">A21*B21</f>
        <v>370</v>
      </c>
      <c r="E21" s="6" t="n">
        <f aca="false">A21*A21</f>
        <v>4</v>
      </c>
    </row>
    <row r="22" customFormat="false" ht="14.5" hidden="false" customHeight="false" outlineLevel="0" collapsed="false">
      <c r="A22" s="4" t="n">
        <v>12</v>
      </c>
      <c r="B22" s="5" t="n">
        <v>178</v>
      </c>
      <c r="C22" s="5" t="n">
        <f aca="false">B22*B22</f>
        <v>31684</v>
      </c>
      <c r="D22" s="5" t="n">
        <f aca="false">A22*B22</f>
        <v>2136</v>
      </c>
      <c r="E22" s="6" t="n">
        <f aca="false">A22*A22</f>
        <v>144</v>
      </c>
    </row>
    <row r="23" customFormat="false" ht="14.5" hidden="false" customHeight="false" outlineLevel="0" collapsed="false">
      <c r="A23" s="4" t="n">
        <v>4</v>
      </c>
      <c r="B23" s="5" t="n">
        <v>171</v>
      </c>
      <c r="C23" s="5" t="n">
        <f aca="false">B23*B23</f>
        <v>29241</v>
      </c>
      <c r="D23" s="5" t="n">
        <f aca="false">A23*B23</f>
        <v>684</v>
      </c>
      <c r="E23" s="6" t="n">
        <f aca="false">A23*A23</f>
        <v>16</v>
      </c>
    </row>
    <row r="24" customFormat="false" ht="14.5" hidden="false" customHeight="false" outlineLevel="0" collapsed="false">
      <c r="A24" s="4" t="n">
        <v>17</v>
      </c>
      <c r="B24" s="5" t="n">
        <v>164</v>
      </c>
      <c r="C24" s="5" t="n">
        <f aca="false">B24*B24</f>
        <v>26896</v>
      </c>
      <c r="D24" s="5" t="n">
        <f aca="false">A24*B24</f>
        <v>2788</v>
      </c>
      <c r="E24" s="6" t="n">
        <f aca="false">A24*A24</f>
        <v>289</v>
      </c>
    </row>
    <row r="25" customFormat="false" ht="14.5" hidden="false" customHeight="false" outlineLevel="0" collapsed="false">
      <c r="A25" s="7" t="n">
        <v>16</v>
      </c>
      <c r="B25" s="8" t="n">
        <v>98</v>
      </c>
      <c r="C25" s="5" t="n">
        <f aca="false">B25*B25</f>
        <v>9604</v>
      </c>
      <c r="D25" s="5" t="n">
        <f aca="false">A25*B25</f>
        <v>1568</v>
      </c>
      <c r="E25" s="6" t="n">
        <f aca="false">A25*A25</f>
        <v>256</v>
      </c>
    </row>
    <row r="26" customFormat="false" ht="14.5" hidden="false" customHeight="false" outlineLevel="0" collapsed="false">
      <c r="A26" s="7" t="n">
        <v>14</v>
      </c>
      <c r="B26" s="8" t="n">
        <v>69</v>
      </c>
      <c r="C26" s="5" t="n">
        <f aca="false">B26*B26</f>
        <v>4761</v>
      </c>
      <c r="D26" s="5" t="n">
        <f aca="false">A26*B26</f>
        <v>966</v>
      </c>
      <c r="E26" s="6" t="n">
        <f aca="false">A26*A26</f>
        <v>196</v>
      </c>
    </row>
    <row r="27" customFormat="false" ht="15" hidden="false" customHeight="false" outlineLevel="0" collapsed="false">
      <c r="A27" s="9" t="n">
        <f aca="false">SUM(A2:A26)</f>
        <v>208</v>
      </c>
      <c r="B27" s="10" t="n">
        <f aca="false">SUM(B2:B26)</f>
        <v>6098</v>
      </c>
      <c r="C27" s="10" t="n">
        <f aca="false">SUM(C2:C26)</f>
        <v>1607330</v>
      </c>
      <c r="D27" s="10" t="n">
        <f aca="false">SUM(D2:D26)</f>
        <v>48965</v>
      </c>
      <c r="E27" s="11" t="n">
        <f aca="false">SUM(E2:E26)</f>
        <v>2194</v>
      </c>
    </row>
    <row r="28" customFormat="false" ht="14.5" hidden="false" customHeight="false" outlineLevel="0" collapsed="false">
      <c r="A28" s="0" t="n">
        <f aca="false">AVERAGE(A2:A26)</f>
        <v>8.32</v>
      </c>
      <c r="B28" s="0" t="n">
        <f aca="false">AVERAGE(B2:B26)</f>
        <v>243.92</v>
      </c>
    </row>
    <row r="29" customFormat="false" ht="14.5" hidden="false" customHeight="false" outlineLevel="0" collapsed="false">
      <c r="A29" s="0" t="n">
        <f aca="false">_xlfn.STDEV.P(A2:A26)</f>
        <v>4.3055313260967</v>
      </c>
      <c r="B29" s="0" t="n">
        <f aca="false">_xlfn.STDEV.P(B2:B26)</f>
        <v>69.2548453178548</v>
      </c>
    </row>
    <row r="31" customFormat="false" ht="15" hidden="false" customHeight="false" outlineLevel="0" collapsed="false">
      <c r="D31" s="0" t="s">
        <v>5</v>
      </c>
      <c r="F31" s="0" t="s">
        <v>6</v>
      </c>
    </row>
    <row r="32" customFormat="false" ht="14.5" hidden="false" customHeight="false" outlineLevel="0" collapsed="false">
      <c r="A32" s="12" t="s">
        <v>7</v>
      </c>
      <c r="B32" s="13" t="n">
        <f aca="false">A27</f>
        <v>208</v>
      </c>
      <c r="D32" s="0" t="n">
        <f aca="false">(B37*B36)-(B33*B32)</f>
        <v>-44259</v>
      </c>
      <c r="F32" s="0" t="n">
        <f aca="false">B32-(D34*B33)</f>
        <v>298.034441024724</v>
      </c>
    </row>
    <row r="33" customFormat="false" ht="14.5" hidden="false" customHeight="false" outlineLevel="0" collapsed="false">
      <c r="A33" s="14" t="s">
        <v>8</v>
      </c>
      <c r="B33" s="15" t="n">
        <f aca="false">B27</f>
        <v>6098</v>
      </c>
      <c r="D33" s="0" t="n">
        <f aca="false">(B37*B34)-(B33*B33)</f>
        <v>2997646</v>
      </c>
      <c r="F33" s="0" t="n">
        <f aca="false">B37</f>
        <v>25</v>
      </c>
    </row>
    <row r="34" customFormat="false" ht="14.5" hidden="false" customHeight="false" outlineLevel="0" collapsed="false">
      <c r="A34" s="14" t="s">
        <v>9</v>
      </c>
      <c r="B34" s="15" t="n">
        <f aca="false">C27</f>
        <v>1607330</v>
      </c>
      <c r="D34" s="0" t="n">
        <f aca="false">D32/D33</f>
        <v>-0.0147645852779147</v>
      </c>
      <c r="F34" s="0" t="n">
        <f aca="false">F32/F33</f>
        <v>11.921377640989</v>
      </c>
    </row>
    <row r="35" customFormat="false" ht="14.5" hidden="false" customHeight="false" outlineLevel="0" collapsed="false">
      <c r="A35" s="14" t="s">
        <v>10</v>
      </c>
      <c r="B35" s="15" t="n">
        <f aca="false">E27</f>
        <v>2194</v>
      </c>
      <c r="D35" s="0" t="n">
        <v>-0.0501285153246292</v>
      </c>
      <c r="F35" s="0" t="n">
        <v>21.9774798617002</v>
      </c>
    </row>
    <row r="36" customFormat="false" ht="14.5" hidden="false" customHeight="false" outlineLevel="0" collapsed="false">
      <c r="A36" s="14" t="s">
        <v>3</v>
      </c>
      <c r="B36" s="15" t="n">
        <f aca="false">D27</f>
        <v>48965</v>
      </c>
    </row>
    <row r="37" customFormat="false" ht="15" hidden="false" customHeight="false" outlineLevel="0" collapsed="false">
      <c r="A37" s="16" t="s">
        <v>11</v>
      </c>
      <c r="B37" s="17" t="n">
        <f aca="false">COUNT(A2:A26)</f>
        <v>25</v>
      </c>
    </row>
    <row r="38" customFormat="false" ht="14.5" hidden="false" customHeight="false" outlineLevel="0" collapsed="false">
      <c r="A38" s="18" t="s">
        <v>12</v>
      </c>
      <c r="B38" s="12" t="n">
        <f aca="false">B28</f>
        <v>243.92</v>
      </c>
      <c r="D38" s="0" t="s">
        <v>13</v>
      </c>
      <c r="E38" s="0" t="n">
        <v>396</v>
      </c>
    </row>
    <row r="39" customFormat="false" ht="14.5" hidden="false" customHeight="false" outlineLevel="0" collapsed="false">
      <c r="A39" s="19" t="s">
        <v>14</v>
      </c>
      <c r="B39" s="14" t="n">
        <f aca="false">A28</f>
        <v>8.32</v>
      </c>
      <c r="D39" s="0" t="s">
        <v>15</v>
      </c>
      <c r="E39" s="0" t="n">
        <f aca="false">D34*E38+F34</f>
        <v>6.07460187093473</v>
      </c>
    </row>
    <row r="40" customFormat="false" ht="14.5" hidden="false" customHeight="false" outlineLevel="0" collapsed="false">
      <c r="A40" s="19" t="s">
        <v>16</v>
      </c>
      <c r="B40" s="14" t="n">
        <f aca="false">B29</f>
        <v>69.2548453178548</v>
      </c>
    </row>
    <row r="41" customFormat="false" ht="15" hidden="false" customHeight="false" outlineLevel="0" collapsed="false">
      <c r="A41" s="20" t="s">
        <v>17</v>
      </c>
      <c r="B41" s="21" t="n">
        <f aca="false">A29</f>
        <v>4.3055313260967</v>
      </c>
    </row>
    <row r="42" customFormat="false" ht="14.5" hidden="false" customHeight="false" outlineLevel="0" collapsed="false">
      <c r="A42" s="22"/>
    </row>
    <row r="45" customFormat="false" ht="14.5" hidden="false" customHeight="false" outlineLevel="0" collapsed="false">
      <c r="B45" s="0" t="s">
        <v>8</v>
      </c>
      <c r="C45" s="0" t="s">
        <v>7</v>
      </c>
    </row>
    <row r="46" customFormat="false" ht="14.5" hidden="false" customHeight="false" outlineLevel="0" collapsed="false">
      <c r="B46" s="0" t="n">
        <v>339</v>
      </c>
      <c r="C46" s="0" t="n">
        <v>14</v>
      </c>
    </row>
    <row r="47" customFormat="false" ht="14.5" hidden="false" customHeight="false" outlineLevel="0" collapsed="false">
      <c r="B47" s="0" t="n">
        <v>332</v>
      </c>
      <c r="C47" s="0" t="n">
        <v>7</v>
      </c>
    </row>
    <row r="48" customFormat="false" ht="14.5" hidden="false" customHeight="false" outlineLevel="0" collapsed="false">
      <c r="B48" s="0" t="n">
        <v>325</v>
      </c>
      <c r="C48" s="0" t="n">
        <v>7</v>
      </c>
    </row>
    <row r="49" customFormat="false" ht="14.5" hidden="false" customHeight="false" outlineLevel="0" collapsed="false">
      <c r="B49" s="0" t="n">
        <v>318</v>
      </c>
      <c r="C49" s="0" t="n">
        <v>11</v>
      </c>
    </row>
    <row r="50" customFormat="false" ht="14.5" hidden="false" customHeight="false" outlineLevel="0" collapsed="false">
      <c r="B50" s="0" t="n">
        <v>311</v>
      </c>
      <c r="C50" s="0" t="n">
        <v>12</v>
      </c>
    </row>
    <row r="51" customFormat="false" ht="14.5" hidden="false" customHeight="false" outlineLevel="0" collapsed="false">
      <c r="B51" s="0" t="n">
        <v>304</v>
      </c>
      <c r="C51" s="0" t="n">
        <v>2</v>
      </c>
    </row>
    <row r="52" customFormat="false" ht="14.5" hidden="false" customHeight="false" outlineLevel="0" collapsed="false">
      <c r="B52" s="0" t="n">
        <v>297</v>
      </c>
      <c r="C52" s="0" t="n">
        <v>9</v>
      </c>
    </row>
    <row r="53" customFormat="false" ht="14.5" hidden="false" customHeight="false" outlineLevel="0" collapsed="false">
      <c r="B53" s="0" t="n">
        <v>290</v>
      </c>
      <c r="C53" s="0" t="n">
        <v>7</v>
      </c>
    </row>
    <row r="54" customFormat="false" ht="14.5" hidden="false" customHeight="false" outlineLevel="0" collapsed="false">
      <c r="B54" s="0" t="n">
        <v>283</v>
      </c>
      <c r="C54" s="0" t="n">
        <v>7</v>
      </c>
    </row>
    <row r="55" customFormat="false" ht="14.5" hidden="false" customHeight="false" outlineLevel="0" collapsed="false">
      <c r="B55" s="0" t="n">
        <v>276</v>
      </c>
      <c r="C55" s="0" t="n">
        <v>7</v>
      </c>
    </row>
    <row r="56" customFormat="false" ht="14.5" hidden="false" customHeight="false" outlineLevel="0" collapsed="false">
      <c r="B56" s="0" t="n">
        <v>269</v>
      </c>
      <c r="C56" s="0" t="n">
        <v>3</v>
      </c>
    </row>
    <row r="57" customFormat="false" ht="14.5" hidden="false" customHeight="false" outlineLevel="0" collapsed="false">
      <c r="B57" s="0" t="n">
        <v>262</v>
      </c>
      <c r="C57" s="0" t="n">
        <v>9</v>
      </c>
    </row>
    <row r="58" customFormat="false" ht="14.5" hidden="false" customHeight="false" outlineLevel="0" collapsed="false">
      <c r="B58" s="0" t="n">
        <v>255</v>
      </c>
      <c r="C58" s="0" t="n">
        <v>10</v>
      </c>
    </row>
    <row r="59" customFormat="false" ht="14.5" hidden="false" customHeight="false" outlineLevel="0" collapsed="false">
      <c r="B59" s="0" t="n">
        <v>248</v>
      </c>
      <c r="C59" s="0" t="n">
        <v>12</v>
      </c>
    </row>
    <row r="60" customFormat="false" ht="14.5" hidden="false" customHeight="false" outlineLevel="0" collapsed="false">
      <c r="B60" s="0" t="n">
        <v>241</v>
      </c>
      <c r="C60" s="0" t="n">
        <v>7</v>
      </c>
    </row>
    <row r="61" customFormat="false" ht="14.5" hidden="false" customHeight="false" outlineLevel="0" collapsed="false">
      <c r="B61" s="0" t="n">
        <v>237</v>
      </c>
      <c r="C61" s="0" t="n">
        <v>4</v>
      </c>
    </row>
    <row r="62" customFormat="false" ht="14.5" hidden="false" customHeight="false" outlineLevel="0" collapsed="false">
      <c r="B62" s="0" t="n">
        <v>227</v>
      </c>
      <c r="C62" s="0" t="n">
        <v>7</v>
      </c>
    </row>
    <row r="63" customFormat="false" ht="14.5" hidden="false" customHeight="false" outlineLevel="0" collapsed="false">
      <c r="B63" s="0" t="n">
        <v>220</v>
      </c>
      <c r="C63" s="0" t="n">
        <v>7</v>
      </c>
    </row>
    <row r="64" customFormat="false" ht="14.5" hidden="false" customHeight="false" outlineLevel="0" collapsed="false">
      <c r="B64" s="0" t="n">
        <v>199</v>
      </c>
      <c r="C64" s="0" t="n">
        <v>1</v>
      </c>
    </row>
    <row r="65" customFormat="false" ht="14.5" hidden="false" customHeight="false" outlineLevel="0" collapsed="false">
      <c r="B65" s="0" t="n">
        <v>185</v>
      </c>
      <c r="C65" s="0" t="n">
        <v>2</v>
      </c>
    </row>
    <row r="66" customFormat="false" ht="14.5" hidden="false" customHeight="false" outlineLevel="0" collapsed="false">
      <c r="B66" s="0" t="n">
        <v>178</v>
      </c>
      <c r="C66" s="0" t="n">
        <v>12</v>
      </c>
    </row>
    <row r="67" customFormat="false" ht="14.5" hidden="false" customHeight="false" outlineLevel="0" collapsed="false">
      <c r="B67" s="0" t="n">
        <v>171</v>
      </c>
      <c r="C67" s="0" t="n">
        <v>4</v>
      </c>
    </row>
    <row r="68" customFormat="false" ht="14.5" hidden="false" customHeight="false" outlineLevel="0" collapsed="false">
      <c r="B68" s="0" t="n">
        <v>164</v>
      </c>
      <c r="C68" s="0" t="n">
        <v>17</v>
      </c>
    </row>
    <row r="69" customFormat="false" ht="14.5" hidden="false" customHeight="false" outlineLevel="0" collapsed="false">
      <c r="B69" s="0" t="n">
        <v>98</v>
      </c>
      <c r="C69" s="0" t="n">
        <v>16</v>
      </c>
    </row>
    <row r="70" customFormat="false" ht="14.5" hidden="false" customHeight="false" outlineLevel="0" collapsed="false">
      <c r="B70" s="0" t="n">
        <v>69</v>
      </c>
      <c r="C70" s="0" t="n">
        <v>14</v>
      </c>
    </row>
    <row r="71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2020-09-07T21:26:31Z</dcterms:created>
  <dc:creator>Dario Miguel Lopez</dc:creator>
  <dc:description/>
  <dc:language>es-AR</dc:language>
  <cp:lastModifiedBy/>
  <dcterms:modified xsi:type="dcterms:W3CDTF">2022-06-06T09:27:04Z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13e763da-3dad-482b-9179-8b4855c2db9d</vt:lpwstr>
  </property>
</Properties>
</file>