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filipeviana_/fvianamo@github.io/SpaceVANT/"/>
    </mc:Choice>
  </mc:AlternateContent>
  <bookViews>
    <workbookView xWindow="0" yWindow="460" windowWidth="25600" windowHeight="15460" tabRatio="500"/>
  </bookViews>
  <sheets>
    <sheet name="Sheet2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C11" i="2" l="1"/>
  <c r="CB11" i="2"/>
  <c r="BZ11" i="2"/>
  <c r="BY11" i="2"/>
  <c r="BX11" i="2"/>
  <c r="BW11" i="2"/>
  <c r="BV11" i="2"/>
  <c r="BS11" i="2"/>
  <c r="BR11" i="2"/>
  <c r="BP11" i="2"/>
  <c r="BO11" i="2"/>
  <c r="BN11" i="2"/>
  <c r="BM11" i="2"/>
  <c r="BL11" i="2"/>
  <c r="BI11" i="2"/>
  <c r="BH11" i="2"/>
  <c r="BF11" i="2"/>
  <c r="BE11" i="2"/>
  <c r="BD11" i="2"/>
  <c r="BC11" i="2"/>
  <c r="BB11" i="2"/>
  <c r="AY11" i="2"/>
  <c r="AX11" i="2"/>
  <c r="AV11" i="2"/>
  <c r="AU11" i="2"/>
  <c r="AT11" i="2"/>
  <c r="AS11" i="2"/>
  <c r="AR11" i="2"/>
  <c r="AO11" i="2"/>
  <c r="AN11" i="2"/>
  <c r="AL11" i="2"/>
  <c r="AK11" i="2"/>
  <c r="AJ11" i="2"/>
  <c r="AI11" i="2"/>
  <c r="AH11" i="2"/>
  <c r="Y11" i="2"/>
  <c r="Z11" i="2"/>
  <c r="AA11" i="2"/>
  <c r="AB11" i="2"/>
  <c r="AD11" i="2"/>
  <c r="AE11" i="2"/>
  <c r="X11" i="2"/>
  <c r="E16" i="2"/>
  <c r="E15" i="2"/>
  <c r="D16" i="2"/>
  <c r="D15" i="2"/>
  <c r="O11" i="2"/>
  <c r="P11" i="2"/>
  <c r="Q11" i="2"/>
  <c r="R11" i="2"/>
  <c r="T11" i="2"/>
  <c r="U11" i="2"/>
  <c r="N11" i="2"/>
  <c r="K11" i="2"/>
  <c r="J11" i="2"/>
  <c r="F11" i="2"/>
  <c r="G11" i="2"/>
  <c r="H11" i="2"/>
  <c r="D11" i="2"/>
  <c r="E11" i="2"/>
</calcChain>
</file>

<file path=xl/sharedStrings.xml><?xml version="1.0" encoding="utf-8"?>
<sst xmlns="http://schemas.openxmlformats.org/spreadsheetml/2006/main" count="128" uniqueCount="25">
  <si>
    <t>Tx Error</t>
  </si>
  <si>
    <t>Packets Sent</t>
  </si>
  <si>
    <t>Packets Received</t>
  </si>
  <si>
    <t>10s</t>
  </si>
  <si>
    <t>Packets Lost</t>
  </si>
  <si>
    <t>Local</t>
  </si>
  <si>
    <t>Remote</t>
  </si>
  <si>
    <t>Range Test</t>
  </si>
  <si>
    <t>Throughput Test</t>
  </si>
  <si>
    <t>n Packets</t>
  </si>
  <si>
    <t>Rate</t>
  </si>
  <si>
    <t>Teste de Chão a 50m</t>
  </si>
  <si>
    <t>Time(s)</t>
  </si>
  <si>
    <t>RSSI (dBm)</t>
  </si>
  <si>
    <t>Teste de Chão a 100m</t>
  </si>
  <si>
    <t>Media</t>
  </si>
  <si>
    <t>-</t>
  </si>
  <si>
    <t>Rate (Kbps)</t>
  </si>
  <si>
    <t>Distância</t>
  </si>
  <si>
    <t>Taxe de Sucesso</t>
  </si>
  <si>
    <t>50m</t>
  </si>
  <si>
    <t>100m</t>
  </si>
  <si>
    <t>Throughput (Kbps)</t>
  </si>
  <si>
    <t>Chão</t>
  </si>
  <si>
    <t>Descrição do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</si>
</sst>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C16"/>
  <sheetViews>
    <sheetView tabSelected="1" workbookViewId="0">
      <selection activeCell="U18" sqref="U18"/>
    </sheetView>
  </sheetViews>
  <sheetFormatPr baseColWidth="10" defaultRowHeight="16" x14ac:dyDescent="0.2"/>
  <cols>
    <col min="2" max="2" width="5.1640625" bestFit="1" customWidth="1"/>
    <col min="3" max="3" width="11.33203125" bestFit="1" customWidth="1"/>
    <col min="4" max="4" width="14.33203125" bestFit="1" customWidth="1"/>
    <col min="5" max="5" width="18.6640625" customWidth="1"/>
    <col min="6" max="6" width="11" bestFit="1" customWidth="1"/>
    <col min="15" max="15" width="15" bestFit="1" customWidth="1"/>
  </cols>
  <sheetData>
    <row r="2" spans="2:81" x14ac:dyDescent="0.2">
      <c r="C2" s="8" t="s">
        <v>11</v>
      </c>
      <c r="D2" s="8"/>
      <c r="E2" s="8"/>
      <c r="F2" s="8"/>
      <c r="G2" s="8"/>
      <c r="H2" s="8"/>
      <c r="I2" s="8"/>
      <c r="J2" s="8"/>
      <c r="K2" s="8"/>
      <c r="M2" s="8" t="s">
        <v>14</v>
      </c>
      <c r="N2" s="8"/>
      <c r="O2" s="8"/>
      <c r="P2" s="8"/>
      <c r="Q2" s="8"/>
      <c r="R2" s="8"/>
      <c r="S2" s="8"/>
      <c r="T2" s="8"/>
      <c r="U2" s="8"/>
      <c r="W2" s="8" t="s">
        <v>24</v>
      </c>
      <c r="X2" s="8"/>
      <c r="Y2" s="8"/>
      <c r="Z2" s="8"/>
      <c r="AA2" s="8"/>
      <c r="AB2" s="8"/>
      <c r="AC2" s="8"/>
      <c r="AD2" s="8"/>
      <c r="AE2" s="8"/>
      <c r="AG2" s="8" t="s">
        <v>24</v>
      </c>
      <c r="AH2" s="8"/>
      <c r="AI2" s="8"/>
      <c r="AJ2" s="8"/>
      <c r="AK2" s="8"/>
      <c r="AL2" s="8"/>
      <c r="AM2" s="8"/>
      <c r="AN2" s="8"/>
      <c r="AO2" s="8"/>
      <c r="AQ2" s="8" t="s">
        <v>24</v>
      </c>
      <c r="AR2" s="8"/>
      <c r="AS2" s="8"/>
      <c r="AT2" s="8"/>
      <c r="AU2" s="8"/>
      <c r="AV2" s="8"/>
      <c r="AW2" s="8"/>
      <c r="AX2" s="8"/>
      <c r="AY2" s="8"/>
      <c r="BA2" s="8" t="s">
        <v>24</v>
      </c>
      <c r="BB2" s="8"/>
      <c r="BC2" s="8"/>
      <c r="BD2" s="8"/>
      <c r="BE2" s="8"/>
      <c r="BF2" s="8"/>
      <c r="BG2" s="8"/>
      <c r="BH2" s="8"/>
      <c r="BI2" s="8"/>
      <c r="BK2" s="8" t="s">
        <v>24</v>
      </c>
      <c r="BL2" s="8"/>
      <c r="BM2" s="8"/>
      <c r="BN2" s="8"/>
      <c r="BO2" s="8"/>
      <c r="BP2" s="8"/>
      <c r="BQ2" s="8"/>
      <c r="BR2" s="8"/>
      <c r="BS2" s="8"/>
      <c r="BU2" s="8" t="s">
        <v>24</v>
      </c>
      <c r="BV2" s="8"/>
      <c r="BW2" s="8"/>
      <c r="BX2" s="8"/>
      <c r="BY2" s="8"/>
      <c r="BZ2" s="8"/>
      <c r="CA2" s="8"/>
      <c r="CB2" s="8"/>
      <c r="CC2" s="8"/>
    </row>
    <row r="3" spans="2:81" x14ac:dyDescent="0.2">
      <c r="C3" s="4" t="s">
        <v>7</v>
      </c>
      <c r="D3" s="4"/>
      <c r="E3" s="4"/>
      <c r="F3" s="4"/>
      <c r="G3" s="4"/>
      <c r="H3" s="4"/>
      <c r="I3" s="8" t="s">
        <v>8</v>
      </c>
      <c r="J3" s="8"/>
      <c r="K3" s="8"/>
      <c r="M3" s="4" t="s">
        <v>7</v>
      </c>
      <c r="N3" s="4"/>
      <c r="O3" s="4"/>
      <c r="P3" s="4"/>
      <c r="Q3" s="4"/>
      <c r="R3" s="4"/>
      <c r="S3" s="8" t="s">
        <v>8</v>
      </c>
      <c r="T3" s="8"/>
      <c r="U3" s="8"/>
      <c r="W3" s="4" t="s">
        <v>7</v>
      </c>
      <c r="X3" s="4"/>
      <c r="Y3" s="4"/>
      <c r="Z3" s="4"/>
      <c r="AA3" s="4"/>
      <c r="AB3" s="4"/>
      <c r="AC3" s="8" t="s">
        <v>8</v>
      </c>
      <c r="AD3" s="8"/>
      <c r="AE3" s="8"/>
      <c r="AG3" s="4" t="s">
        <v>7</v>
      </c>
      <c r="AH3" s="4"/>
      <c r="AI3" s="4"/>
      <c r="AJ3" s="4"/>
      <c r="AK3" s="4"/>
      <c r="AL3" s="4"/>
      <c r="AM3" s="8" t="s">
        <v>8</v>
      </c>
      <c r="AN3" s="8"/>
      <c r="AO3" s="8"/>
      <c r="AQ3" s="4" t="s">
        <v>7</v>
      </c>
      <c r="AR3" s="4"/>
      <c r="AS3" s="4"/>
      <c r="AT3" s="4"/>
      <c r="AU3" s="4"/>
      <c r="AV3" s="4"/>
      <c r="AW3" s="8" t="s">
        <v>8</v>
      </c>
      <c r="AX3" s="8"/>
      <c r="AY3" s="8"/>
      <c r="BA3" s="4" t="s">
        <v>7</v>
      </c>
      <c r="BB3" s="4"/>
      <c r="BC3" s="4"/>
      <c r="BD3" s="4"/>
      <c r="BE3" s="4"/>
      <c r="BF3" s="4"/>
      <c r="BG3" s="8" t="s">
        <v>8</v>
      </c>
      <c r="BH3" s="8"/>
      <c r="BI3" s="8"/>
      <c r="BK3" s="4" t="s">
        <v>7</v>
      </c>
      <c r="BL3" s="4"/>
      <c r="BM3" s="4"/>
      <c r="BN3" s="4"/>
      <c r="BO3" s="4"/>
      <c r="BP3" s="4"/>
      <c r="BQ3" s="8" t="s">
        <v>8</v>
      </c>
      <c r="BR3" s="8"/>
      <c r="BS3" s="8"/>
      <c r="BU3" s="4" t="s">
        <v>7</v>
      </c>
      <c r="BV3" s="4"/>
      <c r="BW3" s="4"/>
      <c r="BX3" s="4"/>
      <c r="BY3" s="4"/>
      <c r="BZ3" s="4"/>
      <c r="CA3" s="8" t="s">
        <v>8</v>
      </c>
      <c r="CB3" s="8"/>
      <c r="CC3" s="8"/>
    </row>
    <row r="4" spans="2:81" x14ac:dyDescent="0.2">
      <c r="C4" s="4" t="s">
        <v>1</v>
      </c>
      <c r="D4" s="4" t="s">
        <v>0</v>
      </c>
      <c r="E4" s="4" t="s">
        <v>2</v>
      </c>
      <c r="F4" s="4" t="s">
        <v>4</v>
      </c>
      <c r="G4" s="8" t="s">
        <v>13</v>
      </c>
      <c r="H4" s="8"/>
      <c r="I4" s="4" t="s">
        <v>12</v>
      </c>
      <c r="J4" s="4" t="s">
        <v>9</v>
      </c>
      <c r="K4" s="4" t="s">
        <v>17</v>
      </c>
      <c r="M4" s="4" t="s">
        <v>1</v>
      </c>
      <c r="N4" s="4" t="s">
        <v>0</v>
      </c>
      <c r="O4" s="4" t="s">
        <v>2</v>
      </c>
      <c r="P4" s="4" t="s">
        <v>4</v>
      </c>
      <c r="Q4" s="8" t="s">
        <v>13</v>
      </c>
      <c r="R4" s="8"/>
      <c r="S4" s="4" t="s">
        <v>12</v>
      </c>
      <c r="T4" s="4" t="s">
        <v>9</v>
      </c>
      <c r="U4" s="4" t="s">
        <v>10</v>
      </c>
      <c r="W4" s="4" t="s">
        <v>1</v>
      </c>
      <c r="X4" s="4" t="s">
        <v>0</v>
      </c>
      <c r="Y4" s="4" t="s">
        <v>2</v>
      </c>
      <c r="Z4" s="4" t="s">
        <v>4</v>
      </c>
      <c r="AA4" s="8" t="s">
        <v>13</v>
      </c>
      <c r="AB4" s="8"/>
      <c r="AC4" s="4" t="s">
        <v>12</v>
      </c>
      <c r="AD4" s="4" t="s">
        <v>9</v>
      </c>
      <c r="AE4" s="4" t="s">
        <v>10</v>
      </c>
      <c r="AG4" s="4" t="s">
        <v>1</v>
      </c>
      <c r="AH4" s="4" t="s">
        <v>0</v>
      </c>
      <c r="AI4" s="4" t="s">
        <v>2</v>
      </c>
      <c r="AJ4" s="4" t="s">
        <v>4</v>
      </c>
      <c r="AK4" s="8" t="s">
        <v>13</v>
      </c>
      <c r="AL4" s="8"/>
      <c r="AM4" s="4" t="s">
        <v>12</v>
      </c>
      <c r="AN4" s="4" t="s">
        <v>9</v>
      </c>
      <c r="AO4" s="4" t="s">
        <v>10</v>
      </c>
      <c r="AQ4" s="4" t="s">
        <v>1</v>
      </c>
      <c r="AR4" s="4" t="s">
        <v>0</v>
      </c>
      <c r="AS4" s="4" t="s">
        <v>2</v>
      </c>
      <c r="AT4" s="4" t="s">
        <v>4</v>
      </c>
      <c r="AU4" s="8" t="s">
        <v>13</v>
      </c>
      <c r="AV4" s="8"/>
      <c r="AW4" s="4" t="s">
        <v>12</v>
      </c>
      <c r="AX4" s="4" t="s">
        <v>9</v>
      </c>
      <c r="AY4" s="4" t="s">
        <v>10</v>
      </c>
      <c r="BA4" s="4" t="s">
        <v>1</v>
      </c>
      <c r="BB4" s="4" t="s">
        <v>0</v>
      </c>
      <c r="BC4" s="4" t="s">
        <v>2</v>
      </c>
      <c r="BD4" s="4" t="s">
        <v>4</v>
      </c>
      <c r="BE4" s="8" t="s">
        <v>13</v>
      </c>
      <c r="BF4" s="8"/>
      <c r="BG4" s="4" t="s">
        <v>12</v>
      </c>
      <c r="BH4" s="4" t="s">
        <v>9</v>
      </c>
      <c r="BI4" s="4" t="s">
        <v>10</v>
      </c>
      <c r="BK4" s="4" t="s">
        <v>1</v>
      </c>
      <c r="BL4" s="4" t="s">
        <v>0</v>
      </c>
      <c r="BM4" s="4" t="s">
        <v>2</v>
      </c>
      <c r="BN4" s="4" t="s">
        <v>4</v>
      </c>
      <c r="BO4" s="8" t="s">
        <v>13</v>
      </c>
      <c r="BP4" s="8"/>
      <c r="BQ4" s="4" t="s">
        <v>12</v>
      </c>
      <c r="BR4" s="4" t="s">
        <v>9</v>
      </c>
      <c r="BS4" s="4" t="s">
        <v>10</v>
      </c>
      <c r="BU4" s="4" t="s">
        <v>1</v>
      </c>
      <c r="BV4" s="4" t="s">
        <v>0</v>
      </c>
      <c r="BW4" s="4" t="s">
        <v>2</v>
      </c>
      <c r="BX4" s="4" t="s">
        <v>4</v>
      </c>
      <c r="BY4" s="8" t="s">
        <v>13</v>
      </c>
      <c r="BZ4" s="8"/>
      <c r="CA4" s="4" t="s">
        <v>12</v>
      </c>
      <c r="CB4" s="4" t="s">
        <v>9</v>
      </c>
      <c r="CC4" s="4" t="s">
        <v>10</v>
      </c>
    </row>
    <row r="5" spans="2:81" x14ac:dyDescent="0.2">
      <c r="C5" s="4"/>
      <c r="D5" s="4"/>
      <c r="E5" s="4"/>
      <c r="F5" s="4"/>
      <c r="G5" s="2" t="s">
        <v>5</v>
      </c>
      <c r="H5" s="2" t="s">
        <v>6</v>
      </c>
      <c r="I5" s="4"/>
      <c r="J5" s="4"/>
      <c r="K5" s="4"/>
      <c r="M5" s="4"/>
      <c r="N5" s="4"/>
      <c r="O5" s="4"/>
      <c r="P5" s="4"/>
      <c r="Q5" s="2" t="s">
        <v>5</v>
      </c>
      <c r="R5" s="2" t="s">
        <v>6</v>
      </c>
      <c r="S5" s="4"/>
      <c r="T5" s="4"/>
      <c r="U5" s="4"/>
      <c r="W5" s="4"/>
      <c r="X5" s="4"/>
      <c r="Y5" s="4"/>
      <c r="Z5" s="4"/>
      <c r="AA5" s="2" t="s">
        <v>5</v>
      </c>
      <c r="AB5" s="2" t="s">
        <v>6</v>
      </c>
      <c r="AC5" s="4"/>
      <c r="AD5" s="4"/>
      <c r="AE5" s="4"/>
      <c r="AG5" s="4"/>
      <c r="AH5" s="4"/>
      <c r="AI5" s="4"/>
      <c r="AJ5" s="4"/>
      <c r="AK5" s="2" t="s">
        <v>5</v>
      </c>
      <c r="AL5" s="2" t="s">
        <v>6</v>
      </c>
      <c r="AM5" s="4"/>
      <c r="AN5" s="4"/>
      <c r="AO5" s="4"/>
      <c r="AQ5" s="4"/>
      <c r="AR5" s="4"/>
      <c r="AS5" s="4"/>
      <c r="AT5" s="4"/>
      <c r="AU5" s="2" t="s">
        <v>5</v>
      </c>
      <c r="AV5" s="2" t="s">
        <v>6</v>
      </c>
      <c r="AW5" s="4"/>
      <c r="AX5" s="4"/>
      <c r="AY5" s="4"/>
      <c r="BA5" s="4"/>
      <c r="BB5" s="4"/>
      <c r="BC5" s="4"/>
      <c r="BD5" s="4"/>
      <c r="BE5" s="2" t="s">
        <v>5</v>
      </c>
      <c r="BF5" s="2" t="s">
        <v>6</v>
      </c>
      <c r="BG5" s="4"/>
      <c r="BH5" s="4"/>
      <c r="BI5" s="4"/>
      <c r="BK5" s="4"/>
      <c r="BL5" s="4"/>
      <c r="BM5" s="4"/>
      <c r="BN5" s="4"/>
      <c r="BO5" s="2" t="s">
        <v>5</v>
      </c>
      <c r="BP5" s="2" t="s">
        <v>6</v>
      </c>
      <c r="BQ5" s="4"/>
      <c r="BR5" s="4"/>
      <c r="BS5" s="4"/>
      <c r="BU5" s="4"/>
      <c r="BV5" s="4"/>
      <c r="BW5" s="4"/>
      <c r="BX5" s="4"/>
      <c r="BY5" s="2" t="s">
        <v>5</v>
      </c>
      <c r="BZ5" s="2" t="s">
        <v>6</v>
      </c>
      <c r="CA5" s="4"/>
      <c r="CB5" s="4"/>
      <c r="CC5" s="4"/>
    </row>
    <row r="6" spans="2:81" x14ac:dyDescent="0.2">
      <c r="C6" s="5">
        <v>40</v>
      </c>
      <c r="D6" s="1">
        <v>0</v>
      </c>
      <c r="E6" s="1">
        <v>39</v>
      </c>
      <c r="F6" s="1">
        <v>1</v>
      </c>
      <c r="G6" s="1">
        <v>-60</v>
      </c>
      <c r="H6" s="1">
        <v>-61</v>
      </c>
      <c r="I6" s="5" t="s">
        <v>3</v>
      </c>
      <c r="J6" s="1">
        <v>29</v>
      </c>
      <c r="K6" s="1">
        <v>5.81</v>
      </c>
      <c r="M6" s="5">
        <v>40</v>
      </c>
      <c r="N6" s="1">
        <v>0</v>
      </c>
      <c r="O6" s="1">
        <v>38</v>
      </c>
      <c r="P6" s="1">
        <v>2</v>
      </c>
      <c r="Q6" s="1">
        <v>-71</v>
      </c>
      <c r="R6" s="1">
        <v>-74</v>
      </c>
      <c r="S6" s="5" t="s">
        <v>3</v>
      </c>
      <c r="T6" s="1">
        <v>26</v>
      </c>
      <c r="U6" s="1">
        <v>5.2</v>
      </c>
      <c r="W6" s="5"/>
      <c r="X6" s="1"/>
      <c r="Y6" s="1"/>
      <c r="Z6" s="1"/>
      <c r="AA6" s="1"/>
      <c r="AB6" s="1"/>
      <c r="AC6" s="5"/>
      <c r="AD6" s="1"/>
      <c r="AE6" s="1"/>
      <c r="AG6" s="5"/>
      <c r="AH6" s="1"/>
      <c r="AI6" s="1"/>
      <c r="AJ6" s="1"/>
      <c r="AK6" s="1"/>
      <c r="AL6" s="1"/>
      <c r="AM6" s="5"/>
      <c r="AN6" s="1"/>
      <c r="AO6" s="1"/>
      <c r="AQ6" s="5"/>
      <c r="AR6" s="1"/>
      <c r="AS6" s="1"/>
      <c r="AT6" s="1"/>
      <c r="AU6" s="1"/>
      <c r="AV6" s="1"/>
      <c r="AW6" s="5"/>
      <c r="AX6" s="1"/>
      <c r="AY6" s="1"/>
      <c r="BA6" s="5"/>
      <c r="BB6" s="1"/>
      <c r="BC6" s="1"/>
      <c r="BD6" s="1"/>
      <c r="BE6" s="1"/>
      <c r="BF6" s="1"/>
      <c r="BG6" s="5"/>
      <c r="BH6" s="1"/>
      <c r="BI6" s="1"/>
      <c r="BK6" s="5"/>
      <c r="BL6" s="1"/>
      <c r="BM6" s="1"/>
      <c r="BN6" s="1"/>
      <c r="BO6" s="1"/>
      <c r="BP6" s="1"/>
      <c r="BQ6" s="5"/>
      <c r="BR6" s="1"/>
      <c r="BS6" s="1"/>
      <c r="BU6" s="5"/>
      <c r="BV6" s="1"/>
      <c r="BW6" s="1"/>
      <c r="BX6" s="1"/>
      <c r="BY6" s="1"/>
      <c r="BZ6" s="1"/>
      <c r="CA6" s="5"/>
      <c r="CB6" s="1"/>
      <c r="CC6" s="1"/>
    </row>
    <row r="7" spans="2:81" x14ac:dyDescent="0.2">
      <c r="C7" s="5"/>
      <c r="D7" s="1">
        <v>0</v>
      </c>
      <c r="E7" s="1">
        <v>38</v>
      </c>
      <c r="F7" s="1">
        <v>2</v>
      </c>
      <c r="G7" s="1">
        <v>-62</v>
      </c>
      <c r="H7" s="1">
        <v>-61</v>
      </c>
      <c r="I7" s="5"/>
      <c r="J7" s="1">
        <v>29</v>
      </c>
      <c r="K7" s="1">
        <v>5.81</v>
      </c>
      <c r="M7" s="5"/>
      <c r="N7" s="1">
        <v>0</v>
      </c>
      <c r="O7" s="1">
        <v>39</v>
      </c>
      <c r="P7" s="1">
        <v>1</v>
      </c>
      <c r="Q7" s="1">
        <v>-76</v>
      </c>
      <c r="R7" s="1">
        <v>-74</v>
      </c>
      <c r="S7" s="5"/>
      <c r="T7" s="1">
        <v>25</v>
      </c>
      <c r="U7" s="1">
        <v>5.19</v>
      </c>
      <c r="W7" s="5"/>
      <c r="X7" s="1"/>
      <c r="Y7" s="1"/>
      <c r="Z7" s="1"/>
      <c r="AA7" s="1"/>
      <c r="AB7" s="1"/>
      <c r="AC7" s="5"/>
      <c r="AD7" s="1"/>
      <c r="AE7" s="1"/>
      <c r="AG7" s="5"/>
      <c r="AH7" s="1"/>
      <c r="AI7" s="1"/>
      <c r="AJ7" s="1"/>
      <c r="AK7" s="1"/>
      <c r="AL7" s="1"/>
      <c r="AM7" s="5"/>
      <c r="AN7" s="1"/>
      <c r="AO7" s="1"/>
      <c r="AQ7" s="5"/>
      <c r="AR7" s="1"/>
      <c r="AS7" s="1"/>
      <c r="AT7" s="1"/>
      <c r="AU7" s="1"/>
      <c r="AV7" s="1"/>
      <c r="AW7" s="5"/>
      <c r="AX7" s="1"/>
      <c r="AY7" s="1"/>
      <c r="BA7" s="5"/>
      <c r="BB7" s="1"/>
      <c r="BC7" s="1"/>
      <c r="BD7" s="1"/>
      <c r="BE7" s="1"/>
      <c r="BF7" s="1"/>
      <c r="BG7" s="5"/>
      <c r="BH7" s="1"/>
      <c r="BI7" s="1"/>
      <c r="BK7" s="5"/>
      <c r="BL7" s="1"/>
      <c r="BM7" s="1"/>
      <c r="BN7" s="1"/>
      <c r="BO7" s="1"/>
      <c r="BP7" s="1"/>
      <c r="BQ7" s="5"/>
      <c r="BR7" s="1"/>
      <c r="BS7" s="1"/>
      <c r="BU7" s="5"/>
      <c r="BV7" s="1"/>
      <c r="BW7" s="1"/>
      <c r="BX7" s="1"/>
      <c r="BY7" s="1"/>
      <c r="BZ7" s="1"/>
      <c r="CA7" s="5"/>
      <c r="CB7" s="1"/>
      <c r="CC7" s="1"/>
    </row>
    <row r="8" spans="2:81" x14ac:dyDescent="0.2">
      <c r="C8" s="5"/>
      <c r="D8" s="1">
        <v>0</v>
      </c>
      <c r="E8" s="1">
        <v>38</v>
      </c>
      <c r="F8" s="1">
        <v>2</v>
      </c>
      <c r="G8" s="1">
        <v>-66</v>
      </c>
      <c r="H8" s="1">
        <v>-57</v>
      </c>
      <c r="I8" s="5"/>
      <c r="J8" s="1">
        <v>29</v>
      </c>
      <c r="K8" s="1">
        <v>5.8</v>
      </c>
      <c r="M8" s="5"/>
      <c r="N8" s="1">
        <v>0</v>
      </c>
      <c r="O8" s="1">
        <v>38</v>
      </c>
      <c r="P8" s="1">
        <v>2</v>
      </c>
      <c r="Q8" s="1">
        <v>-81</v>
      </c>
      <c r="R8" s="1">
        <v>-73</v>
      </c>
      <c r="S8" s="5"/>
      <c r="T8" s="1">
        <v>27</v>
      </c>
      <c r="U8" s="1">
        <v>5.45</v>
      </c>
      <c r="W8" s="5"/>
      <c r="X8" s="1"/>
      <c r="Y8" s="1"/>
      <c r="Z8" s="1"/>
      <c r="AA8" s="1"/>
      <c r="AB8" s="1"/>
      <c r="AC8" s="5"/>
      <c r="AD8" s="1"/>
      <c r="AE8" s="1"/>
      <c r="AG8" s="5"/>
      <c r="AH8" s="1"/>
      <c r="AI8" s="1"/>
      <c r="AJ8" s="1"/>
      <c r="AK8" s="1"/>
      <c r="AL8" s="1"/>
      <c r="AM8" s="5"/>
      <c r="AN8" s="1"/>
      <c r="AO8" s="1"/>
      <c r="AQ8" s="5"/>
      <c r="AR8" s="1"/>
      <c r="AS8" s="1"/>
      <c r="AT8" s="1"/>
      <c r="AU8" s="1"/>
      <c r="AV8" s="1"/>
      <c r="AW8" s="5"/>
      <c r="AX8" s="1"/>
      <c r="AY8" s="1"/>
      <c r="BA8" s="5"/>
      <c r="BB8" s="1"/>
      <c r="BC8" s="1"/>
      <c r="BD8" s="1"/>
      <c r="BE8" s="1"/>
      <c r="BF8" s="1"/>
      <c r="BG8" s="5"/>
      <c r="BH8" s="1"/>
      <c r="BI8" s="1"/>
      <c r="BK8" s="5"/>
      <c r="BL8" s="1"/>
      <c r="BM8" s="1"/>
      <c r="BN8" s="1"/>
      <c r="BO8" s="1"/>
      <c r="BP8" s="1"/>
      <c r="BQ8" s="5"/>
      <c r="BR8" s="1"/>
      <c r="BS8" s="1"/>
      <c r="BU8" s="5"/>
      <c r="BV8" s="1"/>
      <c r="BW8" s="1"/>
      <c r="BX8" s="1"/>
      <c r="BY8" s="1"/>
      <c r="BZ8" s="1"/>
      <c r="CA8" s="5"/>
      <c r="CB8" s="1"/>
      <c r="CC8" s="1"/>
    </row>
    <row r="9" spans="2:81" x14ac:dyDescent="0.2">
      <c r="C9" s="5"/>
      <c r="D9" s="1">
        <v>0</v>
      </c>
      <c r="E9" s="1">
        <v>38</v>
      </c>
      <c r="F9" s="1">
        <v>2</v>
      </c>
      <c r="G9" s="1">
        <v>-74</v>
      </c>
      <c r="H9" s="1">
        <v>-62</v>
      </c>
      <c r="I9" s="5"/>
      <c r="J9" s="1">
        <v>29</v>
      </c>
      <c r="K9" s="1">
        <v>5.78</v>
      </c>
      <c r="M9" s="5"/>
      <c r="N9" s="1">
        <v>0</v>
      </c>
      <c r="O9" s="1">
        <v>38</v>
      </c>
      <c r="P9" s="1">
        <v>2</v>
      </c>
      <c r="Q9" s="1">
        <v>-78</v>
      </c>
      <c r="R9" s="1">
        <v>-76</v>
      </c>
      <c r="S9" s="5"/>
      <c r="T9" s="1">
        <v>26</v>
      </c>
      <c r="U9" s="1">
        <v>5.15</v>
      </c>
      <c r="W9" s="5"/>
      <c r="X9" s="1"/>
      <c r="Y9" s="1"/>
      <c r="Z9" s="1"/>
      <c r="AA9" s="1"/>
      <c r="AB9" s="1"/>
      <c r="AC9" s="5"/>
      <c r="AD9" s="1"/>
      <c r="AE9" s="1"/>
      <c r="AG9" s="5"/>
      <c r="AH9" s="1"/>
      <c r="AI9" s="1"/>
      <c r="AJ9" s="1"/>
      <c r="AK9" s="1"/>
      <c r="AL9" s="1"/>
      <c r="AM9" s="5"/>
      <c r="AN9" s="1"/>
      <c r="AO9" s="1"/>
      <c r="AQ9" s="5"/>
      <c r="AR9" s="1"/>
      <c r="AS9" s="1"/>
      <c r="AT9" s="1"/>
      <c r="AU9" s="1"/>
      <c r="AV9" s="1"/>
      <c r="AW9" s="5"/>
      <c r="AX9" s="1"/>
      <c r="AY9" s="1"/>
      <c r="BA9" s="5"/>
      <c r="BB9" s="1"/>
      <c r="BC9" s="1"/>
      <c r="BD9" s="1"/>
      <c r="BE9" s="1"/>
      <c r="BF9" s="1"/>
      <c r="BG9" s="5"/>
      <c r="BH9" s="1"/>
      <c r="BI9" s="1"/>
      <c r="BK9" s="5"/>
      <c r="BL9" s="1"/>
      <c r="BM9" s="1"/>
      <c r="BN9" s="1"/>
      <c r="BO9" s="1"/>
      <c r="BP9" s="1"/>
      <c r="BQ9" s="5"/>
      <c r="BR9" s="1"/>
      <c r="BS9" s="1"/>
      <c r="BU9" s="5"/>
      <c r="BV9" s="1"/>
      <c r="BW9" s="1"/>
      <c r="BX9" s="1"/>
      <c r="BY9" s="1"/>
      <c r="BZ9" s="1"/>
      <c r="CA9" s="5"/>
      <c r="CB9" s="1"/>
      <c r="CC9" s="1"/>
    </row>
    <row r="10" spans="2:81" x14ac:dyDescent="0.2">
      <c r="C10" s="5"/>
      <c r="D10" s="1">
        <v>0</v>
      </c>
      <c r="E10" s="1">
        <v>37</v>
      </c>
      <c r="F10" s="1">
        <v>3</v>
      </c>
      <c r="G10" s="1">
        <v>-73</v>
      </c>
      <c r="H10" s="1">
        <v>-57</v>
      </c>
      <c r="I10" s="5"/>
      <c r="J10" s="1">
        <v>29</v>
      </c>
      <c r="K10" s="1">
        <v>5.79</v>
      </c>
      <c r="M10" s="5"/>
      <c r="N10" s="1">
        <v>0</v>
      </c>
      <c r="O10" s="1">
        <v>38</v>
      </c>
      <c r="P10" s="1">
        <v>2</v>
      </c>
      <c r="Q10" s="1">
        <v>-76</v>
      </c>
      <c r="R10" s="1">
        <v>-80</v>
      </c>
      <c r="S10" s="5"/>
      <c r="T10" s="1">
        <v>25</v>
      </c>
      <c r="U10" s="1">
        <v>4.96</v>
      </c>
      <c r="W10" s="5"/>
      <c r="X10" s="1"/>
      <c r="Y10" s="1"/>
      <c r="Z10" s="1"/>
      <c r="AA10" s="1"/>
      <c r="AB10" s="1"/>
      <c r="AC10" s="5"/>
      <c r="AD10" s="1"/>
      <c r="AE10" s="1"/>
      <c r="AG10" s="5"/>
      <c r="AH10" s="1"/>
      <c r="AI10" s="1"/>
      <c r="AJ10" s="1"/>
      <c r="AK10" s="1"/>
      <c r="AL10" s="1"/>
      <c r="AM10" s="5"/>
      <c r="AN10" s="1"/>
      <c r="AO10" s="1"/>
      <c r="AQ10" s="5"/>
      <c r="AR10" s="1"/>
      <c r="AS10" s="1"/>
      <c r="AT10" s="1"/>
      <c r="AU10" s="1"/>
      <c r="AV10" s="1"/>
      <c r="AW10" s="5"/>
      <c r="AX10" s="1"/>
      <c r="AY10" s="1"/>
      <c r="BA10" s="5"/>
      <c r="BB10" s="1"/>
      <c r="BC10" s="1"/>
      <c r="BD10" s="1"/>
      <c r="BE10" s="1"/>
      <c r="BF10" s="1"/>
      <c r="BG10" s="5"/>
      <c r="BH10" s="1"/>
      <c r="BI10" s="1"/>
      <c r="BK10" s="5"/>
      <c r="BL10" s="1"/>
      <c r="BM10" s="1"/>
      <c r="BN10" s="1"/>
      <c r="BO10" s="1"/>
      <c r="BP10" s="1"/>
      <c r="BQ10" s="5"/>
      <c r="BR10" s="1"/>
      <c r="BS10" s="1"/>
      <c r="BU10" s="5"/>
      <c r="BV10" s="1"/>
      <c r="BW10" s="1"/>
      <c r="BX10" s="1"/>
      <c r="BY10" s="1"/>
      <c r="BZ10" s="1"/>
      <c r="CA10" s="5"/>
      <c r="CB10" s="1"/>
      <c r="CC10" s="1"/>
    </row>
    <row r="11" spans="2:81" x14ac:dyDescent="0.2">
      <c r="C11" s="2" t="s">
        <v>15</v>
      </c>
      <c r="D11" s="2">
        <f>SUM(D6:D10)/5</f>
        <v>0</v>
      </c>
      <c r="E11" s="2">
        <f>SUM(E6:E10)/5</f>
        <v>38</v>
      </c>
      <c r="F11" s="2">
        <f t="shared" ref="F11:H11" si="0">SUM(F6:F10)/5</f>
        <v>2</v>
      </c>
      <c r="G11" s="2">
        <f t="shared" si="0"/>
        <v>-67</v>
      </c>
      <c r="H11" s="2">
        <f t="shared" si="0"/>
        <v>-59.6</v>
      </c>
      <c r="I11" s="2" t="s">
        <v>16</v>
      </c>
      <c r="J11" s="2">
        <f>SUM(J6:J10)/5</f>
        <v>29</v>
      </c>
      <c r="K11" s="2">
        <f>SUM(K6:K10)/5</f>
        <v>5.798</v>
      </c>
      <c r="M11" s="2" t="s">
        <v>15</v>
      </c>
      <c r="N11" s="2">
        <f>SUM(N6:N10)/5</f>
        <v>0</v>
      </c>
      <c r="O11" s="2">
        <f t="shared" ref="O11:U11" si="1">SUM(O6:O10)/5</f>
        <v>38.200000000000003</v>
      </c>
      <c r="P11" s="2">
        <f t="shared" si="1"/>
        <v>1.8</v>
      </c>
      <c r="Q11" s="2">
        <f t="shared" si="1"/>
        <v>-76.400000000000006</v>
      </c>
      <c r="R11" s="2">
        <f t="shared" si="1"/>
        <v>-75.400000000000006</v>
      </c>
      <c r="S11" s="2" t="s">
        <v>16</v>
      </c>
      <c r="T11" s="2">
        <f t="shared" si="1"/>
        <v>25.8</v>
      </c>
      <c r="U11" s="2">
        <f t="shared" si="1"/>
        <v>5.19</v>
      </c>
      <c r="W11" s="2" t="s">
        <v>15</v>
      </c>
      <c r="X11" s="2" t="e">
        <f>SUM(X6:X10)/(5-COUNTBLANK(X6:X10))</f>
        <v>#DIV/0!</v>
      </c>
      <c r="Y11" s="2" t="e">
        <f t="shared" ref="Y11:AE11" si="2">SUM(Y6:Y10)/(5-COUNTBLANK(Y6:Y10))</f>
        <v>#DIV/0!</v>
      </c>
      <c r="Z11" s="2" t="e">
        <f t="shared" si="2"/>
        <v>#DIV/0!</v>
      </c>
      <c r="AA11" s="2" t="e">
        <f t="shared" si="2"/>
        <v>#DIV/0!</v>
      </c>
      <c r="AB11" s="2" t="e">
        <f t="shared" si="2"/>
        <v>#DIV/0!</v>
      </c>
      <c r="AC11" s="2" t="s">
        <v>16</v>
      </c>
      <c r="AD11" s="2" t="e">
        <f t="shared" si="2"/>
        <v>#DIV/0!</v>
      </c>
      <c r="AE11" s="2" t="e">
        <f t="shared" si="2"/>
        <v>#DIV/0!</v>
      </c>
      <c r="AG11" s="2" t="s">
        <v>15</v>
      </c>
      <c r="AH11" s="2" t="e">
        <f>SUM(AH6:AH10)/(5-COUNTBLANK(AH6:AH10))</f>
        <v>#DIV/0!</v>
      </c>
      <c r="AI11" s="2" t="e">
        <f t="shared" ref="AI11" si="3">SUM(AI6:AI10)/(5-COUNTBLANK(AI6:AI10))</f>
        <v>#DIV/0!</v>
      </c>
      <c r="AJ11" s="2" t="e">
        <f t="shared" ref="AJ11" si="4">SUM(AJ6:AJ10)/(5-COUNTBLANK(AJ6:AJ10))</f>
        <v>#DIV/0!</v>
      </c>
      <c r="AK11" s="2" t="e">
        <f t="shared" ref="AK11" si="5">SUM(AK6:AK10)/(5-COUNTBLANK(AK6:AK10))</f>
        <v>#DIV/0!</v>
      </c>
      <c r="AL11" s="2" t="e">
        <f t="shared" ref="AL11" si="6">SUM(AL6:AL10)/(5-COUNTBLANK(AL6:AL10))</f>
        <v>#DIV/0!</v>
      </c>
      <c r="AM11" s="2" t="s">
        <v>16</v>
      </c>
      <c r="AN11" s="2" t="e">
        <f t="shared" ref="AN11" si="7">SUM(AN6:AN10)/(5-COUNTBLANK(AN6:AN10))</f>
        <v>#DIV/0!</v>
      </c>
      <c r="AO11" s="2" t="e">
        <f t="shared" ref="AO11" si="8">SUM(AO6:AO10)/(5-COUNTBLANK(AO6:AO10))</f>
        <v>#DIV/0!</v>
      </c>
      <c r="AQ11" s="2" t="s">
        <v>15</v>
      </c>
      <c r="AR11" s="2" t="e">
        <f>SUM(AR6:AR10)/(5-COUNTBLANK(AR6:AR10))</f>
        <v>#DIV/0!</v>
      </c>
      <c r="AS11" s="2" t="e">
        <f t="shared" ref="AS11" si="9">SUM(AS6:AS10)/(5-COUNTBLANK(AS6:AS10))</f>
        <v>#DIV/0!</v>
      </c>
      <c r="AT11" s="2" t="e">
        <f t="shared" ref="AT11" si="10">SUM(AT6:AT10)/(5-COUNTBLANK(AT6:AT10))</f>
        <v>#DIV/0!</v>
      </c>
      <c r="AU11" s="2" t="e">
        <f t="shared" ref="AU11" si="11">SUM(AU6:AU10)/(5-COUNTBLANK(AU6:AU10))</f>
        <v>#DIV/0!</v>
      </c>
      <c r="AV11" s="2" t="e">
        <f t="shared" ref="AV11" si="12">SUM(AV6:AV10)/(5-COUNTBLANK(AV6:AV10))</f>
        <v>#DIV/0!</v>
      </c>
      <c r="AW11" s="2" t="s">
        <v>16</v>
      </c>
      <c r="AX11" s="2" t="e">
        <f t="shared" ref="AX11" si="13">SUM(AX6:AX10)/(5-COUNTBLANK(AX6:AX10))</f>
        <v>#DIV/0!</v>
      </c>
      <c r="AY11" s="2" t="e">
        <f t="shared" ref="AY11" si="14">SUM(AY6:AY10)/(5-COUNTBLANK(AY6:AY10))</f>
        <v>#DIV/0!</v>
      </c>
      <c r="BA11" s="2" t="s">
        <v>15</v>
      </c>
      <c r="BB11" s="2" t="e">
        <f>SUM(BB6:BB10)/(5-COUNTBLANK(BB6:BB10))</f>
        <v>#DIV/0!</v>
      </c>
      <c r="BC11" s="2" t="e">
        <f t="shared" ref="BC11" si="15">SUM(BC6:BC10)/(5-COUNTBLANK(BC6:BC10))</f>
        <v>#DIV/0!</v>
      </c>
      <c r="BD11" s="2" t="e">
        <f t="shared" ref="BD11" si="16">SUM(BD6:BD10)/(5-COUNTBLANK(BD6:BD10))</f>
        <v>#DIV/0!</v>
      </c>
      <c r="BE11" s="2" t="e">
        <f t="shared" ref="BE11" si="17">SUM(BE6:BE10)/(5-COUNTBLANK(BE6:BE10))</f>
        <v>#DIV/0!</v>
      </c>
      <c r="BF11" s="2" t="e">
        <f t="shared" ref="BF11" si="18">SUM(BF6:BF10)/(5-COUNTBLANK(BF6:BF10))</f>
        <v>#DIV/0!</v>
      </c>
      <c r="BG11" s="2" t="s">
        <v>16</v>
      </c>
      <c r="BH11" s="2" t="e">
        <f t="shared" ref="BH11" si="19">SUM(BH6:BH10)/(5-COUNTBLANK(BH6:BH10))</f>
        <v>#DIV/0!</v>
      </c>
      <c r="BI11" s="2" t="e">
        <f t="shared" ref="BI11" si="20">SUM(BI6:BI10)/(5-COUNTBLANK(BI6:BI10))</f>
        <v>#DIV/0!</v>
      </c>
      <c r="BK11" s="2" t="s">
        <v>15</v>
      </c>
      <c r="BL11" s="2" t="e">
        <f>SUM(BL6:BL10)/(5-COUNTBLANK(BL6:BL10))</f>
        <v>#DIV/0!</v>
      </c>
      <c r="BM11" s="2" t="e">
        <f t="shared" ref="BM11" si="21">SUM(BM6:BM10)/(5-COUNTBLANK(BM6:BM10))</f>
        <v>#DIV/0!</v>
      </c>
      <c r="BN11" s="2" t="e">
        <f t="shared" ref="BN11" si="22">SUM(BN6:BN10)/(5-COUNTBLANK(BN6:BN10))</f>
        <v>#DIV/0!</v>
      </c>
      <c r="BO11" s="2" t="e">
        <f t="shared" ref="BO11" si="23">SUM(BO6:BO10)/(5-COUNTBLANK(BO6:BO10))</f>
        <v>#DIV/0!</v>
      </c>
      <c r="BP11" s="2" t="e">
        <f t="shared" ref="BP11" si="24">SUM(BP6:BP10)/(5-COUNTBLANK(BP6:BP10))</f>
        <v>#DIV/0!</v>
      </c>
      <c r="BQ11" s="2" t="s">
        <v>16</v>
      </c>
      <c r="BR11" s="2" t="e">
        <f t="shared" ref="BR11" si="25">SUM(BR6:BR10)/(5-COUNTBLANK(BR6:BR10))</f>
        <v>#DIV/0!</v>
      </c>
      <c r="BS11" s="2" t="e">
        <f t="shared" ref="BS11" si="26">SUM(BS6:BS10)/(5-COUNTBLANK(BS6:BS10))</f>
        <v>#DIV/0!</v>
      </c>
      <c r="BU11" s="2" t="s">
        <v>15</v>
      </c>
      <c r="BV11" s="2" t="e">
        <f>SUM(BV6:BV10)/(5-COUNTBLANK(BV6:BV10))</f>
        <v>#DIV/0!</v>
      </c>
      <c r="BW11" s="2" t="e">
        <f t="shared" ref="BW11" si="27">SUM(BW6:BW10)/(5-COUNTBLANK(BW6:BW10))</f>
        <v>#DIV/0!</v>
      </c>
      <c r="BX11" s="2" t="e">
        <f t="shared" ref="BX11" si="28">SUM(BX6:BX10)/(5-COUNTBLANK(BX6:BX10))</f>
        <v>#DIV/0!</v>
      </c>
      <c r="BY11" s="2" t="e">
        <f t="shared" ref="BY11" si="29">SUM(BY6:BY10)/(5-COUNTBLANK(BY6:BY10))</f>
        <v>#DIV/0!</v>
      </c>
      <c r="BZ11" s="2" t="e">
        <f t="shared" ref="BZ11" si="30">SUM(BZ6:BZ10)/(5-COUNTBLANK(BZ6:BZ10))</f>
        <v>#DIV/0!</v>
      </c>
      <c r="CA11" s="2" t="s">
        <v>16</v>
      </c>
      <c r="CB11" s="2" t="e">
        <f t="shared" ref="CB11" si="31">SUM(CB6:CB10)/(5-COUNTBLANK(CB6:CB10))</f>
        <v>#DIV/0!</v>
      </c>
      <c r="CC11" s="2" t="e">
        <f t="shared" ref="CC11" si="32">SUM(CC6:CC10)/(5-COUNTBLANK(CC6:CC10))</f>
        <v>#DIV/0!</v>
      </c>
    </row>
    <row r="14" spans="2:81" x14ac:dyDescent="0.2">
      <c r="C14" s="2" t="s">
        <v>18</v>
      </c>
      <c r="D14" s="2" t="s">
        <v>19</v>
      </c>
      <c r="E14" s="2" t="s">
        <v>22</v>
      </c>
    </row>
    <row r="15" spans="2:81" x14ac:dyDescent="0.2">
      <c r="B15" s="6" t="s">
        <v>23</v>
      </c>
      <c r="C15" s="1" t="s">
        <v>20</v>
      </c>
      <c r="D15" s="3">
        <f>E11/C6</f>
        <v>0.95</v>
      </c>
      <c r="E15" s="1">
        <f>K11</f>
        <v>5.798</v>
      </c>
    </row>
    <row r="16" spans="2:81" x14ac:dyDescent="0.2">
      <c r="B16" s="7"/>
      <c r="C16" s="1" t="s">
        <v>21</v>
      </c>
      <c r="D16" s="3">
        <f>O11/M6</f>
        <v>0.95500000000000007</v>
      </c>
      <c r="E16" s="1">
        <f>U11</f>
        <v>5.19</v>
      </c>
    </row>
  </sheetData>
  <mergeCells count="105">
    <mergeCell ref="BK6:BK10"/>
    <mergeCell ref="BQ6:BQ10"/>
    <mergeCell ref="BU2:CC2"/>
    <mergeCell ref="BU3:BZ3"/>
    <mergeCell ref="CA3:CC3"/>
    <mergeCell ref="BU4:BU5"/>
    <mergeCell ref="BV4:BV5"/>
    <mergeCell ref="BW4:BW5"/>
    <mergeCell ref="BX4:BX5"/>
    <mergeCell ref="BY4:BZ4"/>
    <mergeCell ref="CA4:CA5"/>
    <mergeCell ref="CB4:CB5"/>
    <mergeCell ref="CC4:CC5"/>
    <mergeCell ref="BU6:BU10"/>
    <mergeCell ref="CA6:CA10"/>
    <mergeCell ref="BK2:BS2"/>
    <mergeCell ref="BK3:BP3"/>
    <mergeCell ref="BQ3:BS3"/>
    <mergeCell ref="BK4:BK5"/>
    <mergeCell ref="BL4:BL5"/>
    <mergeCell ref="BM4:BM5"/>
    <mergeCell ref="BN4:BN5"/>
    <mergeCell ref="BO4:BP4"/>
    <mergeCell ref="BQ4:BQ5"/>
    <mergeCell ref="BR4:BR5"/>
    <mergeCell ref="BS4:BS5"/>
    <mergeCell ref="AQ6:AQ10"/>
    <mergeCell ref="AW6:AW10"/>
    <mergeCell ref="BA2:BI2"/>
    <mergeCell ref="BA3:BF3"/>
    <mergeCell ref="BG3:BI3"/>
    <mergeCell ref="BA4:BA5"/>
    <mergeCell ref="BB4:BB5"/>
    <mergeCell ref="BC4:BC5"/>
    <mergeCell ref="BD4:BD5"/>
    <mergeCell ref="BE4:BF4"/>
    <mergeCell ref="BG4:BG5"/>
    <mergeCell ref="BH4:BH5"/>
    <mergeCell ref="BI4:BI5"/>
    <mergeCell ref="BA6:BA10"/>
    <mergeCell ref="BG6:BG10"/>
    <mergeCell ref="AQ2:AY2"/>
    <mergeCell ref="AQ3:AV3"/>
    <mergeCell ref="AW3:AY3"/>
    <mergeCell ref="AQ4:AQ5"/>
    <mergeCell ref="AR4:AR5"/>
    <mergeCell ref="AS4:AS5"/>
    <mergeCell ref="AT4:AT5"/>
    <mergeCell ref="AU4:AV4"/>
    <mergeCell ref="AW4:AW5"/>
    <mergeCell ref="AX4:AX5"/>
    <mergeCell ref="AY4:AY5"/>
    <mergeCell ref="W6:W10"/>
    <mergeCell ref="AC6:AC10"/>
    <mergeCell ref="AG2:AO2"/>
    <mergeCell ref="AG3:AL3"/>
    <mergeCell ref="AM3:AO3"/>
    <mergeCell ref="AG4:AG5"/>
    <mergeCell ref="AH4:AH5"/>
    <mergeCell ref="AI4:AI5"/>
    <mergeCell ref="AJ4:AJ5"/>
    <mergeCell ref="AK4:AL4"/>
    <mergeCell ref="AM4:AM5"/>
    <mergeCell ref="AN4:AN5"/>
    <mergeCell ref="AO4:AO5"/>
    <mergeCell ref="AG6:AG10"/>
    <mergeCell ref="AM6:AM10"/>
    <mergeCell ref="W2:AE2"/>
    <mergeCell ref="W3:AB3"/>
    <mergeCell ref="AC3:AE3"/>
    <mergeCell ref="W4:W5"/>
    <mergeCell ref="X4:X5"/>
    <mergeCell ref="Y4:Y5"/>
    <mergeCell ref="Z4:Z5"/>
    <mergeCell ref="AA4:AB4"/>
    <mergeCell ref="AC4:AC5"/>
    <mergeCell ref="AD4:AD5"/>
    <mergeCell ref="AE4:AE5"/>
    <mergeCell ref="J4:J5"/>
    <mergeCell ref="K4:K5"/>
    <mergeCell ref="C2:K2"/>
    <mergeCell ref="C6:C10"/>
    <mergeCell ref="I6:I10"/>
    <mergeCell ref="G4:H4"/>
    <mergeCell ref="C4:C5"/>
    <mergeCell ref="D4:D5"/>
    <mergeCell ref="E4:E5"/>
    <mergeCell ref="F4:F5"/>
    <mergeCell ref="C3:H3"/>
    <mergeCell ref="U4:U5"/>
    <mergeCell ref="M6:M10"/>
    <mergeCell ref="S6:S10"/>
    <mergeCell ref="B15:B16"/>
    <mergeCell ref="M2:U2"/>
    <mergeCell ref="M3:R3"/>
    <mergeCell ref="S3:U3"/>
    <mergeCell ref="M4:M5"/>
    <mergeCell ref="N4:N5"/>
    <mergeCell ref="O4:O5"/>
    <mergeCell ref="P4:P5"/>
    <mergeCell ref="Q4:R4"/>
    <mergeCell ref="S4:S5"/>
    <mergeCell ref="T4:T5"/>
    <mergeCell ref="I3:K3"/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Viana Monteiro</dc:creator>
  <cp:lastModifiedBy>Filipe Viana Monteiro</cp:lastModifiedBy>
  <dcterms:created xsi:type="dcterms:W3CDTF">2016-11-13T20:10:19Z</dcterms:created>
  <dcterms:modified xsi:type="dcterms:W3CDTF">2016-11-14T00:30:19Z</dcterms:modified>
</cp:coreProperties>
</file>