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160"/>
  </bookViews>
  <sheets>
    <sheet name="Plan de Pruebas" sheetId="1" r:id="rId1"/>
    <sheet name="Estrategia" sheetId="5" r:id="rId2"/>
    <sheet name="Supuestos" sheetId="3" r:id="rId3"/>
    <sheet name="Estimacion - Desglose" sheetId="2" r:id="rId4"/>
    <sheet name="Factor de Ajuste" sheetId="4" r:id="rId5"/>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6" i="2" l="1"/>
  <c r="F15" i="2"/>
  <c r="F3" i="2"/>
  <c r="F8" i="2"/>
  <c r="F21" i="2"/>
  <c r="F27" i="2"/>
  <c r="F32" i="2"/>
  <c r="D38" i="2" l="1"/>
  <c r="B19" i="4"/>
  <c r="H39" i="1" l="1"/>
  <c r="H38" i="1"/>
  <c r="H37" i="1"/>
  <c r="H35" i="1"/>
  <c r="H32" i="1"/>
  <c r="H31" i="1"/>
  <c r="H30" i="1"/>
  <c r="H29" i="1"/>
  <c r="H28" i="1"/>
  <c r="H27" i="1"/>
  <c r="H36" i="1"/>
  <c r="D40" i="2" l="1"/>
  <c r="D41" i="2" s="1"/>
  <c r="F47" i="2"/>
</calcChain>
</file>

<file path=xl/comments1.xml><?xml version="1.0" encoding="utf-8"?>
<comments xmlns="http://schemas.openxmlformats.org/spreadsheetml/2006/main">
  <authors>
    <author>Jhon Sebastián Rodríguez Rodríguez</author>
    <author>Marco Fidel Peña Valbuena</author>
  </authors>
  <commentList>
    <comment ref="B2" authorId="0">
      <text>
        <r>
          <rPr>
            <b/>
            <sz val="9"/>
            <color indexed="81"/>
            <rFont val="Tahoma"/>
            <family val="2"/>
          </rPr>
          <t>La metodología no está basada en formatos por lo cual no se deben de sesgar y conocer su aplicación independientemente la forma de trabajo</t>
        </r>
      </text>
    </comment>
    <comment ref="B7" authorId="1">
      <text>
        <r>
          <rPr>
            <b/>
            <sz val="9"/>
            <color indexed="81"/>
            <rFont val="Tahoma"/>
            <family val="2"/>
          </rPr>
          <t>1. Cambio por Incidencia
2. Cambio por Mejora
3. Proyecto Corporativo</t>
        </r>
      </text>
    </comment>
    <comment ref="B11" authorId="0">
      <text>
        <r>
          <rPr>
            <b/>
            <sz val="9"/>
            <color indexed="81"/>
            <rFont val="Tahoma"/>
            <family val="2"/>
          </rPr>
          <t>Según Choucair</t>
        </r>
        <r>
          <rPr>
            <sz val="9"/>
            <color indexed="81"/>
            <rFont val="Tahoma"/>
            <family val="2"/>
          </rPr>
          <t xml:space="preserve">
</t>
        </r>
      </text>
    </comment>
    <comment ref="B14" authorId="1">
      <text>
        <r>
          <rPr>
            <b/>
            <sz val="9"/>
            <color indexed="81"/>
            <rFont val="Tahoma"/>
            <family val="2"/>
          </rPr>
          <t>Comentar por que el cliente realizo el cambio o la solicitud de cambio y cual es el beneficio identificado que tendra a nivel de negocio por este cambio. Necesidad o problema</t>
        </r>
      </text>
    </comment>
    <comment ref="B25" authorId="0">
      <text>
        <r>
          <rPr>
            <b/>
            <sz val="9"/>
            <color indexed="81"/>
            <rFont val="Tahoma"/>
            <family val="2"/>
          </rPr>
          <t>Los riesgos de proyecto sirven para definir las causales de desfase</t>
        </r>
      </text>
    </comment>
    <comment ref="I26" authorId="0">
      <text>
        <r>
          <rPr>
            <b/>
            <sz val="9"/>
            <color indexed="81"/>
            <rFont val="Tahoma"/>
            <family val="2"/>
          </rPr>
          <t xml:space="preserve">Plan de acción que este dentro de su alcance como equipo de pruebas es decir que usted lo pueda ejecutar. 
</t>
        </r>
      </text>
    </comment>
    <comment ref="I33" authorId="0">
      <text>
        <r>
          <rPr>
            <b/>
            <sz val="9"/>
            <color indexed="81"/>
            <rFont val="Tahoma"/>
            <family val="2"/>
          </rPr>
          <t>Los riesgos de producto se mitigan con tipos de pruebas y tecnicas que hacen parte de la estrategia y alcance de pruebas.</t>
        </r>
      </text>
    </comment>
    <comment ref="B85" authorId="1">
      <text>
        <r>
          <rPr>
            <b/>
            <sz val="9"/>
            <color indexed="81"/>
            <rFont val="Tahoma"/>
            <family val="2"/>
          </rPr>
          <t>Criterios de entrada es el conjunto de condiciones genéricas y específicas para permitir que un proceso prosiga con una tarea definida, por ejemplo la fase de pruebas. El objetivo de los criterios de entrada es evitar que una tarea comience, lo cual conllevaría un mayor esfuerzo que el necesario para eliminar los criterios de entrada fallidos.</t>
        </r>
      </text>
    </comment>
    <comment ref="B86" authorId="0">
      <text>
        <r>
          <rPr>
            <b/>
            <sz val="9"/>
            <color indexed="81"/>
            <rFont val="Tahoma"/>
            <family val="2"/>
          </rPr>
          <t>Los supuestos del proyecto son todos aquellos factores que son suficientes para el cumplimiento del proyecto pero que se escapan de nuestro marco de acción, es decir que no son controlables.</t>
        </r>
      </text>
    </comment>
  </commentList>
</comments>
</file>

<file path=xl/comments2.xml><?xml version="1.0" encoding="utf-8"?>
<comments xmlns="http://schemas.openxmlformats.org/spreadsheetml/2006/main">
  <authors>
    <author>Jhon Sebastián Rodríguez Rodríguez</author>
  </authors>
  <commentList>
    <comment ref="G38"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0" authorId="0">
      <text>
        <r>
          <rPr>
            <b/>
            <sz val="9"/>
            <color indexed="81"/>
            <rFont val="Tahoma"/>
            <family val="2"/>
          </rPr>
          <t>Es un valor porcentual que pretende reflejar el efecto de las desviaciones que normalmente se presentan en la estimación del esfuerzo.</t>
        </r>
      </text>
    </comment>
    <comment ref="G41"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3.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<sst xmlns="http://schemas.openxmlformats.org/spreadsheetml/2006/main" count="192" uniqueCount="168">
  <si>
    <r>
      <rPr>
        <b/>
        <sz val="16"/>
        <color theme="1"/>
        <rFont val="Arial"/>
        <family val="2"/>
      </rPr>
      <t>Plan de Pruebas Generalistas</t>
    </r>
    <r>
      <rPr>
        <b/>
        <sz val="11"/>
        <color theme="1"/>
        <rFont val="Arial"/>
        <family val="2"/>
      </rPr>
      <t xml:space="preserve">
</t>
    </r>
    <r>
      <rPr>
        <sz val="11"/>
        <color theme="1"/>
        <rFont val="Arial"/>
        <family val="2"/>
      </rPr>
      <t>(este documento no es oficial de choucair, es exclusivo para la formacion)</t>
    </r>
  </si>
  <si>
    <t>Informacion General</t>
  </si>
  <si>
    <t>Cliente</t>
  </si>
  <si>
    <t>Tipo de Proyecto</t>
  </si>
  <si>
    <t xml:space="preserve">Triada </t>
  </si>
  <si>
    <t>Responsable del Cliente</t>
  </si>
  <si>
    <t>Lider de Pruebas (TPL)</t>
  </si>
  <si>
    <t>Responsable de Desarrollo</t>
  </si>
  <si>
    <t>Linea de Negocio (UEN)</t>
  </si>
  <si>
    <t>Nombre de la Aplicación o proyecto</t>
  </si>
  <si>
    <t>Contexto del Proyecto</t>
  </si>
  <si>
    <t>Analisis de Riesgos</t>
  </si>
  <si>
    <t>1. Identificar</t>
  </si>
  <si>
    <t>2. Evaluar</t>
  </si>
  <si>
    <t>3. Plan accion</t>
  </si>
  <si>
    <t>Riesgos de Proyecto</t>
  </si>
  <si>
    <t>Riesgo</t>
  </si>
  <si>
    <t>Causa</t>
  </si>
  <si>
    <t xml:space="preserve">Impacto </t>
  </si>
  <si>
    <t>Probabilidad</t>
  </si>
  <si>
    <t>Nivel de Riesgo</t>
  </si>
  <si>
    <t>Plan de Accion o Mitigación</t>
  </si>
  <si>
    <t>Riesgos de Producto</t>
  </si>
  <si>
    <t>Producto Ofrecido / Tipo de prueba</t>
  </si>
  <si>
    <t xml:space="preserve">Restricciones </t>
  </si>
  <si>
    <t>Descripcion</t>
  </si>
  <si>
    <t>Fijo</t>
  </si>
  <si>
    <t>Ajustable</t>
  </si>
  <si>
    <t>Elegible</t>
  </si>
  <si>
    <t>Fechas:</t>
  </si>
  <si>
    <t>Alcance:</t>
  </si>
  <si>
    <t>Recursos</t>
  </si>
  <si>
    <r>
      <t xml:space="preserve">Estrategia de Pruebas 
</t>
    </r>
    <r>
      <rPr>
        <sz val="11"/>
        <color theme="0" tint="-4.9989318521683403E-2"/>
        <rFont val="Arial"/>
        <family val="2"/>
      </rPr>
      <t>Enfocandose mas a estrategia de diseño y estrategia de ejecucion de pruebas</t>
    </r>
  </si>
  <si>
    <t>Alcance de Pruebas</t>
  </si>
  <si>
    <t>Aspectos a realizar en el alcance:</t>
  </si>
  <si>
    <t>Fuera de alcance de pruebas:</t>
  </si>
  <si>
    <t>Criterios</t>
  </si>
  <si>
    <t>Criterios de Entrada / Supuestos:</t>
  </si>
  <si>
    <t>Revisa este ejemplo</t>
  </si>
  <si>
    <t>AUTOEVALUACIÓN</t>
  </si>
  <si>
    <t>Planteamiento de Estrategias  de Pruebas</t>
  </si>
  <si>
    <t>Aspecto a evaluar</t>
  </si>
  <si>
    <t>SI</t>
  </si>
  <si>
    <t>NO</t>
  </si>
  <si>
    <t>¿Consideró solicitar contexto del proyecto para otros aspectos como: Arquitectura, análisis técnico, sistemas externos?</t>
  </si>
  <si>
    <t xml:space="preserve">¿Consideró otros aspectos diferentes al funcional para verificar en la solución de software? </t>
  </si>
  <si>
    <t>¿Consideró cómo hacer más eficientes las pruebas ?</t>
  </si>
  <si>
    <t>¿Qué técnicas está sugiriendo?(Exploratory Testing, automatización, Técnicas de selección entre otras.)</t>
  </si>
  <si>
    <t>¿Se identifican productos de prueba que ayuden a mitigar riesgos?</t>
  </si>
  <si>
    <r>
      <t xml:space="preserve">¿La estrategia es coherente con los riesgos identificados? </t>
    </r>
    <r>
      <rPr>
        <b/>
        <sz val="12"/>
        <color rgb="FF000000"/>
        <rFont val="Calibri Light"/>
        <family val="1"/>
        <scheme val="major"/>
      </rPr>
      <t xml:space="preserve">Lo más crítico es primero.  Apuntar la estrategia a lo más crítico </t>
    </r>
  </si>
  <si>
    <t>¿La estrategia de proyecto apunta a cumplir con las restricciones del cliente?</t>
  </si>
  <si>
    <t>¿El orden de ejecución que se plantea es el adecuado?</t>
  </si>
  <si>
    <t>¿La estimación y el cronograma están basados en la estrategia planteada?</t>
  </si>
  <si>
    <t>¿El alcance identificado está basado en los riesgos?</t>
  </si>
  <si>
    <t>¿Se está considerando la sincronización entre equipos de prueba?</t>
  </si>
  <si>
    <r>
      <rPr>
        <b/>
        <sz val="11"/>
        <color theme="1"/>
        <rFont val="Calibri"/>
        <family val="2"/>
        <scheme val="minor"/>
      </rPr>
      <t>Supuestos:</t>
    </r>
    <r>
      <rPr>
        <sz val="11"/>
        <color theme="1"/>
        <rFont val="Calibri"/>
        <family val="2"/>
        <scheme val="minor"/>
      </rPr>
      <t xml:space="preserve"> Para el inicio de la prueba se cuentan con los siguientes supuestos: 
-Toda la documentación necesaria para elaborar la versión del plan de pruebas ha sido suministrada al analista de pruebas  el día DD/MM/AAAA. Si se entrega documentación posterior a esta fecha en las que se especifique modificaciones a las funcionalidades existentes o adición de nuevas funcionalidades se generarán cambios en el plan de pruebas, cronograma y el diseño de los casos de prueba, que afectarán directamente los tiempos de la prueba.
-La ejecución de las pruebas se realizará en un ambiente similar al ambiente de producción.
Los usuarios de bases de datos, sistemas operativos, aplicativos y recursos necesarios para realizar la prueba serán proporcionados por Soluciones innovadoras S.A.S. y tendrán todos los permisos y privilegios necesarios para operar adecuadamente la aplicación.
-Los analistas contarán con las herramientas de consulta, ejecución y/o editores necesarios para ejecutar los casos de prueba.
-Se espera contar con un ambiente de pruebas estable.
-Desarrollo debe realizar sus pruebas unitarias y entregarlas como suministro para iniciar las pruebas.
-Se cuenta con los desarrollos en su versión final para la ejecución de la prueba.
El equipo de desarrollo tendrá la disposición de solucionar y despejar lo más pronto posible las dudas e inconvenientes que se presenten relacionadas con el ambiente de pruebas y temas del negocio.
</t>
    </r>
    <r>
      <rPr>
        <b/>
        <sz val="11"/>
        <color theme="1"/>
        <rFont val="Calibri"/>
        <family val="2"/>
        <scheme val="minor"/>
      </rPr>
      <t>Nota:</t>
    </r>
    <r>
      <rPr>
        <sz val="11"/>
        <color theme="1"/>
        <rFont val="Calibri"/>
        <family val="2"/>
        <scheme val="minor"/>
      </rPr>
      <t xml:space="preserve"> Choucair sólo es responsable de la funcionalidad incluida en la documentación del proyecto generada a la fecha de entrega del mismo. Choucair incluirá dichas funcionalidades en el plan de pruebas, el cual debe ser verificado y aprobado por el cliente.
</t>
    </r>
  </si>
  <si>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</si>
  <si>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</si>
  <si>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</si>
  <si>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</si>
  <si>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</si>
  <si>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</si>
  <si>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</si>
  <si>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</si>
  <si>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</si>
  <si>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</si>
  <si>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</si>
  <si>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</si>
  <si>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</si>
  <si>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</si>
  <si>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</si>
  <si>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</si>
  <si>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</si>
  <si>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</si>
  <si>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</si>
  <si>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</si>
  <si>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</si>
  <si>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</si>
  <si>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</si>
  <si>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</si>
  <si>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</si>
  <si>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</si>
  <si>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</si>
  <si>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</si>
  <si>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</si>
  <si>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</si>
  <si>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</si>
  <si>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</si>
  <si>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</si>
  <si>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</si>
  <si>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</si>
  <si>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</si>
  <si>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</si>
  <si>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</si>
  <si>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</si>
  <si>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</si>
  <si>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</si>
  <si>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</si>
  <si>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</si>
  <si>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</si>
  <si>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</si>
  <si>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</si>
  <si>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</si>
  <si>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</si>
  <si>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</si>
  <si>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Corporativo</t>
  </si>
  <si>
    <t>Enterprise</t>
  </si>
  <si>
    <t xml:space="preserve">Ambiente de pruebas no disponible </t>
  </si>
  <si>
    <t>Requisitos mal definidos y poca documentación</t>
  </si>
  <si>
    <t>Conocimiento limitado del negocio</t>
  </si>
  <si>
    <t>Mal levantamiento de requerimientos por parte del PO. Documentacion inocmpleta del alcance del requerimiento.</t>
  </si>
  <si>
    <t>Fallas en la disponibilidad del ambiente. (Inestabilidad o intermitencia)</t>
  </si>
  <si>
    <t>Incapacidades, despidos, renuncias y prioridades que limitan  el desempeño del equipo</t>
  </si>
  <si>
    <t>Información poco detallada entregada por los interesados en cuanto al negocio</t>
  </si>
  <si>
    <t>Gestionar capacitaciones con el PO y personas que conocen el negocio.</t>
  </si>
  <si>
    <t>Distribuir el conocimiento entre el equipo de trabajo junto con un Backup</t>
  </si>
  <si>
    <t>Gestionar reuniones con los interesados y el PO para organizar las hostorias de usuario.</t>
  </si>
  <si>
    <t>Implementar redundancia del ambiente.</t>
  </si>
  <si>
    <t>Bajo rendimiento del ambiente (ambiente limitado)</t>
  </si>
  <si>
    <t>Tiempo de respuesta limitado del aplicativo</t>
  </si>
  <si>
    <t>Producto incompleto</t>
  </si>
  <si>
    <t>Almacenamiento de información en base de datos</t>
  </si>
  <si>
    <t>Realizar las respectivas pruebas de estrés o performance antes de la entrega del producto.</t>
  </si>
  <si>
    <t>Inexistencia de la conexión entre la BD y la aplicación.</t>
  </si>
  <si>
    <t>Realizar pruebas unitarias y reporte de insidencias dado el caso</t>
  </si>
  <si>
    <t>Disponibilidad limitada del equipo de pruebas</t>
  </si>
  <si>
    <t>Limitacion en el acceso al ambiente de pruebas</t>
  </si>
  <si>
    <t>Demoras en las entregas por parte del equipo de desarrollo</t>
  </si>
  <si>
    <t>Restricciones del ambiente de pruebas</t>
  </si>
  <si>
    <t>Distribuir el trabajo para adelantar otras actividades.</t>
  </si>
  <si>
    <t>Solicitar ampliación de rango para efectos de pruebas, además, distribuir el trabajo para adelantar otras actividades.</t>
  </si>
  <si>
    <t>Impedimentos por parte del desarrollador para hacer las entregas y limitación en la cantidad de desarrolladores</t>
  </si>
  <si>
    <t>El sistema no permite ingresar a la interfaz</t>
  </si>
  <si>
    <t>Problemas de conexión en el ambiente o ambiente caido</t>
  </si>
  <si>
    <t>Ejecutar pruebas smoke e informar inmediatamente.</t>
  </si>
  <si>
    <t>Poco tiempo para la certificación del producto (10 días hábiles). Funciones no acordes con el requerimiento.</t>
  </si>
  <si>
    <t>Comparación de requerimientos contra producto funcional. Analizar a profundidad el alcance, de acuerdo con el tiempo estipulado para hacer un estimación.</t>
  </si>
  <si>
    <t>X</t>
  </si>
  <si>
    <t>OTRA</t>
  </si>
  <si>
    <t>Lectura de documentación</t>
  </si>
  <si>
    <t>Reunión de contextualización</t>
  </si>
  <si>
    <t>Definir el alcance del proyecto</t>
  </si>
  <si>
    <t>Identificar los riesgos</t>
  </si>
  <si>
    <t>Definir la estrategía</t>
  </si>
  <si>
    <t>Cronograma de actividades</t>
  </si>
  <si>
    <t>Estimación de pruebas</t>
  </si>
  <si>
    <t xml:space="preserve">Reunion de aprobacion de plan de pruebas </t>
  </si>
  <si>
    <t>Smoketest</t>
  </si>
  <si>
    <t>Regresión</t>
  </si>
  <si>
    <t>Informe Final</t>
  </si>
  <si>
    <t>Reunión de finalización</t>
  </si>
  <si>
    <t>Lecciones aprendidas</t>
  </si>
  <si>
    <t>Actualización de la documentación</t>
  </si>
  <si>
    <t>Informe díario</t>
  </si>
  <si>
    <t>Actualización del cronograma</t>
  </si>
  <si>
    <t>Daily</t>
  </si>
  <si>
    <t>Preparar los recursos necesarios para la realización de las pruebas</t>
  </si>
  <si>
    <t>Gestíón de Issues</t>
  </si>
  <si>
    <t xml:space="preserve">LATAM Airlines es una aerolínea multinacional chilena formada por la fusión de las aerolíneas sudamericanas LAN, TAM4 y sus filiales.5 Con sede en Santiago (Chile), la aerolínea opera vuelos para pasajeros a países en América, el Caribe, Europa, África, Asia, Medio Oriente y Oceanía, llegando a un total de 136 destinos en 24 países. En carga, la aerolínea sirve a más de 144 destinos en 26 países y está conformada por aproximadamente 45 000 empleados y que consiste con 310 aviones.
Dicha compañía requiere de los servicios de Choucair Testing S.A.S, específicamente de su producto de pruebas Generales y básicas no funcionales, ha implementado cambios recientemente en la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
1. Consultar vuelos
2. Comprar vuelos
3. Consultar y comprar vuelos usando Millas LATAM Pass
</t>
  </si>
  <si>
    <t>LATAM Airlines</t>
  </si>
  <si>
    <t>Fecha inicio: 02/05/2022
Fecha de entrega: 23/05/2022</t>
  </si>
  <si>
    <t xml:space="preserve">Se ejecutarán pruebas funcionales de acuerdo a las siguientes historias:
HU001 Consultar vuelos
HU002 Comprar vuelos
HU003 Consultar y comprar vuelos usando Millas LATAM PassS
</t>
  </si>
  <si>
    <t>Analistas de pruebas (3)</t>
  </si>
  <si>
    <t xml:space="preserve">
*Administración de BD 
*Pruebas no funcionales (Atributos)
</t>
  </si>
  <si>
    <r>
      <t xml:space="preserve">Para llevar a cabo las pruebas es necesario los siguientes criterios de entrada:
*H.U. / Documentación completas 
*Ambiente de pruebas estable 
*Datos de prueba
*Navegadores
*Herramientas
*Entrega de Pruebas unitarias por parte del equipo de desarrollo
</t>
    </r>
    <r>
      <rPr>
        <b/>
        <u/>
        <sz val="11"/>
        <color theme="1"/>
        <rFont val="Arial"/>
        <family val="2"/>
      </rPr>
      <t>Supuestos</t>
    </r>
    <r>
      <rPr>
        <sz val="11"/>
        <color theme="1"/>
        <rFont val="Arial"/>
        <family val="2"/>
      </rPr>
      <t xml:space="preserve">
*ANS con respecto a los bugs
*Los datos de prueba similar a los datos prouducción
*Pruebas unitarias se ejecuten en el ambiente de pruebas</t>
    </r>
  </si>
  <si>
    <t>HU001  Consultar vuelos</t>
  </si>
  <si>
    <t>HU002 Comprar vuelos</t>
  </si>
  <si>
    <t>HU003 Consultar y comprar vuelos usando Millas LATAM PassS</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</si>
</sst>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sz val="9"/>
      <color indexed="81"/>
      <name val="Tahoma"/>
      <family val="2"/>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sz val="11"/>
      <color theme="0" tint="-4.9989318521683403E-2"/>
      <name val="Arial"/>
      <family val="2"/>
    </font>
    <font>
      <b/>
      <sz val="11"/>
      <color theme="0" tint="-4.9989318521683403E-2"/>
      <name val="Arial"/>
      <family val="2"/>
    </font>
    <font>
      <b/>
      <sz val="11"/>
      <color theme="1"/>
      <name val="Arial"/>
      <family val="2"/>
    </font>
    <font>
      <sz val="11"/>
      <color theme="0"/>
      <name val="Arial"/>
      <family val="2"/>
    </font>
    <font>
      <b/>
      <sz val="11"/>
      <color theme="0"/>
      <name val="Arial"/>
      <family val="2"/>
    </font>
    <font>
      <b/>
      <sz val="11"/>
      <color theme="1" tint="0.14999847407452621"/>
      <name val="Arial"/>
      <family val="2"/>
    </font>
    <font>
      <b/>
      <sz val="11"/>
      <color theme="1" tint="0.249977111117893"/>
      <name val="Arial"/>
      <family val="2"/>
    </font>
    <font>
      <b/>
      <sz val="16"/>
      <color theme="1"/>
      <name val="Arial"/>
      <family val="2"/>
    </font>
    <font>
      <sz val="11"/>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b/>
      <sz val="12"/>
      <color theme="1"/>
      <name val="Calibri"/>
      <family val="2"/>
      <scheme val="minor"/>
    </font>
    <font>
      <sz val="12"/>
      <color theme="1"/>
      <name val="Calibri"/>
      <family val="2"/>
      <scheme val="minor"/>
    </font>
    <font>
      <b/>
      <sz val="12"/>
      <color rgb="FF000000"/>
      <name val="Calibri Light"/>
      <family val="1"/>
      <scheme val="major"/>
    </font>
    <font>
      <sz val="12"/>
      <color rgb="FF000000"/>
      <name val="Calibri Light"/>
      <family val="1"/>
      <scheme val="major"/>
    </font>
    <font>
      <sz val="12"/>
      <color theme="1"/>
      <name val="Calibri Light"/>
      <family val="1"/>
      <scheme val="major"/>
    </font>
    <font>
      <b/>
      <u/>
      <sz val="11"/>
      <color theme="1"/>
      <name val="Arial"/>
      <family val="2"/>
    </font>
  </fonts>
  <fills count="12">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theme="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3">
    <xf numFmtId="0" fontId="0" fillId="0" borderId="0"/>
    <xf numFmtId="9" fontId="1" fillId="0" borderId="0" applyFont="0" applyFill="0" applyBorder="0" applyAlignment="0" applyProtection="0"/>
    <xf numFmtId="0" fontId="13" fillId="0" borderId="0"/>
  </cellStyleXfs>
  <cellXfs count="156">
    <xf numFmtId="0" fontId="0" fillId="0" borderId="0" xfId="0"/>
    <xf numFmtId="0" fontId="0" fillId="0" borderId="0" xfId="0" applyAlignment="1">
      <alignment vertical="center"/>
    </xf>
    <xf numFmtId="0" fontId="15" fillId="0" borderId="0" xfId="0" applyFont="1" applyAlignment="1">
      <alignment vertical="center"/>
    </xf>
    <xf numFmtId="0" fontId="15" fillId="0" borderId="0" xfId="0" applyFont="1" applyAlignment="1">
      <alignment horizontal="left" vertical="center"/>
    </xf>
    <xf numFmtId="0" fontId="15" fillId="0" borderId="6" xfId="0" applyFont="1" applyBorder="1" applyAlignment="1">
      <alignment horizontal="left" vertical="center"/>
    </xf>
    <xf numFmtId="0" fontId="15" fillId="0" borderId="9" xfId="0" applyFont="1" applyBorder="1" applyAlignment="1">
      <alignment horizontal="left" vertical="center"/>
    </xf>
    <xf numFmtId="0" fontId="17" fillId="6" borderId="0" xfId="0" applyFont="1" applyFill="1" applyAlignment="1">
      <alignment vertical="center"/>
    </xf>
    <xf numFmtId="0" fontId="19" fillId="7" borderId="0" xfId="0" applyFont="1" applyFill="1" applyAlignment="1">
      <alignment vertical="center"/>
    </xf>
    <xf numFmtId="0" fontId="24" fillId="7" borderId="0" xfId="0" applyFont="1" applyFill="1" applyAlignment="1">
      <alignment vertical="center"/>
    </xf>
    <xf numFmtId="0" fontId="15" fillId="0" borderId="5" xfId="0" applyFont="1" applyBorder="1" applyAlignment="1">
      <alignment vertical="center"/>
    </xf>
    <xf numFmtId="0" fontId="15" fillId="0" borderId="6" xfId="0" applyFont="1" applyBorder="1" applyAlignment="1">
      <alignment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8" fillId="8" borderId="1" xfId="0" applyFont="1" applyFill="1" applyBorder="1" applyAlignment="1">
      <alignment horizontal="left" vertical="center"/>
    </xf>
    <xf numFmtId="0" fontId="17" fillId="5" borderId="0" xfId="0" applyFont="1" applyFill="1" applyAlignment="1">
      <alignment vertical="center"/>
    </xf>
    <xf numFmtId="0" fontId="18" fillId="8" borderId="20" xfId="0" applyFont="1" applyFill="1" applyBorder="1" applyAlignment="1">
      <alignment vertical="center"/>
    </xf>
    <xf numFmtId="0" fontId="18" fillId="8" borderId="22" xfId="0" applyFont="1" applyFill="1" applyBorder="1" applyAlignment="1">
      <alignment vertical="center" wrapText="1"/>
    </xf>
    <xf numFmtId="0" fontId="17" fillId="6" borderId="2" xfId="0" applyFont="1" applyFill="1" applyBorder="1" applyAlignment="1">
      <alignment vertical="center"/>
    </xf>
    <xf numFmtId="0" fontId="17" fillId="6" borderId="3" xfId="0" applyFont="1" applyFill="1" applyBorder="1" applyAlignment="1">
      <alignment vertical="center"/>
    </xf>
    <xf numFmtId="0" fontId="17" fillId="6" borderId="4" xfId="0" applyFont="1" applyFill="1" applyBorder="1" applyAlignment="1">
      <alignment vertical="center"/>
    </xf>
    <xf numFmtId="0" fontId="15" fillId="0" borderId="0" xfId="0" applyFont="1" applyAlignment="1">
      <alignment vertical="center" wrapText="1"/>
    </xf>
    <xf numFmtId="0" fontId="17" fillId="5" borderId="5" xfId="0" applyFont="1" applyFill="1" applyBorder="1" applyAlignment="1">
      <alignment vertical="center"/>
    </xf>
    <xf numFmtId="0" fontId="17" fillId="5" borderId="6" xfId="0" applyFont="1" applyFill="1" applyBorder="1" applyAlignment="1">
      <alignment horizontal="right" vertical="center"/>
    </xf>
    <xf numFmtId="0" fontId="18" fillId="7" borderId="0" xfId="0" applyFont="1" applyFill="1" applyAlignment="1">
      <alignment horizontal="center" vertical="center"/>
    </xf>
    <xf numFmtId="0" fontId="18" fillId="7" borderId="6" xfId="0" applyFont="1" applyFill="1" applyBorder="1" applyAlignment="1">
      <alignment horizontal="center" vertical="center"/>
    </xf>
    <xf numFmtId="0" fontId="22" fillId="8" borderId="6" xfId="0" applyFont="1" applyFill="1" applyBorder="1" applyAlignment="1">
      <alignment horizontal="left" vertical="center"/>
    </xf>
    <xf numFmtId="0" fontId="18" fillId="0" borderId="0" xfId="0" applyFont="1" applyAlignment="1">
      <alignment horizontal="center" vertical="center"/>
    </xf>
    <xf numFmtId="0" fontId="18" fillId="0" borderId="7" xfId="0" applyFont="1" applyBorder="1" applyAlignment="1">
      <alignment horizontal="right" vertical="center"/>
    </xf>
    <xf numFmtId="0" fontId="15" fillId="0" borderId="0" xfId="0" applyFont="1" applyAlignment="1">
      <alignment horizontal="center"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0" fillId="5" borderId="0" xfId="0" applyFill="1" applyAlignment="1">
      <alignment vertical="center"/>
    </xf>
    <xf numFmtId="2" fontId="0" fillId="0" borderId="0" xfId="0" applyNumberFormat="1" applyAlignment="1">
      <alignment vertical="center"/>
    </xf>
    <xf numFmtId="0" fontId="7" fillId="0" borderId="0" xfId="0" applyFont="1" applyAlignment="1">
      <alignment vertical="center"/>
    </xf>
    <xf numFmtId="0" fontId="9" fillId="8" borderId="0" xfId="0" applyFont="1" applyFill="1" applyAlignment="1">
      <alignment vertical="center"/>
    </xf>
    <xf numFmtId="0" fontId="0" fillId="8" borderId="0" xfId="0" applyFill="1" applyAlignment="1">
      <alignment vertical="center"/>
    </xf>
    <xf numFmtId="0" fontId="12" fillId="0" borderId="0" xfId="0" applyFont="1" applyAlignment="1">
      <alignment vertical="center"/>
    </xf>
    <xf numFmtId="0" fontId="10" fillId="5" borderId="0" xfId="0" applyFont="1" applyFill="1" applyAlignment="1">
      <alignment vertical="center"/>
    </xf>
    <xf numFmtId="0" fontId="27" fillId="5" borderId="0" xfId="0" applyFont="1" applyFill="1" applyAlignment="1">
      <alignment vertical="center" wrapText="1"/>
    </xf>
    <xf numFmtId="0" fontId="14" fillId="5" borderId="0" xfId="0" applyFont="1" applyFill="1" applyAlignment="1">
      <alignment vertical="center"/>
    </xf>
    <xf numFmtId="2" fontId="0" fillId="8" borderId="0" xfId="0" applyNumberFormat="1" applyFill="1" applyAlignment="1">
      <alignment vertical="center"/>
    </xf>
    <xf numFmtId="1" fontId="8" fillId="2" borderId="0" xfId="0" applyNumberFormat="1" applyFont="1" applyFill="1" applyAlignment="1">
      <alignment vertical="center"/>
    </xf>
    <xf numFmtId="1" fontId="8" fillId="9" borderId="0" xfId="0" applyNumberFormat="1" applyFont="1" applyFill="1" applyAlignment="1">
      <alignment vertical="center"/>
    </xf>
    <xf numFmtId="0" fontId="0" fillId="9" borderId="0" xfId="0" applyFill="1" applyAlignment="1">
      <alignment vertical="center"/>
    </xf>
    <xf numFmtId="0" fontId="28" fillId="0" borderId="0" xfId="0" applyFont="1" applyAlignment="1">
      <alignment vertical="center"/>
    </xf>
    <xf numFmtId="9" fontId="29" fillId="8" borderId="0" xfId="1" applyFont="1" applyFill="1" applyBorder="1" applyAlignment="1">
      <alignment horizontal="center" vertical="center"/>
    </xf>
    <xf numFmtId="0" fontId="10" fillId="8" borderId="0" xfId="0" applyFont="1" applyFill="1" applyAlignment="1">
      <alignment vertical="center"/>
    </xf>
    <xf numFmtId="1" fontId="10" fillId="8" borderId="0" xfId="0" applyNumberFormat="1" applyFont="1" applyFill="1" applyAlignment="1">
      <alignment vertical="center"/>
    </xf>
    <xf numFmtId="0" fontId="30" fillId="8" borderId="0" xfId="0" applyFont="1" applyFill="1" applyAlignment="1">
      <alignment vertical="center"/>
    </xf>
    <xf numFmtId="0" fontId="30" fillId="0" borderId="0" xfId="0" applyFont="1" applyAlignment="1">
      <alignment horizontal="right" vertical="center"/>
    </xf>
    <xf numFmtId="0" fontId="15" fillId="0" borderId="0" xfId="0" applyFont="1"/>
    <xf numFmtId="0" fontId="31" fillId="8" borderId="0" xfId="0" applyFont="1" applyFill="1" applyAlignment="1">
      <alignment horizontal="center" vertical="center"/>
    </xf>
    <xf numFmtId="0" fontId="18" fillId="8" borderId="0" xfId="0" applyFont="1" applyFill="1" applyAlignment="1">
      <alignment horizontal="center" vertical="center"/>
    </xf>
    <xf numFmtId="0" fontId="15" fillId="4" borderId="15" xfId="2" applyFont="1" applyFill="1" applyBorder="1" applyAlignment="1">
      <alignment horizontal="left" vertical="center" wrapText="1" indent="1"/>
    </xf>
    <xf numFmtId="9" fontId="15" fillId="8" borderId="15" xfId="1" applyFont="1" applyFill="1" applyBorder="1" applyAlignment="1" applyProtection="1">
      <alignment horizontal="center" vertical="center" wrapText="1"/>
      <protection locked="0"/>
    </xf>
    <xf numFmtId="0" fontId="20" fillId="6" borderId="15" xfId="2" applyFont="1" applyFill="1" applyBorder="1" applyAlignment="1">
      <alignment horizontal="center" vertical="center" wrapText="1"/>
    </xf>
    <xf numFmtId="0" fontId="20" fillId="6" borderId="15" xfId="2" applyFont="1" applyFill="1" applyBorder="1" applyAlignment="1" applyProtection="1">
      <alignment horizontal="center" vertical="center" wrapText="1"/>
      <protection locked="0"/>
    </xf>
    <xf numFmtId="0" fontId="20" fillId="6" borderId="15" xfId="2" applyFont="1" applyFill="1" applyBorder="1" applyAlignment="1">
      <alignment horizontal="left" vertical="center" wrapText="1" indent="1"/>
    </xf>
    <xf numFmtId="9" fontId="25" fillId="10" borderId="16" xfId="1" applyFont="1" applyFill="1" applyBorder="1" applyAlignment="1">
      <alignment horizontal="center" vertical="center" wrapText="1"/>
    </xf>
    <xf numFmtId="0" fontId="18" fillId="8" borderId="15" xfId="0" applyFont="1" applyFill="1" applyBorder="1" applyAlignment="1">
      <alignment horizontal="center" vertical="center"/>
    </xf>
    <xf numFmtId="0" fontId="0" fillId="8" borderId="13" xfId="0" applyFill="1" applyBorder="1" applyAlignment="1">
      <alignment wrapText="1"/>
    </xf>
    <xf numFmtId="0" fontId="17" fillId="5" borderId="0" xfId="0" applyFont="1" applyFill="1" applyAlignment="1">
      <alignment horizontal="center" vertical="center"/>
    </xf>
    <xf numFmtId="0" fontId="33" fillId="0" borderId="0" xfId="0" applyFont="1"/>
    <xf numFmtId="0" fontId="33" fillId="0" borderId="0" xfId="0" applyFont="1" applyAlignment="1">
      <alignment vertical="center" wrapText="1"/>
    </xf>
    <xf numFmtId="0" fontId="34" fillId="0" borderId="1" xfId="0" applyFont="1" applyBorder="1" applyAlignment="1">
      <alignment horizontal="center" vertical="center" wrapText="1" readingOrder="1"/>
    </xf>
    <xf numFmtId="0" fontId="32" fillId="0" borderId="1" xfId="0" applyFont="1" applyBorder="1" applyAlignment="1">
      <alignment horizontal="center" vertical="center"/>
    </xf>
    <xf numFmtId="0" fontId="35" fillId="0" borderId="1" xfId="0" applyFont="1" applyBorder="1" applyAlignment="1">
      <alignment horizontal="left" vertical="center" wrapText="1" readingOrder="1"/>
    </xf>
    <xf numFmtId="0" fontId="36" fillId="0" borderId="1" xfId="0" applyFont="1" applyBorder="1" applyAlignment="1">
      <alignment vertical="center" wrapText="1"/>
    </xf>
    <xf numFmtId="0" fontId="33" fillId="0" borderId="0" xfId="0" applyFont="1" applyAlignment="1">
      <alignment vertical="center"/>
    </xf>
    <xf numFmtId="0" fontId="33" fillId="0" borderId="1" xfId="0" applyFont="1" applyBorder="1" applyAlignment="1">
      <alignment horizontal="center" vertical="center"/>
    </xf>
    <xf numFmtId="0" fontId="33" fillId="9" borderId="1" xfId="0" applyFont="1" applyFill="1" applyBorder="1" applyAlignment="1">
      <alignment horizontal="center" vertical="center"/>
    </xf>
    <xf numFmtId="0" fontId="15" fillId="0" borderId="6" xfId="0" applyFont="1" applyBorder="1" applyAlignment="1">
      <alignment horizontal="left" vertical="center" wrapText="1"/>
    </xf>
    <xf numFmtId="0" fontId="0" fillId="0" borderId="0" xfId="0" applyFont="1"/>
    <xf numFmtId="0" fontId="15" fillId="0" borderId="5" xfId="0" applyFont="1" applyBorder="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17" fillId="5" borderId="4" xfId="0" applyFont="1" applyFill="1" applyBorder="1" applyAlignment="1">
      <alignment horizontal="center" vertical="center"/>
    </xf>
    <xf numFmtId="0" fontId="15" fillId="0" borderId="6" xfId="0" applyFont="1" applyBorder="1" applyAlignment="1">
      <alignment horizontal="left" vertical="center" wrapText="1"/>
    </xf>
    <xf numFmtId="0" fontId="15" fillId="0" borderId="7" xfId="0" applyFont="1" applyBorder="1" applyAlignment="1">
      <alignment horizontal="left" vertical="center" wrapText="1"/>
    </xf>
    <xf numFmtId="0" fontId="15" fillId="0" borderId="8" xfId="0" applyFont="1" applyBorder="1" applyAlignment="1">
      <alignment horizontal="left" vertical="center" wrapText="1"/>
    </xf>
    <xf numFmtId="0" fontId="15" fillId="0" borderId="9" xfId="0" applyFont="1" applyBorder="1" applyAlignment="1">
      <alignment horizontal="left" vertical="center" wrapText="1"/>
    </xf>
    <xf numFmtId="0" fontId="15" fillId="0" borderId="5" xfId="0" applyFont="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7" fillId="6" borderId="2" xfId="0" applyFont="1"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15" fillId="7" borderId="1" xfId="0" applyFont="1" applyFill="1" applyBorder="1" applyAlignment="1">
      <alignment horizontal="center" vertical="center"/>
    </xf>
    <xf numFmtId="0" fontId="18" fillId="0" borderId="26" xfId="0" applyFont="1" applyBorder="1" applyAlignment="1">
      <alignment horizontal="right" vertical="center"/>
    </xf>
    <xf numFmtId="0" fontId="15" fillId="0" borderId="1" xfId="0" applyFont="1" applyBorder="1" applyAlignment="1">
      <alignment horizontal="left" vertical="center"/>
    </xf>
    <xf numFmtId="0" fontId="24" fillId="7" borderId="5" xfId="0" applyFont="1" applyFill="1" applyBorder="1" applyAlignment="1">
      <alignment horizontal="left" vertical="center"/>
    </xf>
    <xf numFmtId="0" fontId="24" fillId="7" borderId="0" xfId="0" applyFont="1" applyFill="1" applyAlignment="1">
      <alignment horizontal="left" vertical="center"/>
    </xf>
    <xf numFmtId="0" fontId="24" fillId="7" borderId="6" xfId="0" applyFont="1" applyFill="1" applyBorder="1" applyAlignment="1">
      <alignment horizontal="left" vertical="center"/>
    </xf>
    <xf numFmtId="0" fontId="15" fillId="0" borderId="2" xfId="0" applyFont="1" applyBorder="1" applyAlignment="1">
      <alignment horizontal="left" vertical="top" wrapText="1"/>
    </xf>
    <xf numFmtId="0" fontId="15" fillId="0" borderId="3" xfId="0" applyFont="1" applyBorder="1" applyAlignment="1">
      <alignment horizontal="left" vertical="top" wrapText="1"/>
    </xf>
    <xf numFmtId="0" fontId="15" fillId="0" borderId="4" xfId="0" applyFont="1" applyBorder="1" applyAlignment="1">
      <alignment horizontal="left" vertical="top" wrapText="1"/>
    </xf>
    <xf numFmtId="0" fontId="15" fillId="0" borderId="5" xfId="0" applyFont="1" applyBorder="1" applyAlignment="1">
      <alignment horizontal="left" vertical="top" wrapText="1"/>
    </xf>
    <xf numFmtId="0" fontId="15" fillId="0" borderId="0" xfId="0" applyFont="1" applyAlignment="1">
      <alignment horizontal="left" vertical="top" wrapText="1"/>
    </xf>
    <xf numFmtId="0" fontId="15" fillId="0" borderId="6" xfId="0" applyFont="1" applyBorder="1" applyAlignment="1">
      <alignment horizontal="left" vertical="top" wrapText="1"/>
    </xf>
    <xf numFmtId="0" fontId="15" fillId="0" borderId="7" xfId="0" applyFont="1" applyBorder="1" applyAlignment="1">
      <alignment horizontal="left" vertical="top" wrapText="1"/>
    </xf>
    <xf numFmtId="0" fontId="15" fillId="0" borderId="8" xfId="0" applyFont="1" applyBorder="1" applyAlignment="1">
      <alignment horizontal="left" vertical="top" wrapText="1"/>
    </xf>
    <xf numFmtId="0" fontId="15" fillId="0" borderId="9"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horizontal="left" vertical="top"/>
    </xf>
    <xf numFmtId="0" fontId="15" fillId="0" borderId="5" xfId="0" applyFont="1" applyBorder="1" applyAlignment="1">
      <alignment horizontal="left" vertical="center"/>
    </xf>
    <xf numFmtId="0" fontId="15" fillId="0" borderId="7" xfId="0" applyFont="1" applyBorder="1" applyAlignment="1">
      <alignment horizontal="left" vertical="center"/>
    </xf>
    <xf numFmtId="0" fontId="15" fillId="0" borderId="8" xfId="0" applyFont="1" applyBorder="1" applyAlignment="1">
      <alignment horizontal="left" vertical="center"/>
    </xf>
    <xf numFmtId="0" fontId="18" fillId="0" borderId="14" xfId="0" applyFont="1" applyBorder="1" applyAlignment="1">
      <alignment horizontal="center" vertical="center"/>
    </xf>
    <xf numFmtId="0" fontId="15" fillId="0" borderId="1" xfId="0" applyFont="1" applyBorder="1" applyAlignment="1">
      <alignment horizontal="left" vertical="center" wrapText="1"/>
    </xf>
    <xf numFmtId="0" fontId="18" fillId="7" borderId="5" xfId="0" applyFont="1" applyFill="1" applyBorder="1" applyAlignment="1">
      <alignment horizontal="center" vertical="center"/>
    </xf>
    <xf numFmtId="0" fontId="18" fillId="7" borderId="0" xfId="0" applyFont="1" applyFill="1" applyAlignment="1">
      <alignment horizontal="center" vertical="center"/>
    </xf>
    <xf numFmtId="0" fontId="18" fillId="7" borderId="10"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5" fillId="2" borderId="1" xfId="0" applyFont="1" applyFill="1" applyBorder="1" applyAlignment="1">
      <alignment horizontal="left" vertical="center"/>
    </xf>
    <xf numFmtId="0" fontId="15" fillId="2" borderId="21" xfId="0" applyFont="1" applyFill="1" applyBorder="1" applyAlignment="1">
      <alignment horizontal="left" vertical="center"/>
    </xf>
    <xf numFmtId="0" fontId="20" fillId="6" borderId="17" xfId="0" applyFont="1" applyFill="1" applyBorder="1" applyAlignment="1">
      <alignment horizontal="left" vertical="center"/>
    </xf>
    <xf numFmtId="0" fontId="20" fillId="6" borderId="18" xfId="0" applyFont="1" applyFill="1" applyBorder="1" applyAlignment="1">
      <alignment horizontal="left" vertical="center"/>
    </xf>
    <xf numFmtId="0" fontId="20" fillId="6" borderId="19" xfId="0" applyFont="1" applyFill="1" applyBorder="1" applyAlignment="1">
      <alignment horizontal="left" vertical="center"/>
    </xf>
    <xf numFmtId="0" fontId="18" fillId="2" borderId="5" xfId="0" applyFont="1" applyFill="1" applyBorder="1" applyAlignment="1">
      <alignment horizontal="center" vertical="center"/>
    </xf>
    <xf numFmtId="0" fontId="18" fillId="2" borderId="0" xfId="0" applyFont="1" applyFill="1" applyAlignment="1">
      <alignment horizontal="center" vertical="center"/>
    </xf>
    <xf numFmtId="0" fontId="25" fillId="3" borderId="5" xfId="0" applyFont="1" applyFill="1" applyBorder="1" applyAlignment="1">
      <alignment horizontal="left" vertical="center"/>
    </xf>
    <xf numFmtId="0" fontId="25" fillId="3" borderId="0" xfId="0" applyFont="1" applyFill="1" applyAlignment="1">
      <alignment horizontal="left" vertical="center"/>
    </xf>
    <xf numFmtId="0" fontId="21" fillId="7" borderId="0" xfId="0" applyFont="1" applyFill="1" applyAlignment="1">
      <alignment horizontal="left" vertical="center"/>
    </xf>
    <xf numFmtId="0" fontId="15" fillId="2" borderId="23" xfId="0" applyFont="1" applyFill="1" applyBorder="1" applyAlignment="1">
      <alignment horizontal="left" vertical="center"/>
    </xf>
    <xf numFmtId="0" fontId="15" fillId="2" borderId="24" xfId="0" applyFont="1" applyFill="1" applyBorder="1" applyAlignment="1">
      <alignment horizontal="left" vertical="center"/>
    </xf>
    <xf numFmtId="0" fontId="15" fillId="2" borderId="25" xfId="0" applyFont="1" applyFill="1" applyBorder="1" applyAlignment="1">
      <alignment horizontal="left" vertical="center"/>
    </xf>
    <xf numFmtId="0" fontId="15" fillId="0" borderId="5" xfId="0" applyFont="1" applyBorder="1" applyAlignment="1">
      <alignment horizontal="center" vertical="center" wrapText="1"/>
    </xf>
    <xf numFmtId="0" fontId="15"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9" xfId="0" applyFont="1" applyBorder="1" applyAlignment="1">
      <alignment horizontal="center" vertical="center" wrapText="1"/>
    </xf>
    <xf numFmtId="0" fontId="17" fillId="6" borderId="2" xfId="0" applyFont="1" applyFill="1" applyBorder="1" applyAlignment="1">
      <alignment horizontal="center" vertical="center"/>
    </xf>
    <xf numFmtId="0" fontId="17" fillId="6" borderId="3" xfId="0" applyFont="1" applyFill="1" applyBorder="1" applyAlignment="1">
      <alignment horizontal="center" vertical="center"/>
    </xf>
    <xf numFmtId="0" fontId="17" fillId="6" borderId="4" xfId="0" applyFont="1" applyFill="1" applyBorder="1" applyAlignment="1">
      <alignment horizontal="center" vertical="center"/>
    </xf>
    <xf numFmtId="0" fontId="17" fillId="5" borderId="5" xfId="0" applyFont="1" applyFill="1" applyBorder="1" applyAlignment="1">
      <alignment horizontal="right" vertical="center"/>
    </xf>
    <xf numFmtId="0" fontId="17" fillId="5" borderId="0" xfId="0" applyFont="1" applyFill="1" applyAlignment="1">
      <alignment horizontal="right" vertical="center"/>
    </xf>
    <xf numFmtId="0" fontId="17" fillId="5" borderId="6" xfId="0" applyFont="1" applyFill="1" applyBorder="1" applyAlignment="1">
      <alignment horizontal="right" vertical="center"/>
    </xf>
    <xf numFmtId="0" fontId="18" fillId="8" borderId="20" xfId="0" applyFont="1" applyFill="1" applyBorder="1" applyAlignment="1">
      <alignment horizontal="left" vertical="center"/>
    </xf>
    <xf numFmtId="0" fontId="27" fillId="11" borderId="0" xfId="0" applyFont="1" applyFill="1" applyAlignment="1">
      <alignment horizontal="center"/>
    </xf>
    <xf numFmtId="0" fontId="10" fillId="3" borderId="0" xfId="0" applyFont="1" applyFill="1" applyAlignment="1">
      <alignment horizontal="left" vertical="center"/>
    </xf>
    <xf numFmtId="0" fontId="4" fillId="6" borderId="0" xfId="0" applyFont="1" applyFill="1" applyAlignment="1">
      <alignment horizontal="center" vertical="center" wrapText="1"/>
    </xf>
    <xf numFmtId="0" fontId="5" fillId="6" borderId="0" xfId="0" applyFont="1" applyFill="1" applyAlignment="1">
      <alignment horizontal="center" vertical="center" wrapText="1"/>
    </xf>
    <xf numFmtId="0" fontId="10" fillId="0" borderId="0" xfId="0" applyFont="1" applyAlignment="1">
      <alignment horizontal="center" vertical="center" wrapText="1"/>
    </xf>
    <xf numFmtId="0" fontId="15" fillId="2" borderId="15" xfId="0" applyFont="1" applyFill="1" applyBorder="1" applyAlignment="1">
      <alignment horizontal="left" vertical="center" wrapText="1"/>
    </xf>
    <xf numFmtId="0" fontId="18" fillId="8" borderId="15" xfId="0" applyFont="1" applyFill="1" applyBorder="1" applyAlignment="1">
      <alignment horizontal="center" vertical="center"/>
    </xf>
    <xf numFmtId="0" fontId="15" fillId="2" borderId="16" xfId="0" applyFont="1" applyFill="1" applyBorder="1" applyAlignment="1">
      <alignment horizontal="left" vertical="center"/>
    </xf>
    <xf numFmtId="0" fontId="15" fillId="2" borderId="27" xfId="0" applyFont="1" applyFill="1" applyBorder="1" applyAlignment="1">
      <alignment horizontal="left" vertical="center"/>
    </xf>
    <xf numFmtId="0" fontId="15" fillId="2" borderId="28" xfId="0" applyFont="1" applyFill="1" applyBorder="1" applyAlignment="1">
      <alignment horizontal="left" vertical="center"/>
    </xf>
  </cellXfs>
  <cellStyles count="3">
    <cellStyle name="Normal" xfId="0" builtinId="0"/>
    <cellStyle name="Normal 4" xfId="2"/>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Supuestos!A1"/></Relationships>
</file>

<file path=xl/drawings/_rels/drawing2.xml.rels><?xml version="1.0" encoding="UTF-8" standalone="yes"?>
<Relationships xmlns="http://schemas.openxmlformats.org/package/2006/relationships"><Relationship Id="rId1" Type="http://schemas.openxmlformats.org/officeDocument/2006/relationships/hyperlink" Target="#'Plan de Pruebas GUIA-NoOficial'!A1"/></Relationships>
</file>

<file path=xl/drawings/drawing1.xml><?xml version="1.0" encoding="utf-8"?>
<xdr:wsDr xmlns:xdr="http://schemas.openxmlformats.org/drawingml/2006/spreadsheetDrawing" xmlns:a="http://schemas.openxmlformats.org/drawingml/2006/main">
  <xdr:twoCellAnchor>
    <xdr:from>
      <xdr:col>8</xdr:col>
      <xdr:colOff>733428</xdr:colOff>
      <xdr:row>42</xdr:row>
      <xdr:rowOff>0</xdr:rowOff>
    </xdr:from>
    <xdr:to>
      <xdr:col>8</xdr:col>
      <xdr:colOff>1987104</xdr:colOff>
      <xdr:row>47</xdr:row>
      <xdr:rowOff>197495</xdr:rowOff>
    </xdr:to>
    <xdr:grpSp>
      <xdr:nvGrpSpPr>
        <xdr:cNvPr id="7" name="1 Grupo">
          <a:extLst>
            <a:ext uri="{FF2B5EF4-FFF2-40B4-BE49-F238E27FC236}">
              <a16:creationId xmlns="" xmlns:a16="http://schemas.microsoft.com/office/drawing/2014/main" id="{00000000-0008-0000-0000-000007000000}"/>
            </a:ext>
          </a:extLst>
        </xdr:cNvPr>
        <xdr:cNvGrpSpPr/>
      </xdr:nvGrpSpPr>
      <xdr:grpSpPr>
        <a:xfrm>
          <a:off x="12142261" y="9810750"/>
          <a:ext cx="1253676" cy="1732078"/>
          <a:chOff x="4010524" y="5375903"/>
          <a:chExt cx="1400932" cy="1077971"/>
        </a:xfrm>
      </xdr:grpSpPr>
      <xdr:sp macro="" textlink="">
        <xdr:nvSpPr>
          <xdr:cNvPr id="8" name="2 Triángulo isósceles">
            <a:extLst>
              <a:ext uri="{FF2B5EF4-FFF2-40B4-BE49-F238E27FC236}">
                <a16:creationId xmlns="" xmlns:a16="http://schemas.microsoft.com/office/drawing/2014/main" id="{00000000-0008-0000-0000-000008000000}"/>
              </a:ext>
            </a:extLst>
          </xdr:cNvPr>
          <xdr:cNvSpPr/>
        </xdr:nvSpPr>
        <xdr:spPr>
          <a:xfrm>
            <a:off x="4133849" y="5381625"/>
            <a:ext cx="1076325" cy="857250"/>
          </a:xfrm>
          <a:prstGeom prst="triangle">
            <a:avLst/>
          </a:prstGeom>
          <a:ln w="5715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s-CO" sz="1100"/>
          </a:p>
        </xdr:txBody>
      </xdr:sp>
      <xdr:sp macro="" textlink="">
        <xdr:nvSpPr>
          <xdr:cNvPr id="9" name="3 CuadroTexto">
            <a:extLst>
              <a:ext uri="{FF2B5EF4-FFF2-40B4-BE49-F238E27FC236}">
                <a16:creationId xmlns="" xmlns:a16="http://schemas.microsoft.com/office/drawing/2014/main" id="{00000000-0008-0000-0000-000009000000}"/>
              </a:ext>
            </a:extLst>
          </xdr:cNvPr>
          <xdr:cNvSpPr txBox="1"/>
        </xdr:nvSpPr>
        <xdr:spPr>
          <a:xfrm rot="18093151">
            <a:off x="3772842" y="5650279"/>
            <a:ext cx="674074" cy="19870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s-CO" sz="1000" b="1"/>
              <a:t>Fechas</a:t>
            </a:r>
          </a:p>
        </xdr:txBody>
      </xdr:sp>
      <xdr:sp macro="" textlink="">
        <xdr:nvSpPr>
          <xdr:cNvPr id="10" name="4 CuadroTexto">
            <a:extLst>
              <a:ext uri="{FF2B5EF4-FFF2-40B4-BE49-F238E27FC236}">
                <a16:creationId xmlns="" xmlns:a16="http://schemas.microsoft.com/office/drawing/2014/main" id="{00000000-0008-0000-0000-00000A000000}"/>
              </a:ext>
            </a:extLst>
          </xdr:cNvPr>
          <xdr:cNvSpPr txBox="1"/>
        </xdr:nvSpPr>
        <xdr:spPr>
          <a:xfrm rot="3466889">
            <a:off x="4893352" y="5638726"/>
            <a:ext cx="780928" cy="2552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1"/>
              <a:t>Recursos</a:t>
            </a:r>
          </a:p>
        </xdr:txBody>
      </xdr:sp>
      <xdr:sp macro="" textlink="">
        <xdr:nvSpPr>
          <xdr:cNvPr id="11" name="5 CuadroTexto">
            <a:extLst>
              <a:ext uri="{FF2B5EF4-FFF2-40B4-BE49-F238E27FC236}">
                <a16:creationId xmlns="" xmlns:a16="http://schemas.microsoft.com/office/drawing/2014/main" id="{00000000-0008-0000-0000-00000B000000}"/>
              </a:ext>
            </a:extLst>
          </xdr:cNvPr>
          <xdr:cNvSpPr txBox="1"/>
        </xdr:nvSpPr>
        <xdr:spPr>
          <a:xfrm>
            <a:off x="4257675" y="6271763"/>
            <a:ext cx="857250" cy="1821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1000" b="1"/>
              <a:t>Alcance</a:t>
            </a:r>
          </a:p>
        </xdr:txBody>
      </xdr:sp>
    </xdr:grpSp>
    <xdr:clientData/>
  </xdr:twoCellAnchor>
  <xdr:twoCellAnchor>
    <xdr:from>
      <xdr:col>9</xdr:col>
      <xdr:colOff>257176</xdr:colOff>
      <xdr:row>86</xdr:row>
      <xdr:rowOff>123825</xdr:rowOff>
    </xdr:from>
    <xdr:to>
      <xdr:col>10</xdr:col>
      <xdr:colOff>276226</xdr:colOff>
      <xdr:row>87</xdr:row>
      <xdr:rowOff>200025</xdr:rowOff>
    </xdr:to>
    <xdr:sp macro="" textlink="">
      <xdr:nvSpPr>
        <xdr:cNvPr id="12" name="11 Rectángulo redondeado">
          <a:hlinkClick xmlns:r="http://schemas.openxmlformats.org/officeDocument/2006/relationships" r:id="rId1"/>
          <a:extLst>
            <a:ext uri="{FF2B5EF4-FFF2-40B4-BE49-F238E27FC236}">
              <a16:creationId xmlns="" xmlns:a16="http://schemas.microsoft.com/office/drawing/2014/main" id="{00000000-0008-0000-0000-00000C000000}"/>
            </a:ext>
          </a:extLst>
        </xdr:cNvPr>
        <xdr:cNvSpPr/>
      </xdr:nvSpPr>
      <xdr:spPr>
        <a:xfrm>
          <a:off x="10944226" y="17354550"/>
          <a:ext cx="781050" cy="28575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100" b="1">
              <a:latin typeface="Tw Cen MT" pitchFamily="34" charset="0"/>
            </a:rPr>
            <a:t>Ejemplo</a:t>
          </a:r>
        </a:p>
      </xdr:txBody>
    </xdr:sp>
    <xdr:clientData/>
  </xdr:twoCellAnchor>
  <xdr:twoCellAnchor>
    <xdr:from>
      <xdr:col>9</xdr:col>
      <xdr:colOff>547691</xdr:colOff>
      <xdr:row>88</xdr:row>
      <xdr:rowOff>128589</xdr:rowOff>
    </xdr:from>
    <xdr:to>
      <xdr:col>9</xdr:col>
      <xdr:colOff>714378</xdr:colOff>
      <xdr:row>91</xdr:row>
      <xdr:rowOff>57150</xdr:rowOff>
    </xdr:to>
    <xdr:sp macro="" textlink="">
      <xdr:nvSpPr>
        <xdr:cNvPr id="13" name="Flecha: a la derecha 12">
          <a:extLst>
            <a:ext uri="{FF2B5EF4-FFF2-40B4-BE49-F238E27FC236}">
              <a16:creationId xmlns="" xmlns:a16="http://schemas.microsoft.com/office/drawing/2014/main" id="{2C8F414B-1B05-424D-AEBD-0397129D474E}"/>
            </a:ext>
          </a:extLst>
        </xdr:cNvPr>
        <xdr:cNvSpPr/>
      </xdr:nvSpPr>
      <xdr:spPr>
        <a:xfrm rot="16200000">
          <a:off x="12834942" y="20978813"/>
          <a:ext cx="471486" cy="166687"/>
        </a:xfrm>
        <a:prstGeom prst="rightArrow">
          <a:avLst/>
        </a:prstGeom>
        <a:solidFill>
          <a:schemeClr val="accent6">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2085975</xdr:colOff>
      <xdr:row>4</xdr:row>
      <xdr:rowOff>180975</xdr:rowOff>
    </xdr:from>
    <xdr:to>
      <xdr:col>3</xdr:col>
      <xdr:colOff>3124200</xdr:colOff>
      <xdr:row>6</xdr:row>
      <xdr:rowOff>180975</xdr:rowOff>
    </xdr:to>
    <xdr:sp macro="" textlink="">
      <xdr:nvSpPr>
        <xdr:cNvPr id="2" name="1 Rectángulo redondeado">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2085975" y="5715000"/>
          <a:ext cx="1038225" cy="381000"/>
        </a:xfrm>
        <a:prstGeom prst="round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ctr"/>
          <a:r>
            <a:rPr lang="es-CO" sz="1600" b="1">
              <a:latin typeface="Tw Cen MT" pitchFamily="34" charset="0"/>
            </a:rPr>
            <a:t>Volver</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65943</xdr:colOff>
      <xdr:row>43</xdr:row>
      <xdr:rowOff>21981</xdr:rowOff>
    </xdr:from>
    <xdr:to>
      <xdr:col>6</xdr:col>
      <xdr:colOff>659423</xdr:colOff>
      <xdr:row>43</xdr:row>
      <xdr:rowOff>168518</xdr:rowOff>
    </xdr:to>
    <xdr:sp macro="" textlink="">
      <xdr:nvSpPr>
        <xdr:cNvPr id="2" name="Flecha: a la derecha 1">
          <a:extLst>
            <a:ext uri="{FF2B5EF4-FFF2-40B4-BE49-F238E27FC236}">
              <a16:creationId xmlns="" xmlns:a16="http://schemas.microsoft.com/office/drawing/2014/main"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M95"/>
  <sheetViews>
    <sheetView showGridLines="0" tabSelected="1" topLeftCell="A88" zoomScale="90" zoomScaleNormal="90" workbookViewId="0">
      <selection activeCell="B65" sqref="B65:I73"/>
    </sheetView>
  </sheetViews>
  <sheetFormatPr baseColWidth="10" defaultColWidth="11.42578125" defaultRowHeight="14.25" x14ac:dyDescent="0.25"/>
  <cols>
    <col min="1" max="1" width="4.42578125" style="2" customWidth="1"/>
    <col min="2" max="2" width="28.5703125" style="2" customWidth="1"/>
    <col min="3" max="3" width="29" style="2" bestFit="1" customWidth="1"/>
    <col min="4" max="4" width="22.28515625" style="2" customWidth="1"/>
    <col min="5" max="5" width="46.5703125" style="2" customWidth="1"/>
    <col min="6" max="6" width="9.42578125" style="2" bestFit="1" customWidth="1"/>
    <col min="7" max="7" width="13.7109375" style="2" bestFit="1" customWidth="1"/>
    <col min="8" max="8" width="17.28515625" style="2" bestFit="1" customWidth="1"/>
    <col min="9" max="9" width="39.5703125" style="2" customWidth="1"/>
    <col min="10" max="16384" width="11.42578125" style="2"/>
  </cols>
  <sheetData>
    <row r="1" spans="2:9" ht="15" thickBot="1" x14ac:dyDescent="0.3">
      <c r="B1" s="85"/>
      <c r="C1" s="85"/>
      <c r="D1" s="85"/>
      <c r="E1" s="85"/>
      <c r="F1" s="85"/>
      <c r="G1" s="85"/>
      <c r="H1" s="85"/>
      <c r="I1" s="85"/>
    </row>
    <row r="2" spans="2:9" ht="39" customHeight="1" thickBot="1" x14ac:dyDescent="0.3">
      <c r="B2" s="117" t="s">
        <v>0</v>
      </c>
      <c r="C2" s="118"/>
      <c r="D2" s="118"/>
      <c r="E2" s="118"/>
      <c r="F2" s="118"/>
      <c r="G2" s="118"/>
      <c r="H2" s="118"/>
      <c r="I2" s="119"/>
    </row>
    <row r="3" spans="2:9" ht="7.5" customHeight="1" x14ac:dyDescent="0.25">
      <c r="B3" s="85"/>
      <c r="C3" s="85"/>
      <c r="D3" s="85"/>
      <c r="E3" s="85"/>
      <c r="F3" s="85"/>
      <c r="G3" s="85"/>
      <c r="H3" s="85"/>
      <c r="I3" s="85"/>
    </row>
    <row r="4" spans="2:9" ht="7.5" customHeight="1" thickBot="1" x14ac:dyDescent="0.3">
      <c r="B4" s="85"/>
      <c r="C4" s="85"/>
      <c r="D4" s="85"/>
      <c r="E4" s="85"/>
      <c r="F4" s="85"/>
      <c r="G4" s="85"/>
      <c r="H4" s="85"/>
      <c r="I4" s="85"/>
    </row>
    <row r="5" spans="2:9" ht="15" x14ac:dyDescent="0.25">
      <c r="B5" s="122" t="s">
        <v>1</v>
      </c>
      <c r="C5" s="123"/>
      <c r="D5" s="123"/>
      <c r="E5" s="123"/>
      <c r="F5" s="123"/>
      <c r="G5" s="123"/>
      <c r="H5" s="123"/>
      <c r="I5" s="124"/>
    </row>
    <row r="6" spans="2:9" ht="15" x14ac:dyDescent="0.25">
      <c r="B6" s="15" t="s">
        <v>2</v>
      </c>
      <c r="C6" s="120" t="s">
        <v>159</v>
      </c>
      <c r="D6" s="120"/>
      <c r="E6" s="120"/>
      <c r="F6" s="120"/>
      <c r="G6" s="120"/>
      <c r="H6" s="120"/>
      <c r="I6" s="121"/>
    </row>
    <row r="7" spans="2:9" ht="15" x14ac:dyDescent="0.25">
      <c r="B7" s="15" t="s">
        <v>3</v>
      </c>
      <c r="C7" s="120" t="s">
        <v>105</v>
      </c>
      <c r="D7" s="120"/>
      <c r="E7" s="120"/>
      <c r="F7" s="120"/>
      <c r="G7" s="120"/>
      <c r="H7" s="120"/>
      <c r="I7" s="121"/>
    </row>
    <row r="8" spans="2:9" ht="15" x14ac:dyDescent="0.25">
      <c r="B8" s="145" t="s">
        <v>4</v>
      </c>
      <c r="C8" s="13" t="s">
        <v>5</v>
      </c>
      <c r="D8" s="120"/>
      <c r="E8" s="120"/>
      <c r="F8" s="120"/>
      <c r="G8" s="120"/>
      <c r="H8" s="120"/>
      <c r="I8" s="121"/>
    </row>
    <row r="9" spans="2:9" ht="15" x14ac:dyDescent="0.25">
      <c r="B9" s="145"/>
      <c r="C9" s="13" t="s">
        <v>6</v>
      </c>
      <c r="D9" s="120"/>
      <c r="E9" s="120"/>
      <c r="F9" s="120"/>
      <c r="G9" s="120"/>
      <c r="H9" s="120"/>
      <c r="I9" s="121"/>
    </row>
    <row r="10" spans="2:9" ht="15" x14ac:dyDescent="0.25">
      <c r="B10" s="145"/>
      <c r="C10" s="13" t="s">
        <v>7</v>
      </c>
      <c r="D10" s="120"/>
      <c r="E10" s="120"/>
      <c r="F10" s="120"/>
      <c r="G10" s="120"/>
      <c r="H10" s="120"/>
      <c r="I10" s="121"/>
    </row>
    <row r="11" spans="2:9" ht="15" x14ac:dyDescent="0.25">
      <c r="B11" s="15" t="s">
        <v>8</v>
      </c>
      <c r="C11" s="120" t="s">
        <v>106</v>
      </c>
      <c r="D11" s="120"/>
      <c r="E11" s="120"/>
      <c r="F11" s="120"/>
      <c r="G11" s="120"/>
      <c r="H11" s="120"/>
      <c r="I11" s="121"/>
    </row>
    <row r="12" spans="2:9" ht="30.75" thickBot="1" x14ac:dyDescent="0.3">
      <c r="B12" s="16" t="s">
        <v>9</v>
      </c>
      <c r="C12" s="130" t="s">
        <v>159</v>
      </c>
      <c r="D12" s="131"/>
      <c r="E12" s="131"/>
      <c r="F12" s="131"/>
      <c r="G12" s="131"/>
      <c r="H12" s="131"/>
      <c r="I12" s="132"/>
    </row>
    <row r="13" spans="2:9" ht="15" thickBot="1" x14ac:dyDescent="0.3"/>
    <row r="14" spans="2:9" ht="15" x14ac:dyDescent="0.25">
      <c r="B14" s="17" t="s">
        <v>10</v>
      </c>
      <c r="C14" s="18"/>
      <c r="D14" s="18"/>
      <c r="E14" s="18"/>
      <c r="F14" s="18"/>
      <c r="G14" s="18"/>
      <c r="H14" s="18"/>
      <c r="I14" s="19"/>
    </row>
    <row r="15" spans="2:9" x14ac:dyDescent="0.25">
      <c r="B15" s="133" t="s">
        <v>158</v>
      </c>
      <c r="C15" s="134"/>
      <c r="D15" s="134"/>
      <c r="E15" s="134"/>
      <c r="F15" s="134"/>
      <c r="G15" s="134"/>
      <c r="H15" s="134"/>
      <c r="I15" s="135"/>
    </row>
    <row r="16" spans="2:9" x14ac:dyDescent="0.25">
      <c r="B16" s="133"/>
      <c r="C16" s="134"/>
      <c r="D16" s="134"/>
      <c r="E16" s="134"/>
      <c r="F16" s="134"/>
      <c r="G16" s="134"/>
      <c r="H16" s="134"/>
      <c r="I16" s="135"/>
    </row>
    <row r="17" spans="2:9" x14ac:dyDescent="0.25">
      <c r="B17" s="133"/>
      <c r="C17" s="134"/>
      <c r="D17" s="134"/>
      <c r="E17" s="134"/>
      <c r="F17" s="134"/>
      <c r="G17" s="134"/>
      <c r="H17" s="134"/>
      <c r="I17" s="135"/>
    </row>
    <row r="18" spans="2:9" x14ac:dyDescent="0.25">
      <c r="B18" s="133"/>
      <c r="C18" s="134"/>
      <c r="D18" s="134"/>
      <c r="E18" s="134"/>
      <c r="F18" s="134"/>
      <c r="G18" s="134"/>
      <c r="H18" s="134"/>
      <c r="I18" s="135"/>
    </row>
    <row r="19" spans="2:9" x14ac:dyDescent="0.25">
      <c r="B19" s="133"/>
      <c r="C19" s="134"/>
      <c r="D19" s="134"/>
      <c r="E19" s="134"/>
      <c r="F19" s="134"/>
      <c r="G19" s="134"/>
      <c r="H19" s="134"/>
      <c r="I19" s="135"/>
    </row>
    <row r="20" spans="2:9" x14ac:dyDescent="0.25">
      <c r="B20" s="133"/>
      <c r="C20" s="134"/>
      <c r="D20" s="134"/>
      <c r="E20" s="134"/>
      <c r="F20" s="134"/>
      <c r="G20" s="134"/>
      <c r="H20" s="134"/>
      <c r="I20" s="135"/>
    </row>
    <row r="21" spans="2:9" ht="15" thickBot="1" x14ac:dyDescent="0.3">
      <c r="B21" s="136"/>
      <c r="C21" s="137"/>
      <c r="D21" s="137"/>
      <c r="E21" s="137"/>
      <c r="F21" s="137"/>
      <c r="G21" s="137"/>
      <c r="H21" s="137"/>
      <c r="I21" s="138"/>
    </row>
    <row r="22" spans="2:9" ht="15" thickBot="1" x14ac:dyDescent="0.3">
      <c r="B22" s="20"/>
      <c r="C22" s="20"/>
      <c r="D22" s="20"/>
      <c r="E22" s="20"/>
      <c r="F22" s="20"/>
      <c r="G22" s="20"/>
      <c r="H22" s="20"/>
      <c r="I22" s="20"/>
    </row>
    <row r="23" spans="2:9" ht="15" x14ac:dyDescent="0.25">
      <c r="B23" s="139" t="s">
        <v>11</v>
      </c>
      <c r="C23" s="140"/>
      <c r="D23" s="140"/>
      <c r="E23" s="140"/>
      <c r="F23" s="140"/>
      <c r="G23" s="140"/>
      <c r="H23" s="140"/>
      <c r="I23" s="141"/>
    </row>
    <row r="24" spans="2:9" ht="15" x14ac:dyDescent="0.25">
      <c r="B24" s="127" t="s">
        <v>12</v>
      </c>
      <c r="C24" s="128"/>
      <c r="D24" s="128"/>
      <c r="E24" s="128"/>
      <c r="F24" s="129" t="s">
        <v>13</v>
      </c>
      <c r="G24" s="129"/>
      <c r="H24" s="129"/>
      <c r="I24" s="25" t="s">
        <v>14</v>
      </c>
    </row>
    <row r="25" spans="2:9" ht="23.25" customHeight="1" x14ac:dyDescent="0.25">
      <c r="B25" s="142" t="s">
        <v>15</v>
      </c>
      <c r="C25" s="143"/>
      <c r="D25" s="143"/>
      <c r="E25" s="143"/>
      <c r="F25" s="143"/>
      <c r="G25" s="143"/>
      <c r="H25" s="143"/>
      <c r="I25" s="144"/>
    </row>
    <row r="26" spans="2:9" ht="15" x14ac:dyDescent="0.25">
      <c r="B26" s="115" t="s">
        <v>16</v>
      </c>
      <c r="C26" s="116"/>
      <c r="D26" s="116" t="s">
        <v>17</v>
      </c>
      <c r="E26" s="116"/>
      <c r="F26" s="23" t="s">
        <v>18</v>
      </c>
      <c r="G26" s="23" t="s">
        <v>19</v>
      </c>
      <c r="H26" s="23" t="s">
        <v>20</v>
      </c>
      <c r="I26" s="24" t="s">
        <v>21</v>
      </c>
    </row>
    <row r="27" spans="2:9" ht="42.75" x14ac:dyDescent="0.25">
      <c r="B27" s="74" t="s">
        <v>108</v>
      </c>
      <c r="C27" s="75"/>
      <c r="D27" s="75" t="s">
        <v>110</v>
      </c>
      <c r="E27" s="75"/>
      <c r="F27" s="28">
        <v>3</v>
      </c>
      <c r="G27" s="28">
        <v>2</v>
      </c>
      <c r="H27" s="28">
        <f t="shared" ref="H27:H32" si="0">F27*G27</f>
        <v>6</v>
      </c>
      <c r="I27" s="72" t="s">
        <v>116</v>
      </c>
    </row>
    <row r="28" spans="2:9" x14ac:dyDescent="0.25">
      <c r="B28" s="74" t="s">
        <v>107</v>
      </c>
      <c r="C28" s="75"/>
      <c r="D28" s="76" t="s">
        <v>111</v>
      </c>
      <c r="E28" s="76"/>
      <c r="F28" s="28">
        <v>3</v>
      </c>
      <c r="G28" s="28">
        <v>1</v>
      </c>
      <c r="H28" s="28">
        <f t="shared" si="0"/>
        <v>3</v>
      </c>
      <c r="I28" s="72" t="s">
        <v>117</v>
      </c>
    </row>
    <row r="29" spans="2:9" ht="28.5" x14ac:dyDescent="0.25">
      <c r="B29" s="74" t="s">
        <v>125</v>
      </c>
      <c r="C29" s="75"/>
      <c r="D29" s="75" t="s">
        <v>112</v>
      </c>
      <c r="E29" s="75"/>
      <c r="F29" s="28">
        <v>2</v>
      </c>
      <c r="G29" s="28">
        <v>2</v>
      </c>
      <c r="H29" s="28">
        <f t="shared" si="0"/>
        <v>4</v>
      </c>
      <c r="I29" s="72" t="s">
        <v>115</v>
      </c>
    </row>
    <row r="30" spans="2:9" ht="28.5" x14ac:dyDescent="0.25">
      <c r="B30" s="74" t="s">
        <v>109</v>
      </c>
      <c r="C30" s="76"/>
      <c r="D30" s="75" t="s">
        <v>113</v>
      </c>
      <c r="E30" s="75"/>
      <c r="F30" s="28">
        <v>3</v>
      </c>
      <c r="G30" s="28">
        <v>1</v>
      </c>
      <c r="H30" s="28">
        <f t="shared" si="0"/>
        <v>3</v>
      </c>
      <c r="I30" s="72" t="s">
        <v>114</v>
      </c>
    </row>
    <row r="31" spans="2:9" ht="42.75" x14ac:dyDescent="0.25">
      <c r="B31" s="74" t="s">
        <v>126</v>
      </c>
      <c r="C31" s="75"/>
      <c r="D31" s="76" t="s">
        <v>128</v>
      </c>
      <c r="E31" s="76"/>
      <c r="F31" s="28">
        <v>3</v>
      </c>
      <c r="G31" s="28">
        <v>3</v>
      </c>
      <c r="H31" s="28">
        <f t="shared" si="0"/>
        <v>9</v>
      </c>
      <c r="I31" s="72" t="s">
        <v>130</v>
      </c>
    </row>
    <row r="32" spans="2:9" ht="28.5" x14ac:dyDescent="0.25">
      <c r="B32" s="110" t="s">
        <v>127</v>
      </c>
      <c r="C32" s="76"/>
      <c r="D32" s="75" t="s">
        <v>131</v>
      </c>
      <c r="E32" s="75"/>
      <c r="F32" s="28">
        <v>3</v>
      </c>
      <c r="G32" s="28">
        <v>3</v>
      </c>
      <c r="H32" s="28">
        <f t="shared" si="0"/>
        <v>9</v>
      </c>
      <c r="I32" s="72" t="s">
        <v>129</v>
      </c>
    </row>
    <row r="33" spans="2:13" ht="19.5" customHeight="1" thickBot="1" x14ac:dyDescent="0.3">
      <c r="B33" s="21"/>
      <c r="C33" s="14"/>
      <c r="D33" s="14"/>
      <c r="E33" s="14"/>
      <c r="F33" s="62"/>
      <c r="G33" s="62"/>
      <c r="H33" s="62"/>
      <c r="I33" s="22" t="s">
        <v>22</v>
      </c>
    </row>
    <row r="34" spans="2:13" ht="16.5" customHeight="1" x14ac:dyDescent="0.25">
      <c r="B34" s="115" t="s">
        <v>16</v>
      </c>
      <c r="C34" s="116"/>
      <c r="D34" s="116" t="s">
        <v>17</v>
      </c>
      <c r="E34" s="116"/>
      <c r="F34" s="23" t="s">
        <v>18</v>
      </c>
      <c r="G34" s="23" t="s">
        <v>19</v>
      </c>
      <c r="H34" s="23" t="s">
        <v>20</v>
      </c>
      <c r="I34" s="24" t="s">
        <v>21</v>
      </c>
      <c r="J34" s="77" t="s">
        <v>23</v>
      </c>
      <c r="K34" s="78"/>
      <c r="L34" s="78"/>
      <c r="M34" s="79"/>
    </row>
    <row r="35" spans="2:13" s="3" customFormat="1" ht="16.5" customHeight="1" x14ac:dyDescent="0.25">
      <c r="B35" s="110" t="s">
        <v>118</v>
      </c>
      <c r="C35" s="76"/>
      <c r="D35" s="76" t="s">
        <v>119</v>
      </c>
      <c r="E35" s="76"/>
      <c r="F35" s="28">
        <v>2</v>
      </c>
      <c r="G35" s="28">
        <v>1</v>
      </c>
      <c r="H35" s="28">
        <f t="shared" ref="H35:H39" si="1">F35*G35</f>
        <v>2</v>
      </c>
      <c r="I35" s="4" t="s">
        <v>122</v>
      </c>
      <c r="J35" s="84"/>
      <c r="K35" s="85"/>
      <c r="L35" s="85"/>
      <c r="M35" s="86"/>
    </row>
    <row r="36" spans="2:13" x14ac:dyDescent="0.25">
      <c r="B36" s="110" t="s">
        <v>120</v>
      </c>
      <c r="C36" s="76"/>
      <c r="D36" s="76" t="s">
        <v>135</v>
      </c>
      <c r="E36" s="76"/>
      <c r="F36" s="28">
        <v>3</v>
      </c>
      <c r="G36" s="28">
        <v>3</v>
      </c>
      <c r="H36" s="28">
        <f>F36*G36</f>
        <v>9</v>
      </c>
      <c r="I36" s="4" t="s">
        <v>136</v>
      </c>
    </row>
    <row r="37" spans="2:13" s="3" customFormat="1" ht="16.5" customHeight="1" x14ac:dyDescent="0.25">
      <c r="B37" s="110" t="s">
        <v>121</v>
      </c>
      <c r="C37" s="76"/>
      <c r="D37" s="76" t="s">
        <v>123</v>
      </c>
      <c r="E37" s="76"/>
      <c r="F37" s="28">
        <v>3</v>
      </c>
      <c r="G37" s="28">
        <v>1</v>
      </c>
      <c r="H37" s="28">
        <f t="shared" si="1"/>
        <v>3</v>
      </c>
      <c r="I37" s="4" t="s">
        <v>124</v>
      </c>
      <c r="J37" s="84"/>
      <c r="K37" s="85"/>
      <c r="L37" s="85"/>
      <c r="M37" s="86"/>
    </row>
    <row r="38" spans="2:13" s="3" customFormat="1" ht="16.5" customHeight="1" x14ac:dyDescent="0.25">
      <c r="B38" s="110" t="s">
        <v>132</v>
      </c>
      <c r="C38" s="76"/>
      <c r="D38" s="76" t="s">
        <v>133</v>
      </c>
      <c r="E38" s="76"/>
      <c r="F38" s="28">
        <v>3</v>
      </c>
      <c r="G38" s="28">
        <v>1</v>
      </c>
      <c r="H38" s="28">
        <f t="shared" si="1"/>
        <v>3</v>
      </c>
      <c r="I38" s="4" t="s">
        <v>134</v>
      </c>
      <c r="J38" s="84"/>
      <c r="K38" s="85"/>
      <c r="L38" s="85"/>
      <c r="M38" s="86"/>
    </row>
    <row r="39" spans="2:13" s="3" customFormat="1" ht="16.5" customHeight="1" thickBot="1" x14ac:dyDescent="0.3">
      <c r="B39" s="111"/>
      <c r="C39" s="112"/>
      <c r="D39" s="112"/>
      <c r="E39" s="112"/>
      <c r="F39" s="11"/>
      <c r="G39" s="11"/>
      <c r="H39" s="11">
        <f t="shared" si="1"/>
        <v>0</v>
      </c>
      <c r="I39" s="5"/>
      <c r="J39" s="87"/>
      <c r="K39" s="88"/>
      <c r="L39" s="88"/>
      <c r="M39" s="89"/>
    </row>
    <row r="40" spans="2:13" s="3" customFormat="1" ht="16.5" customHeight="1" thickBot="1" x14ac:dyDescent="0.3"/>
    <row r="41" spans="2:13" ht="15" x14ac:dyDescent="0.25">
      <c r="B41" s="17" t="s">
        <v>24</v>
      </c>
      <c r="C41" s="18"/>
      <c r="D41" s="18"/>
      <c r="E41" s="18"/>
      <c r="F41" s="18"/>
      <c r="G41" s="18"/>
      <c r="H41" s="18"/>
      <c r="I41" s="19"/>
    </row>
    <row r="42" spans="2:13" ht="21.75" customHeight="1" x14ac:dyDescent="0.25">
      <c r="B42" s="9"/>
      <c r="C42" s="113" t="s">
        <v>25</v>
      </c>
      <c r="D42" s="113"/>
      <c r="E42" s="113"/>
      <c r="F42" s="26" t="s">
        <v>26</v>
      </c>
      <c r="G42" s="26" t="s">
        <v>27</v>
      </c>
      <c r="H42" s="26" t="s">
        <v>28</v>
      </c>
      <c r="I42" s="10"/>
    </row>
    <row r="43" spans="2:13" ht="15.75" customHeight="1" x14ac:dyDescent="0.25">
      <c r="B43" s="94" t="s">
        <v>29</v>
      </c>
      <c r="C43" s="114" t="s">
        <v>160</v>
      </c>
      <c r="D43" s="95"/>
      <c r="E43" s="95"/>
      <c r="F43" s="93" t="s">
        <v>137</v>
      </c>
      <c r="G43" s="93"/>
      <c r="H43" s="93"/>
      <c r="I43" s="10"/>
    </row>
    <row r="44" spans="2:13" ht="15.75" customHeight="1" x14ac:dyDescent="0.25">
      <c r="B44" s="94"/>
      <c r="C44" s="95"/>
      <c r="D44" s="95"/>
      <c r="E44" s="95"/>
      <c r="F44" s="93"/>
      <c r="G44" s="93"/>
      <c r="H44" s="93"/>
      <c r="I44" s="10"/>
    </row>
    <row r="45" spans="2:13" ht="15.75" customHeight="1" x14ac:dyDescent="0.25">
      <c r="B45" s="94" t="s">
        <v>30</v>
      </c>
      <c r="C45" s="108" t="s">
        <v>161</v>
      </c>
      <c r="D45" s="109"/>
      <c r="E45" s="109"/>
      <c r="F45" s="93"/>
      <c r="G45" s="93" t="s">
        <v>137</v>
      </c>
      <c r="H45" s="93"/>
      <c r="I45" s="10"/>
    </row>
    <row r="46" spans="2:13" ht="57.75" customHeight="1" x14ac:dyDescent="0.25">
      <c r="B46" s="94"/>
      <c r="C46" s="109"/>
      <c r="D46" s="109"/>
      <c r="E46" s="109"/>
      <c r="F46" s="93"/>
      <c r="G46" s="93"/>
      <c r="H46" s="93"/>
      <c r="I46" s="10"/>
    </row>
    <row r="47" spans="2:13" ht="15.75" customHeight="1" x14ac:dyDescent="0.25">
      <c r="B47" s="94" t="s">
        <v>31</v>
      </c>
      <c r="C47" s="95" t="s">
        <v>162</v>
      </c>
      <c r="D47" s="95"/>
      <c r="E47" s="95"/>
      <c r="F47" s="93" t="s">
        <v>137</v>
      </c>
      <c r="G47" s="93"/>
      <c r="H47" s="93"/>
      <c r="I47" s="10"/>
    </row>
    <row r="48" spans="2:13" ht="15.75" customHeight="1" x14ac:dyDescent="0.25">
      <c r="B48" s="94"/>
      <c r="C48" s="95"/>
      <c r="D48" s="95"/>
      <c r="E48" s="95"/>
      <c r="F48" s="93"/>
      <c r="G48" s="93"/>
      <c r="H48" s="93"/>
      <c r="I48" s="10"/>
    </row>
    <row r="49" spans="2:9" ht="15.75" customHeight="1" thickBot="1" x14ac:dyDescent="0.3">
      <c r="B49" s="27"/>
      <c r="C49" s="11"/>
      <c r="D49" s="11"/>
      <c r="E49" s="11"/>
      <c r="F49" s="11"/>
      <c r="G49" s="11"/>
      <c r="H49" s="11"/>
      <c r="I49" s="12"/>
    </row>
    <row r="50" spans="2:9" ht="15" thickBot="1" x14ac:dyDescent="0.3"/>
    <row r="51" spans="2:9" ht="32.25" customHeight="1" x14ac:dyDescent="0.25">
      <c r="B51" s="90" t="s">
        <v>32</v>
      </c>
      <c r="C51" s="91"/>
      <c r="D51" s="91"/>
      <c r="E51" s="91"/>
      <c r="F51" s="91"/>
      <c r="G51" s="91"/>
      <c r="H51" s="91"/>
      <c r="I51" s="92"/>
    </row>
    <row r="52" spans="2:9" ht="36" customHeight="1" x14ac:dyDescent="0.25">
      <c r="B52" s="74"/>
      <c r="C52" s="75"/>
      <c r="D52" s="75"/>
      <c r="E52" s="75"/>
      <c r="F52" s="75"/>
      <c r="G52" s="75"/>
      <c r="H52" s="75"/>
      <c r="I52" s="80"/>
    </row>
    <row r="53" spans="2:9" ht="36" customHeight="1" x14ac:dyDescent="0.25">
      <c r="B53" s="74"/>
      <c r="C53" s="75"/>
      <c r="D53" s="75"/>
      <c r="E53" s="75"/>
      <c r="F53" s="75"/>
      <c r="G53" s="75"/>
      <c r="H53" s="75"/>
      <c r="I53" s="80"/>
    </row>
    <row r="54" spans="2:9" ht="36" customHeight="1" x14ac:dyDescent="0.25">
      <c r="B54" s="74"/>
      <c r="C54" s="75"/>
      <c r="D54" s="75"/>
      <c r="E54" s="75"/>
      <c r="F54" s="75"/>
      <c r="G54" s="75"/>
      <c r="H54" s="75"/>
      <c r="I54" s="80"/>
    </row>
    <row r="55" spans="2:9" ht="36" customHeight="1" x14ac:dyDescent="0.25">
      <c r="B55" s="74"/>
      <c r="C55" s="75"/>
      <c r="D55" s="75"/>
      <c r="E55" s="75"/>
      <c r="F55" s="75"/>
      <c r="G55" s="75"/>
      <c r="H55" s="75"/>
      <c r="I55" s="80"/>
    </row>
    <row r="56" spans="2:9" ht="36" customHeight="1" x14ac:dyDescent="0.25">
      <c r="B56" s="74"/>
      <c r="C56" s="75"/>
      <c r="D56" s="75"/>
      <c r="E56" s="75"/>
      <c r="F56" s="75"/>
      <c r="G56" s="75"/>
      <c r="H56" s="75"/>
      <c r="I56" s="80"/>
    </row>
    <row r="57" spans="2:9" ht="29.25" customHeight="1" x14ac:dyDescent="0.25">
      <c r="B57" s="74"/>
      <c r="C57" s="75"/>
      <c r="D57" s="75"/>
      <c r="E57" s="75"/>
      <c r="F57" s="75"/>
      <c r="G57" s="75"/>
      <c r="H57" s="75"/>
      <c r="I57" s="80"/>
    </row>
    <row r="58" spans="2:9" ht="15" customHeight="1" x14ac:dyDescent="0.25">
      <c r="B58" s="74"/>
      <c r="C58" s="75"/>
      <c r="D58" s="75"/>
      <c r="E58" s="75"/>
      <c r="F58" s="75"/>
      <c r="G58" s="75"/>
      <c r="H58" s="75"/>
      <c r="I58" s="80"/>
    </row>
    <row r="59" spans="2:9" ht="15" customHeight="1" x14ac:dyDescent="0.25">
      <c r="B59" s="74"/>
      <c r="C59" s="75"/>
      <c r="D59" s="75"/>
      <c r="E59" s="75"/>
      <c r="F59" s="75"/>
      <c r="G59" s="75"/>
      <c r="H59" s="75"/>
      <c r="I59" s="80"/>
    </row>
    <row r="60" spans="2:9" ht="15" customHeight="1" x14ac:dyDescent="0.25">
      <c r="B60" s="74"/>
      <c r="C60" s="75"/>
      <c r="D60" s="75"/>
      <c r="E60" s="75"/>
      <c r="F60" s="75"/>
      <c r="G60" s="75"/>
      <c r="H60" s="75"/>
      <c r="I60" s="80"/>
    </row>
    <row r="61" spans="2:9" ht="15" customHeight="1" x14ac:dyDescent="0.25">
      <c r="B61" s="81"/>
      <c r="C61" s="82"/>
      <c r="D61" s="82"/>
      <c r="E61" s="82"/>
      <c r="F61" s="82"/>
      <c r="G61" s="82"/>
      <c r="H61" s="82"/>
      <c r="I61" s="83"/>
    </row>
    <row r="62" spans="2:9" ht="15" thickBot="1" x14ac:dyDescent="0.3">
      <c r="B62" s="85"/>
      <c r="C62" s="85"/>
      <c r="D62" s="85"/>
      <c r="E62" s="85"/>
      <c r="F62" s="85"/>
      <c r="G62" s="85"/>
      <c r="H62" s="85"/>
      <c r="I62" s="85"/>
    </row>
    <row r="63" spans="2:9" ht="15" x14ac:dyDescent="0.25">
      <c r="B63" s="17" t="s">
        <v>33</v>
      </c>
      <c r="C63" s="18"/>
      <c r="D63" s="18"/>
      <c r="E63" s="18"/>
      <c r="F63" s="18"/>
      <c r="G63" s="18"/>
      <c r="H63" s="18"/>
      <c r="I63" s="19"/>
    </row>
    <row r="64" spans="2:9" x14ac:dyDescent="0.25">
      <c r="B64" s="96" t="s">
        <v>34</v>
      </c>
      <c r="C64" s="97"/>
      <c r="D64" s="97"/>
      <c r="E64" s="97"/>
      <c r="F64" s="97"/>
      <c r="G64" s="97"/>
      <c r="H64" s="97"/>
      <c r="I64" s="98"/>
    </row>
    <row r="65" spans="2:9" ht="21" customHeight="1" x14ac:dyDescent="0.25">
      <c r="B65" s="74"/>
      <c r="C65" s="75"/>
      <c r="D65" s="75"/>
      <c r="E65" s="75"/>
      <c r="F65" s="75"/>
      <c r="G65" s="75"/>
      <c r="H65" s="75"/>
      <c r="I65" s="80"/>
    </row>
    <row r="66" spans="2:9" ht="21" customHeight="1" x14ac:dyDescent="0.25">
      <c r="B66" s="74"/>
      <c r="C66" s="75"/>
      <c r="D66" s="75"/>
      <c r="E66" s="75"/>
      <c r="F66" s="75"/>
      <c r="G66" s="75"/>
      <c r="H66" s="75"/>
      <c r="I66" s="80"/>
    </row>
    <row r="67" spans="2:9" ht="21" customHeight="1" x14ac:dyDescent="0.25">
      <c r="B67" s="74"/>
      <c r="C67" s="75"/>
      <c r="D67" s="75"/>
      <c r="E67" s="75"/>
      <c r="F67" s="75"/>
      <c r="G67" s="75"/>
      <c r="H67" s="75"/>
      <c r="I67" s="80"/>
    </row>
    <row r="68" spans="2:9" ht="21" customHeight="1" x14ac:dyDescent="0.25">
      <c r="B68" s="74"/>
      <c r="C68" s="75"/>
      <c r="D68" s="75"/>
      <c r="E68" s="75"/>
      <c r="F68" s="75"/>
      <c r="G68" s="75"/>
      <c r="H68" s="75"/>
      <c r="I68" s="80"/>
    </row>
    <row r="69" spans="2:9" ht="21" customHeight="1" x14ac:dyDescent="0.25">
      <c r="B69" s="74"/>
      <c r="C69" s="75"/>
      <c r="D69" s="75"/>
      <c r="E69" s="75"/>
      <c r="F69" s="75"/>
      <c r="G69" s="75"/>
      <c r="H69" s="75"/>
      <c r="I69" s="80"/>
    </row>
    <row r="70" spans="2:9" ht="21" customHeight="1" x14ac:dyDescent="0.25">
      <c r="B70" s="74"/>
      <c r="C70" s="75"/>
      <c r="D70" s="75"/>
      <c r="E70" s="75"/>
      <c r="F70" s="75"/>
      <c r="G70" s="75"/>
      <c r="H70" s="75"/>
      <c r="I70" s="80"/>
    </row>
    <row r="71" spans="2:9" ht="21" customHeight="1" x14ac:dyDescent="0.25">
      <c r="B71" s="74"/>
      <c r="C71" s="75"/>
      <c r="D71" s="75"/>
      <c r="E71" s="75"/>
      <c r="F71" s="75"/>
      <c r="G71" s="75"/>
      <c r="H71" s="75"/>
      <c r="I71" s="80"/>
    </row>
    <row r="72" spans="2:9" ht="21" customHeight="1" x14ac:dyDescent="0.25">
      <c r="B72" s="74"/>
      <c r="C72" s="75"/>
      <c r="D72" s="75"/>
      <c r="E72" s="75"/>
      <c r="F72" s="75"/>
      <c r="G72" s="75"/>
      <c r="H72" s="75"/>
      <c r="I72" s="80"/>
    </row>
    <row r="73" spans="2:9" ht="67.5" customHeight="1" x14ac:dyDescent="0.25">
      <c r="B73" s="74"/>
      <c r="C73" s="75"/>
      <c r="D73" s="75"/>
      <c r="E73" s="75"/>
      <c r="F73" s="75"/>
      <c r="G73" s="75"/>
      <c r="H73" s="75"/>
      <c r="I73" s="80"/>
    </row>
    <row r="74" spans="2:9" x14ac:dyDescent="0.25">
      <c r="B74" s="96" t="s">
        <v>35</v>
      </c>
      <c r="C74" s="97"/>
      <c r="D74" s="97"/>
      <c r="E74" s="97"/>
      <c r="F74" s="97"/>
      <c r="G74" s="97"/>
      <c r="H74" s="97"/>
      <c r="I74" s="98"/>
    </row>
    <row r="75" spans="2:9" x14ac:dyDescent="0.25">
      <c r="B75" s="74" t="s">
        <v>163</v>
      </c>
      <c r="C75" s="75"/>
      <c r="D75" s="75"/>
      <c r="E75" s="75"/>
      <c r="F75" s="75"/>
      <c r="G75" s="75"/>
      <c r="H75" s="75"/>
      <c r="I75" s="80"/>
    </row>
    <row r="76" spans="2:9" x14ac:dyDescent="0.25">
      <c r="B76" s="74"/>
      <c r="C76" s="75"/>
      <c r="D76" s="75"/>
      <c r="E76" s="75"/>
      <c r="F76" s="75"/>
      <c r="G76" s="75"/>
      <c r="H76" s="75"/>
      <c r="I76" s="80"/>
    </row>
    <row r="77" spans="2:9" x14ac:dyDescent="0.25">
      <c r="B77" s="74"/>
      <c r="C77" s="75"/>
      <c r="D77" s="75"/>
      <c r="E77" s="75"/>
      <c r="F77" s="75"/>
      <c r="G77" s="75"/>
      <c r="H77" s="75"/>
      <c r="I77" s="80"/>
    </row>
    <row r="78" spans="2:9" x14ac:dyDescent="0.25">
      <c r="B78" s="74"/>
      <c r="C78" s="75"/>
      <c r="D78" s="75"/>
      <c r="E78" s="75"/>
      <c r="F78" s="75"/>
      <c r="G78" s="75"/>
      <c r="H78" s="75"/>
      <c r="I78" s="80"/>
    </row>
    <row r="79" spans="2:9" x14ac:dyDescent="0.25">
      <c r="B79" s="74"/>
      <c r="C79" s="75"/>
      <c r="D79" s="75"/>
      <c r="E79" s="75"/>
      <c r="F79" s="75"/>
      <c r="G79" s="75"/>
      <c r="H79" s="75"/>
      <c r="I79" s="80"/>
    </row>
    <row r="80" spans="2:9" x14ac:dyDescent="0.25">
      <c r="B80" s="74"/>
      <c r="C80" s="75"/>
      <c r="D80" s="75"/>
      <c r="E80" s="75"/>
      <c r="F80" s="75"/>
      <c r="G80" s="75"/>
      <c r="H80" s="75"/>
      <c r="I80" s="80"/>
    </row>
    <row r="81" spans="2:11" x14ac:dyDescent="0.25">
      <c r="B81" s="74"/>
      <c r="C81" s="75"/>
      <c r="D81" s="75"/>
      <c r="E81" s="75"/>
      <c r="F81" s="75"/>
      <c r="G81" s="75"/>
      <c r="H81" s="75"/>
      <c r="I81" s="80"/>
    </row>
    <row r="82" spans="2:11" ht="15" thickBot="1" x14ac:dyDescent="0.3">
      <c r="B82" s="81"/>
      <c r="C82" s="82"/>
      <c r="D82" s="82"/>
      <c r="E82" s="82"/>
      <c r="F82" s="82"/>
      <c r="G82" s="82"/>
      <c r="H82" s="82"/>
      <c r="I82" s="83"/>
    </row>
    <row r="84" spans="2:11" ht="15" x14ac:dyDescent="0.25">
      <c r="B84" s="6" t="s">
        <v>36</v>
      </c>
      <c r="C84" s="6"/>
      <c r="D84" s="6"/>
      <c r="E84" s="6"/>
      <c r="F84" s="6"/>
      <c r="G84" s="6"/>
      <c r="H84" s="6"/>
      <c r="I84" s="6"/>
    </row>
    <row r="85" spans="2:11" ht="15" thickBot="1" x14ac:dyDescent="0.3">
      <c r="B85" s="8" t="s">
        <v>37</v>
      </c>
      <c r="C85" s="7"/>
      <c r="D85" s="7"/>
      <c r="E85" s="7"/>
      <c r="F85" s="7"/>
      <c r="G85" s="7"/>
      <c r="H85" s="7"/>
      <c r="I85" s="7"/>
    </row>
    <row r="86" spans="2:11" x14ac:dyDescent="0.25">
      <c r="B86" s="99" t="s">
        <v>164</v>
      </c>
      <c r="C86" s="100"/>
      <c r="D86" s="100"/>
      <c r="E86" s="100"/>
      <c r="F86" s="100"/>
      <c r="G86" s="100"/>
      <c r="H86" s="100"/>
      <c r="I86" s="101"/>
    </row>
    <row r="87" spans="2:11" x14ac:dyDescent="0.25">
      <c r="B87" s="102"/>
      <c r="C87" s="103"/>
      <c r="D87" s="103"/>
      <c r="E87" s="103"/>
      <c r="F87" s="103"/>
      <c r="G87" s="103"/>
      <c r="H87" s="103"/>
      <c r="I87" s="104"/>
    </row>
    <row r="88" spans="2:11" x14ac:dyDescent="0.25">
      <c r="B88" s="102"/>
      <c r="C88" s="103"/>
      <c r="D88" s="103"/>
      <c r="E88" s="103"/>
      <c r="F88" s="103"/>
      <c r="G88" s="103"/>
      <c r="H88" s="103"/>
      <c r="I88" s="104"/>
    </row>
    <row r="89" spans="2:11" x14ac:dyDescent="0.25">
      <c r="B89" s="102"/>
      <c r="C89" s="103"/>
      <c r="D89" s="103"/>
      <c r="E89" s="103"/>
      <c r="F89" s="103"/>
      <c r="G89" s="103"/>
      <c r="H89" s="103"/>
      <c r="I89" s="104"/>
    </row>
    <row r="90" spans="2:11" x14ac:dyDescent="0.25">
      <c r="B90" s="102"/>
      <c r="C90" s="103"/>
      <c r="D90" s="103"/>
      <c r="E90" s="103"/>
      <c r="F90" s="103"/>
      <c r="G90" s="103"/>
      <c r="H90" s="103"/>
      <c r="I90" s="104"/>
    </row>
    <row r="91" spans="2:11" x14ac:dyDescent="0.25">
      <c r="B91" s="102"/>
      <c r="C91" s="103"/>
      <c r="D91" s="103"/>
      <c r="E91" s="103"/>
      <c r="F91" s="103"/>
      <c r="G91" s="103"/>
      <c r="H91" s="103"/>
      <c r="I91" s="104"/>
    </row>
    <row r="92" spans="2:11" x14ac:dyDescent="0.25">
      <c r="B92" s="102"/>
      <c r="C92" s="103"/>
      <c r="D92" s="103"/>
      <c r="E92" s="103"/>
      <c r="F92" s="103"/>
      <c r="G92" s="103"/>
      <c r="H92" s="103"/>
      <c r="I92" s="104"/>
    </row>
    <row r="93" spans="2:11" ht="15" x14ac:dyDescent="0.25">
      <c r="B93" s="102"/>
      <c r="C93" s="103"/>
      <c r="D93" s="103"/>
      <c r="E93" s="103"/>
      <c r="F93" s="103"/>
      <c r="G93" s="103"/>
      <c r="H93" s="103"/>
      <c r="I93" s="104"/>
      <c r="J93" s="125" t="s">
        <v>38</v>
      </c>
      <c r="K93" s="126"/>
    </row>
    <row r="94" spans="2:11" x14ac:dyDescent="0.25">
      <c r="B94" s="102"/>
      <c r="C94" s="103"/>
      <c r="D94" s="103"/>
      <c r="E94" s="103"/>
      <c r="F94" s="103"/>
      <c r="G94" s="103"/>
      <c r="H94" s="103"/>
      <c r="I94" s="104"/>
    </row>
    <row r="95" spans="2:11" ht="15" thickBot="1" x14ac:dyDescent="0.3">
      <c r="B95" s="105"/>
      <c r="C95" s="106"/>
      <c r="D95" s="106"/>
      <c r="E95" s="106"/>
      <c r="F95" s="106"/>
      <c r="G95" s="106"/>
      <c r="H95" s="106"/>
      <c r="I95" s="107"/>
    </row>
  </sheetData>
  <mergeCells count="75">
    <mergeCell ref="J93:K93"/>
    <mergeCell ref="B24:E24"/>
    <mergeCell ref="F24:H24"/>
    <mergeCell ref="C7:I7"/>
    <mergeCell ref="D8:I8"/>
    <mergeCell ref="D9:I9"/>
    <mergeCell ref="D10:I10"/>
    <mergeCell ref="C11:I11"/>
    <mergeCell ref="C12:I12"/>
    <mergeCell ref="B15:I21"/>
    <mergeCell ref="B23:I23"/>
    <mergeCell ref="B25:I25"/>
    <mergeCell ref="B26:C26"/>
    <mergeCell ref="D26:E26"/>
    <mergeCell ref="B8:B10"/>
    <mergeCell ref="B27:C27"/>
    <mergeCell ref="D27:E27"/>
    <mergeCell ref="B28:C28"/>
    <mergeCell ref="D28:E28"/>
    <mergeCell ref="B1:I1"/>
    <mergeCell ref="B2:I2"/>
    <mergeCell ref="B3:I3"/>
    <mergeCell ref="B4:I4"/>
    <mergeCell ref="C6:I6"/>
    <mergeCell ref="B5:I5"/>
    <mergeCell ref="B29:C29"/>
    <mergeCell ref="D29:E29"/>
    <mergeCell ref="B30:C30"/>
    <mergeCell ref="D30:E30"/>
    <mergeCell ref="B31:C31"/>
    <mergeCell ref="D31:E31"/>
    <mergeCell ref="B38:C38"/>
    <mergeCell ref="D38:E38"/>
    <mergeCell ref="B32:C32"/>
    <mergeCell ref="D32:E32"/>
    <mergeCell ref="B34:C34"/>
    <mergeCell ref="D34:E34"/>
    <mergeCell ref="B35:C35"/>
    <mergeCell ref="D35:E35"/>
    <mergeCell ref="B36:C36"/>
    <mergeCell ref="B37:C37"/>
    <mergeCell ref="D37:E37"/>
    <mergeCell ref="D36:E36"/>
    <mergeCell ref="C42:E42"/>
    <mergeCell ref="B43:B44"/>
    <mergeCell ref="C43:E44"/>
    <mergeCell ref="F43:F44"/>
    <mergeCell ref="G43:G44"/>
    <mergeCell ref="B39:C39"/>
    <mergeCell ref="D39:E39"/>
    <mergeCell ref="B45:B46"/>
    <mergeCell ref="C45:E46"/>
    <mergeCell ref="F45:F46"/>
    <mergeCell ref="G45:G46"/>
    <mergeCell ref="H45:H46"/>
    <mergeCell ref="F47:F48"/>
    <mergeCell ref="B74:I74"/>
    <mergeCell ref="B86:I95"/>
    <mergeCell ref="B62:D62"/>
    <mergeCell ref="E62:I62"/>
    <mergeCell ref="B64:I64"/>
    <mergeCell ref="B65:I73"/>
    <mergeCell ref="B75:I82"/>
    <mergeCell ref="G47:G48"/>
    <mergeCell ref="H47:H48"/>
    <mergeCell ref="J34:M34"/>
    <mergeCell ref="B52:I61"/>
    <mergeCell ref="J35:M35"/>
    <mergeCell ref="J37:M37"/>
    <mergeCell ref="J38:M38"/>
    <mergeCell ref="J39:M39"/>
    <mergeCell ref="B51:I51"/>
    <mergeCell ref="H43:H44"/>
    <mergeCell ref="B47:B48"/>
    <mergeCell ref="C47:E48"/>
  </mergeCells>
  <conditionalFormatting sqref="H27:H32 H36">
    <cfRule type="colorScale" priority="2">
      <colorScale>
        <cfvo type="min"/>
        <cfvo type="percentile" val="50"/>
        <cfvo type="max"/>
        <color rgb="FF63BE7B"/>
        <color rgb="FFFFEB84"/>
        <color rgb="FFF8696B"/>
      </colorScale>
    </cfRule>
  </conditionalFormatting>
  <conditionalFormatting sqref="H37:H40 H35">
    <cfRule type="colorScale" priority="5">
      <colorScale>
        <cfvo type="min"/>
        <cfvo type="percentile" val="50"/>
        <cfvo type="max"/>
        <color rgb="FF63BE7B"/>
        <color rgb="FFFFEB84"/>
        <color rgb="FFF8696B"/>
      </colorScale>
    </cfRule>
  </conditionalFormatting>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10" workbookViewId="0">
      <selection activeCell="G10" sqref="G10"/>
    </sheetView>
  </sheetViews>
  <sheetFormatPr baseColWidth="10" defaultColWidth="11.42578125" defaultRowHeight="15.75" x14ac:dyDescent="0.25"/>
  <cols>
    <col min="1" max="1" width="52.42578125" style="64" customWidth="1"/>
    <col min="2" max="3" width="4.5703125" style="63" customWidth="1"/>
    <col min="4" max="16384" width="11.42578125" style="63"/>
  </cols>
  <sheetData>
    <row r="1" spans="1:7" x14ac:dyDescent="0.25">
      <c r="A1" s="146" t="s">
        <v>39</v>
      </c>
      <c r="B1" s="146"/>
      <c r="C1" s="146"/>
    </row>
    <row r="2" spans="1:7" x14ac:dyDescent="0.25">
      <c r="A2" s="146" t="s">
        <v>40</v>
      </c>
      <c r="B2" s="146"/>
      <c r="C2" s="146"/>
    </row>
    <row r="4" spans="1:7" x14ac:dyDescent="0.25">
      <c r="A4" s="65" t="s">
        <v>41</v>
      </c>
      <c r="B4" s="66" t="s">
        <v>42</v>
      </c>
      <c r="C4" s="66" t="s">
        <v>43</v>
      </c>
    </row>
    <row r="5" spans="1:7" ht="47.25" x14ac:dyDescent="0.25">
      <c r="A5" s="67" t="s">
        <v>44</v>
      </c>
      <c r="B5" s="70" t="s">
        <v>137</v>
      </c>
      <c r="C5" s="70"/>
      <c r="G5" s="69"/>
    </row>
    <row r="6" spans="1:7" ht="31.5" x14ac:dyDescent="0.25">
      <c r="A6" s="67" t="s">
        <v>45</v>
      </c>
      <c r="B6" s="71" t="s">
        <v>137</v>
      </c>
      <c r="C6" s="70"/>
      <c r="G6" s="69"/>
    </row>
    <row r="7" spans="1:7" x14ac:dyDescent="0.25">
      <c r="A7" s="67" t="s">
        <v>46</v>
      </c>
      <c r="B7" s="70"/>
      <c r="C7" s="70" t="s">
        <v>137</v>
      </c>
    </row>
    <row r="8" spans="1:7" ht="31.5" x14ac:dyDescent="0.25">
      <c r="A8" s="67" t="s">
        <v>47</v>
      </c>
      <c r="B8" s="70"/>
      <c r="C8" s="70"/>
      <c r="D8" s="63" t="s">
        <v>138</v>
      </c>
    </row>
    <row r="9" spans="1:7" ht="31.5" x14ac:dyDescent="0.25">
      <c r="A9" s="67" t="s">
        <v>48</v>
      </c>
      <c r="B9" s="70"/>
      <c r="C9" s="70" t="s">
        <v>137</v>
      </c>
    </row>
    <row r="10" spans="1:7" ht="47.25" x14ac:dyDescent="0.25">
      <c r="A10" s="67" t="s">
        <v>49</v>
      </c>
      <c r="B10" s="70" t="s">
        <v>137</v>
      </c>
      <c r="C10" s="70"/>
    </row>
    <row r="11" spans="1:7" ht="31.5" x14ac:dyDescent="0.25">
      <c r="A11" s="68" t="s">
        <v>50</v>
      </c>
      <c r="B11" s="70" t="s">
        <v>137</v>
      </c>
      <c r="C11" s="70"/>
    </row>
    <row r="12" spans="1:7" ht="31.5" x14ac:dyDescent="0.25">
      <c r="A12" s="68" t="s">
        <v>51</v>
      </c>
      <c r="B12" s="70"/>
      <c r="C12" s="70" t="s">
        <v>137</v>
      </c>
    </row>
    <row r="13" spans="1:7" ht="31.5" x14ac:dyDescent="0.25">
      <c r="A13" s="68" t="s">
        <v>52</v>
      </c>
      <c r="B13" s="70" t="s">
        <v>137</v>
      </c>
      <c r="C13" s="70"/>
    </row>
    <row r="14" spans="1:7" x14ac:dyDescent="0.25">
      <c r="A14" s="68" t="s">
        <v>53</v>
      </c>
      <c r="B14" s="70" t="s">
        <v>137</v>
      </c>
      <c r="C14" s="70"/>
    </row>
    <row r="15" spans="1:7" ht="31.5" x14ac:dyDescent="0.25">
      <c r="A15" s="68" t="s">
        <v>54</v>
      </c>
      <c r="B15" s="70" t="s">
        <v>137</v>
      </c>
      <c r="C15" s="70"/>
    </row>
  </sheetData>
  <mergeCells count="2">
    <mergeCell ref="A1:C1"/>
    <mergeCell ref="A2:C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D2"/>
  <sheetViews>
    <sheetView showGridLines="0" zoomScale="90" zoomScaleNormal="90" workbookViewId="0">
      <selection activeCell="D2" sqref="D2"/>
    </sheetView>
  </sheetViews>
  <sheetFormatPr baseColWidth="10" defaultColWidth="11.42578125" defaultRowHeight="15" x14ac:dyDescent="0.25"/>
  <cols>
    <col min="4" max="4" width="83.7109375" bestFit="1" customWidth="1"/>
  </cols>
  <sheetData>
    <row r="1" spans="4:4" ht="15.75" thickBot="1" x14ac:dyDescent="0.3"/>
    <row r="2" spans="4:4" ht="405.75" thickBot="1" x14ac:dyDescent="0.3">
      <c r="D2" s="61" t="s">
        <v>55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7"/>
  <sheetViews>
    <sheetView showGridLines="0" topLeftCell="A25" zoomScale="130" zoomScaleNormal="130" workbookViewId="0">
      <selection activeCell="D43" sqref="D43"/>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148" t="s">
        <v>56</v>
      </c>
      <c r="B1" s="29" t="s">
        <v>57</v>
      </c>
      <c r="C1" s="29" t="s">
        <v>58</v>
      </c>
      <c r="D1" s="149" t="s">
        <v>59</v>
      </c>
      <c r="E1" s="149" t="s">
        <v>60</v>
      </c>
      <c r="F1" s="149" t="s">
        <v>61</v>
      </c>
    </row>
    <row r="2" spans="1:8" ht="18.75" customHeight="1" x14ac:dyDescent="0.25">
      <c r="A2" s="148"/>
      <c r="B2" s="30"/>
      <c r="C2" s="30"/>
      <c r="D2" s="149"/>
      <c r="E2" s="149"/>
      <c r="F2" s="149"/>
    </row>
    <row r="3" spans="1:8" ht="15.75" x14ac:dyDescent="0.25">
      <c r="A3" s="39" t="s">
        <v>62</v>
      </c>
      <c r="B3" s="40"/>
      <c r="C3" s="40"/>
      <c r="D3" s="40"/>
      <c r="E3" s="40"/>
      <c r="F3" s="40">
        <f>SUM(D4:D7)</f>
        <v>11</v>
      </c>
    </row>
    <row r="4" spans="1:8" x14ac:dyDescent="0.25">
      <c r="A4" s="31" t="s">
        <v>139</v>
      </c>
      <c r="D4" s="35">
        <v>4</v>
      </c>
      <c r="E4" s="35">
        <v>3</v>
      </c>
    </row>
    <row r="5" spans="1:8" x14ac:dyDescent="0.25">
      <c r="A5" s="31" t="s">
        <v>140</v>
      </c>
      <c r="D5" s="35">
        <v>7</v>
      </c>
      <c r="E5" s="35">
        <v>3</v>
      </c>
    </row>
    <row r="6" spans="1:8" x14ac:dyDescent="0.25">
      <c r="A6" s="31"/>
      <c r="D6" s="35"/>
      <c r="E6" s="35"/>
    </row>
    <row r="7" spans="1:8" x14ac:dyDescent="0.25">
      <c r="A7" s="31"/>
      <c r="D7" s="35"/>
      <c r="E7" s="35"/>
    </row>
    <row r="8" spans="1:8" ht="15.75" customHeight="1" x14ac:dyDescent="0.25">
      <c r="A8" s="39" t="s">
        <v>63</v>
      </c>
      <c r="B8" s="40"/>
      <c r="C8" s="40"/>
      <c r="D8" s="40"/>
      <c r="E8" s="40"/>
      <c r="F8" s="40">
        <f>SUM(D9:D14)</f>
        <v>16</v>
      </c>
      <c r="G8" s="150" t="s">
        <v>64</v>
      </c>
      <c r="H8" s="150"/>
    </row>
    <row r="9" spans="1:8" x14ac:dyDescent="0.25">
      <c r="A9" s="31" t="s">
        <v>141</v>
      </c>
      <c r="D9" s="35">
        <v>4</v>
      </c>
      <c r="E9" s="35">
        <v>3</v>
      </c>
      <c r="G9" s="150"/>
      <c r="H9" s="150"/>
    </row>
    <row r="10" spans="1:8" x14ac:dyDescent="0.25">
      <c r="A10" s="31" t="s">
        <v>142</v>
      </c>
      <c r="D10" s="35">
        <v>4</v>
      </c>
      <c r="E10" s="35">
        <v>3</v>
      </c>
      <c r="G10" s="150"/>
      <c r="H10" s="150"/>
    </row>
    <row r="11" spans="1:8" x14ac:dyDescent="0.25">
      <c r="A11" s="31" t="s">
        <v>143</v>
      </c>
      <c r="D11" s="35">
        <v>2</v>
      </c>
      <c r="E11" s="35">
        <v>3</v>
      </c>
      <c r="G11" s="150"/>
      <c r="H11" s="150"/>
    </row>
    <row r="12" spans="1:8" x14ac:dyDescent="0.25">
      <c r="A12" s="31" t="s">
        <v>144</v>
      </c>
      <c r="D12" s="35">
        <v>2</v>
      </c>
      <c r="E12" s="35">
        <v>3</v>
      </c>
      <c r="G12" s="150"/>
      <c r="H12" s="150"/>
    </row>
    <row r="13" spans="1:8" x14ac:dyDescent="0.25">
      <c r="A13" s="1" t="s">
        <v>145</v>
      </c>
      <c r="D13" s="35">
        <v>2</v>
      </c>
      <c r="E13" s="35">
        <v>3</v>
      </c>
      <c r="G13" s="150"/>
      <c r="H13" s="150"/>
    </row>
    <row r="14" spans="1:8" x14ac:dyDescent="0.25">
      <c r="A14" s="31" t="s">
        <v>146</v>
      </c>
      <c r="D14" s="35">
        <v>2</v>
      </c>
      <c r="E14" s="35">
        <v>3</v>
      </c>
      <c r="G14" s="150"/>
      <c r="H14" s="150"/>
    </row>
    <row r="15" spans="1:8" ht="15.75" x14ac:dyDescent="0.25">
      <c r="A15" s="39" t="s">
        <v>65</v>
      </c>
      <c r="B15" s="40"/>
      <c r="C15" s="40"/>
      <c r="D15" s="40"/>
      <c r="E15" s="40"/>
      <c r="F15" s="40">
        <f>SUM(D16:D20)</f>
        <v>25.5</v>
      </c>
      <c r="G15" s="150"/>
      <c r="H15" s="150"/>
    </row>
    <row r="16" spans="1:8" x14ac:dyDescent="0.25">
      <c r="A16" s="31" t="s">
        <v>147</v>
      </c>
      <c r="D16" s="36">
        <v>3</v>
      </c>
      <c r="E16" s="36">
        <v>3</v>
      </c>
      <c r="G16" s="150"/>
      <c r="H16" s="150"/>
    </row>
    <row r="17" spans="1:8" x14ac:dyDescent="0.25">
      <c r="A17" s="73" t="s">
        <v>165</v>
      </c>
      <c r="D17" s="36">
        <v>3.5</v>
      </c>
      <c r="E17" s="36">
        <v>3</v>
      </c>
      <c r="G17" s="150"/>
      <c r="H17" s="150"/>
    </row>
    <row r="18" spans="1:8" x14ac:dyDescent="0.25">
      <c r="A18" s="73" t="s">
        <v>166</v>
      </c>
      <c r="D18" s="36">
        <v>6.5</v>
      </c>
      <c r="E18" s="36">
        <v>3</v>
      </c>
      <c r="G18" s="150"/>
      <c r="H18" s="150"/>
    </row>
    <row r="19" spans="1:8" x14ac:dyDescent="0.25">
      <c r="A19" s="73" t="s">
        <v>167</v>
      </c>
      <c r="D19" s="36">
        <v>7.5</v>
      </c>
      <c r="E19" s="36">
        <v>3</v>
      </c>
      <c r="G19" s="150"/>
      <c r="H19" s="150"/>
    </row>
    <row r="20" spans="1:8" x14ac:dyDescent="0.25">
      <c r="A20" s="1" t="s">
        <v>148</v>
      </c>
      <c r="D20" s="36">
        <v>5</v>
      </c>
      <c r="E20" s="36">
        <v>3</v>
      </c>
      <c r="G20" s="150"/>
      <c r="H20" s="150"/>
    </row>
    <row r="21" spans="1:8" ht="15.75" x14ac:dyDescent="0.25">
      <c r="A21" s="39" t="s">
        <v>66</v>
      </c>
      <c r="B21" s="40"/>
      <c r="C21" s="40"/>
      <c r="D21" s="40"/>
      <c r="E21" s="40"/>
      <c r="F21" s="40">
        <f>SUM(D22:D26)</f>
        <v>30</v>
      </c>
      <c r="G21" s="150"/>
      <c r="H21" s="150"/>
    </row>
    <row r="22" spans="1:8" x14ac:dyDescent="0.25">
      <c r="A22" s="31" t="s">
        <v>147</v>
      </c>
      <c r="D22" s="36">
        <v>3</v>
      </c>
      <c r="E22" s="36">
        <v>3</v>
      </c>
      <c r="G22" s="37"/>
      <c r="H22" s="37"/>
    </row>
    <row r="23" spans="1:8" x14ac:dyDescent="0.25">
      <c r="A23" s="73" t="s">
        <v>165</v>
      </c>
      <c r="D23" s="36">
        <v>6</v>
      </c>
      <c r="E23" s="36">
        <v>3</v>
      </c>
      <c r="G23" s="37"/>
      <c r="H23" s="37"/>
    </row>
    <row r="24" spans="1:8" x14ac:dyDescent="0.25">
      <c r="A24" s="73" t="s">
        <v>166</v>
      </c>
      <c r="D24" s="36">
        <v>8</v>
      </c>
      <c r="E24" s="36">
        <v>3</v>
      </c>
      <c r="G24" s="37"/>
      <c r="H24" s="37"/>
    </row>
    <row r="25" spans="1:8" x14ac:dyDescent="0.25">
      <c r="A25" s="73" t="s">
        <v>167</v>
      </c>
      <c r="D25" s="36">
        <v>9</v>
      </c>
      <c r="E25" s="36">
        <v>3</v>
      </c>
      <c r="G25" s="37"/>
      <c r="H25" s="37"/>
    </row>
    <row r="26" spans="1:8" x14ac:dyDescent="0.25">
      <c r="A26" s="1" t="s">
        <v>148</v>
      </c>
      <c r="D26" s="36">
        <v>4</v>
      </c>
      <c r="E26" s="36">
        <v>3</v>
      </c>
      <c r="G26" s="37"/>
      <c r="H26" s="37"/>
    </row>
    <row r="27" spans="1:8" ht="15.75" x14ac:dyDescent="0.25">
      <c r="A27" s="39" t="s">
        <v>67</v>
      </c>
      <c r="B27" s="38"/>
      <c r="C27" s="38"/>
      <c r="D27" s="40"/>
      <c r="E27" s="40"/>
      <c r="F27" s="40">
        <f>SUM(D28:D31)</f>
        <v>18</v>
      </c>
      <c r="G27" s="37"/>
      <c r="H27" s="37"/>
    </row>
    <row r="28" spans="1:8" x14ac:dyDescent="0.25">
      <c r="A28" s="31" t="s">
        <v>149</v>
      </c>
      <c r="D28" s="36">
        <v>4</v>
      </c>
      <c r="E28" s="36">
        <v>3</v>
      </c>
      <c r="G28" s="37"/>
      <c r="H28" s="37"/>
    </row>
    <row r="29" spans="1:8" x14ac:dyDescent="0.25">
      <c r="A29" s="31" t="s">
        <v>150</v>
      </c>
      <c r="D29" s="36">
        <v>8</v>
      </c>
      <c r="E29" s="36">
        <v>3</v>
      </c>
      <c r="G29" s="37"/>
      <c r="H29" s="37"/>
    </row>
    <row r="30" spans="1:8" x14ac:dyDescent="0.25">
      <c r="A30" s="31" t="s">
        <v>151</v>
      </c>
      <c r="D30" s="36">
        <v>2</v>
      </c>
      <c r="E30" s="36">
        <v>3</v>
      </c>
      <c r="G30" s="37"/>
      <c r="H30" s="37"/>
    </row>
    <row r="31" spans="1:8" x14ac:dyDescent="0.25">
      <c r="A31" s="1" t="s">
        <v>152</v>
      </c>
      <c r="D31" s="36">
        <v>4</v>
      </c>
      <c r="E31" s="36">
        <v>3</v>
      </c>
      <c r="G31" s="37"/>
      <c r="H31" s="37"/>
    </row>
    <row r="32" spans="1:8" ht="15.75" x14ac:dyDescent="0.25">
      <c r="A32" s="39" t="s">
        <v>68</v>
      </c>
      <c r="B32" s="38"/>
      <c r="C32" s="38"/>
      <c r="D32" s="40"/>
      <c r="E32" s="40"/>
      <c r="F32" s="40">
        <f>SUM(D33:D37)</f>
        <v>42</v>
      </c>
      <c r="G32" s="37"/>
      <c r="H32" s="37"/>
    </row>
    <row r="33" spans="1:8" x14ac:dyDescent="0.25">
      <c r="A33" s="1" t="s">
        <v>153</v>
      </c>
      <c r="D33" s="36">
        <v>5</v>
      </c>
      <c r="E33" s="36">
        <v>1</v>
      </c>
      <c r="G33" s="37"/>
      <c r="H33" s="37"/>
    </row>
    <row r="34" spans="1:8" x14ac:dyDescent="0.25">
      <c r="A34" s="31" t="s">
        <v>154</v>
      </c>
      <c r="D34" s="36">
        <v>4</v>
      </c>
      <c r="E34" s="36">
        <v>3</v>
      </c>
      <c r="G34" s="37"/>
      <c r="H34" s="37"/>
    </row>
    <row r="35" spans="1:8" x14ac:dyDescent="0.25">
      <c r="A35" s="31" t="s">
        <v>155</v>
      </c>
      <c r="D35" s="36">
        <v>9</v>
      </c>
      <c r="E35" s="36">
        <v>3</v>
      </c>
      <c r="G35" s="37"/>
      <c r="H35" s="37"/>
    </row>
    <row r="36" spans="1:8" x14ac:dyDescent="0.25">
      <c r="A36" s="1" t="s">
        <v>156</v>
      </c>
      <c r="D36" s="36">
        <v>12</v>
      </c>
      <c r="E36" s="36">
        <v>3</v>
      </c>
      <c r="G36" s="37"/>
      <c r="H36" s="37"/>
    </row>
    <row r="37" spans="1:8" x14ac:dyDescent="0.25">
      <c r="A37" s="1" t="s">
        <v>157</v>
      </c>
      <c r="D37" s="36">
        <v>12</v>
      </c>
      <c r="E37" s="36">
        <v>3</v>
      </c>
      <c r="G37" s="37"/>
      <c r="H37" s="37"/>
    </row>
    <row r="38" spans="1:8" x14ac:dyDescent="0.25">
      <c r="A38" s="38" t="s">
        <v>69</v>
      </c>
      <c r="B38" s="38" t="s">
        <v>70</v>
      </c>
      <c r="C38" s="38"/>
      <c r="D38" s="38">
        <f>SUM(F3:F32)</f>
        <v>142.5</v>
      </c>
      <c r="E38" s="38"/>
      <c r="F38" s="32"/>
      <c r="G38" s="36" t="s">
        <v>71</v>
      </c>
    </row>
    <row r="40" spans="1:8" ht="18.75" x14ac:dyDescent="0.25">
      <c r="B40" s="1" t="s">
        <v>72</v>
      </c>
      <c r="D40" s="41">
        <f>D38*F40</f>
        <v>42.75</v>
      </c>
      <c r="E40" s="33"/>
      <c r="F40" s="46">
        <v>0.3</v>
      </c>
      <c r="G40" s="36" t="s">
        <v>73</v>
      </c>
    </row>
    <row r="41" spans="1:8" ht="15.75" x14ac:dyDescent="0.25">
      <c r="B41" s="34" t="s">
        <v>74</v>
      </c>
      <c r="C41" s="34"/>
      <c r="D41" s="42">
        <f>SUM(D38:D40)</f>
        <v>185.25</v>
      </c>
      <c r="E41" s="43"/>
      <c r="F41" s="44"/>
      <c r="G41" s="36" t="s">
        <v>75</v>
      </c>
    </row>
    <row r="44" spans="1:8" x14ac:dyDescent="0.25">
      <c r="A44" s="50" t="s">
        <v>76</v>
      </c>
      <c r="D44" s="147" t="s">
        <v>77</v>
      </c>
      <c r="E44" s="147"/>
      <c r="F44" s="49">
        <v>4</v>
      </c>
    </row>
    <row r="45" spans="1:8" x14ac:dyDescent="0.25">
      <c r="D45" s="147" t="s">
        <v>78</v>
      </c>
      <c r="E45" s="147"/>
      <c r="F45" s="48">
        <v>9</v>
      </c>
    </row>
    <row r="46" spans="1:8" x14ac:dyDescent="0.25">
      <c r="D46" s="147" t="s">
        <v>79</v>
      </c>
      <c r="E46" s="147"/>
      <c r="F46" s="48">
        <f>F45*F44</f>
        <v>36</v>
      </c>
    </row>
    <row r="47" spans="1:8" x14ac:dyDescent="0.25">
      <c r="D47" s="147" t="s">
        <v>80</v>
      </c>
      <c r="E47" s="147"/>
      <c r="F47" s="47">
        <f>D38/F45</f>
        <v>15.833333333333334</v>
      </c>
      <c r="G47" s="45"/>
    </row>
  </sheetData>
  <mergeCells count="9">
    <mergeCell ref="F1:F2"/>
    <mergeCell ref="G8:H21"/>
    <mergeCell ref="D44:E44"/>
    <mergeCell ref="D45:E45"/>
    <mergeCell ref="D47:E47"/>
    <mergeCell ref="D46:E46"/>
    <mergeCell ref="A1:A2"/>
    <mergeCell ref="D1:D2"/>
    <mergeCell ref="E1:E2"/>
  </mergeCells>
  <pageMargins left="0.7" right="0.7" top="0.75" bottom="0.75" header="0.3" footer="0.3"/>
  <pageSetup paperSize="9" orientation="portrait" horizontalDpi="300"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A4" workbookViewId="0">
      <selection activeCell="E12" sqref="E12"/>
    </sheetView>
  </sheetViews>
  <sheetFormatPr baseColWidth="10" defaultColWidth="11.42578125" defaultRowHeight="14.25" x14ac:dyDescent="0.2"/>
  <cols>
    <col min="1" max="1" width="98.5703125" style="51" customWidth="1"/>
    <col min="2" max="2" width="12.140625" style="51" customWidth="1"/>
    <col min="3" max="16384" width="11.42578125" style="51"/>
  </cols>
  <sheetData>
    <row r="5" spans="1:10" ht="30" x14ac:dyDescent="0.2">
      <c r="A5" s="56" t="s">
        <v>81</v>
      </c>
      <c r="B5" s="57" t="s">
        <v>82</v>
      </c>
      <c r="D5" s="152" t="s">
        <v>83</v>
      </c>
      <c r="E5" s="152"/>
      <c r="F5" s="152"/>
      <c r="G5" s="152"/>
      <c r="H5" s="152"/>
      <c r="I5" s="152"/>
      <c r="J5" s="152"/>
    </row>
    <row r="6" spans="1:10" ht="18" customHeight="1" x14ac:dyDescent="0.2">
      <c r="A6" s="54" t="s">
        <v>84</v>
      </c>
      <c r="B6" s="55"/>
      <c r="D6" s="60">
        <v>1</v>
      </c>
      <c r="E6" s="153" t="s">
        <v>85</v>
      </c>
      <c r="F6" s="154"/>
      <c r="G6" s="154"/>
      <c r="H6" s="154"/>
      <c r="I6" s="154"/>
      <c r="J6" s="155"/>
    </row>
    <row r="7" spans="1:10" ht="18" customHeight="1" x14ac:dyDescent="0.2">
      <c r="A7" s="54" t="s">
        <v>86</v>
      </c>
      <c r="B7" s="55"/>
      <c r="D7" s="152">
        <v>2</v>
      </c>
      <c r="E7" s="151" t="s">
        <v>87</v>
      </c>
      <c r="F7" s="151"/>
      <c r="G7" s="151"/>
      <c r="H7" s="151"/>
      <c r="I7" s="151"/>
      <c r="J7" s="151"/>
    </row>
    <row r="8" spans="1:10" ht="18" customHeight="1" x14ac:dyDescent="0.2">
      <c r="A8" s="54" t="s">
        <v>88</v>
      </c>
      <c r="B8" s="55"/>
      <c r="D8" s="152"/>
      <c r="E8" s="151"/>
      <c r="F8" s="151"/>
      <c r="G8" s="151"/>
      <c r="H8" s="151"/>
      <c r="I8" s="151"/>
      <c r="J8" s="151"/>
    </row>
    <row r="9" spans="1:10" ht="18" customHeight="1" x14ac:dyDescent="0.2">
      <c r="A9" s="54" t="s">
        <v>89</v>
      </c>
      <c r="B9" s="55"/>
      <c r="D9" s="60">
        <v>3</v>
      </c>
      <c r="E9" s="153" t="s">
        <v>90</v>
      </c>
      <c r="F9" s="154"/>
      <c r="G9" s="154"/>
      <c r="H9" s="154"/>
      <c r="I9" s="154"/>
      <c r="J9" s="155"/>
    </row>
    <row r="10" spans="1:10" ht="18" customHeight="1" x14ac:dyDescent="0.2">
      <c r="A10" s="54" t="s">
        <v>91</v>
      </c>
      <c r="B10" s="55"/>
    </row>
    <row r="11" spans="1:10" ht="18" customHeight="1" x14ac:dyDescent="0.2">
      <c r="A11" s="54" t="s">
        <v>92</v>
      </c>
      <c r="B11" s="55"/>
    </row>
    <row r="12" spans="1:10" ht="18" customHeight="1" x14ac:dyDescent="0.2">
      <c r="A12" s="54" t="s">
        <v>93</v>
      </c>
      <c r="B12" s="55"/>
    </row>
    <row r="13" spans="1:10" ht="18" customHeight="1" x14ac:dyDescent="0.2">
      <c r="A13" s="54" t="s">
        <v>94</v>
      </c>
      <c r="B13" s="55"/>
    </row>
    <row r="14" spans="1:10" ht="18" customHeight="1" x14ac:dyDescent="0.2">
      <c r="A14" s="54" t="s">
        <v>95</v>
      </c>
      <c r="B14" s="55"/>
    </row>
    <row r="15" spans="1:10" ht="18" customHeight="1" x14ac:dyDescent="0.2">
      <c r="A15" s="54" t="s">
        <v>96</v>
      </c>
      <c r="B15" s="55"/>
    </row>
    <row r="16" spans="1:10" ht="18" customHeight="1" x14ac:dyDescent="0.2">
      <c r="A16" s="54" t="s">
        <v>97</v>
      </c>
      <c r="B16" s="55"/>
    </row>
    <row r="17" spans="1:4" ht="18" customHeight="1" x14ac:dyDescent="0.2">
      <c r="A17" s="54" t="s">
        <v>98</v>
      </c>
      <c r="B17" s="55"/>
    </row>
    <row r="18" spans="1:4" ht="18" customHeight="1" x14ac:dyDescent="0.2">
      <c r="A18" s="54" t="s">
        <v>99</v>
      </c>
      <c r="B18" s="55"/>
    </row>
    <row r="19" spans="1:4" ht="18" customHeight="1" x14ac:dyDescent="0.2">
      <c r="A19" s="58" t="s">
        <v>100</v>
      </c>
      <c r="B19" s="59">
        <f>SUM(B6:B18)</f>
        <v>0</v>
      </c>
      <c r="C19" s="52" t="s">
        <v>101</v>
      </c>
      <c r="D19" s="52" t="s">
        <v>102</v>
      </c>
    </row>
    <row r="20" spans="1:4" ht="18" customHeight="1" x14ac:dyDescent="0.2">
      <c r="C20" s="53" t="s">
        <v>103</v>
      </c>
      <c r="D20" s="53" t="s">
        <v>104</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Plan de Pruebas</vt:lpstr>
      <vt:lpstr>Estrategia</vt:lpstr>
      <vt:lpstr>Supuestos</vt:lpstr>
      <vt:lpstr>Estimacion - Desglose</vt:lpstr>
      <vt:lpstr>Factor de Ajuste</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Marco Fidel Peña Valbuena</dc:creator>
  <cp:keywords/>
  <dc:description/>
  <cp:lastModifiedBy>PC</cp:lastModifiedBy>
  <cp:revision/>
  <dcterms:created xsi:type="dcterms:W3CDTF">2019-06-10T22:30:03Z</dcterms:created>
  <dcterms:modified xsi:type="dcterms:W3CDTF">2022-05-02T17:59:57Z</dcterms:modified>
  <cp:category/>
  <cp:contentStatus/>
</cp:coreProperties>
</file>