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emory-my.sharepoint.com/personal/kmoon2_emory_edu/Documents/Emory University/FIN 599R/"/>
    </mc:Choice>
  </mc:AlternateContent>
  <xr:revisionPtr revIDLastSave="3" documentId="8_{0041F4D5-D5A3-495F-80A2-9E589EAC72CE}" xr6:coauthVersionLast="47" xr6:coauthVersionMax="47" xr10:uidLastSave="{390115CD-07B0-4C22-B0A9-CB7700807BE6}"/>
  <bookViews>
    <workbookView xWindow="-108" yWindow="-108" windowWidth="23256" windowHeight="12456" activeTab="1" xr2:uid="{981D5DE0-6972-4B00-AE03-9F928395BFB2}"/>
  </bookViews>
  <sheets>
    <sheet name="Data Definitions" sheetId="3" r:id="rId1"/>
    <sheet name="Original Data" sheetId="1" r:id="rId2"/>
    <sheet name="Sheet3" sheetId="4" r:id="rId3"/>
    <sheet name="Sheet4" sheetId="5" r:id="rId4"/>
  </sheets>
  <definedNames>
    <definedName name="_xlnm.Print_Titles" localSheetId="1">'Original Data'!$1:$2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87" i="1" l="1"/>
  <c r="J12" i="1"/>
  <c r="J34" i="1"/>
  <c r="J5" i="1"/>
  <c r="J138" i="1"/>
  <c r="J139" i="1"/>
  <c r="J134" i="1"/>
  <c r="J133" i="1"/>
  <c r="J137" i="1"/>
  <c r="J68" i="1"/>
  <c r="J61" i="1"/>
  <c r="J73" i="1"/>
  <c r="J67" i="1"/>
  <c r="J77" i="1"/>
  <c r="J80" i="1"/>
  <c r="J101" i="1"/>
  <c r="S130" i="1" l="1"/>
  <c r="S122" i="1"/>
  <c r="S104" i="1"/>
  <c r="S95" i="1"/>
  <c r="S89" i="1"/>
  <c r="S88" i="1"/>
  <c r="S51" i="1"/>
  <c r="S49" i="1"/>
  <c r="S38" i="1"/>
  <c r="S32" i="1"/>
  <c r="S28" i="1"/>
  <c r="S22" i="1"/>
</calcChain>
</file>

<file path=xl/sharedStrings.xml><?xml version="1.0" encoding="utf-8"?>
<sst xmlns="http://schemas.openxmlformats.org/spreadsheetml/2006/main" count="1478" uniqueCount="243">
  <si>
    <t>Townhome sales near Woodstock, GA 11/1/2022-10/15/2023</t>
  </si>
  <si>
    <t>Date</t>
  </si>
  <si>
    <t>Price</t>
  </si>
  <si>
    <t>Address</t>
  </si>
  <si>
    <t>City</t>
  </si>
  <si>
    <t>Zip</t>
  </si>
  <si>
    <t>Beds</t>
  </si>
  <si>
    <t>Full Baths</t>
  </si>
  <si>
    <t>Half Baths</t>
  </si>
  <si>
    <t>Unit SF</t>
  </si>
  <si>
    <t>Lot SF</t>
  </si>
  <si>
    <t>Year Built</t>
  </si>
  <si>
    <t>Other</t>
  </si>
  <si>
    <t>Parking</t>
  </si>
  <si>
    <t>Stories</t>
  </si>
  <si>
    <t>Basement</t>
  </si>
  <si>
    <t>Subdivision</t>
  </si>
  <si>
    <t>Miles</t>
  </si>
  <si>
    <t>HOA Amenities</t>
  </si>
  <si>
    <t>ES</t>
  </si>
  <si>
    <t>MS</t>
  </si>
  <si>
    <t>HS</t>
  </si>
  <si>
    <t>609 Sweet Bay Ridge</t>
  </si>
  <si>
    <t>Woodstock</t>
  </si>
  <si>
    <t>1-car garage</t>
  </si>
  <si>
    <t>Y</t>
  </si>
  <si>
    <t>Daylight</t>
  </si>
  <si>
    <t>Ridge at River Park</t>
  </si>
  <si>
    <t>Pool/Tennis</t>
  </si>
  <si>
    <t xml:space="preserve">909 S on Main Drive  </t>
  </si>
  <si>
    <t>Woodstock,</t>
  </si>
  <si>
    <t>2-car garage</t>
  </si>
  <si>
    <t>N</t>
  </si>
  <si>
    <t>South on Main</t>
  </si>
  <si>
    <t>Pool/Fitness</t>
  </si>
  <si>
    <t>243 Vista Lane</t>
  </si>
  <si>
    <t>Towne Lake Hills</t>
  </si>
  <si>
    <t>None</t>
  </si>
  <si>
    <t>Carmel</t>
  </si>
  <si>
    <t xml:space="preserve">409 Chandler Ln </t>
  </si>
  <si>
    <t>200 Atkinson Way</t>
  </si>
  <si>
    <t>Semi-detatched</t>
  </si>
  <si>
    <t>Addison Point</t>
  </si>
  <si>
    <t xml:space="preserve">333 Lincoln St </t>
  </si>
  <si>
    <t>Ridgewalk Landing</t>
  </si>
  <si>
    <t xml:space="preserve">315 Booth St </t>
  </si>
  <si>
    <t>The Village at Towne Lake</t>
  </si>
  <si>
    <t>418 Montclair Court</t>
  </si>
  <si>
    <t>Haddonstone</t>
  </si>
  <si>
    <t>514 Scenic Way</t>
  </si>
  <si>
    <t>345 Hayden Circle</t>
  </si>
  <si>
    <t>343 Hayden Circle</t>
  </si>
  <si>
    <t>1008 Knoxboro</t>
  </si>
  <si>
    <t>1062 Knoxboro</t>
  </si>
  <si>
    <t>439 Lincoln Street</t>
  </si>
  <si>
    <t>349 Hayden Circle</t>
  </si>
  <si>
    <t xml:space="preserve">269 Vista Ln </t>
  </si>
  <si>
    <t>347 Hayden Circle</t>
  </si>
  <si>
    <t xml:space="preserve">265 Vista Ln </t>
  </si>
  <si>
    <t>118 Via Roma</t>
  </si>
  <si>
    <t>Tuscany Village</t>
  </si>
  <si>
    <t>Gated</t>
  </si>
  <si>
    <t>Arnold Mill</t>
  </si>
  <si>
    <t>Mill Creek</t>
  </si>
  <si>
    <t>River Ridge</t>
  </si>
  <si>
    <t>223 Ellis Lane</t>
  </si>
  <si>
    <t>Aldyn</t>
  </si>
  <si>
    <t>Pool</t>
  </si>
  <si>
    <t xml:space="preserve">101 Grand Approach </t>
  </si>
  <si>
    <t>348 Cherryhill Lane</t>
  </si>
  <si>
    <t>East of Main</t>
  </si>
  <si>
    <t>Little River</t>
  </si>
  <si>
    <t>310 Chardonay Way</t>
  </si>
  <si>
    <t>Adyn Park</t>
  </si>
  <si>
    <t>266 Stone Park Drive</t>
  </si>
  <si>
    <t>Stoney Creek</t>
  </si>
  <si>
    <t>Johnston</t>
  </si>
  <si>
    <t>128 Madison Bend</t>
  </si>
  <si>
    <t>Chelsea</t>
  </si>
  <si>
    <t>739 Woodstock Grove</t>
  </si>
  <si>
    <t>4-car garage</t>
  </si>
  <si>
    <t>Village at Woodstock Grove</t>
  </si>
  <si>
    <t xml:space="preserve">302 Booth St </t>
  </si>
  <si>
    <t>133 Madison Bend</t>
  </si>
  <si>
    <t>610 Astor Way</t>
  </si>
  <si>
    <t>255 Vista Lane</t>
  </si>
  <si>
    <t>122 Addison Way</t>
  </si>
  <si>
    <t>110 Via Roma</t>
  </si>
  <si>
    <t>126 Addison Way</t>
  </si>
  <si>
    <t>128 Addison Way</t>
  </si>
  <si>
    <t>720 Woodstock Grove</t>
  </si>
  <si>
    <t>531 Walton Drive</t>
  </si>
  <si>
    <t>308 Liberty Way</t>
  </si>
  <si>
    <t>Mason Main</t>
  </si>
  <si>
    <t xml:space="preserve">222 Dawson Dr </t>
  </si>
  <si>
    <t>306 Meadow Mill Way</t>
  </si>
  <si>
    <t>Inwood Walk</t>
  </si>
  <si>
    <t>355 Hayden Circle</t>
  </si>
  <si>
    <t>359 Hayden Circle</t>
  </si>
  <si>
    <t>104 Maple Creek Way</t>
  </si>
  <si>
    <t>Spring Creek Place</t>
  </si>
  <si>
    <t xml:space="preserve">112 Brighton Blvd </t>
  </si>
  <si>
    <t>130 Addison Way</t>
  </si>
  <si>
    <t>130 Madison Bend</t>
  </si>
  <si>
    <t xml:space="preserve">213 Sessions St </t>
  </si>
  <si>
    <t>Woodstock City Homes</t>
  </si>
  <si>
    <t>114 Madison Bend</t>
  </si>
  <si>
    <t>494 Ridge Trail</t>
  </si>
  <si>
    <t xml:space="preserve">219 Mitchell Ln </t>
  </si>
  <si>
    <t>1316 Sapelo Street</t>
  </si>
  <si>
    <t xml:space="preserve">103 Bellehaven Dr </t>
  </si>
  <si>
    <t>Bellehaven</t>
  </si>
  <si>
    <t xml:space="preserve">431 Chandler Ln </t>
  </si>
  <si>
    <t xml:space="preserve">269 Mitchell Ln </t>
  </si>
  <si>
    <t>352 Hayden Circle</t>
  </si>
  <si>
    <t>301 Hayden Circle</t>
  </si>
  <si>
    <t>637 Stickley Oak Way</t>
  </si>
  <si>
    <t>354 Hayden Circle</t>
  </si>
  <si>
    <t>324 Hayden Circle</t>
  </si>
  <si>
    <t>356 Hayden Circle</t>
  </si>
  <si>
    <t>358 Hayden Circle</t>
  </si>
  <si>
    <t>322 Hayden Circle</t>
  </si>
  <si>
    <t>643 Stickley Oak Way</t>
  </si>
  <si>
    <t xml:space="preserve">247 Commons Ave </t>
  </si>
  <si>
    <t>619 Sweet Bay Ridge</t>
  </si>
  <si>
    <t xml:space="preserve">727 Hammond Dr </t>
  </si>
  <si>
    <t>2-car carport</t>
  </si>
  <si>
    <t>Downtown Woodstock</t>
  </si>
  <si>
    <t>631 Stickley Oak Way</t>
  </si>
  <si>
    <t xml:space="preserve">662 Brashy St </t>
  </si>
  <si>
    <t>525 Garvin</t>
  </si>
  <si>
    <t>404 Delaney Drive</t>
  </si>
  <si>
    <t xml:space="preserve">901 S on Main Drive  </t>
  </si>
  <si>
    <t>613 Stickley Oak Way</t>
  </si>
  <si>
    <t>513 Hampton Court</t>
  </si>
  <si>
    <t>205 Atkinson Way</t>
  </si>
  <si>
    <t>203 Magnolia Creek Way</t>
  </si>
  <si>
    <t xml:space="preserve">Addison Point </t>
  </si>
  <si>
    <t>1398 Hlpern Lane</t>
  </si>
  <si>
    <t>Kennessaw</t>
  </si>
  <si>
    <t>Cedar Township</t>
  </si>
  <si>
    <t>Pitner</t>
  </si>
  <si>
    <t>Palmer</t>
  </si>
  <si>
    <t>Kell</t>
  </si>
  <si>
    <t>216 Ellis</t>
  </si>
  <si>
    <t>615 Stickley Oak Way</t>
  </si>
  <si>
    <t>Village at Towne Lake</t>
  </si>
  <si>
    <t xml:space="preserve">121 Via Roma </t>
  </si>
  <si>
    <t>349 Vista Lane</t>
  </si>
  <si>
    <t>none</t>
  </si>
  <si>
    <t>127 Madison Bend</t>
  </si>
  <si>
    <t>742 Woodstock Grove</t>
  </si>
  <si>
    <t>195 Holden Way</t>
  </si>
  <si>
    <t>769 Woodstock Grove</t>
  </si>
  <si>
    <t xml:space="preserve">343 Lincoln St </t>
  </si>
  <si>
    <t xml:space="preserve">314 Riverton Way </t>
  </si>
  <si>
    <t>1037 Knoxboro Road</t>
  </si>
  <si>
    <t>1041 Knoxboro Road</t>
  </si>
  <si>
    <t>226 Mitchell Lane</t>
  </si>
  <si>
    <t>405 Burgundy Way</t>
  </si>
  <si>
    <t>1045 Knoxboro Road</t>
  </si>
  <si>
    <t>400 Falling Water Avenue</t>
  </si>
  <si>
    <t>777 Woodstock Grove</t>
  </si>
  <si>
    <t>719 Woodstock Grove</t>
  </si>
  <si>
    <t xml:space="preserve">111 Via Roma </t>
  </si>
  <si>
    <t xml:space="preserve">126 Pearl St </t>
  </si>
  <si>
    <t>Westown</t>
  </si>
  <si>
    <t xml:space="preserve">4420 Declan Drive </t>
  </si>
  <si>
    <t>131 Holden Way</t>
  </si>
  <si>
    <t xml:space="preserve">333 Lauren Ln </t>
  </si>
  <si>
    <t>Villas at Claremore Lake</t>
  </si>
  <si>
    <t>213 Ellis Lane</t>
  </si>
  <si>
    <t>220 Emerson Heights Dr</t>
  </si>
  <si>
    <t>Emerson Heights</t>
  </si>
  <si>
    <t>1390 Halpern Way</t>
  </si>
  <si>
    <t xml:space="preserve">504 Carpenter Way </t>
  </si>
  <si>
    <t xml:space="preserve">523 Cooper Ln </t>
  </si>
  <si>
    <t>764 Woodstock Grove Dr</t>
  </si>
  <si>
    <t xml:space="preserve">117 Bellehaven Dr </t>
  </si>
  <si>
    <t>586 Fox Creek Xing</t>
  </si>
  <si>
    <t>Fox Creek</t>
  </si>
  <si>
    <t>Johnston ES</t>
  </si>
  <si>
    <t>370 Hayden Circle</t>
  </si>
  <si>
    <t>418 Bishop Lane</t>
  </si>
  <si>
    <t>403 Burgundy Way</t>
  </si>
  <si>
    <t>167 Holden Way</t>
  </si>
  <si>
    <t>218 Jordan Drive</t>
  </si>
  <si>
    <t>175 Kingwood Drive</t>
  </si>
  <si>
    <t>Ruisseau</t>
  </si>
  <si>
    <t>106 Grand Approach Drive</t>
  </si>
  <si>
    <t>306 Booth Street</t>
  </si>
  <si>
    <t>1401 Halpern Lane</t>
  </si>
  <si>
    <t>224 Mitchell Lane</t>
  </si>
  <si>
    <t>1389 Halpern Lane</t>
  </si>
  <si>
    <t>229 commons Avenue</t>
  </si>
  <si>
    <t>151 Camden Park Drive</t>
  </si>
  <si>
    <t>Park at Camden</t>
  </si>
  <si>
    <t>314 Dawson Drive</t>
  </si>
  <si>
    <t>700 Stickley Oak Way</t>
  </si>
  <si>
    <t>1049 Knoxboro Road</t>
  </si>
  <si>
    <t>702 Stickley Oak Way</t>
  </si>
  <si>
    <t>368 Cherry Hill Lane</t>
  </si>
  <si>
    <t>4404 Declan Drive</t>
  </si>
  <si>
    <t>698 Stickley Oak Way</t>
  </si>
  <si>
    <t>712 Stickley Oak Way</t>
  </si>
  <si>
    <t>710 Stickley Oak Way</t>
  </si>
  <si>
    <t>138 Inwood Walk</t>
  </si>
  <si>
    <t>308 Meadow Mill Way</t>
  </si>
  <si>
    <t>411 Delancy</t>
  </si>
  <si>
    <t>641 Stickley Oak Way</t>
  </si>
  <si>
    <t>633 Stickley Oak Way</t>
  </si>
  <si>
    <t>621 Stickley Oak Way</t>
  </si>
  <si>
    <t>617 Stickley Oak Way</t>
  </si>
  <si>
    <t>End Unit</t>
  </si>
  <si>
    <t>203 Atkinson Way</t>
  </si>
  <si>
    <t>201 Atkinson Way</t>
  </si>
  <si>
    <t>704 Mulberry Walk</t>
  </si>
  <si>
    <t>HOA Dues/Mo</t>
  </si>
  <si>
    <t>Date the sale closed.</t>
  </si>
  <si>
    <t>Price paid for the unit.</t>
  </si>
  <si>
    <t>Physical address of the unit.</t>
  </si>
  <si>
    <t>City associated with the address for use by the post office.  All properties are located within Cherokee County, except those properties in the Kell High School District, which are located in Cobb County.  The property may or may not be physically located within the City’s boundary.  This affect’s taxes paid.  All properties in Georgia are located within a county and pay county property taxes. Those properties located within city limits also pay city property taxes.  All properties in Cherokee County and Cobb County (units in the Kell High School District) pay school property taxes to the county only.</t>
  </si>
  <si>
    <t>Zip code of the property.  Zip code boundaries are larger than school boundaries.</t>
  </si>
  <si>
    <t>The number of bedrooms contained in the units.</t>
  </si>
  <si>
    <t>The number of bathrooms in the unit that contain at least one sink, a toilet, and shower or tub. As mentioned in the text, there is correlation between the number of bedrooms and the number of bathrooms.  Townhomes tend to be multi-story and in addition to ensuring there are sufficient bathrooms for the bedrooms, there is typically a bathroom or half bath on each story.</t>
  </si>
  <si>
    <t>The number of bathrooms in the unit that contain one sink and one toilet, but no shower or tub.</t>
  </si>
  <si>
    <t>The number of heated/cooled square feet located within the unit walls. Does not include garage space.  Where unit size was not given in Zillow, the information was obtained from the Cherokee County Tax Assessor’s Office.   If an existing unit is listed for resale, the listing agent will typically obtain square footage information to put into the MLS from the County’s Tax Assessor’s Office.</t>
  </si>
  <si>
    <t>The number of square feet of the lot on which the unit sits.  Townhomes typically sit on a plot of land, giving the owner a small space in front and behind the unit.  Where the lot square footage was not given in Zillow, the information was obtained from the Cherokee County Tax Assessor’s Office.</t>
  </si>
  <si>
    <t>The year construction was completed on the unit, typically when the certificate of occupancy is issued.</t>
  </si>
  <si>
    <t xml:space="preserve">Townhome units are attached to other townhome units in the building, typically sharing two common walls.  End units share one common wall.  Some of the units in this dataset have small storage spaces that separate the units, meaning the common wall is smaller than the unit.  Not sharing a full common wall should afford more privacy and therefore be valued more by buyers.  </t>
  </si>
  <si>
    <t xml:space="preserve">Since townhomes share common walls, those on the ends of buildings, called end units, only share one common wall and offer more privacy, thus they are typically more valuable to buyers.  </t>
  </si>
  <si>
    <t>Parking for the units in this dataset either have 1-car or 2-car garages.</t>
  </si>
  <si>
    <t>Since the lot size is smaller for townhomes, to gain square footage of buildings, they typically build up and have up to three stories in our dataset.  The effect on price will depend on the age of the buyers with older buyers preferring fewer stories.  Some townhome developers marketing to older buyers will include space for a residential elevator.  Whether or not the unit has space for an elevator is not included in this dataset.</t>
  </si>
  <si>
    <t>Some of the units in our dataset do not have a basement and some have what is called a daylight basement.  Those with no basement will have a concrete slab foundation on the ground and are found on flat lots.  Daylight basements in this area are typically found on hilly properties.  Some portion of the basement is underground.  The floor is concrete slab on the ground and the exterior walls that are underground are concrete.  The exterior walls that are not underground are constructed of the same materials as the rest of the building.  They are typically pre-plumbed for a bathroom and house interior parts of the HVAC and hot-water systems.  They can be finished or unfinished, giving the potential for additional living space.  The dataset does not distinguish between finished and unfinished basements at the time of sale.  An unfinished basement is typically valued because if offers additional storage space and has the potential to add living space to the unit once it is finished.  A finished basement is typically valued because the buyer does not have to endure financing and construction involved with finishing the basement.  Basements can be full, encompassing the full footprint of the unit or partial, only encompassing part of the footprint of the unit.  The basements in this dataset are full daylight basements.</t>
  </si>
  <si>
    <t>The name of the subdivision the unit is located in.</t>
  </si>
  <si>
    <t>Distance, in miles, from the subdivision to downtown Woodstock, measured using Google Maps.</t>
  </si>
  <si>
    <t>HOA Dues</t>
  </si>
  <si>
    <t>Monthly HOA dues that cover the cost of maintaining common space and amenities (if any), and typically landscaping of the unit’s lots to maintain uniformity. HOA dues will be affected by the amenities, so there is some correlation, but the number of units in the subdivision will cause the monthly dues to decrease for a given level of amenities.</t>
  </si>
  <si>
    <t>Amenities</t>
  </si>
  <si>
    <t>Subdivisions typically have amenities for the enjoyment of residents.  In this dataset, the amenities run from none (dog park or open green space, which all subdivisions have), pool, pool fitness center, pool and tennis courts, and gated.</t>
  </si>
  <si>
    <t>The elementary school the unit is districted for.</t>
  </si>
  <si>
    <t>The middle school the unit is districted for.</t>
  </si>
  <si>
    <t>The high school the unit is districted for.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</si>
</sst>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164" formatCode="&quot;$&quot;#,##0"/>
    <numFmt numFmtId="165" formatCode="0.0"/>
  </numFmts>
  <fonts count="2" x14ac:knownFonts="1">
    <font>
      <sz val="11"/>
      <color theme="1"/>
      <name val="Calibri"/>
      <family val="2"/>
      <scheme val="minor"/>
    </font>
    <font>
      <sz val="9"/>
      <color theme="1"/>
      <name val="Calibri"/>
      <family val="2"/>
      <scheme val="minor"/>
    </font>
  </fonts>
  <fills count="2">
    <fill>
      <patternFill patternType="none"/>
    </fill>
    <fill>
      <patternFill patternType="gray125"/>
    </fill>
  </fills>
  <borders count="3">
    <border>
      <left/>
      <right/>
      <top/>
      <bottom/>
      <diagonal/>
    </border>
    <border>
      <left/>
      <right/>
      <top/>
      <bottom style="thin">
        <color indexed="64"/>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0" fillId="0" borderId="0" xfId="0" applyAlignment="1">
      <alignment horizontal="left"/>
    </xf>
    <xf numFmtId="0" fontId="0" fillId="0" borderId="0" xfId="0" applyAlignment="1">
      <alignment horizontal="center"/>
    </xf>
    <xf numFmtId="0" fontId="1" fillId="0" borderId="0" xfId="0" applyFont="1" applyAlignment="1">
      <alignment horizontal="center"/>
    </xf>
    <xf numFmtId="3" fontId="0" fillId="0" borderId="0" xfId="0" applyNumberFormat="1" applyAlignment="1">
      <alignment horizontal="center"/>
    </xf>
    <xf numFmtId="6" fontId="0" fillId="0" borderId="0" xfId="0" applyNumberFormat="1" applyAlignment="1">
      <alignment horizontal="left"/>
    </xf>
    <xf numFmtId="0" fontId="0" fillId="0" borderId="1" xfId="0" applyBorder="1" applyAlignment="1">
      <alignment horizontal="center"/>
    </xf>
    <xf numFmtId="0" fontId="0" fillId="0" borderId="1" xfId="0" applyBorder="1" applyAlignment="1">
      <alignment horizontal="left"/>
    </xf>
    <xf numFmtId="0" fontId="1" fillId="0" borderId="1" xfId="0" applyFont="1" applyBorder="1" applyAlignment="1">
      <alignment horizontal="center"/>
    </xf>
    <xf numFmtId="164" fontId="0" fillId="0" borderId="0" xfId="0" applyNumberFormat="1" applyAlignment="1">
      <alignment horizontal="center"/>
    </xf>
    <xf numFmtId="165" fontId="0" fillId="0" borderId="0" xfId="0" applyNumberFormat="1" applyAlignment="1">
      <alignment horizontal="center"/>
    </xf>
    <xf numFmtId="164" fontId="0" fillId="0" borderId="0" xfId="0" applyNumberFormat="1"/>
    <xf numFmtId="164" fontId="0" fillId="0" borderId="0" xfId="0" applyNumberFormat="1" applyAlignment="1">
      <alignment horizontal="right"/>
    </xf>
    <xf numFmtId="14" fontId="0" fillId="0" borderId="0" xfId="0" applyNumberFormat="1" applyAlignment="1">
      <alignment horizontal="left"/>
    </xf>
    <xf numFmtId="0" fontId="1" fillId="0" borderId="2" xfId="0" applyFont="1" applyBorder="1" applyAlignment="1">
      <alignment vertical="top" wrapText="1"/>
    </xf>
    <xf numFmtId="0" fontId="1" fillId="0" borderId="2" xfId="0" applyFont="1" applyBorder="1" applyAlignment="1">
      <alignment vertical="center" wrapText="1"/>
    </xf>
    <xf numFmtId="0" fontId="0" fillId="0" borderId="0"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BFE24-B361-42E2-80F4-01438A7DE7D0}">
  <dimension ref="A1:B23"/>
  <sheetViews>
    <sheetView workbookViewId="0"/>
  </sheetViews>
  <sheetFormatPr defaultRowHeight="14.4" x14ac:dyDescent="0.3"/>
  <cols>
    <col min="1" max="1" width="11.6640625" style="16" customWidth="1"/>
    <col min="2" max="2" width="78.6640625" style="16" customWidth="1"/>
    <col min="3" max="16384" width="8.88671875" style="16"/>
  </cols>
  <sheetData>
    <row r="1" spans="1:2" x14ac:dyDescent="0.3">
      <c r="A1" s="14" t="s">
        <v>1</v>
      </c>
      <c r="B1" s="15" t="s">
        <v>218</v>
      </c>
    </row>
    <row r="2" spans="1:2" x14ac:dyDescent="0.3">
      <c r="A2" s="14" t="s">
        <v>2</v>
      </c>
      <c r="B2" s="15" t="s">
        <v>219</v>
      </c>
    </row>
    <row r="3" spans="1:2" x14ac:dyDescent="0.3">
      <c r="A3" s="14" t="s">
        <v>3</v>
      </c>
      <c r="B3" s="15" t="s">
        <v>220</v>
      </c>
    </row>
    <row r="4" spans="1:2" ht="72" x14ac:dyDescent="0.3">
      <c r="A4" s="14" t="s">
        <v>4</v>
      </c>
      <c r="B4" s="15" t="s">
        <v>221</v>
      </c>
    </row>
    <row r="5" spans="1:2" x14ac:dyDescent="0.3">
      <c r="A5" s="14" t="s">
        <v>5</v>
      </c>
      <c r="B5" s="15" t="s">
        <v>222</v>
      </c>
    </row>
    <row r="6" spans="1:2" x14ac:dyDescent="0.3">
      <c r="A6" s="14" t="s">
        <v>6</v>
      </c>
      <c r="B6" s="15" t="s">
        <v>223</v>
      </c>
    </row>
    <row r="7" spans="1:2" ht="48" x14ac:dyDescent="0.3">
      <c r="A7" s="14" t="s">
        <v>7</v>
      </c>
      <c r="B7" s="15" t="s">
        <v>224</v>
      </c>
    </row>
    <row r="8" spans="1:2" x14ac:dyDescent="0.3">
      <c r="A8" s="14" t="s">
        <v>8</v>
      </c>
      <c r="B8" s="15" t="s">
        <v>225</v>
      </c>
    </row>
    <row r="9" spans="1:2" ht="48" x14ac:dyDescent="0.3">
      <c r="A9" s="14" t="s">
        <v>9</v>
      </c>
      <c r="B9" s="15" t="s">
        <v>226</v>
      </c>
    </row>
    <row r="10" spans="1:2" ht="36" x14ac:dyDescent="0.3">
      <c r="A10" s="14" t="s">
        <v>10</v>
      </c>
      <c r="B10" s="15" t="s">
        <v>227</v>
      </c>
    </row>
    <row r="11" spans="1:2" x14ac:dyDescent="0.3">
      <c r="A11" s="14" t="s">
        <v>11</v>
      </c>
      <c r="B11" s="15" t="s">
        <v>228</v>
      </c>
    </row>
    <row r="12" spans="1:2" ht="48" x14ac:dyDescent="0.3">
      <c r="A12" s="14" t="s">
        <v>12</v>
      </c>
      <c r="B12" s="15" t="s">
        <v>229</v>
      </c>
    </row>
    <row r="13" spans="1:2" ht="24" x14ac:dyDescent="0.3">
      <c r="A13" s="14" t="s">
        <v>213</v>
      </c>
      <c r="B13" s="15" t="s">
        <v>230</v>
      </c>
    </row>
    <row r="14" spans="1:2" x14ac:dyDescent="0.3">
      <c r="A14" s="14" t="s">
        <v>13</v>
      </c>
      <c r="B14" s="15" t="s">
        <v>231</v>
      </c>
    </row>
    <row r="15" spans="1:2" ht="48" x14ac:dyDescent="0.3">
      <c r="A15" s="14" t="s">
        <v>14</v>
      </c>
      <c r="B15" s="15" t="s">
        <v>232</v>
      </c>
    </row>
    <row r="16" spans="1:2" ht="156" x14ac:dyDescent="0.3">
      <c r="A16" s="14" t="s">
        <v>15</v>
      </c>
      <c r="B16" s="15" t="s">
        <v>233</v>
      </c>
    </row>
    <row r="17" spans="1:2" x14ac:dyDescent="0.3">
      <c r="A17" s="14" t="s">
        <v>16</v>
      </c>
      <c r="B17" s="15" t="s">
        <v>234</v>
      </c>
    </row>
    <row r="18" spans="1:2" x14ac:dyDescent="0.3">
      <c r="A18" s="14" t="s">
        <v>17</v>
      </c>
      <c r="B18" s="15" t="s">
        <v>235</v>
      </c>
    </row>
    <row r="19" spans="1:2" ht="48" x14ac:dyDescent="0.3">
      <c r="A19" s="14" t="s">
        <v>236</v>
      </c>
      <c r="B19" s="15" t="s">
        <v>237</v>
      </c>
    </row>
    <row r="20" spans="1:2" ht="36" x14ac:dyDescent="0.3">
      <c r="A20" s="14" t="s">
        <v>238</v>
      </c>
      <c r="B20" s="15" t="s">
        <v>239</v>
      </c>
    </row>
    <row r="21" spans="1:2" x14ac:dyDescent="0.3">
      <c r="A21" s="14" t="s">
        <v>19</v>
      </c>
      <c r="B21" s="15" t="s">
        <v>240</v>
      </c>
    </row>
    <row r="22" spans="1:2" x14ac:dyDescent="0.3">
      <c r="A22" s="14" t="s">
        <v>20</v>
      </c>
      <c r="B22" s="15" t="s">
        <v>241</v>
      </c>
    </row>
    <row r="23" spans="1:2" x14ac:dyDescent="0.3">
      <c r="A23" s="14" t="s">
        <v>21</v>
      </c>
      <c r="B23" s="15" t="s">
        <v>242</v>
      </c>
    </row>
  </sheetData>
  <pageMargins left="0.7" right="0.7" top="0.75" bottom="0.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ED3B0-6AB7-46D1-858F-7CC216CC7FBE}">
  <sheetPr>
    <pageSetUpPr fitToPage="1"/>
  </sheetPr>
  <dimension ref="A1:W143"/>
  <sheetViews>
    <sheetView tabSelected="1" workbookViewId="0">
      <selection activeCell="A2" sqref="A2"/>
    </sheetView>
  </sheetViews>
  <sheetFormatPr defaultRowHeight="14.4" x14ac:dyDescent="0.3"/>
  <cols>
    <col min="1" max="2" width="11" style="2" customWidth="1"/>
    <col min="3" max="3" width="23" style="1" customWidth="1"/>
    <col min="4" max="4" width="11.21875" customWidth="1"/>
    <col min="5" max="5" width="7.109375" style="2" customWidth="1"/>
    <col min="6" max="6" width="5.88671875" style="2" customWidth="1"/>
    <col min="7" max="8" width="8.77734375" style="2" customWidth="1"/>
    <col min="9" max="9" width="8.88671875" style="2"/>
    <col min="10" max="10" width="7.109375" style="2" customWidth="1"/>
    <col min="11" max="11" width="8.109375" style="2" customWidth="1"/>
    <col min="12" max="12" width="12.77734375" style="3" customWidth="1"/>
    <col min="13" max="13" width="12.109375" style="2" customWidth="1"/>
    <col min="14" max="14" width="6.77734375" style="2" customWidth="1"/>
    <col min="15" max="15" width="7.6640625" style="2" customWidth="1"/>
    <col min="16" max="16" width="10.21875" style="2" customWidth="1"/>
    <col min="17" max="17" width="23.6640625" style="1" customWidth="1"/>
    <col min="18" max="18" width="7.44140625" style="2" customWidth="1"/>
    <col min="19" max="19" width="12.21875" customWidth="1"/>
    <col min="20" max="20" width="15.44140625" style="2" customWidth="1"/>
    <col min="21" max="21" width="11" customWidth="1"/>
    <col min="22" max="22" width="11.44140625" customWidth="1"/>
    <col min="23" max="23" width="11.109375" customWidth="1"/>
  </cols>
  <sheetData>
    <row r="1" spans="1:23" x14ac:dyDescent="0.3">
      <c r="A1" s="1" t="s">
        <v>0</v>
      </c>
      <c r="S1" s="2"/>
    </row>
    <row r="2" spans="1:23" x14ac:dyDescent="0.3">
      <c r="A2" s="6" t="s">
        <v>1</v>
      </c>
      <c r="B2" s="6" t="s">
        <v>2</v>
      </c>
      <c r="C2" s="7" t="s">
        <v>3</v>
      </c>
      <c r="D2" s="7" t="s">
        <v>4</v>
      </c>
      <c r="E2" s="6" t="s">
        <v>5</v>
      </c>
      <c r="F2" s="6" t="s">
        <v>6</v>
      </c>
      <c r="G2" s="6" t="s">
        <v>7</v>
      </c>
      <c r="H2" s="6" t="s">
        <v>8</v>
      </c>
      <c r="I2" s="6" t="s">
        <v>9</v>
      </c>
      <c r="J2" s="6" t="s">
        <v>10</v>
      </c>
      <c r="K2" s="6" t="s">
        <v>11</v>
      </c>
      <c r="L2" s="8" t="s">
        <v>12</v>
      </c>
      <c r="M2" s="6" t="s">
        <v>13</v>
      </c>
      <c r="N2" s="6" t="s">
        <v>14</v>
      </c>
      <c r="O2" s="6" t="s">
        <v>213</v>
      </c>
      <c r="P2" s="6" t="s">
        <v>15</v>
      </c>
      <c r="Q2" s="7" t="s">
        <v>16</v>
      </c>
      <c r="R2" s="6" t="s">
        <v>17</v>
      </c>
      <c r="S2" s="6" t="s">
        <v>217</v>
      </c>
      <c r="T2" s="6" t="s">
        <v>18</v>
      </c>
      <c r="U2" s="6" t="s">
        <v>19</v>
      </c>
      <c r="V2" s="6" t="s">
        <v>20</v>
      </c>
      <c r="W2" s="6" t="s">
        <v>21</v>
      </c>
    </row>
    <row r="3" spans="1:23" x14ac:dyDescent="0.3">
      <c r="A3" s="13">
        <v>44841</v>
      </c>
      <c r="B3" s="9">
        <v>337000</v>
      </c>
      <c r="C3" s="1" t="s">
        <v>22</v>
      </c>
      <c r="D3" t="s">
        <v>23</v>
      </c>
      <c r="E3" s="2">
        <v>30188</v>
      </c>
      <c r="F3" s="2">
        <v>3</v>
      </c>
      <c r="G3" s="2">
        <v>3</v>
      </c>
      <c r="H3" s="2">
        <v>0</v>
      </c>
      <c r="I3" s="4">
        <v>1538</v>
      </c>
      <c r="J3" s="4">
        <v>1742</v>
      </c>
      <c r="K3" s="2">
        <v>2014</v>
      </c>
      <c r="M3" s="2" t="s">
        <v>24</v>
      </c>
      <c r="N3" s="2">
        <v>3</v>
      </c>
      <c r="O3" s="2" t="s">
        <v>25</v>
      </c>
      <c r="P3" s="2" t="s">
        <v>26</v>
      </c>
      <c r="Q3" s="1" t="s">
        <v>27</v>
      </c>
      <c r="R3" s="10">
        <v>4.0999999999999996</v>
      </c>
      <c r="S3" s="11">
        <v>90</v>
      </c>
      <c r="T3" s="2" t="s">
        <v>28</v>
      </c>
      <c r="U3" s="2" t="s">
        <v>23</v>
      </c>
      <c r="V3" s="2" t="s">
        <v>23</v>
      </c>
      <c r="W3" s="2" t="s">
        <v>23</v>
      </c>
    </row>
    <row r="4" spans="1:23" x14ac:dyDescent="0.3">
      <c r="A4" s="13">
        <v>44847</v>
      </c>
      <c r="B4" s="9">
        <v>735000</v>
      </c>
      <c r="C4" s="5" t="s">
        <v>29</v>
      </c>
      <c r="D4" t="s">
        <v>30</v>
      </c>
      <c r="E4" s="2">
        <v>30188</v>
      </c>
      <c r="F4" s="2">
        <v>3</v>
      </c>
      <c r="G4" s="2">
        <v>3</v>
      </c>
      <c r="H4" s="2">
        <v>1</v>
      </c>
      <c r="I4" s="4">
        <v>3548</v>
      </c>
      <c r="J4" s="4">
        <v>4792</v>
      </c>
      <c r="K4" s="2">
        <v>2020</v>
      </c>
      <c r="M4" s="2" t="s">
        <v>31</v>
      </c>
      <c r="N4" s="2">
        <v>3</v>
      </c>
      <c r="O4" s="2" t="s">
        <v>32</v>
      </c>
      <c r="P4" s="2" t="s">
        <v>32</v>
      </c>
      <c r="Q4" s="1" t="s">
        <v>33</v>
      </c>
      <c r="R4" s="10">
        <v>0.6</v>
      </c>
      <c r="S4" s="11">
        <v>235</v>
      </c>
      <c r="T4" s="2" t="s">
        <v>34</v>
      </c>
      <c r="U4" s="2" t="s">
        <v>23</v>
      </c>
      <c r="V4" s="2" t="s">
        <v>23</v>
      </c>
      <c r="W4" s="2" t="s">
        <v>23</v>
      </c>
    </row>
    <row r="5" spans="1:23" x14ac:dyDescent="0.3">
      <c r="A5" s="13">
        <v>44887</v>
      </c>
      <c r="B5" s="9">
        <v>460265</v>
      </c>
      <c r="C5" s="1" t="s">
        <v>35</v>
      </c>
      <c r="D5" s="1" t="s">
        <v>23</v>
      </c>
      <c r="E5" s="2">
        <v>30189</v>
      </c>
      <c r="F5" s="2">
        <v>3</v>
      </c>
      <c r="G5" s="2">
        <v>3</v>
      </c>
      <c r="H5" s="2">
        <v>1</v>
      </c>
      <c r="I5" s="4">
        <v>2385</v>
      </c>
      <c r="J5" s="4">
        <f>0.05*43560</f>
        <v>2178</v>
      </c>
      <c r="K5" s="2">
        <v>2022</v>
      </c>
      <c r="M5" s="2" t="s">
        <v>31</v>
      </c>
      <c r="N5" s="2">
        <v>3</v>
      </c>
      <c r="O5" s="2" t="s">
        <v>32</v>
      </c>
      <c r="P5" s="2" t="s">
        <v>32</v>
      </c>
      <c r="Q5" s="1" t="s">
        <v>36</v>
      </c>
      <c r="R5" s="10">
        <v>1.3</v>
      </c>
      <c r="S5" s="11">
        <v>170</v>
      </c>
      <c r="T5" s="2" t="s">
        <v>37</v>
      </c>
      <c r="U5" s="2" t="s">
        <v>38</v>
      </c>
      <c r="V5" s="2" t="s">
        <v>23</v>
      </c>
      <c r="W5" s="2" t="s">
        <v>23</v>
      </c>
    </row>
    <row r="6" spans="1:23" x14ac:dyDescent="0.3">
      <c r="A6" s="13">
        <v>44893</v>
      </c>
      <c r="B6" s="9">
        <v>559900</v>
      </c>
      <c r="C6" s="5" t="s">
        <v>39</v>
      </c>
      <c r="D6" t="s">
        <v>30</v>
      </c>
      <c r="E6" s="2">
        <v>30188</v>
      </c>
      <c r="F6" s="2">
        <v>3</v>
      </c>
      <c r="G6" s="2">
        <v>3</v>
      </c>
      <c r="H6" s="2">
        <v>1</v>
      </c>
      <c r="I6" s="4">
        <v>2300</v>
      </c>
      <c r="J6" s="4">
        <v>1307</v>
      </c>
      <c r="K6" s="2">
        <v>2019</v>
      </c>
      <c r="M6" s="2" t="s">
        <v>31</v>
      </c>
      <c r="N6" s="2">
        <v>3</v>
      </c>
      <c r="O6" s="2" t="s">
        <v>32</v>
      </c>
      <c r="P6" s="2" t="s">
        <v>32</v>
      </c>
      <c r="Q6" s="1" t="s">
        <v>33</v>
      </c>
      <c r="R6" s="10">
        <v>0.6</v>
      </c>
      <c r="S6" s="11">
        <v>235</v>
      </c>
      <c r="T6" s="2" t="s">
        <v>34</v>
      </c>
      <c r="U6" s="2" t="s">
        <v>23</v>
      </c>
      <c r="V6" s="2" t="s">
        <v>23</v>
      </c>
      <c r="W6" s="2" t="s">
        <v>23</v>
      </c>
    </row>
    <row r="7" spans="1:23" x14ac:dyDescent="0.3">
      <c r="A7" s="13">
        <v>44908</v>
      </c>
      <c r="B7" s="9">
        <v>409990</v>
      </c>
      <c r="C7" s="1" t="s">
        <v>40</v>
      </c>
      <c r="D7" s="1" t="s">
        <v>23</v>
      </c>
      <c r="E7" s="2">
        <v>30189</v>
      </c>
      <c r="F7" s="2">
        <v>4</v>
      </c>
      <c r="G7" s="2">
        <v>3</v>
      </c>
      <c r="H7" s="2">
        <v>1</v>
      </c>
      <c r="I7" s="4">
        <v>1873</v>
      </c>
      <c r="J7" s="4">
        <v>2396</v>
      </c>
      <c r="K7" s="2">
        <v>2022</v>
      </c>
      <c r="L7" s="3" t="s">
        <v>41</v>
      </c>
      <c r="M7" s="2" t="s">
        <v>31</v>
      </c>
      <c r="N7" s="2">
        <v>3</v>
      </c>
      <c r="O7" s="2" t="s">
        <v>25</v>
      </c>
      <c r="P7" s="2" t="s">
        <v>32</v>
      </c>
      <c r="Q7" s="1" t="s">
        <v>42</v>
      </c>
      <c r="R7" s="10">
        <v>9</v>
      </c>
      <c r="S7" s="12">
        <v>135</v>
      </c>
      <c r="T7" s="2" t="s">
        <v>37</v>
      </c>
      <c r="U7" s="2" t="s">
        <v>38</v>
      </c>
      <c r="V7" s="2" t="s">
        <v>23</v>
      </c>
      <c r="W7" s="2" t="s">
        <v>23</v>
      </c>
    </row>
    <row r="8" spans="1:23" x14ac:dyDescent="0.3">
      <c r="A8" s="13">
        <v>44916</v>
      </c>
      <c r="B8" s="9">
        <v>450000</v>
      </c>
      <c r="C8" s="5" t="s">
        <v>43</v>
      </c>
      <c r="D8" t="s">
        <v>30</v>
      </c>
      <c r="E8" s="2">
        <v>30188</v>
      </c>
      <c r="F8" s="2">
        <v>4</v>
      </c>
      <c r="G8" s="2">
        <v>3</v>
      </c>
      <c r="H8" s="2">
        <v>1</v>
      </c>
      <c r="I8" s="4">
        <v>2247</v>
      </c>
      <c r="J8" s="4">
        <v>2178</v>
      </c>
      <c r="K8" s="2">
        <v>2021</v>
      </c>
      <c r="M8" s="2" t="s">
        <v>31</v>
      </c>
      <c r="N8" s="2">
        <v>3</v>
      </c>
      <c r="O8" s="2" t="s">
        <v>25</v>
      </c>
      <c r="P8" s="2" t="s">
        <v>32</v>
      </c>
      <c r="Q8" s="1" t="s">
        <v>44</v>
      </c>
      <c r="R8" s="10">
        <v>1.8</v>
      </c>
      <c r="S8" s="11">
        <v>200</v>
      </c>
      <c r="T8" s="2" t="s">
        <v>28</v>
      </c>
      <c r="U8" s="2" t="s">
        <v>23</v>
      </c>
      <c r="V8" s="2" t="s">
        <v>23</v>
      </c>
      <c r="W8" s="2" t="s">
        <v>23</v>
      </c>
    </row>
    <row r="9" spans="1:23" x14ac:dyDescent="0.3">
      <c r="A9" s="13">
        <v>44917</v>
      </c>
      <c r="B9" s="9">
        <v>570000</v>
      </c>
      <c r="C9" s="5" t="s">
        <v>45</v>
      </c>
      <c r="D9" t="s">
        <v>30</v>
      </c>
      <c r="E9" s="2">
        <v>30188</v>
      </c>
      <c r="F9" s="2">
        <v>4</v>
      </c>
      <c r="G9" s="2">
        <v>3</v>
      </c>
      <c r="H9" s="2">
        <v>0</v>
      </c>
      <c r="I9" s="4">
        <v>2337</v>
      </c>
      <c r="J9" s="4">
        <v>2178</v>
      </c>
      <c r="K9" s="2">
        <v>2017</v>
      </c>
      <c r="M9" s="2" t="s">
        <v>31</v>
      </c>
      <c r="N9" s="2">
        <v>3</v>
      </c>
      <c r="O9" s="2" t="s">
        <v>32</v>
      </c>
      <c r="P9" s="2" t="s">
        <v>32</v>
      </c>
      <c r="Q9" s="1" t="s">
        <v>33</v>
      </c>
      <c r="R9" s="10">
        <v>0.6</v>
      </c>
      <c r="S9" s="11">
        <v>235</v>
      </c>
      <c r="T9" s="2" t="s">
        <v>34</v>
      </c>
      <c r="U9" s="2" t="s">
        <v>23</v>
      </c>
      <c r="V9" s="2" t="s">
        <v>23</v>
      </c>
      <c r="W9" s="2" t="s">
        <v>23</v>
      </c>
    </row>
    <row r="10" spans="1:23" x14ac:dyDescent="0.3">
      <c r="A10" s="13">
        <v>44918</v>
      </c>
      <c r="B10" s="9">
        <v>459900</v>
      </c>
      <c r="C10" s="1" t="s">
        <v>209</v>
      </c>
      <c r="D10" s="1" t="s">
        <v>23</v>
      </c>
      <c r="E10" s="2">
        <v>30189</v>
      </c>
      <c r="F10" s="2">
        <v>3</v>
      </c>
      <c r="G10" s="2">
        <v>2</v>
      </c>
      <c r="H10" s="2">
        <v>1</v>
      </c>
      <c r="I10" s="4">
        <v>1849</v>
      </c>
      <c r="J10" s="4">
        <v>2178</v>
      </c>
      <c r="K10" s="2">
        <v>2022</v>
      </c>
      <c r="M10" s="2" t="s">
        <v>31</v>
      </c>
      <c r="N10" s="2">
        <v>2</v>
      </c>
      <c r="O10" s="2" t="s">
        <v>25</v>
      </c>
      <c r="P10" s="2" t="s">
        <v>32</v>
      </c>
      <c r="Q10" s="1" t="s">
        <v>46</v>
      </c>
      <c r="R10" s="10">
        <v>1.3</v>
      </c>
      <c r="S10" s="12">
        <v>249</v>
      </c>
      <c r="T10" s="2" t="s">
        <v>34</v>
      </c>
      <c r="U10" s="2" t="s">
        <v>23</v>
      </c>
      <c r="V10" s="2" t="s">
        <v>23</v>
      </c>
      <c r="W10" s="2" t="s">
        <v>23</v>
      </c>
    </row>
    <row r="11" spans="1:23" x14ac:dyDescent="0.3">
      <c r="A11" s="13">
        <v>44922</v>
      </c>
      <c r="B11" s="9">
        <v>440000</v>
      </c>
      <c r="C11" s="1" t="s">
        <v>47</v>
      </c>
      <c r="D11" s="1" t="s">
        <v>23</v>
      </c>
      <c r="E11" s="2">
        <v>30188</v>
      </c>
      <c r="F11" s="2">
        <v>4</v>
      </c>
      <c r="G11" s="2">
        <v>3</v>
      </c>
      <c r="H11" s="2">
        <v>1</v>
      </c>
      <c r="I11" s="4">
        <v>2087</v>
      </c>
      <c r="J11" s="4">
        <v>2613</v>
      </c>
      <c r="K11" s="2">
        <v>2019</v>
      </c>
      <c r="M11" s="2" t="s">
        <v>31</v>
      </c>
      <c r="N11" s="2">
        <v>3</v>
      </c>
      <c r="O11" s="2" t="s">
        <v>32</v>
      </c>
      <c r="P11" s="2" t="s">
        <v>32</v>
      </c>
      <c r="Q11" s="1" t="s">
        <v>48</v>
      </c>
      <c r="R11" s="10">
        <v>4</v>
      </c>
      <c r="S11" s="11">
        <v>215</v>
      </c>
      <c r="T11" s="2" t="s">
        <v>28</v>
      </c>
      <c r="U11" s="2" t="s">
        <v>23</v>
      </c>
      <c r="V11" s="2" t="s">
        <v>23</v>
      </c>
      <c r="W11" s="2" t="s">
        <v>23</v>
      </c>
    </row>
    <row r="12" spans="1:23" x14ac:dyDescent="0.3">
      <c r="A12" s="13">
        <v>44923</v>
      </c>
      <c r="B12" s="9">
        <v>448265</v>
      </c>
      <c r="C12" s="1" t="s">
        <v>49</v>
      </c>
      <c r="D12" s="1" t="s">
        <v>23</v>
      </c>
      <c r="E12" s="2">
        <v>30189</v>
      </c>
      <c r="F12" s="2">
        <v>3</v>
      </c>
      <c r="G12" s="2">
        <v>3</v>
      </c>
      <c r="H12" s="2">
        <v>1</v>
      </c>
      <c r="I12" s="4">
        <v>2295</v>
      </c>
      <c r="J12" s="4">
        <f>0.05*43560</f>
        <v>2178</v>
      </c>
      <c r="K12" s="2">
        <v>2022</v>
      </c>
      <c r="M12" s="2" t="s">
        <v>31</v>
      </c>
      <c r="N12" s="2">
        <v>3</v>
      </c>
      <c r="O12" s="2" t="s">
        <v>32</v>
      </c>
      <c r="P12" s="2" t="s">
        <v>32</v>
      </c>
      <c r="Q12" s="1" t="s">
        <v>36</v>
      </c>
      <c r="R12" s="10">
        <v>1.3</v>
      </c>
      <c r="S12" s="11">
        <v>170</v>
      </c>
      <c r="T12" s="2" t="s">
        <v>37</v>
      </c>
      <c r="U12" s="2" t="s">
        <v>38</v>
      </c>
      <c r="V12" s="2" t="s">
        <v>23</v>
      </c>
      <c r="W12" s="2" t="s">
        <v>23</v>
      </c>
    </row>
    <row r="13" spans="1:23" x14ac:dyDescent="0.3">
      <c r="A13" s="13">
        <v>44924</v>
      </c>
      <c r="B13" s="9">
        <v>461980</v>
      </c>
      <c r="C13" s="1" t="s">
        <v>51</v>
      </c>
      <c r="D13" s="1" t="s">
        <v>23</v>
      </c>
      <c r="E13" s="2">
        <v>30189</v>
      </c>
      <c r="F13" s="2">
        <v>3</v>
      </c>
      <c r="G13" s="2">
        <v>3</v>
      </c>
      <c r="H13" s="2">
        <v>1</v>
      </c>
      <c r="I13" s="4">
        <v>2461</v>
      </c>
      <c r="J13" s="4">
        <v>4174</v>
      </c>
      <c r="K13" s="2">
        <v>2022</v>
      </c>
      <c r="L13" s="3" t="s">
        <v>41</v>
      </c>
      <c r="M13" s="2" t="s">
        <v>31</v>
      </c>
      <c r="N13" s="2">
        <v>2</v>
      </c>
      <c r="O13" s="2" t="s">
        <v>25</v>
      </c>
      <c r="P13" s="2" t="s">
        <v>32</v>
      </c>
      <c r="Q13" s="1" t="s">
        <v>42</v>
      </c>
      <c r="R13" s="10">
        <v>9</v>
      </c>
      <c r="S13" s="12">
        <v>135</v>
      </c>
      <c r="T13" s="2" t="s">
        <v>37</v>
      </c>
      <c r="U13" s="2" t="s">
        <v>38</v>
      </c>
      <c r="V13" s="2" t="s">
        <v>23</v>
      </c>
      <c r="W13" s="2" t="s">
        <v>23</v>
      </c>
    </row>
    <row r="14" spans="1:23" x14ac:dyDescent="0.3">
      <c r="A14" s="13">
        <v>44924</v>
      </c>
      <c r="B14" s="9">
        <v>426475</v>
      </c>
      <c r="C14" s="1" t="s">
        <v>50</v>
      </c>
      <c r="D14" s="1" t="s">
        <v>23</v>
      </c>
      <c r="E14" s="2">
        <v>30189</v>
      </c>
      <c r="F14" s="2">
        <v>3</v>
      </c>
      <c r="G14" s="2">
        <v>2</v>
      </c>
      <c r="H14" s="2">
        <v>1</v>
      </c>
      <c r="I14" s="4">
        <v>1984</v>
      </c>
      <c r="J14" s="4">
        <v>2746</v>
      </c>
      <c r="K14" s="2">
        <v>2022</v>
      </c>
      <c r="L14" s="3" t="s">
        <v>41</v>
      </c>
      <c r="M14" s="2" t="s">
        <v>31</v>
      </c>
      <c r="N14" s="2">
        <v>2</v>
      </c>
      <c r="O14" s="2" t="s">
        <v>32</v>
      </c>
      <c r="P14" s="2" t="s">
        <v>32</v>
      </c>
      <c r="Q14" s="1" t="s">
        <v>42</v>
      </c>
      <c r="R14" s="10">
        <v>9</v>
      </c>
      <c r="S14" s="12">
        <v>135</v>
      </c>
      <c r="T14" s="2" t="s">
        <v>37</v>
      </c>
      <c r="U14" s="2" t="s">
        <v>38</v>
      </c>
      <c r="V14" s="2" t="s">
        <v>23</v>
      </c>
      <c r="W14" s="2" t="s">
        <v>23</v>
      </c>
    </row>
    <row r="15" spans="1:23" x14ac:dyDescent="0.3">
      <c r="A15" s="13">
        <v>44924</v>
      </c>
      <c r="B15" s="9">
        <v>449990</v>
      </c>
      <c r="C15" s="1" t="s">
        <v>52</v>
      </c>
      <c r="D15" s="1" t="s">
        <v>23</v>
      </c>
      <c r="E15" s="2">
        <v>30188</v>
      </c>
      <c r="F15" s="2">
        <v>4</v>
      </c>
      <c r="G15" s="2">
        <v>3</v>
      </c>
      <c r="H15" s="2">
        <v>1</v>
      </c>
      <c r="I15" s="4">
        <v>2386</v>
      </c>
      <c r="J15" s="4">
        <v>1306</v>
      </c>
      <c r="K15" s="2">
        <v>2022</v>
      </c>
      <c r="M15" s="2" t="s">
        <v>31</v>
      </c>
      <c r="N15" s="2">
        <v>3</v>
      </c>
      <c r="O15" s="2" t="s">
        <v>32</v>
      </c>
      <c r="P15" s="2" t="s">
        <v>32</v>
      </c>
      <c r="Q15" s="1" t="s">
        <v>44</v>
      </c>
      <c r="R15" s="10">
        <v>1.8</v>
      </c>
      <c r="S15" s="11">
        <v>90</v>
      </c>
      <c r="T15" s="2" t="s">
        <v>28</v>
      </c>
      <c r="U15" s="2" t="s">
        <v>23</v>
      </c>
      <c r="V15" s="2" t="s">
        <v>23</v>
      </c>
      <c r="W15" s="2" t="s">
        <v>23</v>
      </c>
    </row>
    <row r="16" spans="1:23" x14ac:dyDescent="0.3">
      <c r="A16" s="13">
        <v>44924</v>
      </c>
      <c r="B16" s="9">
        <v>420000</v>
      </c>
      <c r="C16" s="1" t="s">
        <v>53</v>
      </c>
      <c r="D16" s="1" t="s">
        <v>23</v>
      </c>
      <c r="E16" s="2">
        <v>30188</v>
      </c>
      <c r="F16" s="2">
        <v>3</v>
      </c>
      <c r="G16" s="2">
        <v>2</v>
      </c>
      <c r="H16" s="2">
        <v>1</v>
      </c>
      <c r="I16" s="4">
        <v>2038</v>
      </c>
      <c r="J16" s="4">
        <v>1306</v>
      </c>
      <c r="K16" s="2">
        <v>2022</v>
      </c>
      <c r="M16" s="2" t="s">
        <v>31</v>
      </c>
      <c r="N16" s="2">
        <v>3</v>
      </c>
      <c r="O16" s="2" t="s">
        <v>32</v>
      </c>
      <c r="P16" s="2" t="s">
        <v>32</v>
      </c>
      <c r="Q16" s="1" t="s">
        <v>44</v>
      </c>
      <c r="R16" s="10">
        <v>1.8</v>
      </c>
      <c r="S16" s="11">
        <v>200</v>
      </c>
      <c r="T16" s="2" t="s">
        <v>28</v>
      </c>
      <c r="U16" s="2" t="s">
        <v>23</v>
      </c>
      <c r="V16" s="2" t="s">
        <v>23</v>
      </c>
      <c r="W16" s="2" t="s">
        <v>23</v>
      </c>
    </row>
    <row r="17" spans="1:23" x14ac:dyDescent="0.3">
      <c r="A17" s="13">
        <v>44924</v>
      </c>
      <c r="B17" s="9">
        <v>420000</v>
      </c>
      <c r="C17" s="1" t="s">
        <v>54</v>
      </c>
      <c r="D17" s="1" t="s">
        <v>23</v>
      </c>
      <c r="E17" s="2">
        <v>30188</v>
      </c>
      <c r="F17" s="2">
        <v>4</v>
      </c>
      <c r="G17" s="2">
        <v>3</v>
      </c>
      <c r="H17" s="2">
        <v>1</v>
      </c>
      <c r="I17" s="4">
        <v>2038</v>
      </c>
      <c r="J17" s="4">
        <v>1306</v>
      </c>
      <c r="K17" s="2">
        <v>2023</v>
      </c>
      <c r="M17" s="2" t="s">
        <v>31</v>
      </c>
      <c r="N17" s="2">
        <v>3</v>
      </c>
      <c r="O17" s="2" t="s">
        <v>32</v>
      </c>
      <c r="P17" s="2" t="s">
        <v>32</v>
      </c>
      <c r="Q17" s="1" t="s">
        <v>44</v>
      </c>
      <c r="R17" s="10">
        <v>1.8</v>
      </c>
      <c r="S17" s="11">
        <v>200</v>
      </c>
      <c r="T17" s="2" t="s">
        <v>28</v>
      </c>
      <c r="U17" s="2" t="s">
        <v>23</v>
      </c>
      <c r="V17" s="2" t="s">
        <v>23</v>
      </c>
      <c r="W17" s="2" t="s">
        <v>23</v>
      </c>
    </row>
    <row r="18" spans="1:23" x14ac:dyDescent="0.3">
      <c r="A18" s="13">
        <v>44925</v>
      </c>
      <c r="B18" s="9">
        <v>464375</v>
      </c>
      <c r="C18" s="1" t="s">
        <v>57</v>
      </c>
      <c r="D18" s="1" t="s">
        <v>23</v>
      </c>
      <c r="E18" s="2">
        <v>30189</v>
      </c>
      <c r="F18" s="2">
        <v>3</v>
      </c>
      <c r="G18" s="2">
        <v>2</v>
      </c>
      <c r="H18" s="2">
        <v>1</v>
      </c>
      <c r="I18" s="4">
        <v>1984</v>
      </c>
      <c r="J18" s="4">
        <v>2746</v>
      </c>
      <c r="K18" s="2">
        <v>2022</v>
      </c>
      <c r="L18" s="3" t="s">
        <v>41</v>
      </c>
      <c r="M18" s="2" t="s">
        <v>31</v>
      </c>
      <c r="N18" s="2">
        <v>2</v>
      </c>
      <c r="O18" s="2" t="s">
        <v>25</v>
      </c>
      <c r="P18" s="2" t="s">
        <v>32</v>
      </c>
      <c r="Q18" s="1" t="s">
        <v>42</v>
      </c>
      <c r="R18" s="10">
        <v>9</v>
      </c>
      <c r="S18" s="12">
        <v>135</v>
      </c>
      <c r="T18" s="2" t="s">
        <v>37</v>
      </c>
      <c r="U18" s="2" t="s">
        <v>38</v>
      </c>
      <c r="V18" s="2" t="s">
        <v>23</v>
      </c>
      <c r="W18" s="2" t="s">
        <v>23</v>
      </c>
    </row>
    <row r="19" spans="1:23" x14ac:dyDescent="0.3">
      <c r="A19" s="13">
        <v>44925</v>
      </c>
      <c r="B19" s="9">
        <v>464990</v>
      </c>
      <c r="C19" s="1" t="s">
        <v>55</v>
      </c>
      <c r="D19" s="1" t="s">
        <v>23</v>
      </c>
      <c r="E19" s="2">
        <v>30189</v>
      </c>
      <c r="F19" s="2">
        <v>3</v>
      </c>
      <c r="G19" s="2">
        <v>3</v>
      </c>
      <c r="H19" s="2">
        <v>1</v>
      </c>
      <c r="I19" s="4">
        <v>2461</v>
      </c>
      <c r="J19" s="4">
        <v>6774</v>
      </c>
      <c r="K19" s="2">
        <v>2022</v>
      </c>
      <c r="L19" s="3" t="s">
        <v>41</v>
      </c>
      <c r="M19" s="2" t="s">
        <v>31</v>
      </c>
      <c r="N19" s="2">
        <v>2</v>
      </c>
      <c r="O19" s="2" t="s">
        <v>25</v>
      </c>
      <c r="P19" s="2" t="s">
        <v>32</v>
      </c>
      <c r="Q19" s="1" t="s">
        <v>42</v>
      </c>
      <c r="R19" s="10">
        <v>9</v>
      </c>
      <c r="S19" s="12">
        <v>135</v>
      </c>
      <c r="T19" s="2" t="s">
        <v>37</v>
      </c>
      <c r="U19" s="2" t="s">
        <v>38</v>
      </c>
      <c r="V19" s="2" t="s">
        <v>23</v>
      </c>
      <c r="W19" s="2" t="s">
        <v>23</v>
      </c>
    </row>
    <row r="20" spans="1:23" x14ac:dyDescent="0.3">
      <c r="A20" s="13">
        <v>44925</v>
      </c>
      <c r="B20" s="9">
        <v>468050</v>
      </c>
      <c r="C20" s="5" t="s">
        <v>58</v>
      </c>
      <c r="D20" t="s">
        <v>30</v>
      </c>
      <c r="E20" s="2">
        <v>30189</v>
      </c>
      <c r="F20" s="2">
        <v>4</v>
      </c>
      <c r="G20" s="2">
        <v>3</v>
      </c>
      <c r="H20" s="2">
        <v>1</v>
      </c>
      <c r="I20" s="4">
        <v>2982</v>
      </c>
      <c r="J20" s="4">
        <v>3920</v>
      </c>
      <c r="K20" s="2">
        <v>2021</v>
      </c>
      <c r="M20" s="2" t="s">
        <v>31</v>
      </c>
      <c r="N20" s="2">
        <v>3</v>
      </c>
      <c r="O20" s="2" t="s">
        <v>25</v>
      </c>
      <c r="P20" s="2" t="s">
        <v>32</v>
      </c>
      <c r="Q20" s="1" t="s">
        <v>36</v>
      </c>
      <c r="R20" s="10">
        <v>1.3</v>
      </c>
      <c r="S20" s="11">
        <v>170</v>
      </c>
      <c r="T20" s="2" t="s">
        <v>37</v>
      </c>
      <c r="U20" s="2" t="s">
        <v>38</v>
      </c>
      <c r="V20" s="2" t="s">
        <v>23</v>
      </c>
      <c r="W20" s="2" t="s">
        <v>23</v>
      </c>
    </row>
    <row r="21" spans="1:23" x14ac:dyDescent="0.3">
      <c r="A21" s="13">
        <v>44925</v>
      </c>
      <c r="B21" s="9">
        <v>453985</v>
      </c>
      <c r="C21" s="5" t="s">
        <v>56</v>
      </c>
      <c r="D21" t="s">
        <v>30</v>
      </c>
      <c r="E21" s="2">
        <v>30189</v>
      </c>
      <c r="F21" s="2">
        <v>4</v>
      </c>
      <c r="G21" s="2">
        <v>3</v>
      </c>
      <c r="H21" s="2">
        <v>1</v>
      </c>
      <c r="I21" s="4">
        <v>2432</v>
      </c>
      <c r="J21" s="4">
        <v>2614</v>
      </c>
      <c r="K21" s="2">
        <v>2021</v>
      </c>
      <c r="M21" s="2" t="s">
        <v>31</v>
      </c>
      <c r="N21" s="2">
        <v>2</v>
      </c>
      <c r="O21" s="2" t="s">
        <v>32</v>
      </c>
      <c r="P21" s="2" t="s">
        <v>32</v>
      </c>
      <c r="Q21" s="1" t="s">
        <v>36</v>
      </c>
      <c r="R21" s="10">
        <v>1.3</v>
      </c>
      <c r="S21" s="11">
        <v>170</v>
      </c>
      <c r="T21" s="2" t="s">
        <v>37</v>
      </c>
      <c r="U21" s="2" t="s">
        <v>38</v>
      </c>
      <c r="V21" s="2" t="s">
        <v>23</v>
      </c>
      <c r="W21" s="2" t="s">
        <v>23</v>
      </c>
    </row>
    <row r="22" spans="1:23" x14ac:dyDescent="0.3">
      <c r="A22" s="13">
        <v>44929</v>
      </c>
      <c r="B22" s="9">
        <v>648500</v>
      </c>
      <c r="C22" s="1" t="s">
        <v>59</v>
      </c>
      <c r="D22" s="1" t="s">
        <v>23</v>
      </c>
      <c r="E22" s="2">
        <v>30188</v>
      </c>
      <c r="F22" s="2">
        <v>4</v>
      </c>
      <c r="G22" s="2">
        <v>3</v>
      </c>
      <c r="H22" s="2">
        <v>1</v>
      </c>
      <c r="I22" s="4">
        <v>3066</v>
      </c>
      <c r="J22" s="4">
        <v>1306</v>
      </c>
      <c r="K22" s="2">
        <v>2022</v>
      </c>
      <c r="M22" s="2" t="s">
        <v>31</v>
      </c>
      <c r="N22" s="2">
        <v>2</v>
      </c>
      <c r="O22" s="2" t="s">
        <v>32</v>
      </c>
      <c r="P22" s="2" t="s">
        <v>32</v>
      </c>
      <c r="Q22" s="1" t="s">
        <v>60</v>
      </c>
      <c r="R22" s="10">
        <v>3.1</v>
      </c>
      <c r="S22" s="11">
        <f>750/3</f>
        <v>250</v>
      </c>
      <c r="T22" s="2" t="s">
        <v>61</v>
      </c>
      <c r="U22" s="2" t="s">
        <v>62</v>
      </c>
      <c r="V22" s="2" t="s">
        <v>63</v>
      </c>
      <c r="W22" s="2" t="s">
        <v>64</v>
      </c>
    </row>
    <row r="23" spans="1:23" x14ac:dyDescent="0.3">
      <c r="A23" s="13">
        <v>44931</v>
      </c>
      <c r="B23" s="9">
        <v>395000</v>
      </c>
      <c r="C23" s="1" t="s">
        <v>65</v>
      </c>
      <c r="D23" s="1" t="s">
        <v>23</v>
      </c>
      <c r="E23" s="2">
        <v>30189</v>
      </c>
      <c r="F23" s="2">
        <v>3</v>
      </c>
      <c r="G23" s="2">
        <v>2</v>
      </c>
      <c r="H23" s="2">
        <v>1</v>
      </c>
      <c r="I23" s="4">
        <v>1981</v>
      </c>
      <c r="J23" s="4">
        <v>1306</v>
      </c>
      <c r="K23" s="2">
        <v>2020</v>
      </c>
      <c r="M23" s="2" t="s">
        <v>31</v>
      </c>
      <c r="N23" s="2">
        <v>2</v>
      </c>
      <c r="O23" s="2" t="s">
        <v>25</v>
      </c>
      <c r="P23" s="2" t="s">
        <v>32</v>
      </c>
      <c r="Q23" s="1" t="s">
        <v>66</v>
      </c>
      <c r="R23" s="10">
        <v>2.8</v>
      </c>
      <c r="S23" s="11">
        <v>264</v>
      </c>
      <c r="T23" s="2" t="s">
        <v>67</v>
      </c>
      <c r="U23" s="2" t="s">
        <v>38</v>
      </c>
      <c r="V23" s="2" t="s">
        <v>23</v>
      </c>
      <c r="W23" s="2" t="s">
        <v>23</v>
      </c>
    </row>
    <row r="24" spans="1:23" x14ac:dyDescent="0.3">
      <c r="A24" s="13">
        <v>44932</v>
      </c>
      <c r="B24" s="9">
        <v>440000</v>
      </c>
      <c r="C24" s="1" t="s">
        <v>68</v>
      </c>
      <c r="D24" s="1" t="s">
        <v>23</v>
      </c>
      <c r="E24" s="2">
        <v>30188</v>
      </c>
      <c r="F24" s="2">
        <v>4</v>
      </c>
      <c r="G24" s="2">
        <v>3</v>
      </c>
      <c r="H24" s="2">
        <v>1</v>
      </c>
      <c r="I24" s="4">
        <v>2367</v>
      </c>
      <c r="J24" s="4">
        <v>2613</v>
      </c>
      <c r="K24" s="2">
        <v>2020</v>
      </c>
      <c r="M24" s="2" t="s">
        <v>31</v>
      </c>
      <c r="N24" s="2">
        <v>3</v>
      </c>
      <c r="O24" s="2" t="s">
        <v>25</v>
      </c>
      <c r="P24" s="2" t="s">
        <v>26</v>
      </c>
      <c r="Q24" s="1" t="s">
        <v>48</v>
      </c>
      <c r="R24" s="10">
        <v>4</v>
      </c>
      <c r="S24" s="11">
        <v>215</v>
      </c>
      <c r="T24" s="2" t="s">
        <v>28</v>
      </c>
      <c r="U24" s="2" t="s">
        <v>23</v>
      </c>
      <c r="V24" s="2" t="s">
        <v>23</v>
      </c>
      <c r="W24" s="2" t="s">
        <v>23</v>
      </c>
    </row>
    <row r="25" spans="1:23" x14ac:dyDescent="0.3">
      <c r="A25" s="13">
        <v>44938</v>
      </c>
      <c r="B25" s="9">
        <v>374300</v>
      </c>
      <c r="C25" s="1" t="s">
        <v>69</v>
      </c>
      <c r="D25" s="1" t="s">
        <v>23</v>
      </c>
      <c r="E25" s="2">
        <v>30188</v>
      </c>
      <c r="F25" s="2">
        <v>3</v>
      </c>
      <c r="G25" s="2">
        <v>2</v>
      </c>
      <c r="H25" s="2">
        <v>1</v>
      </c>
      <c r="I25" s="4">
        <v>1823</v>
      </c>
      <c r="J25" s="4">
        <v>1742</v>
      </c>
      <c r="K25" s="2">
        <v>2022</v>
      </c>
      <c r="M25" s="2" t="s">
        <v>31</v>
      </c>
      <c r="N25" s="2">
        <v>2</v>
      </c>
      <c r="O25" s="2" t="s">
        <v>32</v>
      </c>
      <c r="P25" s="2" t="s">
        <v>32</v>
      </c>
      <c r="Q25" s="1" t="s">
        <v>70</v>
      </c>
      <c r="R25" s="10">
        <v>2</v>
      </c>
      <c r="S25" s="12">
        <v>100</v>
      </c>
      <c r="T25" s="2" t="s">
        <v>37</v>
      </c>
      <c r="U25" s="2" t="s">
        <v>71</v>
      </c>
      <c r="V25" s="2" t="s">
        <v>63</v>
      </c>
      <c r="W25" s="2" t="s">
        <v>64</v>
      </c>
    </row>
    <row r="26" spans="1:23" x14ac:dyDescent="0.3">
      <c r="A26" s="13">
        <v>44946</v>
      </c>
      <c r="B26" s="9">
        <v>579415</v>
      </c>
      <c r="C26" s="1" t="s">
        <v>72</v>
      </c>
      <c r="D26" s="1" t="s">
        <v>23</v>
      </c>
      <c r="E26" s="2">
        <v>30188</v>
      </c>
      <c r="F26" s="2">
        <v>3</v>
      </c>
      <c r="G26" s="2">
        <v>2</v>
      </c>
      <c r="H26" s="2">
        <v>1</v>
      </c>
      <c r="I26" s="4">
        <v>1800</v>
      </c>
      <c r="J26" s="4">
        <v>1698</v>
      </c>
      <c r="K26" s="2">
        <v>2022</v>
      </c>
      <c r="M26" s="2" t="s">
        <v>31</v>
      </c>
      <c r="N26" s="2">
        <v>1.5</v>
      </c>
      <c r="O26" s="2" t="s">
        <v>25</v>
      </c>
      <c r="P26" s="2" t="s">
        <v>32</v>
      </c>
      <c r="Q26" s="1" t="s">
        <v>73</v>
      </c>
      <c r="R26" s="10">
        <v>2.8</v>
      </c>
      <c r="S26" s="11">
        <v>264</v>
      </c>
      <c r="T26" s="2" t="s">
        <v>67</v>
      </c>
      <c r="U26" s="2" t="s">
        <v>38</v>
      </c>
      <c r="V26" s="2" t="s">
        <v>23</v>
      </c>
      <c r="W26" s="2" t="s">
        <v>23</v>
      </c>
    </row>
    <row r="27" spans="1:23" x14ac:dyDescent="0.3">
      <c r="A27" s="13">
        <v>44946</v>
      </c>
      <c r="B27" s="9">
        <v>339000</v>
      </c>
      <c r="C27" s="1" t="s">
        <v>74</v>
      </c>
      <c r="D27" s="1" t="s">
        <v>23</v>
      </c>
      <c r="E27" s="2">
        <v>30188</v>
      </c>
      <c r="F27" s="2">
        <v>3</v>
      </c>
      <c r="G27" s="2">
        <v>2</v>
      </c>
      <c r="H27" s="2">
        <v>1</v>
      </c>
      <c r="I27" s="4">
        <v>1890</v>
      </c>
      <c r="J27" s="4">
        <v>3920</v>
      </c>
      <c r="K27" s="2">
        <v>2015</v>
      </c>
      <c r="M27" s="2" t="s">
        <v>31</v>
      </c>
      <c r="N27" s="2">
        <v>2</v>
      </c>
      <c r="O27" s="2" t="s">
        <v>25</v>
      </c>
      <c r="P27" s="2" t="s">
        <v>32</v>
      </c>
      <c r="Q27" s="1" t="s">
        <v>75</v>
      </c>
      <c r="R27" s="10">
        <v>2.9</v>
      </c>
      <c r="S27" s="11">
        <v>199</v>
      </c>
      <c r="T27" s="2" t="s">
        <v>28</v>
      </c>
      <c r="U27" s="2" t="s">
        <v>76</v>
      </c>
      <c r="V27" s="2" t="s">
        <v>63</v>
      </c>
      <c r="W27" s="2" t="s">
        <v>64</v>
      </c>
    </row>
    <row r="28" spans="1:23" x14ac:dyDescent="0.3">
      <c r="A28" s="13">
        <v>44957</v>
      </c>
      <c r="B28" s="9">
        <v>367000</v>
      </c>
      <c r="C28" s="1" t="s">
        <v>77</v>
      </c>
      <c r="D28" s="1" t="s">
        <v>23</v>
      </c>
      <c r="E28" s="2">
        <v>30188</v>
      </c>
      <c r="F28" s="2">
        <v>3</v>
      </c>
      <c r="G28" s="2">
        <v>2</v>
      </c>
      <c r="H28" s="2">
        <v>1</v>
      </c>
      <c r="I28" s="4">
        <v>1897</v>
      </c>
      <c r="J28" s="4">
        <v>1360</v>
      </c>
      <c r="K28" s="2">
        <v>2020</v>
      </c>
      <c r="M28" s="2" t="s">
        <v>31</v>
      </c>
      <c r="N28" s="2">
        <v>2</v>
      </c>
      <c r="O28" s="2" t="s">
        <v>32</v>
      </c>
      <c r="P28" s="2" t="s">
        <v>32</v>
      </c>
      <c r="Q28" s="1" t="s">
        <v>78</v>
      </c>
      <c r="R28" s="10">
        <v>2.5</v>
      </c>
      <c r="S28" s="12">
        <f>1710/12</f>
        <v>142.5</v>
      </c>
      <c r="T28" s="2" t="s">
        <v>37</v>
      </c>
      <c r="U28" s="2" t="s">
        <v>76</v>
      </c>
      <c r="V28" s="2" t="s">
        <v>63</v>
      </c>
      <c r="W28" s="2" t="s">
        <v>64</v>
      </c>
    </row>
    <row r="29" spans="1:23" x14ac:dyDescent="0.3">
      <c r="A29" s="13">
        <v>44958</v>
      </c>
      <c r="B29" s="9">
        <v>530000</v>
      </c>
      <c r="C29" s="5" t="s">
        <v>207</v>
      </c>
      <c r="D29" t="s">
        <v>30</v>
      </c>
      <c r="E29" s="2">
        <v>30188</v>
      </c>
      <c r="F29" s="2">
        <v>3</v>
      </c>
      <c r="G29" s="2">
        <v>2</v>
      </c>
      <c r="H29" s="2">
        <v>2</v>
      </c>
      <c r="I29" s="4">
        <v>2133</v>
      </c>
      <c r="J29" s="4">
        <v>1742</v>
      </c>
      <c r="K29" s="2">
        <v>2020</v>
      </c>
      <c r="M29" s="2" t="s">
        <v>31</v>
      </c>
      <c r="N29" s="2">
        <v>2</v>
      </c>
      <c r="O29" s="2" t="s">
        <v>25</v>
      </c>
      <c r="P29" s="2" t="s">
        <v>32</v>
      </c>
      <c r="Q29" s="1" t="s">
        <v>96</v>
      </c>
      <c r="R29" s="10">
        <v>1.2</v>
      </c>
      <c r="S29" s="11">
        <v>316</v>
      </c>
      <c r="T29" s="2" t="s">
        <v>67</v>
      </c>
      <c r="U29" s="2" t="s">
        <v>23</v>
      </c>
      <c r="V29" s="2" t="s">
        <v>23</v>
      </c>
      <c r="W29" s="2" t="s">
        <v>23</v>
      </c>
    </row>
    <row r="30" spans="1:23" x14ac:dyDescent="0.3">
      <c r="A30" s="13">
        <v>44970</v>
      </c>
      <c r="B30" s="9">
        <v>630000</v>
      </c>
      <c r="C30" s="5" t="s">
        <v>82</v>
      </c>
      <c r="D30" t="s">
        <v>30</v>
      </c>
      <c r="E30" s="2">
        <v>30188</v>
      </c>
      <c r="F30" s="2">
        <v>4</v>
      </c>
      <c r="G30" s="2">
        <v>3</v>
      </c>
      <c r="H30" s="2">
        <v>0</v>
      </c>
      <c r="I30" s="4">
        <v>2481</v>
      </c>
      <c r="J30" s="4">
        <v>3485</v>
      </c>
      <c r="K30" s="2">
        <v>2017</v>
      </c>
      <c r="M30" s="2" t="s">
        <v>31</v>
      </c>
      <c r="N30" s="2">
        <v>2</v>
      </c>
      <c r="O30" s="2" t="s">
        <v>25</v>
      </c>
      <c r="P30" s="2" t="s">
        <v>32</v>
      </c>
      <c r="Q30" s="1" t="s">
        <v>33</v>
      </c>
      <c r="R30" s="10">
        <v>0.6</v>
      </c>
      <c r="S30" s="11">
        <v>250</v>
      </c>
      <c r="T30" s="2" t="s">
        <v>34</v>
      </c>
      <c r="U30" s="2" t="s">
        <v>23</v>
      </c>
      <c r="V30" s="2" t="s">
        <v>23</v>
      </c>
      <c r="W30" s="2" t="s">
        <v>23</v>
      </c>
    </row>
    <row r="31" spans="1:23" x14ac:dyDescent="0.3">
      <c r="A31" s="13">
        <v>44970</v>
      </c>
      <c r="B31" s="9">
        <v>400000</v>
      </c>
      <c r="C31" s="1" t="s">
        <v>79</v>
      </c>
      <c r="D31" s="1" t="s">
        <v>23</v>
      </c>
      <c r="E31" s="2">
        <v>30188</v>
      </c>
      <c r="F31" s="2">
        <v>3</v>
      </c>
      <c r="G31" s="2">
        <v>2</v>
      </c>
      <c r="H31" s="2">
        <v>1</v>
      </c>
      <c r="I31" s="4">
        <v>1989</v>
      </c>
      <c r="J31" s="4">
        <v>2095</v>
      </c>
      <c r="K31" s="2">
        <v>2020</v>
      </c>
      <c r="M31" s="2" t="s">
        <v>80</v>
      </c>
      <c r="N31" s="2">
        <v>2</v>
      </c>
      <c r="O31" s="2" t="s">
        <v>25</v>
      </c>
      <c r="P31" s="2" t="s">
        <v>32</v>
      </c>
      <c r="Q31" s="1" t="s">
        <v>81</v>
      </c>
      <c r="R31" s="10">
        <v>2.2999999999999998</v>
      </c>
      <c r="S31" s="11">
        <v>200</v>
      </c>
      <c r="T31" s="2" t="s">
        <v>37</v>
      </c>
      <c r="U31" s="2" t="s">
        <v>71</v>
      </c>
      <c r="V31" s="2" t="s">
        <v>63</v>
      </c>
      <c r="W31" s="2" t="s">
        <v>64</v>
      </c>
    </row>
    <row r="32" spans="1:23" x14ac:dyDescent="0.3">
      <c r="A32" s="13">
        <v>44979</v>
      </c>
      <c r="B32" s="9">
        <v>385000</v>
      </c>
      <c r="C32" s="1" t="s">
        <v>83</v>
      </c>
      <c r="D32" s="1" t="s">
        <v>23</v>
      </c>
      <c r="E32" s="2">
        <v>30188</v>
      </c>
      <c r="F32" s="2">
        <v>3</v>
      </c>
      <c r="G32" s="2">
        <v>2</v>
      </c>
      <c r="H32" s="2">
        <v>1</v>
      </c>
      <c r="I32" s="4">
        <v>1933</v>
      </c>
      <c r="J32" s="4">
        <v>1306</v>
      </c>
      <c r="K32" s="2">
        <v>2020</v>
      </c>
      <c r="M32" s="2" t="s">
        <v>31</v>
      </c>
      <c r="N32" s="2">
        <v>2</v>
      </c>
      <c r="O32" s="2" t="s">
        <v>25</v>
      </c>
      <c r="P32" s="2" t="s">
        <v>32</v>
      </c>
      <c r="Q32" s="1" t="s">
        <v>78</v>
      </c>
      <c r="R32" s="10">
        <v>2.5</v>
      </c>
      <c r="S32" s="12">
        <f>1710/12</f>
        <v>142.5</v>
      </c>
      <c r="T32" s="2" t="s">
        <v>37</v>
      </c>
      <c r="U32" s="2" t="s">
        <v>76</v>
      </c>
      <c r="V32" s="2" t="s">
        <v>63</v>
      </c>
      <c r="W32" s="2" t="s">
        <v>64</v>
      </c>
    </row>
    <row r="33" spans="1:23" x14ac:dyDescent="0.3">
      <c r="A33" s="13">
        <v>44980</v>
      </c>
      <c r="B33" s="9">
        <v>425000</v>
      </c>
      <c r="C33" s="1" t="s">
        <v>84</v>
      </c>
      <c r="D33" s="1" t="s">
        <v>23</v>
      </c>
      <c r="E33" s="2">
        <v>30189</v>
      </c>
      <c r="F33" s="2">
        <v>4</v>
      </c>
      <c r="G33" s="2">
        <v>3</v>
      </c>
      <c r="H33" s="2">
        <v>1</v>
      </c>
      <c r="I33" s="4">
        <v>2518</v>
      </c>
      <c r="J33" s="4">
        <v>1306</v>
      </c>
      <c r="K33" s="2">
        <v>2020</v>
      </c>
      <c r="M33" s="2" t="s">
        <v>31</v>
      </c>
      <c r="N33" s="2">
        <v>2</v>
      </c>
      <c r="O33" s="2" t="s">
        <v>32</v>
      </c>
      <c r="P33" s="2" t="s">
        <v>32</v>
      </c>
      <c r="Q33" s="1" t="s">
        <v>66</v>
      </c>
      <c r="R33" s="10">
        <v>2.8</v>
      </c>
      <c r="S33" s="11">
        <v>264</v>
      </c>
      <c r="T33" s="2" t="s">
        <v>67</v>
      </c>
      <c r="U33" s="2" t="s">
        <v>38</v>
      </c>
      <c r="V33" s="2" t="s">
        <v>23</v>
      </c>
      <c r="W33" s="2" t="s">
        <v>23</v>
      </c>
    </row>
    <row r="34" spans="1:23" x14ac:dyDescent="0.3">
      <c r="A34" s="13">
        <v>44981</v>
      </c>
      <c r="B34" s="9">
        <v>399400</v>
      </c>
      <c r="C34" s="1" t="s">
        <v>85</v>
      </c>
      <c r="D34" s="1" t="s">
        <v>23</v>
      </c>
      <c r="E34" s="2">
        <v>30189</v>
      </c>
      <c r="F34" s="2">
        <v>3</v>
      </c>
      <c r="G34" s="2">
        <v>3</v>
      </c>
      <c r="H34" s="2">
        <v>1</v>
      </c>
      <c r="I34" s="4">
        <v>2385</v>
      </c>
      <c r="J34" s="4">
        <f>0.05*43560</f>
        <v>2178</v>
      </c>
      <c r="K34" s="2">
        <v>2022</v>
      </c>
      <c r="M34" s="2" t="s">
        <v>31</v>
      </c>
      <c r="N34" s="2">
        <v>3</v>
      </c>
      <c r="O34" s="2" t="s">
        <v>32</v>
      </c>
      <c r="P34" s="2" t="s">
        <v>32</v>
      </c>
      <c r="Q34" s="1" t="s">
        <v>36</v>
      </c>
      <c r="R34" s="10">
        <v>1.3</v>
      </c>
      <c r="S34" s="11">
        <v>170</v>
      </c>
      <c r="T34" s="2" t="s">
        <v>37</v>
      </c>
      <c r="U34" s="2" t="s">
        <v>38</v>
      </c>
      <c r="V34" s="2" t="s">
        <v>23</v>
      </c>
      <c r="W34" s="2" t="s">
        <v>23</v>
      </c>
    </row>
    <row r="35" spans="1:23" x14ac:dyDescent="0.3">
      <c r="A35" s="13">
        <v>44984</v>
      </c>
      <c r="B35" s="9">
        <v>460000</v>
      </c>
      <c r="C35" s="1" t="s">
        <v>86</v>
      </c>
      <c r="D35" s="1" t="s">
        <v>23</v>
      </c>
      <c r="E35" s="2">
        <v>30189</v>
      </c>
      <c r="F35" s="2">
        <v>3</v>
      </c>
      <c r="G35" s="2">
        <v>3</v>
      </c>
      <c r="H35" s="2">
        <v>1</v>
      </c>
      <c r="I35" s="4">
        <v>1984</v>
      </c>
      <c r="J35" s="4">
        <v>2770</v>
      </c>
      <c r="K35" s="2">
        <v>2022</v>
      </c>
      <c r="L35" s="3" t="s">
        <v>41</v>
      </c>
      <c r="M35" s="2" t="s">
        <v>31</v>
      </c>
      <c r="N35" s="2">
        <v>2</v>
      </c>
      <c r="O35" s="2" t="s">
        <v>25</v>
      </c>
      <c r="P35" s="2" t="s">
        <v>32</v>
      </c>
      <c r="Q35" s="1" t="s">
        <v>42</v>
      </c>
      <c r="R35" s="10">
        <v>9</v>
      </c>
      <c r="S35" s="12">
        <v>135</v>
      </c>
      <c r="T35" s="2" t="s">
        <v>37</v>
      </c>
      <c r="U35" s="2" t="s">
        <v>38</v>
      </c>
      <c r="V35" s="2" t="s">
        <v>23</v>
      </c>
      <c r="W35" s="2" t="s">
        <v>23</v>
      </c>
    </row>
    <row r="36" spans="1:23" x14ac:dyDescent="0.3">
      <c r="A36" s="13">
        <v>44985</v>
      </c>
      <c r="B36" s="9">
        <v>417500</v>
      </c>
      <c r="C36" s="1" t="s">
        <v>88</v>
      </c>
      <c r="D36" s="1" t="s">
        <v>23</v>
      </c>
      <c r="E36" s="2">
        <v>30189</v>
      </c>
      <c r="F36" s="2">
        <v>3</v>
      </c>
      <c r="G36" s="2">
        <v>3</v>
      </c>
      <c r="H36" s="2">
        <v>1</v>
      </c>
      <c r="I36" s="4">
        <v>2495</v>
      </c>
      <c r="J36" s="4">
        <v>1930</v>
      </c>
      <c r="K36" s="2">
        <v>2022</v>
      </c>
      <c r="L36" s="3" t="s">
        <v>41</v>
      </c>
      <c r="M36" s="2" t="s">
        <v>31</v>
      </c>
      <c r="N36" s="2">
        <v>2</v>
      </c>
      <c r="O36" s="2" t="s">
        <v>32</v>
      </c>
      <c r="P36" s="2" t="s">
        <v>32</v>
      </c>
      <c r="Q36" s="1" t="s">
        <v>42</v>
      </c>
      <c r="R36" s="10">
        <v>9</v>
      </c>
      <c r="S36" s="12">
        <v>135</v>
      </c>
      <c r="T36" s="2" t="s">
        <v>37</v>
      </c>
      <c r="U36" s="2" t="s">
        <v>38</v>
      </c>
      <c r="V36" s="2" t="s">
        <v>23</v>
      </c>
      <c r="W36" s="2" t="s">
        <v>23</v>
      </c>
    </row>
    <row r="37" spans="1:23" x14ac:dyDescent="0.3">
      <c r="A37" s="13">
        <v>44985</v>
      </c>
      <c r="B37" s="9">
        <v>430180</v>
      </c>
      <c r="C37" s="1" t="s">
        <v>89</v>
      </c>
      <c r="D37" s="1" t="s">
        <v>23</v>
      </c>
      <c r="E37" s="2">
        <v>30189</v>
      </c>
      <c r="F37" s="2">
        <v>3</v>
      </c>
      <c r="G37" s="2">
        <v>2</v>
      </c>
      <c r="H37" s="2">
        <v>1</v>
      </c>
      <c r="I37" s="4">
        <v>1998</v>
      </c>
      <c r="J37" s="4">
        <v>1895</v>
      </c>
      <c r="K37" s="2">
        <v>2022</v>
      </c>
      <c r="L37" s="3" t="s">
        <v>41</v>
      </c>
      <c r="M37" s="2" t="s">
        <v>31</v>
      </c>
      <c r="N37" s="2">
        <v>2</v>
      </c>
      <c r="O37" s="2" t="s">
        <v>32</v>
      </c>
      <c r="P37" s="2" t="s">
        <v>32</v>
      </c>
      <c r="Q37" s="1" t="s">
        <v>42</v>
      </c>
      <c r="R37" s="10">
        <v>9</v>
      </c>
      <c r="S37" s="12">
        <v>135</v>
      </c>
      <c r="T37" s="2" t="s">
        <v>37</v>
      </c>
      <c r="U37" s="2" t="s">
        <v>38</v>
      </c>
      <c r="V37" s="2" t="s">
        <v>23</v>
      </c>
      <c r="W37" s="2" t="s">
        <v>23</v>
      </c>
    </row>
    <row r="38" spans="1:23" x14ac:dyDescent="0.3">
      <c r="A38" s="13">
        <v>44985</v>
      </c>
      <c r="B38" s="9">
        <v>560000</v>
      </c>
      <c r="C38" s="1" t="s">
        <v>87</v>
      </c>
      <c r="D38" s="1" t="s">
        <v>23</v>
      </c>
      <c r="E38" s="2">
        <v>30188</v>
      </c>
      <c r="F38" s="2">
        <v>3</v>
      </c>
      <c r="G38" s="2">
        <v>2</v>
      </c>
      <c r="H38" s="2">
        <v>1</v>
      </c>
      <c r="I38" s="4">
        <v>2416</v>
      </c>
      <c r="J38" s="4">
        <v>1306</v>
      </c>
      <c r="K38" s="2">
        <v>2022</v>
      </c>
      <c r="M38" s="2" t="s">
        <v>31</v>
      </c>
      <c r="N38" s="2">
        <v>2</v>
      </c>
      <c r="O38" s="2" t="s">
        <v>25</v>
      </c>
      <c r="P38" s="2" t="s">
        <v>32</v>
      </c>
      <c r="Q38" s="1" t="s">
        <v>60</v>
      </c>
      <c r="R38" s="10">
        <v>3.1</v>
      </c>
      <c r="S38" s="11">
        <f>750/3</f>
        <v>250</v>
      </c>
      <c r="T38" s="2" t="s">
        <v>61</v>
      </c>
      <c r="U38" s="2" t="s">
        <v>62</v>
      </c>
      <c r="V38" s="2" t="s">
        <v>63</v>
      </c>
      <c r="W38" s="2" t="s">
        <v>64</v>
      </c>
    </row>
    <row r="39" spans="1:23" x14ac:dyDescent="0.3">
      <c r="A39" s="13">
        <v>44986</v>
      </c>
      <c r="B39" s="9">
        <v>410000</v>
      </c>
      <c r="C39" s="1" t="s">
        <v>90</v>
      </c>
      <c r="D39" s="1" t="s">
        <v>23</v>
      </c>
      <c r="E39" s="2">
        <v>30188</v>
      </c>
      <c r="F39" s="2">
        <v>3</v>
      </c>
      <c r="G39" s="2">
        <v>2</v>
      </c>
      <c r="H39" s="2">
        <v>1</v>
      </c>
      <c r="I39" s="4">
        <v>1989</v>
      </c>
      <c r="J39" s="4">
        <v>2095</v>
      </c>
      <c r="K39" s="2">
        <v>2020</v>
      </c>
      <c r="M39" s="2" t="s">
        <v>31</v>
      </c>
      <c r="N39" s="2">
        <v>2</v>
      </c>
      <c r="O39" s="2" t="s">
        <v>32</v>
      </c>
      <c r="P39" s="2" t="s">
        <v>32</v>
      </c>
      <c r="Q39" s="1" t="s">
        <v>81</v>
      </c>
      <c r="R39" s="10">
        <v>2.2999999999999998</v>
      </c>
      <c r="S39" s="11">
        <v>200</v>
      </c>
      <c r="T39" s="2" t="s">
        <v>37</v>
      </c>
      <c r="U39" s="2" t="s">
        <v>71</v>
      </c>
      <c r="V39" s="2" t="s">
        <v>63</v>
      </c>
      <c r="W39" s="2" t="s">
        <v>64</v>
      </c>
    </row>
    <row r="40" spans="1:23" x14ac:dyDescent="0.3">
      <c r="A40" s="13">
        <v>44993</v>
      </c>
      <c r="B40" s="9">
        <v>393550</v>
      </c>
      <c r="C40" s="1" t="s">
        <v>91</v>
      </c>
      <c r="D40" s="1" t="s">
        <v>23</v>
      </c>
      <c r="E40" s="2">
        <v>30188</v>
      </c>
      <c r="F40" s="2">
        <v>3</v>
      </c>
      <c r="G40" s="2">
        <v>2</v>
      </c>
      <c r="H40" s="2">
        <v>1</v>
      </c>
      <c r="I40" s="4">
        <v>1918</v>
      </c>
      <c r="J40" s="4">
        <v>1742</v>
      </c>
      <c r="K40" s="2">
        <v>2022</v>
      </c>
      <c r="M40" s="2" t="s">
        <v>31</v>
      </c>
      <c r="N40" s="2">
        <v>2</v>
      </c>
      <c r="O40" s="2" t="s">
        <v>32</v>
      </c>
      <c r="P40" s="2" t="s">
        <v>32</v>
      </c>
      <c r="Q40" s="1" t="s">
        <v>70</v>
      </c>
      <c r="R40" s="10">
        <v>2</v>
      </c>
      <c r="S40" s="12">
        <v>100</v>
      </c>
      <c r="T40" s="2" t="s">
        <v>37</v>
      </c>
      <c r="U40" s="2" t="s">
        <v>71</v>
      </c>
      <c r="V40" s="2" t="s">
        <v>63</v>
      </c>
      <c r="W40" s="2" t="s">
        <v>64</v>
      </c>
    </row>
    <row r="41" spans="1:23" x14ac:dyDescent="0.3">
      <c r="A41" s="13">
        <v>45000</v>
      </c>
      <c r="B41" s="9">
        <v>552000</v>
      </c>
      <c r="C41" s="5" t="s">
        <v>92</v>
      </c>
      <c r="D41" t="s">
        <v>23</v>
      </c>
      <c r="E41" s="2">
        <v>30188</v>
      </c>
      <c r="F41" s="2">
        <v>3</v>
      </c>
      <c r="G41" s="2">
        <v>4</v>
      </c>
      <c r="H41" s="2">
        <v>0</v>
      </c>
      <c r="I41" s="4">
        <v>2151</v>
      </c>
      <c r="J41" s="4">
        <v>871</v>
      </c>
      <c r="K41" s="2">
        <v>2018</v>
      </c>
      <c r="M41" s="2" t="s">
        <v>31</v>
      </c>
      <c r="N41" s="2">
        <v>3</v>
      </c>
      <c r="O41" s="2" t="s">
        <v>32</v>
      </c>
      <c r="P41" s="2" t="s">
        <v>26</v>
      </c>
      <c r="Q41" s="1" t="s">
        <v>93</v>
      </c>
      <c r="R41" s="10">
        <v>0.9</v>
      </c>
      <c r="S41" s="11">
        <v>260</v>
      </c>
      <c r="T41" s="2" t="s">
        <v>37</v>
      </c>
      <c r="U41" s="2" t="s">
        <v>23</v>
      </c>
      <c r="V41" s="2" t="s">
        <v>23</v>
      </c>
      <c r="W41" s="2" t="s">
        <v>23</v>
      </c>
    </row>
    <row r="42" spans="1:23" x14ac:dyDescent="0.3">
      <c r="A42" s="13">
        <v>45000</v>
      </c>
      <c r="B42" s="9">
        <v>648000</v>
      </c>
      <c r="C42" s="5" t="s">
        <v>94</v>
      </c>
      <c r="D42" t="s">
        <v>30</v>
      </c>
      <c r="E42" s="2">
        <v>30188</v>
      </c>
      <c r="F42" s="2">
        <v>4</v>
      </c>
      <c r="G42" s="2">
        <v>3</v>
      </c>
      <c r="H42" s="2">
        <v>1</v>
      </c>
      <c r="I42" s="4">
        <v>3157</v>
      </c>
      <c r="J42" s="4">
        <v>2178</v>
      </c>
      <c r="K42" s="2">
        <v>2017</v>
      </c>
      <c r="M42" s="2" t="s">
        <v>31</v>
      </c>
      <c r="N42" s="2">
        <v>3</v>
      </c>
      <c r="O42" s="2" t="s">
        <v>32</v>
      </c>
      <c r="P42" s="2" t="s">
        <v>32</v>
      </c>
      <c r="Q42" s="1" t="s">
        <v>33</v>
      </c>
      <c r="R42" s="10">
        <v>0.6</v>
      </c>
      <c r="S42" s="11">
        <v>235</v>
      </c>
      <c r="T42" s="2" t="s">
        <v>34</v>
      </c>
      <c r="U42" s="2" t="s">
        <v>23</v>
      </c>
      <c r="V42" s="2" t="s">
        <v>23</v>
      </c>
      <c r="W42" s="2" t="s">
        <v>23</v>
      </c>
    </row>
    <row r="43" spans="1:23" x14ac:dyDescent="0.3">
      <c r="A43" s="13">
        <v>45006</v>
      </c>
      <c r="B43" s="9">
        <v>509000</v>
      </c>
      <c r="C43" s="5" t="s">
        <v>95</v>
      </c>
      <c r="D43" t="s">
        <v>30</v>
      </c>
      <c r="E43" s="2">
        <v>30188</v>
      </c>
      <c r="F43" s="2">
        <v>3</v>
      </c>
      <c r="G43" s="2">
        <v>2</v>
      </c>
      <c r="H43" s="2">
        <v>2</v>
      </c>
      <c r="I43" s="4">
        <v>2133</v>
      </c>
      <c r="J43" s="4">
        <v>1742</v>
      </c>
      <c r="K43" s="2">
        <v>2020</v>
      </c>
      <c r="M43" s="2" t="s">
        <v>31</v>
      </c>
      <c r="N43" s="2">
        <v>3</v>
      </c>
      <c r="O43" s="2" t="s">
        <v>32</v>
      </c>
      <c r="P43" s="2" t="s">
        <v>32</v>
      </c>
      <c r="Q43" s="1" t="s">
        <v>96</v>
      </c>
      <c r="R43" s="10">
        <v>1.2</v>
      </c>
      <c r="S43" s="11">
        <v>316</v>
      </c>
      <c r="T43" s="2" t="s">
        <v>67</v>
      </c>
      <c r="U43" s="2" t="s">
        <v>23</v>
      </c>
      <c r="V43" s="2" t="s">
        <v>23</v>
      </c>
      <c r="W43" s="2" t="s">
        <v>23</v>
      </c>
    </row>
    <row r="44" spans="1:23" x14ac:dyDescent="0.3">
      <c r="A44" s="13">
        <v>45007</v>
      </c>
      <c r="B44" s="9">
        <v>419000</v>
      </c>
      <c r="C44" s="1" t="s">
        <v>97</v>
      </c>
      <c r="D44" s="1" t="s">
        <v>23</v>
      </c>
      <c r="E44" s="2">
        <v>30189</v>
      </c>
      <c r="F44" s="2">
        <v>3</v>
      </c>
      <c r="G44" s="2">
        <v>2</v>
      </c>
      <c r="H44" s="2">
        <v>1</v>
      </c>
      <c r="I44" s="4">
        <v>1984</v>
      </c>
      <c r="J44" s="4">
        <v>3393</v>
      </c>
      <c r="K44" s="2">
        <v>2022</v>
      </c>
      <c r="L44" s="3" t="s">
        <v>41</v>
      </c>
      <c r="M44" s="2" t="s">
        <v>31</v>
      </c>
      <c r="N44" s="2">
        <v>2</v>
      </c>
      <c r="O44" s="2" t="s">
        <v>25</v>
      </c>
      <c r="P44" s="2" t="s">
        <v>32</v>
      </c>
      <c r="Q44" s="1" t="s">
        <v>42</v>
      </c>
      <c r="R44" s="10">
        <v>9</v>
      </c>
      <c r="S44" s="12">
        <v>135</v>
      </c>
      <c r="T44" s="2" t="s">
        <v>37</v>
      </c>
      <c r="U44" s="2" t="s">
        <v>38</v>
      </c>
      <c r="V44" s="2" t="s">
        <v>23</v>
      </c>
      <c r="W44" s="2" t="s">
        <v>23</v>
      </c>
    </row>
    <row r="45" spans="1:23" x14ac:dyDescent="0.3">
      <c r="A45" s="13">
        <v>45008</v>
      </c>
      <c r="B45" s="9">
        <v>475000</v>
      </c>
      <c r="C45" s="1" t="s">
        <v>98</v>
      </c>
      <c r="D45" s="1" t="s">
        <v>23</v>
      </c>
      <c r="E45" s="2">
        <v>30189</v>
      </c>
      <c r="F45" s="2">
        <v>3</v>
      </c>
      <c r="G45" s="2">
        <v>3</v>
      </c>
      <c r="H45" s="2">
        <v>1</v>
      </c>
      <c r="I45" s="4">
        <v>2461</v>
      </c>
      <c r="J45" s="4">
        <v>1957</v>
      </c>
      <c r="K45" s="2">
        <v>2022</v>
      </c>
      <c r="L45" s="3" t="s">
        <v>41</v>
      </c>
      <c r="M45" s="2" t="s">
        <v>31</v>
      </c>
      <c r="N45" s="2">
        <v>2</v>
      </c>
      <c r="O45" s="2" t="s">
        <v>32</v>
      </c>
      <c r="P45" s="2" t="s">
        <v>32</v>
      </c>
      <c r="Q45" s="1" t="s">
        <v>42</v>
      </c>
      <c r="R45" s="10">
        <v>9</v>
      </c>
      <c r="S45" s="12">
        <v>135</v>
      </c>
      <c r="T45" s="2" t="s">
        <v>37</v>
      </c>
      <c r="U45" s="2" t="s">
        <v>38</v>
      </c>
      <c r="V45" s="2" t="s">
        <v>23</v>
      </c>
      <c r="W45" s="2" t="s">
        <v>23</v>
      </c>
    </row>
    <row r="46" spans="1:23" x14ac:dyDescent="0.3">
      <c r="A46" s="13">
        <v>45008</v>
      </c>
      <c r="B46" s="9">
        <v>630000</v>
      </c>
      <c r="C46" s="5" t="s">
        <v>101</v>
      </c>
      <c r="D46" t="s">
        <v>30</v>
      </c>
      <c r="E46" s="2">
        <v>30188</v>
      </c>
      <c r="F46" s="2">
        <v>3</v>
      </c>
      <c r="G46" s="2">
        <v>3</v>
      </c>
      <c r="H46" s="2">
        <v>1</v>
      </c>
      <c r="I46" s="4">
        <v>2966</v>
      </c>
      <c r="J46" s="4">
        <v>3049</v>
      </c>
      <c r="K46" s="2">
        <v>2016</v>
      </c>
      <c r="M46" s="2" t="s">
        <v>31</v>
      </c>
      <c r="N46" s="2">
        <v>2</v>
      </c>
      <c r="O46" s="2" t="s">
        <v>32</v>
      </c>
      <c r="P46" s="2" t="s">
        <v>32</v>
      </c>
      <c r="Q46" s="1" t="s">
        <v>33</v>
      </c>
      <c r="R46" s="10">
        <v>0.6</v>
      </c>
      <c r="S46" s="11">
        <v>250</v>
      </c>
      <c r="T46" s="2" t="s">
        <v>34</v>
      </c>
      <c r="U46" s="2" t="s">
        <v>23</v>
      </c>
      <c r="V46" s="2" t="s">
        <v>23</v>
      </c>
      <c r="W46" s="2" t="s">
        <v>23</v>
      </c>
    </row>
    <row r="47" spans="1:23" x14ac:dyDescent="0.3">
      <c r="A47" s="13">
        <v>45008</v>
      </c>
      <c r="B47" s="9">
        <v>395000</v>
      </c>
      <c r="C47" s="1" t="s">
        <v>99</v>
      </c>
      <c r="D47" s="1" t="s">
        <v>23</v>
      </c>
      <c r="E47" s="2">
        <v>30188</v>
      </c>
      <c r="F47" s="2">
        <v>3</v>
      </c>
      <c r="G47" s="2">
        <v>2</v>
      </c>
      <c r="H47" s="2">
        <v>1</v>
      </c>
      <c r="I47" s="4">
        <v>1861</v>
      </c>
      <c r="J47" s="4">
        <v>1393</v>
      </c>
      <c r="K47" s="2">
        <v>2021</v>
      </c>
      <c r="M47" s="2" t="s">
        <v>31</v>
      </c>
      <c r="N47" s="2">
        <v>2</v>
      </c>
      <c r="O47" s="2" t="s">
        <v>32</v>
      </c>
      <c r="P47" s="2" t="s">
        <v>32</v>
      </c>
      <c r="Q47" s="1" t="s">
        <v>100</v>
      </c>
      <c r="R47" s="10">
        <v>2.2999999999999998</v>
      </c>
      <c r="S47" s="11">
        <v>140</v>
      </c>
      <c r="T47" s="2" t="s">
        <v>37</v>
      </c>
      <c r="U47" s="2" t="s">
        <v>23</v>
      </c>
      <c r="V47" s="2" t="s">
        <v>23</v>
      </c>
      <c r="W47" s="2" t="s">
        <v>23</v>
      </c>
    </row>
    <row r="48" spans="1:23" x14ac:dyDescent="0.3">
      <c r="A48" s="13">
        <v>45009</v>
      </c>
      <c r="B48" s="9">
        <v>412290</v>
      </c>
      <c r="C48" s="1" t="s">
        <v>102</v>
      </c>
      <c r="D48" s="1" t="s">
        <v>23</v>
      </c>
      <c r="E48" s="2">
        <v>30189</v>
      </c>
      <c r="F48" s="2">
        <v>3</v>
      </c>
      <c r="G48" s="2">
        <v>2</v>
      </c>
      <c r="H48" s="2">
        <v>1</v>
      </c>
      <c r="I48" s="4">
        <v>1998</v>
      </c>
      <c r="J48" s="4">
        <v>2749</v>
      </c>
      <c r="K48" s="2">
        <v>2022</v>
      </c>
      <c r="L48" s="3" t="s">
        <v>41</v>
      </c>
      <c r="M48" s="2" t="s">
        <v>31</v>
      </c>
      <c r="N48" s="2">
        <v>2</v>
      </c>
      <c r="O48" s="2" t="s">
        <v>25</v>
      </c>
      <c r="P48" s="2" t="s">
        <v>32</v>
      </c>
      <c r="Q48" s="1" t="s">
        <v>42</v>
      </c>
      <c r="R48" s="10">
        <v>9</v>
      </c>
      <c r="S48" s="12">
        <v>135</v>
      </c>
      <c r="T48" s="2" t="s">
        <v>37</v>
      </c>
      <c r="U48" s="2" t="s">
        <v>38</v>
      </c>
      <c r="V48" s="2" t="s">
        <v>23</v>
      </c>
      <c r="W48" s="2" t="s">
        <v>23</v>
      </c>
    </row>
    <row r="49" spans="1:23" x14ac:dyDescent="0.3">
      <c r="A49" s="13">
        <v>45015</v>
      </c>
      <c r="B49" s="9">
        <v>360000</v>
      </c>
      <c r="C49" s="1" t="s">
        <v>103</v>
      </c>
      <c r="D49" s="1" t="s">
        <v>23</v>
      </c>
      <c r="E49" s="2">
        <v>30188</v>
      </c>
      <c r="F49" s="2">
        <v>3</v>
      </c>
      <c r="G49" s="2">
        <v>2</v>
      </c>
      <c r="H49" s="2">
        <v>1</v>
      </c>
      <c r="I49" s="4">
        <v>2028</v>
      </c>
      <c r="J49" s="4">
        <v>1360</v>
      </c>
      <c r="K49" s="2">
        <v>2020</v>
      </c>
      <c r="M49" s="2" t="s">
        <v>31</v>
      </c>
      <c r="N49" s="2">
        <v>2</v>
      </c>
      <c r="O49" s="2" t="s">
        <v>32</v>
      </c>
      <c r="P49" s="2" t="s">
        <v>32</v>
      </c>
      <c r="Q49" s="1" t="s">
        <v>78</v>
      </c>
      <c r="R49" s="10">
        <v>2.5</v>
      </c>
      <c r="S49" s="12">
        <f>1710/12</f>
        <v>142.5</v>
      </c>
      <c r="T49" s="2" t="s">
        <v>37</v>
      </c>
      <c r="U49" s="2" t="s">
        <v>76</v>
      </c>
      <c r="V49" s="2" t="s">
        <v>63</v>
      </c>
      <c r="W49" s="2" t="s">
        <v>64</v>
      </c>
    </row>
    <row r="50" spans="1:23" x14ac:dyDescent="0.3">
      <c r="A50" s="13">
        <v>45015</v>
      </c>
      <c r="B50" s="9">
        <v>545000</v>
      </c>
      <c r="C50" s="5" t="s">
        <v>104</v>
      </c>
      <c r="D50" t="s">
        <v>30</v>
      </c>
      <c r="E50" s="2">
        <v>30188</v>
      </c>
      <c r="F50" s="2">
        <v>3</v>
      </c>
      <c r="G50" s="2">
        <v>3</v>
      </c>
      <c r="H50" s="2">
        <v>1</v>
      </c>
      <c r="I50" s="4">
        <v>1956</v>
      </c>
      <c r="J50" s="4">
        <v>1742</v>
      </c>
      <c r="K50" s="2">
        <v>2017</v>
      </c>
      <c r="M50" s="2" t="s">
        <v>31</v>
      </c>
      <c r="N50" s="2">
        <v>3</v>
      </c>
      <c r="O50" s="2" t="s">
        <v>25</v>
      </c>
      <c r="P50" s="2" t="s">
        <v>32</v>
      </c>
      <c r="Q50" s="1" t="s">
        <v>105</v>
      </c>
      <c r="R50" s="10">
        <v>0.4</v>
      </c>
      <c r="S50" s="11">
        <v>139</v>
      </c>
      <c r="T50" s="2" t="s">
        <v>37</v>
      </c>
      <c r="U50" s="2" t="s">
        <v>23</v>
      </c>
      <c r="V50" s="2" t="s">
        <v>23</v>
      </c>
      <c r="W50" s="2" t="s">
        <v>23</v>
      </c>
    </row>
    <row r="51" spans="1:23" x14ac:dyDescent="0.3">
      <c r="A51" s="13">
        <v>45016</v>
      </c>
      <c r="B51" s="9">
        <v>375000</v>
      </c>
      <c r="C51" s="1" t="s">
        <v>106</v>
      </c>
      <c r="D51" s="1" t="s">
        <v>23</v>
      </c>
      <c r="E51" s="2">
        <v>30188</v>
      </c>
      <c r="F51" s="2">
        <v>3</v>
      </c>
      <c r="G51" s="2">
        <v>2</v>
      </c>
      <c r="H51" s="2">
        <v>1</v>
      </c>
      <c r="I51" s="4">
        <v>1897</v>
      </c>
      <c r="J51" s="4">
        <v>1306</v>
      </c>
      <c r="K51" s="2">
        <v>2020</v>
      </c>
      <c r="M51" s="2" t="s">
        <v>31</v>
      </c>
      <c r="N51" s="2">
        <v>2</v>
      </c>
      <c r="O51" s="2" t="s">
        <v>32</v>
      </c>
      <c r="P51" s="2" t="s">
        <v>32</v>
      </c>
      <c r="Q51" s="1" t="s">
        <v>78</v>
      </c>
      <c r="R51" s="10">
        <v>2.5</v>
      </c>
      <c r="S51" s="12">
        <f>1710/12</f>
        <v>142.5</v>
      </c>
      <c r="T51" s="2" t="s">
        <v>37</v>
      </c>
      <c r="U51" s="2" t="s">
        <v>76</v>
      </c>
      <c r="V51" s="2" t="s">
        <v>63</v>
      </c>
      <c r="W51" s="2" t="s">
        <v>64</v>
      </c>
    </row>
    <row r="52" spans="1:23" x14ac:dyDescent="0.3">
      <c r="A52" s="13">
        <v>45016</v>
      </c>
      <c r="B52" s="9">
        <v>430000</v>
      </c>
      <c r="C52" s="1" t="s">
        <v>210</v>
      </c>
      <c r="D52" s="1" t="s">
        <v>23</v>
      </c>
      <c r="E52" s="2">
        <v>30189</v>
      </c>
      <c r="F52" s="2">
        <v>3</v>
      </c>
      <c r="G52" s="2">
        <v>2</v>
      </c>
      <c r="H52" s="2">
        <v>1</v>
      </c>
      <c r="I52" s="4">
        <v>1849</v>
      </c>
      <c r="J52" s="4">
        <v>2178</v>
      </c>
      <c r="K52" s="2">
        <v>2023</v>
      </c>
      <c r="M52" s="2" t="s">
        <v>31</v>
      </c>
      <c r="N52" s="2">
        <v>2</v>
      </c>
      <c r="O52" s="2" t="s">
        <v>32</v>
      </c>
      <c r="P52" s="2" t="s">
        <v>32</v>
      </c>
      <c r="Q52" s="1" t="s">
        <v>46</v>
      </c>
      <c r="R52" s="10">
        <v>1.3</v>
      </c>
      <c r="S52" s="12">
        <v>249</v>
      </c>
      <c r="T52" s="2" t="s">
        <v>34</v>
      </c>
      <c r="U52" s="2" t="s">
        <v>23</v>
      </c>
      <c r="V52" s="2" t="s">
        <v>23</v>
      </c>
      <c r="W52" s="2" t="s">
        <v>23</v>
      </c>
    </row>
    <row r="53" spans="1:23" x14ac:dyDescent="0.3">
      <c r="A53" s="13">
        <v>45017</v>
      </c>
      <c r="B53" s="9">
        <v>360000</v>
      </c>
      <c r="C53" s="1" t="s">
        <v>107</v>
      </c>
      <c r="D53" s="1" t="s">
        <v>23</v>
      </c>
      <c r="E53" s="2">
        <v>30188</v>
      </c>
      <c r="F53" s="2">
        <v>3</v>
      </c>
      <c r="G53" s="2">
        <v>2</v>
      </c>
      <c r="H53" s="2">
        <v>2</v>
      </c>
      <c r="I53" s="4">
        <v>2133</v>
      </c>
      <c r="J53" s="4">
        <v>871</v>
      </c>
      <c r="K53" s="2">
        <v>2020</v>
      </c>
      <c r="M53" s="2" t="s">
        <v>31</v>
      </c>
      <c r="N53" s="2">
        <v>2</v>
      </c>
      <c r="O53" s="2" t="s">
        <v>32</v>
      </c>
      <c r="P53" s="2" t="s">
        <v>32</v>
      </c>
      <c r="Q53" s="1" t="s">
        <v>96</v>
      </c>
      <c r="R53" s="10">
        <v>1.2</v>
      </c>
      <c r="S53" s="11">
        <v>316</v>
      </c>
      <c r="T53" s="2" t="s">
        <v>67</v>
      </c>
      <c r="U53" s="2" t="s">
        <v>23</v>
      </c>
      <c r="V53" s="2" t="s">
        <v>23</v>
      </c>
      <c r="W53" s="2" t="s">
        <v>23</v>
      </c>
    </row>
    <row r="54" spans="1:23" x14ac:dyDescent="0.3">
      <c r="A54" s="13">
        <v>45022</v>
      </c>
      <c r="B54" s="9">
        <v>525000</v>
      </c>
      <c r="C54" s="5" t="s">
        <v>108</v>
      </c>
      <c r="D54" t="s">
        <v>30</v>
      </c>
      <c r="E54" s="2">
        <v>30188</v>
      </c>
      <c r="F54" s="2">
        <v>4</v>
      </c>
      <c r="G54" s="2">
        <v>3</v>
      </c>
      <c r="H54" s="2">
        <v>1</v>
      </c>
      <c r="I54" s="4">
        <v>2468</v>
      </c>
      <c r="J54" s="4">
        <v>871</v>
      </c>
      <c r="K54" s="2">
        <v>2020</v>
      </c>
      <c r="M54" s="2" t="s">
        <v>31</v>
      </c>
      <c r="N54" s="2">
        <v>3</v>
      </c>
      <c r="O54" s="2" t="s">
        <v>32</v>
      </c>
      <c r="P54" s="2" t="s">
        <v>32</v>
      </c>
      <c r="Q54" s="1" t="s">
        <v>93</v>
      </c>
      <c r="R54" s="10">
        <v>0.9</v>
      </c>
      <c r="S54" s="11">
        <v>260</v>
      </c>
      <c r="T54" s="2" t="s">
        <v>37</v>
      </c>
      <c r="U54" s="2" t="s">
        <v>23</v>
      </c>
      <c r="V54" s="2" t="s">
        <v>23</v>
      </c>
      <c r="W54" s="2" t="s">
        <v>23</v>
      </c>
    </row>
    <row r="55" spans="1:23" x14ac:dyDescent="0.3">
      <c r="A55" s="13">
        <v>45026</v>
      </c>
      <c r="B55" s="9">
        <v>435000</v>
      </c>
      <c r="C55" s="1" t="s">
        <v>109</v>
      </c>
      <c r="D55" s="1" t="s">
        <v>23</v>
      </c>
      <c r="F55" s="2">
        <v>4</v>
      </c>
      <c r="G55" s="2">
        <v>3</v>
      </c>
      <c r="H55" s="2">
        <v>1</v>
      </c>
      <c r="I55" s="4">
        <v>2038</v>
      </c>
      <c r="J55" s="4">
        <v>1306</v>
      </c>
      <c r="K55" s="2">
        <v>2022</v>
      </c>
      <c r="M55" s="2" t="s">
        <v>31</v>
      </c>
      <c r="N55" s="2">
        <v>3</v>
      </c>
      <c r="O55" s="2" t="s">
        <v>32</v>
      </c>
      <c r="P55" s="2" t="s">
        <v>32</v>
      </c>
      <c r="Q55" s="1" t="s">
        <v>44</v>
      </c>
      <c r="R55" s="10">
        <v>1.8</v>
      </c>
      <c r="S55" s="11">
        <v>200</v>
      </c>
      <c r="T55" s="2" t="s">
        <v>28</v>
      </c>
      <c r="U55" s="2" t="s">
        <v>23</v>
      </c>
      <c r="V55" s="2" t="s">
        <v>23</v>
      </c>
      <c r="W55" s="2" t="s">
        <v>23</v>
      </c>
    </row>
    <row r="56" spans="1:23" x14ac:dyDescent="0.3">
      <c r="A56" s="13">
        <v>45028</v>
      </c>
      <c r="B56" s="9">
        <v>475000</v>
      </c>
      <c r="C56" s="5" t="s">
        <v>110</v>
      </c>
      <c r="D56" t="s">
        <v>30</v>
      </c>
      <c r="E56" s="2">
        <v>30188</v>
      </c>
      <c r="F56" s="2">
        <v>3</v>
      </c>
      <c r="G56" s="2">
        <v>3</v>
      </c>
      <c r="H56" s="2">
        <v>1</v>
      </c>
      <c r="I56" s="4">
        <v>2654</v>
      </c>
      <c r="J56" s="4">
        <v>2178</v>
      </c>
      <c r="K56" s="2">
        <v>2017</v>
      </c>
      <c r="M56" s="2" t="s">
        <v>31</v>
      </c>
      <c r="N56" s="2">
        <v>2</v>
      </c>
      <c r="O56" s="2" t="s">
        <v>25</v>
      </c>
      <c r="P56" s="2" t="s">
        <v>32</v>
      </c>
      <c r="Q56" s="1" t="s">
        <v>111</v>
      </c>
      <c r="R56" s="10">
        <v>6.5</v>
      </c>
      <c r="S56" s="11">
        <v>250</v>
      </c>
      <c r="T56" s="2" t="s">
        <v>37</v>
      </c>
      <c r="U56" s="2" t="s">
        <v>62</v>
      </c>
      <c r="V56" s="2" t="s">
        <v>63</v>
      </c>
      <c r="W56" s="2" t="s">
        <v>64</v>
      </c>
    </row>
    <row r="57" spans="1:23" x14ac:dyDescent="0.3">
      <c r="A57" s="13">
        <v>45030</v>
      </c>
      <c r="B57" s="9">
        <v>589000</v>
      </c>
      <c r="C57" s="5" t="s">
        <v>112</v>
      </c>
      <c r="D57" t="s">
        <v>30</v>
      </c>
      <c r="E57" s="2">
        <v>30188</v>
      </c>
      <c r="F57" s="2">
        <v>3</v>
      </c>
      <c r="G57" s="2">
        <v>3</v>
      </c>
      <c r="H57" s="2">
        <v>1</v>
      </c>
      <c r="I57" s="4">
        <v>2706</v>
      </c>
      <c r="J57" s="4">
        <v>1307</v>
      </c>
      <c r="K57" s="2">
        <v>2019</v>
      </c>
      <c r="M57" s="2" t="s">
        <v>31</v>
      </c>
      <c r="N57" s="2">
        <v>4</v>
      </c>
      <c r="O57" s="2" t="s">
        <v>32</v>
      </c>
      <c r="P57" s="2" t="s">
        <v>32</v>
      </c>
      <c r="Q57" s="1" t="s">
        <v>33</v>
      </c>
      <c r="R57" s="10">
        <v>0.6</v>
      </c>
      <c r="S57" s="11">
        <v>235</v>
      </c>
      <c r="T57" s="2" t="s">
        <v>34</v>
      </c>
      <c r="U57" s="2" t="s">
        <v>23</v>
      </c>
      <c r="V57" s="2" t="s">
        <v>23</v>
      </c>
      <c r="W57" s="2" t="s">
        <v>23</v>
      </c>
    </row>
    <row r="58" spans="1:23" x14ac:dyDescent="0.3">
      <c r="A58" s="13">
        <v>45034</v>
      </c>
      <c r="B58" s="9">
        <v>495000</v>
      </c>
      <c r="C58" s="5" t="s">
        <v>113</v>
      </c>
      <c r="D58" t="s">
        <v>30</v>
      </c>
      <c r="E58" s="2">
        <v>30188</v>
      </c>
      <c r="F58" s="2">
        <v>3</v>
      </c>
      <c r="G58" s="2">
        <v>3</v>
      </c>
      <c r="H58" s="2">
        <v>1</v>
      </c>
      <c r="I58" s="4">
        <v>2142</v>
      </c>
      <c r="J58" s="4">
        <v>871</v>
      </c>
      <c r="K58" s="2">
        <v>2019</v>
      </c>
      <c r="M58" s="2" t="s">
        <v>31</v>
      </c>
      <c r="N58" s="2">
        <v>3</v>
      </c>
      <c r="O58" s="2" t="s">
        <v>32</v>
      </c>
      <c r="P58" s="2" t="s">
        <v>32</v>
      </c>
      <c r="Q58" s="1" t="s">
        <v>93</v>
      </c>
      <c r="R58" s="10">
        <v>0.9</v>
      </c>
      <c r="S58" s="11">
        <v>260</v>
      </c>
      <c r="T58" s="2" t="s">
        <v>37</v>
      </c>
      <c r="U58" s="2" t="s">
        <v>23</v>
      </c>
      <c r="V58" s="2" t="s">
        <v>23</v>
      </c>
      <c r="W58" s="2" t="s">
        <v>23</v>
      </c>
    </row>
    <row r="59" spans="1:23" x14ac:dyDescent="0.3">
      <c r="A59" s="13">
        <v>45037</v>
      </c>
      <c r="B59" s="9">
        <v>399900</v>
      </c>
      <c r="C59" s="1" t="s">
        <v>114</v>
      </c>
      <c r="D59" s="1" t="s">
        <v>23</v>
      </c>
      <c r="E59" s="2">
        <v>30189</v>
      </c>
      <c r="F59" s="2">
        <v>3</v>
      </c>
      <c r="G59" s="2">
        <v>2</v>
      </c>
      <c r="H59" s="2">
        <v>1</v>
      </c>
      <c r="I59" s="4">
        <v>1998</v>
      </c>
      <c r="J59" s="4">
        <v>1957</v>
      </c>
      <c r="K59" s="2">
        <v>2023</v>
      </c>
      <c r="L59" s="3" t="s">
        <v>41</v>
      </c>
      <c r="M59" s="2" t="s">
        <v>31</v>
      </c>
      <c r="N59" s="2">
        <v>2</v>
      </c>
      <c r="O59" s="2" t="s">
        <v>32</v>
      </c>
      <c r="P59" s="2" t="s">
        <v>32</v>
      </c>
      <c r="Q59" s="1" t="s">
        <v>42</v>
      </c>
      <c r="R59" s="10">
        <v>9</v>
      </c>
      <c r="S59" s="12">
        <v>135</v>
      </c>
      <c r="T59" s="2" t="s">
        <v>37</v>
      </c>
      <c r="U59" s="2" t="s">
        <v>38</v>
      </c>
      <c r="V59" s="2" t="s">
        <v>23</v>
      </c>
      <c r="W59" s="2" t="s">
        <v>23</v>
      </c>
    </row>
    <row r="60" spans="1:23" x14ac:dyDescent="0.3">
      <c r="A60" s="13">
        <v>45042</v>
      </c>
      <c r="B60" s="9">
        <v>440000</v>
      </c>
      <c r="C60" s="1" t="s">
        <v>115</v>
      </c>
      <c r="D60" s="1" t="s">
        <v>23</v>
      </c>
      <c r="E60" s="2">
        <v>30189</v>
      </c>
      <c r="F60" s="2">
        <v>3</v>
      </c>
      <c r="G60" s="2">
        <v>2</v>
      </c>
      <c r="H60" s="2">
        <v>1</v>
      </c>
      <c r="I60" s="4">
        <v>1998</v>
      </c>
      <c r="J60" s="4">
        <v>3485</v>
      </c>
      <c r="K60" s="2">
        <v>2022</v>
      </c>
      <c r="L60" s="3" t="s">
        <v>41</v>
      </c>
      <c r="M60" s="2" t="s">
        <v>31</v>
      </c>
      <c r="N60" s="2">
        <v>2</v>
      </c>
      <c r="O60" s="2" t="s">
        <v>25</v>
      </c>
      <c r="P60" s="2" t="s">
        <v>32</v>
      </c>
      <c r="Q60" s="1" t="s">
        <v>42</v>
      </c>
      <c r="R60" s="10">
        <v>9</v>
      </c>
      <c r="S60" s="12">
        <v>135</v>
      </c>
      <c r="T60" s="2" t="s">
        <v>37</v>
      </c>
      <c r="U60" s="2" t="s">
        <v>38</v>
      </c>
      <c r="V60" s="2" t="s">
        <v>23</v>
      </c>
      <c r="W60" s="2" t="s">
        <v>23</v>
      </c>
    </row>
    <row r="61" spans="1:23" x14ac:dyDescent="0.3">
      <c r="A61" s="13">
        <v>45042</v>
      </c>
      <c r="B61" s="9">
        <v>430000</v>
      </c>
      <c r="C61" s="1" t="s">
        <v>116</v>
      </c>
      <c r="D61" s="1" t="s">
        <v>23</v>
      </c>
      <c r="E61" s="2">
        <v>30189</v>
      </c>
      <c r="F61" s="2">
        <v>3</v>
      </c>
      <c r="G61" s="2">
        <v>2</v>
      </c>
      <c r="H61" s="2">
        <v>1</v>
      </c>
      <c r="I61" s="4">
        <v>1888</v>
      </c>
      <c r="J61" s="4">
        <f>0.05*43560</f>
        <v>2178</v>
      </c>
      <c r="K61" s="2">
        <v>2023</v>
      </c>
      <c r="M61" s="2" t="s">
        <v>31</v>
      </c>
      <c r="N61" s="2">
        <v>2</v>
      </c>
      <c r="O61" s="2" t="s">
        <v>32</v>
      </c>
      <c r="P61" s="2" t="s">
        <v>32</v>
      </c>
      <c r="Q61" s="1" t="s">
        <v>46</v>
      </c>
      <c r="R61" s="10">
        <v>1.3</v>
      </c>
      <c r="S61" s="12">
        <v>249</v>
      </c>
      <c r="T61" s="2" t="s">
        <v>34</v>
      </c>
      <c r="U61" s="2" t="s">
        <v>23</v>
      </c>
      <c r="V61" s="2" t="s">
        <v>23</v>
      </c>
      <c r="W61" s="2" t="s">
        <v>23</v>
      </c>
    </row>
    <row r="62" spans="1:23" x14ac:dyDescent="0.3">
      <c r="A62" s="13">
        <v>45043</v>
      </c>
      <c r="B62" s="9">
        <v>399990</v>
      </c>
      <c r="C62" s="1" t="s">
        <v>117</v>
      </c>
      <c r="D62" s="1" t="s">
        <v>23</v>
      </c>
      <c r="E62" s="2">
        <v>30189</v>
      </c>
      <c r="F62" s="2">
        <v>3</v>
      </c>
      <c r="G62" s="2">
        <v>2</v>
      </c>
      <c r="H62" s="2">
        <v>1</v>
      </c>
      <c r="I62" s="4">
        <v>1986</v>
      </c>
      <c r="J62" s="4">
        <v>1957</v>
      </c>
      <c r="K62" s="2">
        <v>2022</v>
      </c>
      <c r="L62" s="3" t="s">
        <v>41</v>
      </c>
      <c r="M62" s="2" t="s">
        <v>31</v>
      </c>
      <c r="N62" s="2">
        <v>2</v>
      </c>
      <c r="O62" s="2" t="s">
        <v>32</v>
      </c>
      <c r="P62" s="2" t="s">
        <v>32</v>
      </c>
      <c r="Q62" s="1" t="s">
        <v>42</v>
      </c>
      <c r="R62" s="10">
        <v>9</v>
      </c>
      <c r="S62" s="12">
        <v>135</v>
      </c>
      <c r="T62" s="2" t="s">
        <v>37</v>
      </c>
      <c r="U62" s="2" t="s">
        <v>38</v>
      </c>
      <c r="V62" s="2" t="s">
        <v>23</v>
      </c>
      <c r="W62" s="2" t="s">
        <v>23</v>
      </c>
    </row>
    <row r="63" spans="1:23" x14ac:dyDescent="0.3">
      <c r="A63" s="13">
        <v>45044</v>
      </c>
      <c r="B63" s="9">
        <v>424990</v>
      </c>
      <c r="C63" s="1" t="s">
        <v>121</v>
      </c>
      <c r="D63" s="1" t="s">
        <v>23</v>
      </c>
      <c r="E63" s="2">
        <v>30189</v>
      </c>
      <c r="F63" s="2">
        <v>3</v>
      </c>
      <c r="G63" s="2">
        <v>3</v>
      </c>
      <c r="H63" s="2">
        <v>1</v>
      </c>
      <c r="I63" s="4">
        <v>1873</v>
      </c>
      <c r="J63" s="4">
        <v>2470</v>
      </c>
      <c r="K63" s="2">
        <v>2023</v>
      </c>
      <c r="L63" s="3" t="s">
        <v>41</v>
      </c>
      <c r="M63" s="2" t="s">
        <v>31</v>
      </c>
      <c r="N63" s="2">
        <v>3</v>
      </c>
      <c r="O63" s="2" t="s">
        <v>25</v>
      </c>
      <c r="P63" s="2" t="s">
        <v>32</v>
      </c>
      <c r="Q63" s="1" t="s">
        <v>42</v>
      </c>
      <c r="R63" s="10">
        <v>9</v>
      </c>
      <c r="S63" s="12">
        <v>135</v>
      </c>
      <c r="T63" s="2" t="s">
        <v>37</v>
      </c>
      <c r="U63" s="2" t="s">
        <v>38</v>
      </c>
      <c r="V63" s="2" t="s">
        <v>23</v>
      </c>
      <c r="W63" s="2" t="s">
        <v>23</v>
      </c>
    </row>
    <row r="64" spans="1:23" x14ac:dyDescent="0.3">
      <c r="A64" s="13">
        <v>45044</v>
      </c>
      <c r="B64" s="9">
        <v>410000</v>
      </c>
      <c r="C64" s="1" t="s">
        <v>118</v>
      </c>
      <c r="D64" s="1" t="s">
        <v>23</v>
      </c>
      <c r="E64" s="2">
        <v>30189</v>
      </c>
      <c r="F64" s="2">
        <v>3</v>
      </c>
      <c r="G64" s="2">
        <v>3</v>
      </c>
      <c r="H64" s="2">
        <v>1</v>
      </c>
      <c r="I64" s="4">
        <v>1873</v>
      </c>
      <c r="J64" s="4">
        <v>1677</v>
      </c>
      <c r="K64" s="2">
        <v>2023</v>
      </c>
      <c r="L64" s="3" t="s">
        <v>41</v>
      </c>
      <c r="M64" s="2" t="s">
        <v>31</v>
      </c>
      <c r="N64" s="2">
        <v>3</v>
      </c>
      <c r="O64" s="2" t="s">
        <v>32</v>
      </c>
      <c r="P64" s="2" t="s">
        <v>32</v>
      </c>
      <c r="Q64" s="1" t="s">
        <v>42</v>
      </c>
      <c r="R64" s="10">
        <v>9</v>
      </c>
      <c r="S64" s="12">
        <v>135</v>
      </c>
      <c r="T64" s="2" t="s">
        <v>37</v>
      </c>
      <c r="U64" s="2" t="s">
        <v>38</v>
      </c>
      <c r="V64" s="2" t="s">
        <v>23</v>
      </c>
      <c r="W64" s="2" t="s">
        <v>23</v>
      </c>
    </row>
    <row r="65" spans="1:23" x14ac:dyDescent="0.3">
      <c r="A65" s="13">
        <v>45044</v>
      </c>
      <c r="B65" s="9">
        <v>431900</v>
      </c>
      <c r="C65" s="1" t="s">
        <v>119</v>
      </c>
      <c r="D65" s="1" t="s">
        <v>23</v>
      </c>
      <c r="E65" s="2">
        <v>30189</v>
      </c>
      <c r="F65" s="2">
        <v>3</v>
      </c>
      <c r="G65" s="2">
        <v>3</v>
      </c>
      <c r="H65" s="2">
        <v>1</v>
      </c>
      <c r="I65" s="4">
        <v>2495</v>
      </c>
      <c r="J65" s="4">
        <v>1957</v>
      </c>
      <c r="K65" s="2">
        <v>2022</v>
      </c>
      <c r="L65" s="3" t="s">
        <v>41</v>
      </c>
      <c r="M65" s="2" t="s">
        <v>31</v>
      </c>
      <c r="N65" s="2">
        <v>3</v>
      </c>
      <c r="O65" s="2" t="s">
        <v>32</v>
      </c>
      <c r="P65" s="2" t="s">
        <v>32</v>
      </c>
      <c r="Q65" s="1" t="s">
        <v>42</v>
      </c>
      <c r="R65" s="10">
        <v>9</v>
      </c>
      <c r="S65" s="12">
        <v>135</v>
      </c>
      <c r="T65" s="2" t="s">
        <v>37</v>
      </c>
      <c r="U65" s="2" t="s">
        <v>38</v>
      </c>
      <c r="V65" s="2" t="s">
        <v>23</v>
      </c>
      <c r="W65" s="2" t="s">
        <v>23</v>
      </c>
    </row>
    <row r="66" spans="1:23" x14ac:dyDescent="0.3">
      <c r="A66" s="13">
        <v>45044</v>
      </c>
      <c r="B66" s="9">
        <v>444990</v>
      </c>
      <c r="C66" s="1" t="s">
        <v>120</v>
      </c>
      <c r="D66" s="1" t="s">
        <v>23</v>
      </c>
      <c r="E66" s="2">
        <v>30189</v>
      </c>
      <c r="F66" s="2">
        <v>3</v>
      </c>
      <c r="G66" s="2">
        <v>2</v>
      </c>
      <c r="H66" s="2">
        <v>1</v>
      </c>
      <c r="I66" s="4">
        <v>1994</v>
      </c>
      <c r="J66" s="4">
        <v>4356</v>
      </c>
      <c r="K66" s="2">
        <v>2022</v>
      </c>
      <c r="L66" s="3" t="s">
        <v>41</v>
      </c>
      <c r="M66" s="2" t="s">
        <v>31</v>
      </c>
      <c r="N66" s="2">
        <v>3</v>
      </c>
      <c r="O66" s="2" t="s">
        <v>25</v>
      </c>
      <c r="P66" s="2" t="s">
        <v>32</v>
      </c>
      <c r="Q66" s="1" t="s">
        <v>42</v>
      </c>
      <c r="R66" s="10">
        <v>9</v>
      </c>
      <c r="S66" s="12">
        <v>135</v>
      </c>
      <c r="T66" s="2" t="s">
        <v>37</v>
      </c>
      <c r="U66" s="2" t="s">
        <v>38</v>
      </c>
      <c r="V66" s="2" t="s">
        <v>23</v>
      </c>
      <c r="W66" s="2" t="s">
        <v>23</v>
      </c>
    </row>
    <row r="67" spans="1:23" x14ac:dyDescent="0.3">
      <c r="A67" s="13">
        <v>45044</v>
      </c>
      <c r="B67" s="9">
        <v>430000</v>
      </c>
      <c r="C67" s="1" t="s">
        <v>211</v>
      </c>
      <c r="D67" s="1" t="s">
        <v>23</v>
      </c>
      <c r="E67" s="2">
        <v>30189</v>
      </c>
      <c r="F67" s="2">
        <v>3</v>
      </c>
      <c r="G67" s="2">
        <v>2</v>
      </c>
      <c r="H67" s="2">
        <v>1</v>
      </c>
      <c r="I67" s="4">
        <v>1849</v>
      </c>
      <c r="J67" s="4">
        <f>0.05*43560</f>
        <v>2178</v>
      </c>
      <c r="K67" s="2">
        <v>2022</v>
      </c>
      <c r="M67" s="2" t="s">
        <v>31</v>
      </c>
      <c r="N67" s="2">
        <v>2</v>
      </c>
      <c r="O67" s="2" t="s">
        <v>32</v>
      </c>
      <c r="P67" s="2" t="s">
        <v>32</v>
      </c>
      <c r="Q67" s="1" t="s">
        <v>46</v>
      </c>
      <c r="R67" s="10">
        <v>1.3</v>
      </c>
      <c r="S67" s="12">
        <v>249</v>
      </c>
      <c r="T67" s="2" t="s">
        <v>34</v>
      </c>
      <c r="U67" s="2" t="s">
        <v>23</v>
      </c>
      <c r="V67" s="2" t="s">
        <v>23</v>
      </c>
      <c r="W67" s="2" t="s">
        <v>23</v>
      </c>
    </row>
    <row r="68" spans="1:23" x14ac:dyDescent="0.3">
      <c r="A68" s="13">
        <v>45044</v>
      </c>
      <c r="B68" s="9">
        <v>460000</v>
      </c>
      <c r="C68" s="1" t="s">
        <v>122</v>
      </c>
      <c r="D68" s="1" t="s">
        <v>23</v>
      </c>
      <c r="E68" s="2">
        <v>30189</v>
      </c>
      <c r="F68" s="2">
        <v>3</v>
      </c>
      <c r="G68" s="2">
        <v>2</v>
      </c>
      <c r="H68" s="2">
        <v>1</v>
      </c>
      <c r="I68" s="4">
        <v>2178</v>
      </c>
      <c r="J68" s="4">
        <f>0.05*43560</f>
        <v>2178</v>
      </c>
      <c r="K68" s="2">
        <v>2023</v>
      </c>
      <c r="M68" s="2" t="s">
        <v>31</v>
      </c>
      <c r="N68" s="2">
        <v>2</v>
      </c>
      <c r="O68" s="2" t="s">
        <v>25</v>
      </c>
      <c r="P68" s="2" t="s">
        <v>32</v>
      </c>
      <c r="Q68" s="1" t="s">
        <v>46</v>
      </c>
      <c r="R68" s="10">
        <v>1.3</v>
      </c>
      <c r="S68" s="12">
        <v>249</v>
      </c>
      <c r="T68" s="2" t="s">
        <v>34</v>
      </c>
      <c r="U68" s="2" t="s">
        <v>23</v>
      </c>
      <c r="V68" s="2" t="s">
        <v>23</v>
      </c>
      <c r="W68" s="2" t="s">
        <v>23</v>
      </c>
    </row>
    <row r="69" spans="1:23" x14ac:dyDescent="0.3">
      <c r="A69" s="13">
        <v>45046</v>
      </c>
      <c r="B69" s="9">
        <v>410000</v>
      </c>
      <c r="C69" s="1" t="s">
        <v>208</v>
      </c>
      <c r="D69" s="1" t="s">
        <v>23</v>
      </c>
      <c r="E69" s="2">
        <v>30189</v>
      </c>
      <c r="F69" s="2">
        <v>3</v>
      </c>
      <c r="G69" s="2">
        <v>2</v>
      </c>
      <c r="H69" s="2">
        <v>1</v>
      </c>
      <c r="I69" s="4">
        <v>1981</v>
      </c>
      <c r="J69" s="4">
        <v>1306</v>
      </c>
      <c r="K69" s="2">
        <v>2021</v>
      </c>
      <c r="M69" s="2" t="s">
        <v>31</v>
      </c>
      <c r="N69" s="2">
        <v>2</v>
      </c>
      <c r="O69" s="2" t="s">
        <v>25</v>
      </c>
      <c r="P69" s="2" t="s">
        <v>32</v>
      </c>
      <c r="Q69" s="1" t="s">
        <v>66</v>
      </c>
      <c r="R69" s="10">
        <v>2.8</v>
      </c>
      <c r="S69" s="11">
        <v>264</v>
      </c>
      <c r="T69" s="2" t="s">
        <v>67</v>
      </c>
      <c r="U69" s="2" t="s">
        <v>38</v>
      </c>
      <c r="V69" s="2" t="s">
        <v>23</v>
      </c>
      <c r="W69" s="2" t="s">
        <v>23</v>
      </c>
    </row>
    <row r="70" spans="1:23" x14ac:dyDescent="0.3">
      <c r="A70" s="13">
        <v>45047</v>
      </c>
      <c r="B70" s="9">
        <v>520000</v>
      </c>
      <c r="C70" s="5" t="s">
        <v>123</v>
      </c>
      <c r="D70" t="s">
        <v>30</v>
      </c>
      <c r="E70" s="2">
        <v>30188</v>
      </c>
      <c r="F70" s="2">
        <v>4</v>
      </c>
      <c r="G70" s="2">
        <v>3</v>
      </c>
      <c r="H70" s="2">
        <v>1</v>
      </c>
      <c r="I70" s="4">
        <v>2453</v>
      </c>
      <c r="J70" s="4">
        <v>2178</v>
      </c>
      <c r="K70" s="2">
        <v>2021</v>
      </c>
      <c r="M70" s="2" t="s">
        <v>31</v>
      </c>
      <c r="N70" s="2">
        <v>3</v>
      </c>
      <c r="O70" s="2" t="s">
        <v>32</v>
      </c>
      <c r="P70" s="2" t="s">
        <v>32</v>
      </c>
      <c r="Q70" s="1" t="s">
        <v>48</v>
      </c>
      <c r="R70" s="10">
        <v>4</v>
      </c>
      <c r="S70" s="11">
        <v>215</v>
      </c>
      <c r="T70" s="2" t="s">
        <v>28</v>
      </c>
      <c r="U70" s="2" t="s">
        <v>23</v>
      </c>
      <c r="V70" s="2" t="s">
        <v>23</v>
      </c>
      <c r="W70" s="2" t="s">
        <v>23</v>
      </c>
    </row>
    <row r="71" spans="1:23" x14ac:dyDescent="0.3">
      <c r="A71" s="13">
        <v>45048</v>
      </c>
      <c r="B71" s="9">
        <v>382000</v>
      </c>
      <c r="C71" s="1" t="s">
        <v>124</v>
      </c>
      <c r="D71" t="s">
        <v>30</v>
      </c>
      <c r="E71" s="2">
        <v>30188</v>
      </c>
      <c r="F71" s="2">
        <v>3</v>
      </c>
      <c r="G71" s="2">
        <v>3</v>
      </c>
      <c r="H71" s="2">
        <v>1</v>
      </c>
      <c r="I71" s="4">
        <v>2379</v>
      </c>
      <c r="J71" s="4">
        <v>1742</v>
      </c>
      <c r="K71" s="2">
        <v>2018</v>
      </c>
      <c r="M71" s="2" t="s">
        <v>31</v>
      </c>
      <c r="N71" s="2">
        <v>2</v>
      </c>
      <c r="O71" s="2" t="s">
        <v>32</v>
      </c>
      <c r="P71" s="2" t="s">
        <v>26</v>
      </c>
      <c r="Q71" s="1" t="s">
        <v>27</v>
      </c>
      <c r="R71" s="10">
        <v>4.0999999999999996</v>
      </c>
      <c r="S71" s="11">
        <v>90</v>
      </c>
      <c r="T71" s="2" t="s">
        <v>28</v>
      </c>
      <c r="U71" s="2" t="s">
        <v>23</v>
      </c>
      <c r="V71" s="2" t="s">
        <v>23</v>
      </c>
      <c r="W71" s="2" t="s">
        <v>23</v>
      </c>
    </row>
    <row r="72" spans="1:23" x14ac:dyDescent="0.3">
      <c r="A72" s="13">
        <v>45049</v>
      </c>
      <c r="B72" s="9">
        <v>595000</v>
      </c>
      <c r="C72" s="5" t="s">
        <v>125</v>
      </c>
      <c r="D72" t="s">
        <v>30</v>
      </c>
      <c r="E72" s="2">
        <v>30188</v>
      </c>
      <c r="F72" s="2">
        <v>3</v>
      </c>
      <c r="G72" s="2">
        <v>3</v>
      </c>
      <c r="H72" s="2">
        <v>0</v>
      </c>
      <c r="I72" s="4">
        <v>2296</v>
      </c>
      <c r="J72" s="4">
        <v>5227</v>
      </c>
      <c r="K72" s="2">
        <v>2007</v>
      </c>
      <c r="M72" s="2" t="s">
        <v>126</v>
      </c>
      <c r="N72" s="2">
        <v>2</v>
      </c>
      <c r="O72" s="2" t="s">
        <v>25</v>
      </c>
      <c r="P72" s="2" t="s">
        <v>32</v>
      </c>
      <c r="Q72" s="1" t="s">
        <v>127</v>
      </c>
      <c r="R72" s="10">
        <v>0</v>
      </c>
      <c r="S72" s="11">
        <v>227</v>
      </c>
      <c r="T72" s="2" t="s">
        <v>67</v>
      </c>
      <c r="U72" s="2" t="s">
        <v>23</v>
      </c>
      <c r="V72" s="2" t="s">
        <v>23</v>
      </c>
      <c r="W72" s="2" t="s">
        <v>23</v>
      </c>
    </row>
    <row r="73" spans="1:23" x14ac:dyDescent="0.3">
      <c r="A73" s="13">
        <v>45056</v>
      </c>
      <c r="B73" s="9">
        <v>437000</v>
      </c>
      <c r="C73" s="1" t="s">
        <v>128</v>
      </c>
      <c r="D73" s="1" t="s">
        <v>23</v>
      </c>
      <c r="E73" s="2">
        <v>30189</v>
      </c>
      <c r="F73" s="2">
        <v>3</v>
      </c>
      <c r="G73" s="2">
        <v>2</v>
      </c>
      <c r="H73" s="2">
        <v>1</v>
      </c>
      <c r="I73" s="4">
        <v>1849</v>
      </c>
      <c r="J73" s="4">
        <f>0.05*43560</f>
        <v>2178</v>
      </c>
      <c r="K73" s="2">
        <v>2023</v>
      </c>
      <c r="M73" s="2" t="s">
        <v>31</v>
      </c>
      <c r="N73" s="2">
        <v>2</v>
      </c>
      <c r="O73" s="2" t="s">
        <v>25</v>
      </c>
      <c r="P73" s="2" t="s">
        <v>32</v>
      </c>
      <c r="Q73" s="1" t="s">
        <v>46</v>
      </c>
      <c r="R73" s="10">
        <v>1.3</v>
      </c>
      <c r="S73" s="12">
        <v>249</v>
      </c>
      <c r="T73" s="2" t="s">
        <v>34</v>
      </c>
      <c r="U73" s="2" t="s">
        <v>23</v>
      </c>
      <c r="V73" s="2" t="s">
        <v>23</v>
      </c>
      <c r="W73" s="2" t="s">
        <v>23</v>
      </c>
    </row>
    <row r="74" spans="1:23" x14ac:dyDescent="0.3">
      <c r="A74" s="13">
        <v>45058</v>
      </c>
      <c r="B74" s="9">
        <v>699000</v>
      </c>
      <c r="C74" s="5" t="s">
        <v>129</v>
      </c>
      <c r="D74" t="s">
        <v>30</v>
      </c>
      <c r="E74" s="2">
        <v>30188</v>
      </c>
      <c r="F74" s="2">
        <v>3</v>
      </c>
      <c r="G74" s="2">
        <v>3</v>
      </c>
      <c r="H74" s="2">
        <v>1</v>
      </c>
      <c r="I74" s="4">
        <v>2720</v>
      </c>
      <c r="J74" s="4">
        <v>2178</v>
      </c>
      <c r="K74" s="2">
        <v>2021</v>
      </c>
      <c r="M74" s="2" t="s">
        <v>31</v>
      </c>
      <c r="N74" s="2">
        <v>3</v>
      </c>
      <c r="O74" s="2" t="s">
        <v>32</v>
      </c>
      <c r="P74" s="2" t="s">
        <v>26</v>
      </c>
      <c r="Q74" s="1" t="s">
        <v>33</v>
      </c>
      <c r="R74" s="10">
        <v>0.6</v>
      </c>
      <c r="S74" s="11">
        <v>250</v>
      </c>
      <c r="T74" s="2" t="s">
        <v>34</v>
      </c>
      <c r="U74" s="2" t="s">
        <v>23</v>
      </c>
      <c r="V74" s="2" t="s">
        <v>23</v>
      </c>
      <c r="W74" s="2" t="s">
        <v>23</v>
      </c>
    </row>
    <row r="75" spans="1:23" x14ac:dyDescent="0.3">
      <c r="A75" s="13">
        <v>45061</v>
      </c>
      <c r="B75" s="9">
        <v>437600</v>
      </c>
      <c r="C75" s="1" t="s">
        <v>130</v>
      </c>
      <c r="D75" s="1" t="s">
        <v>23</v>
      </c>
      <c r="E75" s="2">
        <v>30188</v>
      </c>
      <c r="F75" s="2">
        <v>3</v>
      </c>
      <c r="G75" s="2">
        <v>2</v>
      </c>
      <c r="H75" s="2">
        <v>1</v>
      </c>
      <c r="I75" s="4">
        <v>1974</v>
      </c>
      <c r="J75" s="4">
        <v>435.6</v>
      </c>
      <c r="K75" s="2">
        <v>2023</v>
      </c>
      <c r="M75" s="2" t="s">
        <v>31</v>
      </c>
      <c r="N75" s="2">
        <v>2</v>
      </c>
      <c r="O75" s="2" t="s">
        <v>32</v>
      </c>
      <c r="P75" s="2" t="s">
        <v>32</v>
      </c>
      <c r="Q75" s="1" t="s">
        <v>66</v>
      </c>
      <c r="R75" s="10">
        <v>2.8</v>
      </c>
      <c r="S75" s="11">
        <v>264</v>
      </c>
      <c r="T75" s="2" t="s">
        <v>67</v>
      </c>
      <c r="U75" s="2" t="s">
        <v>38</v>
      </c>
      <c r="V75" s="2" t="s">
        <v>23</v>
      </c>
      <c r="W75" s="2" t="s">
        <v>23</v>
      </c>
    </row>
    <row r="76" spans="1:23" x14ac:dyDescent="0.3">
      <c r="A76" s="13">
        <v>45062</v>
      </c>
      <c r="B76" s="9">
        <v>430800</v>
      </c>
      <c r="C76" s="1" t="s">
        <v>131</v>
      </c>
      <c r="D76" s="1" t="s">
        <v>23</v>
      </c>
      <c r="E76" s="2">
        <v>30188</v>
      </c>
      <c r="F76" s="2">
        <v>3</v>
      </c>
      <c r="G76" s="2">
        <v>2</v>
      </c>
      <c r="H76" s="2">
        <v>1</v>
      </c>
      <c r="I76" s="4">
        <v>2094</v>
      </c>
      <c r="J76" s="4">
        <v>1306</v>
      </c>
      <c r="K76" s="2">
        <v>2021</v>
      </c>
      <c r="M76" s="2" t="s">
        <v>31</v>
      </c>
      <c r="N76" s="2">
        <v>2</v>
      </c>
      <c r="O76" s="2" t="s">
        <v>32</v>
      </c>
      <c r="P76" s="2" t="s">
        <v>32</v>
      </c>
      <c r="Q76" s="1" t="s">
        <v>66</v>
      </c>
      <c r="R76" s="10">
        <v>2.8</v>
      </c>
      <c r="S76" s="11">
        <v>264</v>
      </c>
      <c r="T76" s="2" t="s">
        <v>67</v>
      </c>
      <c r="U76" s="2" t="s">
        <v>38</v>
      </c>
      <c r="V76" s="2" t="s">
        <v>23</v>
      </c>
      <c r="W76" s="2" t="s">
        <v>23</v>
      </c>
    </row>
    <row r="77" spans="1:23" x14ac:dyDescent="0.3">
      <c r="A77" s="13">
        <v>45063</v>
      </c>
      <c r="B77" s="9">
        <v>440000</v>
      </c>
      <c r="C77" s="1" t="s">
        <v>212</v>
      </c>
      <c r="D77" s="1" t="s">
        <v>23</v>
      </c>
      <c r="E77" s="2">
        <v>30189</v>
      </c>
      <c r="F77" s="2">
        <v>3</v>
      </c>
      <c r="G77" s="2">
        <v>2</v>
      </c>
      <c r="H77" s="2">
        <v>1</v>
      </c>
      <c r="I77" s="4">
        <v>1849</v>
      </c>
      <c r="J77" s="4">
        <f>0.05*43560</f>
        <v>2178</v>
      </c>
      <c r="K77" s="2">
        <v>2023</v>
      </c>
      <c r="M77" s="2" t="s">
        <v>31</v>
      </c>
      <c r="N77" s="2">
        <v>2</v>
      </c>
      <c r="O77" s="2" t="s">
        <v>32</v>
      </c>
      <c r="P77" s="2" t="s">
        <v>32</v>
      </c>
      <c r="Q77" s="1" t="s">
        <v>46</v>
      </c>
      <c r="R77" s="10">
        <v>1.3</v>
      </c>
      <c r="S77" s="12">
        <v>249</v>
      </c>
      <c r="T77" s="2" t="s">
        <v>34</v>
      </c>
      <c r="U77" s="2" t="s">
        <v>23</v>
      </c>
      <c r="V77" s="2" t="s">
        <v>23</v>
      </c>
      <c r="W77" s="2" t="s">
        <v>23</v>
      </c>
    </row>
    <row r="78" spans="1:23" x14ac:dyDescent="0.3">
      <c r="A78" s="13">
        <v>45064</v>
      </c>
      <c r="B78" s="9">
        <v>899900</v>
      </c>
      <c r="C78" s="5" t="s">
        <v>132</v>
      </c>
      <c r="D78" s="1" t="s">
        <v>30</v>
      </c>
      <c r="E78" s="2">
        <v>30188</v>
      </c>
      <c r="F78" s="2">
        <v>4</v>
      </c>
      <c r="G78" s="2">
        <v>3</v>
      </c>
      <c r="H78" s="2">
        <v>1</v>
      </c>
      <c r="I78" s="4">
        <v>3610</v>
      </c>
      <c r="J78" s="4">
        <v>4792</v>
      </c>
      <c r="K78" s="2">
        <v>2020</v>
      </c>
      <c r="M78" s="2" t="s">
        <v>31</v>
      </c>
      <c r="N78" s="2">
        <v>3</v>
      </c>
      <c r="O78" s="2" t="s">
        <v>25</v>
      </c>
      <c r="P78" s="2" t="s">
        <v>32</v>
      </c>
      <c r="Q78" s="1" t="s">
        <v>33</v>
      </c>
      <c r="R78" s="10">
        <v>0.6</v>
      </c>
      <c r="S78" s="11">
        <v>250</v>
      </c>
      <c r="T78" s="2" t="s">
        <v>34</v>
      </c>
      <c r="U78" s="2" t="s">
        <v>23</v>
      </c>
      <c r="V78" s="2" t="s">
        <v>23</v>
      </c>
      <c r="W78" s="2" t="s">
        <v>23</v>
      </c>
    </row>
    <row r="79" spans="1:23" x14ac:dyDescent="0.3">
      <c r="A79" s="13">
        <v>45068</v>
      </c>
      <c r="B79" s="9">
        <v>469000</v>
      </c>
      <c r="C79" s="5" t="s">
        <v>134</v>
      </c>
      <c r="D79" t="s">
        <v>30</v>
      </c>
      <c r="E79" s="2">
        <v>30188</v>
      </c>
      <c r="F79" s="2">
        <v>4</v>
      </c>
      <c r="G79" s="2">
        <v>3</v>
      </c>
      <c r="H79" s="2">
        <v>1</v>
      </c>
      <c r="I79" s="4">
        <v>2247</v>
      </c>
      <c r="J79" s="4">
        <v>2178</v>
      </c>
      <c r="K79" s="2">
        <v>2021</v>
      </c>
      <c r="M79" s="2" t="s">
        <v>31</v>
      </c>
      <c r="N79" s="2">
        <v>3</v>
      </c>
      <c r="O79" s="2" t="s">
        <v>32</v>
      </c>
      <c r="P79" s="2" t="s">
        <v>32</v>
      </c>
      <c r="Q79" s="1" t="s">
        <v>44</v>
      </c>
      <c r="R79" s="10">
        <v>1.8</v>
      </c>
      <c r="S79" s="11">
        <v>200</v>
      </c>
      <c r="T79" s="2" t="s">
        <v>28</v>
      </c>
      <c r="U79" s="2" t="s">
        <v>23</v>
      </c>
      <c r="V79" s="2" t="s">
        <v>23</v>
      </c>
      <c r="W79" s="2" t="s">
        <v>23</v>
      </c>
    </row>
    <row r="80" spans="1:23" x14ac:dyDescent="0.3">
      <c r="A80" s="13">
        <v>45068</v>
      </c>
      <c r="B80" s="9">
        <v>440000</v>
      </c>
      <c r="C80" s="1" t="s">
        <v>133</v>
      </c>
      <c r="D80" s="1" t="s">
        <v>23</v>
      </c>
      <c r="E80" s="2">
        <v>30189</v>
      </c>
      <c r="F80" s="2">
        <v>3</v>
      </c>
      <c r="G80" s="2">
        <v>2</v>
      </c>
      <c r="H80" s="2">
        <v>1</v>
      </c>
      <c r="I80" s="4">
        <v>1849</v>
      </c>
      <c r="J80" s="4">
        <f>0.05*43560</f>
        <v>2178</v>
      </c>
      <c r="K80" s="2">
        <v>2023</v>
      </c>
      <c r="M80" s="2" t="s">
        <v>31</v>
      </c>
      <c r="N80" s="2">
        <v>2</v>
      </c>
      <c r="O80" s="2" t="s">
        <v>25</v>
      </c>
      <c r="P80" s="2" t="s">
        <v>32</v>
      </c>
      <c r="Q80" s="1" t="s">
        <v>46</v>
      </c>
      <c r="R80" s="10">
        <v>1.3</v>
      </c>
      <c r="S80" s="12">
        <v>249</v>
      </c>
      <c r="T80" s="2" t="s">
        <v>34</v>
      </c>
      <c r="U80" s="2" t="s">
        <v>23</v>
      </c>
      <c r="V80" s="2" t="s">
        <v>23</v>
      </c>
      <c r="W80" s="2" t="s">
        <v>23</v>
      </c>
    </row>
    <row r="81" spans="1:23" x14ac:dyDescent="0.3">
      <c r="A81" s="13">
        <v>45069</v>
      </c>
      <c r="B81" s="9">
        <v>420560</v>
      </c>
      <c r="C81" s="1" t="s">
        <v>135</v>
      </c>
      <c r="D81" s="1" t="s">
        <v>23</v>
      </c>
      <c r="E81" s="2">
        <v>30189</v>
      </c>
      <c r="F81" s="2">
        <v>4</v>
      </c>
      <c r="G81" s="2">
        <v>3</v>
      </c>
      <c r="H81" s="2">
        <v>1</v>
      </c>
      <c r="I81" s="4">
        <v>1873</v>
      </c>
      <c r="J81" s="4">
        <v>2791</v>
      </c>
      <c r="K81" s="2">
        <v>2022</v>
      </c>
      <c r="L81" s="3" t="s">
        <v>41</v>
      </c>
      <c r="M81" s="2" t="s">
        <v>31</v>
      </c>
      <c r="N81" s="2">
        <v>2</v>
      </c>
      <c r="O81" s="2" t="s">
        <v>25</v>
      </c>
      <c r="P81" s="2" t="s">
        <v>32</v>
      </c>
      <c r="Q81" s="1" t="s">
        <v>42</v>
      </c>
      <c r="R81" s="10">
        <v>9</v>
      </c>
      <c r="S81" s="12">
        <v>135</v>
      </c>
      <c r="T81" s="2" t="s">
        <v>37</v>
      </c>
      <c r="U81" s="2" t="s">
        <v>38</v>
      </c>
      <c r="V81" s="2" t="s">
        <v>23</v>
      </c>
      <c r="W81" s="2" t="s">
        <v>23</v>
      </c>
    </row>
    <row r="82" spans="1:23" x14ac:dyDescent="0.3">
      <c r="A82" s="13">
        <v>45070</v>
      </c>
      <c r="B82" s="9">
        <v>399990</v>
      </c>
      <c r="C82" s="1" t="s">
        <v>214</v>
      </c>
      <c r="D82" s="1" t="s">
        <v>23</v>
      </c>
      <c r="E82" s="2">
        <v>30189</v>
      </c>
      <c r="F82" s="2">
        <v>4</v>
      </c>
      <c r="G82" s="2">
        <v>3</v>
      </c>
      <c r="H82" s="2">
        <v>1</v>
      </c>
      <c r="I82" s="4">
        <v>1873</v>
      </c>
      <c r="J82" s="4">
        <v>1684</v>
      </c>
      <c r="K82" s="2">
        <v>2022</v>
      </c>
      <c r="L82" s="3" t="s">
        <v>41</v>
      </c>
      <c r="M82" s="2" t="s">
        <v>31</v>
      </c>
      <c r="N82" s="2">
        <v>2</v>
      </c>
      <c r="O82" s="2" t="s">
        <v>32</v>
      </c>
      <c r="P82" s="2" t="s">
        <v>32</v>
      </c>
      <c r="Q82" s="1" t="s">
        <v>42</v>
      </c>
      <c r="R82" s="10">
        <v>9</v>
      </c>
      <c r="S82" s="12">
        <v>135</v>
      </c>
      <c r="T82" s="2" t="s">
        <v>37</v>
      </c>
      <c r="U82" s="2" t="s">
        <v>38</v>
      </c>
      <c r="V82" s="2" t="s">
        <v>23</v>
      </c>
      <c r="W82" s="2" t="s">
        <v>23</v>
      </c>
    </row>
    <row r="83" spans="1:23" x14ac:dyDescent="0.3">
      <c r="A83" s="13">
        <v>45070</v>
      </c>
      <c r="B83" s="9">
        <v>409990</v>
      </c>
      <c r="C83" s="1" t="s">
        <v>215</v>
      </c>
      <c r="D83" s="1" t="s">
        <v>23</v>
      </c>
      <c r="E83" s="2">
        <v>30189</v>
      </c>
      <c r="F83" s="2">
        <v>4</v>
      </c>
      <c r="G83" s="2">
        <v>3</v>
      </c>
      <c r="H83" s="2">
        <v>1</v>
      </c>
      <c r="I83" s="4">
        <v>1873</v>
      </c>
      <c r="J83" s="4">
        <v>1684</v>
      </c>
      <c r="K83" s="2">
        <v>2022</v>
      </c>
      <c r="L83" s="3" t="s">
        <v>41</v>
      </c>
      <c r="M83" s="2" t="s">
        <v>31</v>
      </c>
      <c r="N83" s="2">
        <v>2</v>
      </c>
      <c r="O83" s="2" t="s">
        <v>25</v>
      </c>
      <c r="P83" s="2" t="s">
        <v>32</v>
      </c>
      <c r="Q83" s="1" t="s">
        <v>137</v>
      </c>
      <c r="R83" s="10">
        <v>9</v>
      </c>
      <c r="S83" s="12">
        <v>135</v>
      </c>
      <c r="T83" s="2" t="s">
        <v>37</v>
      </c>
      <c r="U83" s="2" t="s">
        <v>38</v>
      </c>
      <c r="V83" s="2" t="s">
        <v>23</v>
      </c>
      <c r="W83" s="2" t="s">
        <v>23</v>
      </c>
    </row>
    <row r="84" spans="1:23" x14ac:dyDescent="0.3">
      <c r="A84" s="13">
        <v>45070</v>
      </c>
      <c r="B84" s="9">
        <v>445000</v>
      </c>
      <c r="C84" s="1" t="s">
        <v>136</v>
      </c>
      <c r="D84" s="1" t="s">
        <v>23</v>
      </c>
      <c r="E84" s="2">
        <v>30188</v>
      </c>
      <c r="F84" s="2">
        <v>4</v>
      </c>
      <c r="G84" s="2">
        <v>3</v>
      </c>
      <c r="H84" s="2">
        <v>1</v>
      </c>
      <c r="I84" s="4">
        <v>2695</v>
      </c>
      <c r="J84" s="4">
        <v>1393</v>
      </c>
      <c r="K84" s="2">
        <v>2019</v>
      </c>
      <c r="M84" s="2" t="s">
        <v>31</v>
      </c>
      <c r="N84" s="2">
        <v>2</v>
      </c>
      <c r="O84" s="2" t="s">
        <v>32</v>
      </c>
      <c r="P84" s="2" t="s">
        <v>32</v>
      </c>
      <c r="Q84" s="1" t="s">
        <v>100</v>
      </c>
      <c r="R84" s="10">
        <v>2.2999999999999998</v>
      </c>
      <c r="S84" s="11">
        <v>140</v>
      </c>
      <c r="T84" s="2" t="s">
        <v>37</v>
      </c>
      <c r="U84" s="2" t="s">
        <v>23</v>
      </c>
      <c r="V84" s="2" t="s">
        <v>23</v>
      </c>
      <c r="W84" s="2" t="s">
        <v>23</v>
      </c>
    </row>
    <row r="85" spans="1:23" x14ac:dyDescent="0.3">
      <c r="A85" s="13">
        <v>45072</v>
      </c>
      <c r="B85" s="9">
        <v>415000</v>
      </c>
      <c r="C85" s="1" t="s">
        <v>144</v>
      </c>
      <c r="D85" s="1" t="s">
        <v>23</v>
      </c>
      <c r="E85" s="2">
        <v>30189</v>
      </c>
      <c r="F85" s="2">
        <v>3</v>
      </c>
      <c r="G85" s="2">
        <v>2</v>
      </c>
      <c r="H85" s="2">
        <v>1</v>
      </c>
      <c r="I85" s="4">
        <v>2094</v>
      </c>
      <c r="J85" s="4">
        <v>1306</v>
      </c>
      <c r="K85" s="2">
        <v>2020</v>
      </c>
      <c r="M85" s="2" t="s">
        <v>31</v>
      </c>
      <c r="N85" s="2">
        <v>2</v>
      </c>
      <c r="O85" s="2" t="s">
        <v>32</v>
      </c>
      <c r="P85" s="2" t="s">
        <v>32</v>
      </c>
      <c r="Q85" s="1" t="s">
        <v>66</v>
      </c>
      <c r="R85" s="10">
        <v>2.8</v>
      </c>
      <c r="S85" s="11">
        <v>264</v>
      </c>
      <c r="T85" s="2" t="s">
        <v>67</v>
      </c>
      <c r="U85" s="2" t="s">
        <v>38</v>
      </c>
      <c r="V85" s="2" t="s">
        <v>23</v>
      </c>
      <c r="W85" s="2" t="s">
        <v>23</v>
      </c>
    </row>
    <row r="86" spans="1:23" x14ac:dyDescent="0.3">
      <c r="A86" s="13">
        <v>45072</v>
      </c>
      <c r="B86" s="9">
        <v>497000</v>
      </c>
      <c r="C86" s="1" t="s">
        <v>138</v>
      </c>
      <c r="D86" s="1" t="s">
        <v>139</v>
      </c>
      <c r="E86" s="2">
        <v>30144</v>
      </c>
      <c r="F86" s="2">
        <v>4</v>
      </c>
      <c r="G86" s="2">
        <v>3</v>
      </c>
      <c r="H86" s="2">
        <v>1</v>
      </c>
      <c r="I86" s="4">
        <v>2493</v>
      </c>
      <c r="J86" s="4">
        <v>8712</v>
      </c>
      <c r="K86" s="2">
        <v>2022</v>
      </c>
      <c r="L86" s="3" t="s">
        <v>41</v>
      </c>
      <c r="M86" s="2" t="s">
        <v>31</v>
      </c>
      <c r="N86" s="2">
        <v>2</v>
      </c>
      <c r="O86" s="2" t="s">
        <v>25</v>
      </c>
      <c r="P86" s="2" t="s">
        <v>32</v>
      </c>
      <c r="Q86" s="1" t="s">
        <v>140</v>
      </c>
      <c r="R86" s="10">
        <v>7.3</v>
      </c>
      <c r="S86" s="12">
        <v>250</v>
      </c>
      <c r="T86" s="2" t="s">
        <v>37</v>
      </c>
      <c r="U86" s="2" t="s">
        <v>141</v>
      </c>
      <c r="V86" s="2" t="s">
        <v>142</v>
      </c>
      <c r="W86" s="2" t="s">
        <v>143</v>
      </c>
    </row>
    <row r="87" spans="1:23" x14ac:dyDescent="0.3">
      <c r="A87" s="13">
        <v>45072</v>
      </c>
      <c r="B87" s="9">
        <v>443800</v>
      </c>
      <c r="C87" s="1" t="s">
        <v>145</v>
      </c>
      <c r="D87" s="1" t="s">
        <v>23</v>
      </c>
      <c r="E87" s="2">
        <v>30189</v>
      </c>
      <c r="F87" s="2">
        <v>3</v>
      </c>
      <c r="G87" s="2">
        <v>2</v>
      </c>
      <c r="H87" s="2">
        <v>1</v>
      </c>
      <c r="I87" s="4">
        <v>1849</v>
      </c>
      <c r="J87" s="4">
        <f>0.05*43560</f>
        <v>2178</v>
      </c>
      <c r="K87" s="2">
        <v>2022</v>
      </c>
      <c r="M87" s="2" t="s">
        <v>31</v>
      </c>
      <c r="N87" s="2">
        <v>2</v>
      </c>
      <c r="O87" s="2" t="s">
        <v>32</v>
      </c>
      <c r="P87" s="2" t="s">
        <v>32</v>
      </c>
      <c r="Q87" s="1" t="s">
        <v>146</v>
      </c>
      <c r="R87" s="10">
        <v>2.2999999999999998</v>
      </c>
      <c r="S87" s="11">
        <v>285</v>
      </c>
      <c r="T87" s="2" t="s">
        <v>67</v>
      </c>
      <c r="U87" s="2" t="s">
        <v>71</v>
      </c>
      <c r="V87" s="2" t="s">
        <v>63</v>
      </c>
      <c r="W87" s="2" t="s">
        <v>64</v>
      </c>
    </row>
    <row r="88" spans="1:23" x14ac:dyDescent="0.3">
      <c r="A88" s="13">
        <v>45076</v>
      </c>
      <c r="B88" s="9">
        <v>550000</v>
      </c>
      <c r="C88" s="5" t="s">
        <v>147</v>
      </c>
      <c r="D88" t="s">
        <v>30</v>
      </c>
      <c r="E88" s="2">
        <v>30188</v>
      </c>
      <c r="F88" s="2">
        <v>3</v>
      </c>
      <c r="G88" s="2">
        <v>2</v>
      </c>
      <c r="H88" s="2">
        <v>1</v>
      </c>
      <c r="I88" s="4">
        <v>2208</v>
      </c>
      <c r="J88" s="4">
        <v>1437</v>
      </c>
      <c r="K88" s="2">
        <v>2020</v>
      </c>
      <c r="M88" s="2" t="s">
        <v>31</v>
      </c>
      <c r="N88" s="2">
        <v>2</v>
      </c>
      <c r="O88" s="2" t="s">
        <v>32</v>
      </c>
      <c r="P88" s="2" t="s">
        <v>32</v>
      </c>
      <c r="Q88" s="1" t="s">
        <v>60</v>
      </c>
      <c r="R88" s="10">
        <v>3.1</v>
      </c>
      <c r="S88" s="11">
        <f>750/3</f>
        <v>250</v>
      </c>
      <c r="T88" s="2" t="s">
        <v>61</v>
      </c>
      <c r="U88" s="2" t="s">
        <v>62</v>
      </c>
      <c r="V88" s="2" t="s">
        <v>63</v>
      </c>
      <c r="W88" s="2" t="s">
        <v>64</v>
      </c>
    </row>
    <row r="89" spans="1:23" x14ac:dyDescent="0.3">
      <c r="A89" s="13">
        <v>45077</v>
      </c>
      <c r="B89" s="9">
        <v>384000</v>
      </c>
      <c r="C89" s="1" t="s">
        <v>150</v>
      </c>
      <c r="D89" s="1" t="s">
        <v>23</v>
      </c>
      <c r="E89" s="2">
        <v>30188</v>
      </c>
      <c r="F89" s="2">
        <v>3</v>
      </c>
      <c r="G89" s="2">
        <v>2</v>
      </c>
      <c r="H89" s="2">
        <v>1</v>
      </c>
      <c r="I89" s="4">
        <v>1992</v>
      </c>
      <c r="J89" s="4">
        <v>1306</v>
      </c>
      <c r="K89" s="2">
        <v>2020</v>
      </c>
      <c r="M89" s="2" t="s">
        <v>31</v>
      </c>
      <c r="N89" s="2">
        <v>2</v>
      </c>
      <c r="O89" s="2" t="s">
        <v>25</v>
      </c>
      <c r="P89" s="2" t="s">
        <v>32</v>
      </c>
      <c r="Q89" s="1" t="s">
        <v>78</v>
      </c>
      <c r="R89" s="10">
        <v>2.5</v>
      </c>
      <c r="S89" s="12">
        <f>1710/12</f>
        <v>142.5</v>
      </c>
      <c r="T89" s="2" t="s">
        <v>37</v>
      </c>
      <c r="U89" s="2" t="s">
        <v>76</v>
      </c>
      <c r="V89" s="2" t="s">
        <v>63</v>
      </c>
      <c r="W89" s="2" t="s">
        <v>64</v>
      </c>
    </row>
    <row r="90" spans="1:23" x14ac:dyDescent="0.3">
      <c r="A90" s="13">
        <v>45077</v>
      </c>
      <c r="B90" s="9">
        <v>474000</v>
      </c>
      <c r="C90" s="1" t="s">
        <v>148</v>
      </c>
      <c r="D90" s="1" t="s">
        <v>23</v>
      </c>
      <c r="E90" s="2">
        <v>30189</v>
      </c>
      <c r="F90" s="2">
        <v>3</v>
      </c>
      <c r="G90" s="2">
        <v>3</v>
      </c>
      <c r="H90" s="2">
        <v>1</v>
      </c>
      <c r="I90" s="4">
        <v>2614</v>
      </c>
      <c r="J90" s="4">
        <v>2613</v>
      </c>
      <c r="K90" s="2">
        <v>2022</v>
      </c>
      <c r="M90" s="2" t="s">
        <v>31</v>
      </c>
      <c r="N90" s="2">
        <v>2</v>
      </c>
      <c r="O90" s="2" t="s">
        <v>32</v>
      </c>
      <c r="P90" s="2" t="s">
        <v>26</v>
      </c>
      <c r="Q90" s="1" t="s">
        <v>36</v>
      </c>
      <c r="R90" s="10">
        <v>1.3</v>
      </c>
      <c r="S90" s="11">
        <v>170</v>
      </c>
      <c r="T90" s="2" t="s">
        <v>149</v>
      </c>
      <c r="U90" s="2" t="s">
        <v>38</v>
      </c>
      <c r="V90" s="2" t="s">
        <v>23</v>
      </c>
      <c r="W90" s="2" t="s">
        <v>23</v>
      </c>
    </row>
    <row r="91" spans="1:23" x14ac:dyDescent="0.3">
      <c r="A91" s="13">
        <v>45077</v>
      </c>
      <c r="B91" s="9">
        <v>410000</v>
      </c>
      <c r="C91" s="1" t="s">
        <v>151</v>
      </c>
      <c r="D91" s="1" t="s">
        <v>23</v>
      </c>
      <c r="E91" s="2">
        <v>30188</v>
      </c>
      <c r="F91" s="2">
        <v>3</v>
      </c>
      <c r="G91" s="2">
        <v>2</v>
      </c>
      <c r="H91" s="2">
        <v>1</v>
      </c>
      <c r="I91" s="4">
        <v>1894</v>
      </c>
      <c r="J91" s="4">
        <v>3049</v>
      </c>
      <c r="K91" s="2">
        <v>2020</v>
      </c>
      <c r="M91" s="2" t="s">
        <v>31</v>
      </c>
      <c r="N91" s="2">
        <v>2</v>
      </c>
      <c r="O91" s="2" t="s">
        <v>25</v>
      </c>
      <c r="P91" s="2" t="s">
        <v>32</v>
      </c>
      <c r="Q91" s="1" t="s">
        <v>81</v>
      </c>
      <c r="R91" s="10">
        <v>2.2999999999999998</v>
      </c>
      <c r="S91" s="11">
        <v>200</v>
      </c>
      <c r="T91" s="2" t="s">
        <v>37</v>
      </c>
      <c r="U91" s="2" t="s">
        <v>71</v>
      </c>
      <c r="V91" s="2" t="s">
        <v>63</v>
      </c>
      <c r="W91" s="2" t="s">
        <v>64</v>
      </c>
    </row>
    <row r="92" spans="1:23" x14ac:dyDescent="0.3">
      <c r="A92" s="13">
        <v>45078</v>
      </c>
      <c r="B92" s="9">
        <v>495000</v>
      </c>
      <c r="C92" s="1" t="s">
        <v>152</v>
      </c>
      <c r="D92" s="1" t="s">
        <v>23</v>
      </c>
      <c r="E92" s="2">
        <v>30189</v>
      </c>
      <c r="F92" s="2">
        <v>3</v>
      </c>
      <c r="G92" s="2">
        <v>3</v>
      </c>
      <c r="H92" s="2">
        <v>1</v>
      </c>
      <c r="I92" s="4">
        <v>2518</v>
      </c>
      <c r="J92" s="4">
        <v>1307</v>
      </c>
      <c r="K92" s="2">
        <v>2022</v>
      </c>
      <c r="M92" s="2" t="s">
        <v>31</v>
      </c>
      <c r="N92" s="2">
        <v>2</v>
      </c>
      <c r="O92" s="2" t="s">
        <v>32</v>
      </c>
      <c r="P92" s="2" t="s">
        <v>32</v>
      </c>
      <c r="Q92" s="1" t="s">
        <v>66</v>
      </c>
      <c r="R92" s="10">
        <v>2.8</v>
      </c>
      <c r="S92" s="11">
        <v>264</v>
      </c>
      <c r="T92" s="2" t="s">
        <v>67</v>
      </c>
      <c r="U92" s="2" t="s">
        <v>38</v>
      </c>
      <c r="V92" s="2" t="s">
        <v>23</v>
      </c>
      <c r="W92" s="2" t="s">
        <v>23</v>
      </c>
    </row>
    <row r="93" spans="1:23" x14ac:dyDescent="0.3">
      <c r="A93" s="13">
        <v>45084</v>
      </c>
      <c r="B93" s="9">
        <v>416000</v>
      </c>
      <c r="C93" s="1" t="s">
        <v>153</v>
      </c>
      <c r="D93" s="1" t="s">
        <v>23</v>
      </c>
      <c r="E93" s="2">
        <v>30188</v>
      </c>
      <c r="F93" s="2">
        <v>3</v>
      </c>
      <c r="G93" s="2">
        <v>2</v>
      </c>
      <c r="H93" s="2">
        <v>1</v>
      </c>
      <c r="I93" s="4">
        <v>2178</v>
      </c>
      <c r="J93" s="4">
        <v>2178</v>
      </c>
      <c r="K93" s="2">
        <v>2020</v>
      </c>
      <c r="M93" s="2" t="s">
        <v>31</v>
      </c>
      <c r="N93" s="2">
        <v>2</v>
      </c>
      <c r="O93" s="2" t="s">
        <v>32</v>
      </c>
      <c r="P93" s="2" t="s">
        <v>32</v>
      </c>
      <c r="Q93" s="1" t="s">
        <v>81</v>
      </c>
      <c r="R93" s="10">
        <v>2.2999999999999998</v>
      </c>
      <c r="S93" s="11">
        <v>200</v>
      </c>
      <c r="T93" s="2" t="s">
        <v>37</v>
      </c>
      <c r="U93" s="2" t="s">
        <v>71</v>
      </c>
      <c r="V93" s="2" t="s">
        <v>63</v>
      </c>
      <c r="W93" s="2" t="s">
        <v>64</v>
      </c>
    </row>
    <row r="94" spans="1:23" x14ac:dyDescent="0.3">
      <c r="A94" s="13">
        <v>45086</v>
      </c>
      <c r="B94" s="9">
        <v>503000</v>
      </c>
      <c r="C94" s="5" t="s">
        <v>154</v>
      </c>
      <c r="D94" t="s">
        <v>30</v>
      </c>
      <c r="E94" s="2">
        <v>30188</v>
      </c>
      <c r="F94" s="2">
        <v>4</v>
      </c>
      <c r="G94" s="2">
        <v>3</v>
      </c>
      <c r="H94" s="2">
        <v>1</v>
      </c>
      <c r="I94" s="4">
        <v>2386</v>
      </c>
      <c r="J94" s="4">
        <v>1742</v>
      </c>
      <c r="K94" s="2">
        <v>2021</v>
      </c>
      <c r="M94" s="2" t="s">
        <v>31</v>
      </c>
      <c r="N94" s="2">
        <v>2</v>
      </c>
      <c r="O94" s="2" t="s">
        <v>32</v>
      </c>
      <c r="P94" s="2" t="s">
        <v>26</v>
      </c>
      <c r="Q94" s="1" t="s">
        <v>44</v>
      </c>
      <c r="R94" s="10">
        <v>1.8</v>
      </c>
      <c r="S94" s="11">
        <v>200</v>
      </c>
      <c r="T94" s="2" t="s">
        <v>28</v>
      </c>
      <c r="U94" s="2" t="s">
        <v>23</v>
      </c>
      <c r="V94" s="2" t="s">
        <v>23</v>
      </c>
      <c r="W94" s="2" t="s">
        <v>23</v>
      </c>
    </row>
    <row r="95" spans="1:23" x14ac:dyDescent="0.3">
      <c r="A95" s="13">
        <v>45089</v>
      </c>
      <c r="B95" s="9">
        <v>494000</v>
      </c>
      <c r="C95" s="5" t="s">
        <v>155</v>
      </c>
      <c r="D95" t="s">
        <v>30</v>
      </c>
      <c r="E95" s="2">
        <v>30188</v>
      </c>
      <c r="F95" s="2">
        <v>3</v>
      </c>
      <c r="G95" s="2">
        <v>3</v>
      </c>
      <c r="H95" s="2">
        <v>1</v>
      </c>
      <c r="I95" s="4">
        <v>2512</v>
      </c>
      <c r="J95" s="4">
        <v>1655</v>
      </c>
      <c r="K95" s="2">
        <v>2019</v>
      </c>
      <c r="M95" s="2" t="s">
        <v>31</v>
      </c>
      <c r="N95" s="2">
        <v>3</v>
      </c>
      <c r="O95" s="2" t="s">
        <v>32</v>
      </c>
      <c r="P95" s="2" t="s">
        <v>32</v>
      </c>
      <c r="Q95" s="1" t="s">
        <v>96</v>
      </c>
      <c r="R95" s="10">
        <v>1.2</v>
      </c>
      <c r="S95" s="11">
        <f>3795/12</f>
        <v>316.25</v>
      </c>
      <c r="T95" s="2" t="s">
        <v>67</v>
      </c>
      <c r="U95" s="2" t="s">
        <v>23</v>
      </c>
      <c r="V95" s="2" t="s">
        <v>23</v>
      </c>
      <c r="W95" s="2" t="s">
        <v>23</v>
      </c>
    </row>
    <row r="96" spans="1:23" x14ac:dyDescent="0.3">
      <c r="A96" s="13">
        <v>45091</v>
      </c>
      <c r="B96" s="9">
        <v>505000</v>
      </c>
      <c r="C96" s="1" t="s">
        <v>156</v>
      </c>
      <c r="D96" s="1" t="s">
        <v>23</v>
      </c>
      <c r="E96" s="2">
        <v>30188</v>
      </c>
      <c r="F96" s="2">
        <v>4</v>
      </c>
      <c r="G96" s="2">
        <v>3</v>
      </c>
      <c r="H96" s="2">
        <v>1</v>
      </c>
      <c r="I96" s="4">
        <v>2386</v>
      </c>
      <c r="J96" s="4">
        <v>1306</v>
      </c>
      <c r="K96" s="2">
        <v>2023</v>
      </c>
      <c r="M96" s="2" t="s">
        <v>31</v>
      </c>
      <c r="N96" s="2">
        <v>3</v>
      </c>
      <c r="O96" s="2" t="s">
        <v>25</v>
      </c>
      <c r="P96" s="2" t="s">
        <v>32</v>
      </c>
      <c r="Q96" s="1" t="s">
        <v>44</v>
      </c>
      <c r="R96" s="10">
        <v>1.8</v>
      </c>
      <c r="S96" s="11">
        <v>200</v>
      </c>
      <c r="T96" s="2" t="s">
        <v>28</v>
      </c>
      <c r="U96" s="2" t="s">
        <v>23</v>
      </c>
      <c r="V96" s="2" t="s">
        <v>23</v>
      </c>
      <c r="W96" s="2" t="s">
        <v>23</v>
      </c>
    </row>
    <row r="97" spans="1:23" x14ac:dyDescent="0.3">
      <c r="A97" s="13">
        <v>45100</v>
      </c>
      <c r="B97" s="9">
        <v>450000</v>
      </c>
      <c r="C97" s="1" t="s">
        <v>157</v>
      </c>
      <c r="D97" s="1" t="s">
        <v>23</v>
      </c>
      <c r="E97" s="2">
        <v>30188</v>
      </c>
      <c r="F97" s="2">
        <v>4</v>
      </c>
      <c r="G97" s="2">
        <v>3</v>
      </c>
      <c r="H97" s="2">
        <v>1</v>
      </c>
      <c r="I97" s="4">
        <v>2038</v>
      </c>
      <c r="J97" s="4">
        <v>1306</v>
      </c>
      <c r="K97" s="2">
        <v>2023</v>
      </c>
      <c r="M97" s="2" t="s">
        <v>31</v>
      </c>
      <c r="N97" s="2">
        <v>3</v>
      </c>
      <c r="O97" s="2" t="s">
        <v>32</v>
      </c>
      <c r="P97" s="2" t="s">
        <v>32</v>
      </c>
      <c r="Q97" s="1" t="s">
        <v>44</v>
      </c>
      <c r="R97" s="10">
        <v>1.8</v>
      </c>
      <c r="S97" s="11">
        <v>200</v>
      </c>
      <c r="T97" s="2" t="s">
        <v>28</v>
      </c>
      <c r="U97" s="2" t="s">
        <v>23</v>
      </c>
      <c r="V97" s="2" t="s">
        <v>23</v>
      </c>
      <c r="W97" s="2" t="s">
        <v>23</v>
      </c>
    </row>
    <row r="98" spans="1:23" x14ac:dyDescent="0.3">
      <c r="A98" s="13">
        <v>45103</v>
      </c>
      <c r="B98" s="9">
        <v>546000</v>
      </c>
      <c r="C98" s="1" t="s">
        <v>158</v>
      </c>
      <c r="D98" s="1" t="s">
        <v>23</v>
      </c>
      <c r="E98" s="2">
        <v>30188</v>
      </c>
      <c r="F98" s="2">
        <v>4</v>
      </c>
      <c r="G98" s="2">
        <v>3</v>
      </c>
      <c r="H98" s="2">
        <v>1</v>
      </c>
      <c r="I98" s="4">
        <v>2582</v>
      </c>
      <c r="J98" s="4">
        <v>871.2</v>
      </c>
      <c r="K98" s="2">
        <v>2019</v>
      </c>
      <c r="M98" s="2" t="s">
        <v>31</v>
      </c>
      <c r="N98" s="2">
        <v>3</v>
      </c>
      <c r="O98" s="2" t="s">
        <v>32</v>
      </c>
      <c r="P98" s="2" t="s">
        <v>26</v>
      </c>
      <c r="Q98" s="1" t="s">
        <v>93</v>
      </c>
      <c r="R98" s="10">
        <v>0.9</v>
      </c>
      <c r="S98" s="11">
        <v>260</v>
      </c>
      <c r="T98" s="2" t="s">
        <v>37</v>
      </c>
      <c r="U98" s="2" t="s">
        <v>23</v>
      </c>
      <c r="V98" s="2" t="s">
        <v>23</v>
      </c>
      <c r="W98" s="2" t="s">
        <v>23</v>
      </c>
    </row>
    <row r="99" spans="1:23" x14ac:dyDescent="0.3">
      <c r="A99" s="13">
        <v>45104</v>
      </c>
      <c r="B99" s="9">
        <v>560980</v>
      </c>
      <c r="C99" s="1" t="s">
        <v>159</v>
      </c>
      <c r="D99" s="1" t="s">
        <v>23</v>
      </c>
      <c r="E99" s="2">
        <v>30188</v>
      </c>
      <c r="F99" s="2">
        <v>3</v>
      </c>
      <c r="G99" s="2">
        <v>2</v>
      </c>
      <c r="H99" s="2">
        <v>1</v>
      </c>
      <c r="I99" s="4">
        <v>1850</v>
      </c>
      <c r="J99" s="4">
        <v>1698</v>
      </c>
      <c r="K99" s="2">
        <v>2023</v>
      </c>
      <c r="M99" s="2" t="s">
        <v>31</v>
      </c>
      <c r="N99" s="2">
        <v>2</v>
      </c>
      <c r="O99" s="2" t="s">
        <v>32</v>
      </c>
      <c r="P99" s="2" t="s">
        <v>32</v>
      </c>
      <c r="Q99" s="1" t="s">
        <v>73</v>
      </c>
      <c r="R99" s="10">
        <v>2.8</v>
      </c>
      <c r="S99" s="11">
        <v>264</v>
      </c>
      <c r="T99" s="2" t="s">
        <v>67</v>
      </c>
      <c r="U99" s="2" t="s">
        <v>38</v>
      </c>
      <c r="V99" s="2" t="s">
        <v>23</v>
      </c>
      <c r="W99" s="2" t="s">
        <v>23</v>
      </c>
    </row>
    <row r="100" spans="1:23" x14ac:dyDescent="0.3">
      <c r="A100" s="13">
        <v>45104</v>
      </c>
      <c r="B100" s="9">
        <v>479700</v>
      </c>
      <c r="C100" s="1" t="s">
        <v>160</v>
      </c>
      <c r="D100" s="1" t="s">
        <v>23</v>
      </c>
      <c r="E100" s="2">
        <v>30188</v>
      </c>
      <c r="F100" s="2">
        <v>4</v>
      </c>
      <c r="G100" s="2">
        <v>3</v>
      </c>
      <c r="H100" s="2">
        <v>1</v>
      </c>
      <c r="I100" s="4">
        <v>2386</v>
      </c>
      <c r="J100" s="4">
        <v>1306</v>
      </c>
      <c r="K100" s="2">
        <v>2023</v>
      </c>
      <c r="M100" s="2" t="s">
        <v>31</v>
      </c>
      <c r="N100" s="2">
        <v>3</v>
      </c>
      <c r="O100" s="2" t="s">
        <v>32</v>
      </c>
      <c r="P100" s="2" t="s">
        <v>32</v>
      </c>
      <c r="Q100" s="1" t="s">
        <v>44</v>
      </c>
      <c r="R100" s="10">
        <v>1.8</v>
      </c>
      <c r="S100" s="11">
        <v>200</v>
      </c>
      <c r="T100" s="2" t="s">
        <v>28</v>
      </c>
      <c r="U100" s="2" t="s">
        <v>23</v>
      </c>
      <c r="V100" s="2" t="s">
        <v>23</v>
      </c>
      <c r="W100" s="2" t="s">
        <v>23</v>
      </c>
    </row>
    <row r="101" spans="1:23" x14ac:dyDescent="0.3">
      <c r="A101" s="13">
        <v>45105</v>
      </c>
      <c r="B101" s="9">
        <v>489900</v>
      </c>
      <c r="C101" s="1" t="s">
        <v>161</v>
      </c>
      <c r="D101" s="1" t="s">
        <v>23</v>
      </c>
      <c r="E101" s="2">
        <v>30189</v>
      </c>
      <c r="F101" s="2">
        <v>3</v>
      </c>
      <c r="G101" s="2">
        <v>2</v>
      </c>
      <c r="H101" s="2">
        <v>1</v>
      </c>
      <c r="I101" s="4">
        <v>1849</v>
      </c>
      <c r="J101" s="4">
        <f>0.08*43560</f>
        <v>3484.8</v>
      </c>
      <c r="K101" s="2">
        <v>2023</v>
      </c>
      <c r="M101" s="2" t="s">
        <v>31</v>
      </c>
      <c r="N101" s="2">
        <v>2</v>
      </c>
      <c r="O101" s="2" t="s">
        <v>25</v>
      </c>
      <c r="P101" s="2" t="s">
        <v>32</v>
      </c>
      <c r="Q101" s="1" t="s">
        <v>46</v>
      </c>
      <c r="R101" s="10">
        <v>1.3</v>
      </c>
      <c r="S101" s="12">
        <v>249</v>
      </c>
      <c r="T101" s="2" t="s">
        <v>34</v>
      </c>
      <c r="U101" s="2" t="s">
        <v>23</v>
      </c>
      <c r="V101" s="2" t="s">
        <v>23</v>
      </c>
      <c r="W101" s="2" t="s">
        <v>23</v>
      </c>
    </row>
    <row r="102" spans="1:23" x14ac:dyDescent="0.3">
      <c r="A102" s="13">
        <v>45110</v>
      </c>
      <c r="B102" s="9">
        <v>425000</v>
      </c>
      <c r="C102" s="1" t="s">
        <v>162</v>
      </c>
      <c r="D102" s="1" t="s">
        <v>23</v>
      </c>
      <c r="E102" s="2">
        <v>30188</v>
      </c>
      <c r="F102" s="2">
        <v>3</v>
      </c>
      <c r="G102" s="2">
        <v>2</v>
      </c>
      <c r="H102" s="2">
        <v>1</v>
      </c>
      <c r="I102" s="4">
        <v>1849</v>
      </c>
      <c r="J102" s="4">
        <v>2178</v>
      </c>
      <c r="K102" s="2">
        <v>2021</v>
      </c>
      <c r="M102" s="2" t="s">
        <v>31</v>
      </c>
      <c r="N102" s="2">
        <v>2</v>
      </c>
      <c r="O102" s="2" t="s">
        <v>25</v>
      </c>
      <c r="P102" s="2" t="s">
        <v>32</v>
      </c>
      <c r="Q102" s="1" t="s">
        <v>81</v>
      </c>
      <c r="R102" s="10">
        <v>2.2999999999999998</v>
      </c>
      <c r="S102" s="11">
        <v>200</v>
      </c>
      <c r="T102" s="2" t="s">
        <v>37</v>
      </c>
      <c r="U102" s="2" t="s">
        <v>71</v>
      </c>
      <c r="V102" s="2" t="s">
        <v>63</v>
      </c>
      <c r="W102" s="2" t="s">
        <v>64</v>
      </c>
    </row>
    <row r="103" spans="1:23" x14ac:dyDescent="0.3">
      <c r="A103" s="13">
        <v>45112</v>
      </c>
      <c r="B103" s="9">
        <v>420000</v>
      </c>
      <c r="C103" s="1" t="s">
        <v>163</v>
      </c>
      <c r="D103" s="1" t="s">
        <v>23</v>
      </c>
      <c r="E103" s="2">
        <v>30188</v>
      </c>
      <c r="F103" s="2">
        <v>3</v>
      </c>
      <c r="G103" s="2">
        <v>2</v>
      </c>
      <c r="H103" s="2">
        <v>1</v>
      </c>
      <c r="I103" s="4">
        <v>1907</v>
      </c>
      <c r="J103" s="4">
        <v>2613</v>
      </c>
      <c r="K103" s="2">
        <v>2020</v>
      </c>
      <c r="M103" s="2" t="s">
        <v>31</v>
      </c>
      <c r="N103" s="2">
        <v>2</v>
      </c>
      <c r="O103" s="2" t="s">
        <v>32</v>
      </c>
      <c r="P103" s="2" t="s">
        <v>32</v>
      </c>
      <c r="Q103" s="1" t="s">
        <v>81</v>
      </c>
      <c r="R103" s="10">
        <v>2.2999999999999998</v>
      </c>
      <c r="S103" s="11">
        <v>200</v>
      </c>
      <c r="T103" s="2" t="s">
        <v>37</v>
      </c>
      <c r="U103" s="2" t="s">
        <v>71</v>
      </c>
      <c r="V103" s="2" t="s">
        <v>63</v>
      </c>
      <c r="W103" s="2" t="s">
        <v>64</v>
      </c>
    </row>
    <row r="104" spans="1:23" x14ac:dyDescent="0.3">
      <c r="A104" s="13">
        <v>45117</v>
      </c>
      <c r="B104" s="9">
        <v>500000</v>
      </c>
      <c r="C104" s="5" t="s">
        <v>164</v>
      </c>
      <c r="D104" t="s">
        <v>30</v>
      </c>
      <c r="E104" s="2">
        <v>30188</v>
      </c>
      <c r="F104" s="2">
        <v>3</v>
      </c>
      <c r="G104" s="2">
        <v>3</v>
      </c>
      <c r="H104" s="2">
        <v>1</v>
      </c>
      <c r="I104" s="4">
        <v>2205</v>
      </c>
      <c r="J104" s="4">
        <v>1437</v>
      </c>
      <c r="K104" s="2">
        <v>2019</v>
      </c>
      <c r="M104" s="2" t="s">
        <v>31</v>
      </c>
      <c r="N104" s="2">
        <v>2</v>
      </c>
      <c r="O104" s="2" t="s">
        <v>32</v>
      </c>
      <c r="P104" s="2" t="s">
        <v>32</v>
      </c>
      <c r="Q104" s="1" t="s">
        <v>60</v>
      </c>
      <c r="R104" s="10">
        <v>3.1</v>
      </c>
      <c r="S104" s="11">
        <f>750/3</f>
        <v>250</v>
      </c>
      <c r="T104" s="2" t="s">
        <v>61</v>
      </c>
      <c r="U104" s="2" t="s">
        <v>62</v>
      </c>
      <c r="V104" s="2" t="s">
        <v>63</v>
      </c>
      <c r="W104" s="2" t="s">
        <v>64</v>
      </c>
    </row>
    <row r="105" spans="1:23" x14ac:dyDescent="0.3">
      <c r="A105" s="13">
        <v>45124</v>
      </c>
      <c r="B105" s="9">
        <v>534000</v>
      </c>
      <c r="C105" s="5" t="s">
        <v>165</v>
      </c>
      <c r="D105" t="s">
        <v>30</v>
      </c>
      <c r="E105" s="2">
        <v>30188</v>
      </c>
      <c r="F105" s="2">
        <v>2</v>
      </c>
      <c r="G105" s="2">
        <v>2</v>
      </c>
      <c r="H105" s="2">
        <v>1</v>
      </c>
      <c r="I105" s="4">
        <v>1620</v>
      </c>
      <c r="J105" s="4">
        <v>2178</v>
      </c>
      <c r="K105" s="2">
        <v>2020</v>
      </c>
      <c r="M105" s="2" t="s">
        <v>31</v>
      </c>
      <c r="N105" s="2">
        <v>2</v>
      </c>
      <c r="O105" s="2" t="s">
        <v>32</v>
      </c>
      <c r="P105" s="2" t="s">
        <v>32</v>
      </c>
      <c r="Q105" s="1" t="s">
        <v>166</v>
      </c>
      <c r="R105" s="10">
        <v>0.4</v>
      </c>
      <c r="S105" s="11">
        <v>160</v>
      </c>
      <c r="T105" s="2" t="s">
        <v>37</v>
      </c>
      <c r="U105" t="s">
        <v>23</v>
      </c>
      <c r="V105" s="2" t="s">
        <v>23</v>
      </c>
      <c r="W105" s="2" t="s">
        <v>23</v>
      </c>
    </row>
    <row r="106" spans="1:23" x14ac:dyDescent="0.3">
      <c r="A106" s="13">
        <v>45126</v>
      </c>
      <c r="B106" s="9">
        <v>495600</v>
      </c>
      <c r="C106" s="1" t="s">
        <v>168</v>
      </c>
      <c r="D106" s="1" t="s">
        <v>23</v>
      </c>
      <c r="E106" s="2">
        <v>30189</v>
      </c>
      <c r="F106" s="2">
        <v>3</v>
      </c>
      <c r="G106" s="2">
        <v>3</v>
      </c>
      <c r="H106" s="2">
        <v>1</v>
      </c>
      <c r="I106" s="4">
        <v>2518</v>
      </c>
      <c r="J106" s="4">
        <v>435.6</v>
      </c>
      <c r="K106" s="2">
        <v>2023</v>
      </c>
      <c r="M106" s="2" t="s">
        <v>31</v>
      </c>
      <c r="N106" s="2">
        <v>2</v>
      </c>
      <c r="O106" s="2" t="s">
        <v>25</v>
      </c>
      <c r="P106" s="2" t="s">
        <v>32</v>
      </c>
      <c r="Q106" s="1" t="s">
        <v>66</v>
      </c>
      <c r="R106" s="10">
        <v>2.8</v>
      </c>
      <c r="S106" s="11">
        <v>264</v>
      </c>
      <c r="T106" s="2" t="s">
        <v>67</v>
      </c>
      <c r="U106" s="2" t="s">
        <v>38</v>
      </c>
      <c r="V106" s="2" t="s">
        <v>23</v>
      </c>
      <c r="W106" s="2" t="s">
        <v>23</v>
      </c>
    </row>
    <row r="107" spans="1:23" x14ac:dyDescent="0.3">
      <c r="A107" s="13">
        <v>45126</v>
      </c>
      <c r="B107" s="9">
        <v>459655</v>
      </c>
      <c r="C107" s="1" t="s">
        <v>167</v>
      </c>
      <c r="D107" s="1" t="s">
        <v>139</v>
      </c>
      <c r="E107" s="2">
        <v>30144</v>
      </c>
      <c r="F107" s="2">
        <v>3</v>
      </c>
      <c r="G107" s="2">
        <v>2</v>
      </c>
      <c r="H107" s="2">
        <v>1</v>
      </c>
      <c r="I107" s="4">
        <v>2022</v>
      </c>
      <c r="J107" s="4">
        <v>435.6</v>
      </c>
      <c r="K107" s="2">
        <v>2022</v>
      </c>
      <c r="L107" s="3" t="s">
        <v>41</v>
      </c>
      <c r="M107" s="2" t="s">
        <v>31</v>
      </c>
      <c r="N107" s="2">
        <v>2</v>
      </c>
      <c r="O107" s="2" t="s">
        <v>25</v>
      </c>
      <c r="P107" s="2" t="s">
        <v>32</v>
      </c>
      <c r="Q107" s="1" t="s">
        <v>140</v>
      </c>
      <c r="R107" s="10">
        <v>7.3</v>
      </c>
      <c r="S107" s="12">
        <v>250</v>
      </c>
      <c r="T107" s="2" t="s">
        <v>37</v>
      </c>
      <c r="U107" s="2" t="s">
        <v>141</v>
      </c>
      <c r="V107" s="2" t="s">
        <v>142</v>
      </c>
      <c r="W107" s="2" t="s">
        <v>143</v>
      </c>
    </row>
    <row r="108" spans="1:23" x14ac:dyDescent="0.3">
      <c r="A108" s="13">
        <v>45127</v>
      </c>
      <c r="B108" s="9">
        <v>495000</v>
      </c>
      <c r="C108" s="5" t="s">
        <v>169</v>
      </c>
      <c r="D108" t="s">
        <v>30</v>
      </c>
      <c r="E108" s="2">
        <v>30188</v>
      </c>
      <c r="F108" s="2">
        <v>3</v>
      </c>
      <c r="G108" s="2">
        <v>2</v>
      </c>
      <c r="H108" s="2">
        <v>1</v>
      </c>
      <c r="I108" s="4">
        <v>1881</v>
      </c>
      <c r="J108" s="4">
        <v>3485</v>
      </c>
      <c r="K108" s="2">
        <v>2005</v>
      </c>
      <c r="M108" s="2" t="s">
        <v>31</v>
      </c>
      <c r="N108" s="2">
        <v>1</v>
      </c>
      <c r="O108" s="2" t="s">
        <v>32</v>
      </c>
      <c r="P108" s="2" t="s">
        <v>32</v>
      </c>
      <c r="Q108" s="1" t="s">
        <v>170</v>
      </c>
      <c r="R108" s="10">
        <v>4.5</v>
      </c>
      <c r="S108" s="11">
        <v>285</v>
      </c>
      <c r="T108" s="2" t="s">
        <v>67</v>
      </c>
      <c r="U108" s="2" t="s">
        <v>71</v>
      </c>
      <c r="V108" s="2" t="s">
        <v>63</v>
      </c>
      <c r="W108" s="2" t="s">
        <v>64</v>
      </c>
    </row>
    <row r="109" spans="1:23" x14ac:dyDescent="0.3">
      <c r="A109" s="13">
        <v>45128</v>
      </c>
      <c r="B109" s="9">
        <v>435000</v>
      </c>
      <c r="C109" s="1" t="s">
        <v>171</v>
      </c>
      <c r="D109" s="1" t="s">
        <v>23</v>
      </c>
      <c r="E109" s="2">
        <v>30189</v>
      </c>
      <c r="F109" s="2">
        <v>3</v>
      </c>
      <c r="G109" s="2">
        <v>2</v>
      </c>
      <c r="H109" s="2">
        <v>1</v>
      </c>
      <c r="I109" s="4">
        <v>1861</v>
      </c>
      <c r="J109" s="4">
        <v>1306</v>
      </c>
      <c r="K109" s="2">
        <v>2019</v>
      </c>
      <c r="M109" s="2" t="s">
        <v>31</v>
      </c>
      <c r="N109" s="2">
        <v>2</v>
      </c>
      <c r="O109" s="2" t="s">
        <v>25</v>
      </c>
      <c r="P109" s="2" t="s">
        <v>32</v>
      </c>
      <c r="Q109" s="1" t="s">
        <v>66</v>
      </c>
      <c r="R109" s="10">
        <v>2.8</v>
      </c>
      <c r="S109" s="11">
        <v>264</v>
      </c>
      <c r="T109" s="2" t="s">
        <v>67</v>
      </c>
      <c r="U109" s="2" t="s">
        <v>38</v>
      </c>
      <c r="V109" s="2" t="s">
        <v>23</v>
      </c>
      <c r="W109" s="2" t="s">
        <v>23</v>
      </c>
    </row>
    <row r="110" spans="1:23" x14ac:dyDescent="0.3">
      <c r="A110" s="13">
        <v>45138</v>
      </c>
      <c r="B110" s="9">
        <v>500000</v>
      </c>
      <c r="C110" s="5" t="s">
        <v>172</v>
      </c>
      <c r="D110" t="s">
        <v>30</v>
      </c>
      <c r="E110" s="2">
        <v>30188</v>
      </c>
      <c r="F110" s="2">
        <v>4</v>
      </c>
      <c r="G110" s="2">
        <v>3</v>
      </c>
      <c r="H110" s="2">
        <v>1</v>
      </c>
      <c r="I110" s="4">
        <v>2657</v>
      </c>
      <c r="J110" s="4">
        <v>1307</v>
      </c>
      <c r="K110" s="2">
        <v>2021</v>
      </c>
      <c r="M110" s="2" t="s">
        <v>31</v>
      </c>
      <c r="N110" s="2">
        <v>3</v>
      </c>
      <c r="O110" s="2" t="s">
        <v>25</v>
      </c>
      <c r="P110" s="2" t="s">
        <v>32</v>
      </c>
      <c r="Q110" s="1" t="s">
        <v>173</v>
      </c>
      <c r="R110" s="10">
        <v>5.6</v>
      </c>
      <c r="S110" s="11">
        <v>201</v>
      </c>
      <c r="T110" s="2" t="s">
        <v>61</v>
      </c>
      <c r="U110" s="2" t="s">
        <v>62</v>
      </c>
      <c r="V110" s="2" t="s">
        <v>63</v>
      </c>
      <c r="W110" s="2" t="s">
        <v>64</v>
      </c>
    </row>
    <row r="111" spans="1:23" x14ac:dyDescent="0.3">
      <c r="A111" s="13">
        <v>45139</v>
      </c>
      <c r="B111" s="9">
        <v>465000</v>
      </c>
      <c r="C111" s="5" t="s">
        <v>176</v>
      </c>
      <c r="D111" t="s">
        <v>30</v>
      </c>
      <c r="E111" s="2">
        <v>30189</v>
      </c>
      <c r="F111" s="2">
        <v>3</v>
      </c>
      <c r="G111" s="2">
        <v>3</v>
      </c>
      <c r="H111" s="2">
        <v>1</v>
      </c>
      <c r="I111" s="4">
        <v>2518</v>
      </c>
      <c r="J111" s="4">
        <v>1307</v>
      </c>
      <c r="K111" s="2">
        <v>2021</v>
      </c>
      <c r="M111" s="2" t="s">
        <v>31</v>
      </c>
      <c r="N111" s="2">
        <v>2</v>
      </c>
      <c r="O111" s="2" t="s">
        <v>25</v>
      </c>
      <c r="P111" s="2" t="s">
        <v>32</v>
      </c>
      <c r="Q111" s="1" t="s">
        <v>66</v>
      </c>
      <c r="R111" s="10">
        <v>2.8</v>
      </c>
      <c r="S111" s="11">
        <v>264</v>
      </c>
      <c r="T111" s="2" t="s">
        <v>67</v>
      </c>
      <c r="U111" s="2" t="s">
        <v>38</v>
      </c>
      <c r="V111" s="2" t="s">
        <v>23</v>
      </c>
      <c r="W111" s="2" t="s">
        <v>23</v>
      </c>
    </row>
    <row r="112" spans="1:23" x14ac:dyDescent="0.3">
      <c r="A112" s="13">
        <v>45139</v>
      </c>
      <c r="B112" s="9">
        <v>453445</v>
      </c>
      <c r="C112" s="1" t="s">
        <v>174</v>
      </c>
      <c r="D112" s="1" t="s">
        <v>139</v>
      </c>
      <c r="E112" s="2">
        <v>30144</v>
      </c>
      <c r="F112" s="2">
        <v>3</v>
      </c>
      <c r="G112" s="2">
        <v>2</v>
      </c>
      <c r="H112" s="2">
        <v>1</v>
      </c>
      <c r="I112" s="4">
        <v>2018</v>
      </c>
      <c r="J112" s="4">
        <v>8712</v>
      </c>
      <c r="K112" s="2">
        <v>2022</v>
      </c>
      <c r="L112" s="3" t="s">
        <v>41</v>
      </c>
      <c r="M112" s="2" t="s">
        <v>31</v>
      </c>
      <c r="N112" s="2">
        <v>2</v>
      </c>
      <c r="O112" s="2" t="s">
        <v>25</v>
      </c>
      <c r="P112" s="2" t="s">
        <v>32</v>
      </c>
      <c r="Q112" s="1" t="s">
        <v>140</v>
      </c>
      <c r="R112" s="10">
        <v>7.3</v>
      </c>
      <c r="S112" s="12">
        <v>250</v>
      </c>
      <c r="T112" s="2" t="s">
        <v>37</v>
      </c>
      <c r="U112" s="2" t="s">
        <v>141</v>
      </c>
      <c r="V112" s="2" t="s">
        <v>142</v>
      </c>
      <c r="W112" s="2" t="s">
        <v>143</v>
      </c>
    </row>
    <row r="113" spans="1:23" x14ac:dyDescent="0.3">
      <c r="A113" s="13">
        <v>45139</v>
      </c>
      <c r="B113" s="9">
        <v>640000</v>
      </c>
      <c r="C113" s="5" t="s">
        <v>175</v>
      </c>
      <c r="D113" t="s">
        <v>30</v>
      </c>
      <c r="E113" s="2">
        <v>30188</v>
      </c>
      <c r="F113" s="2">
        <v>3</v>
      </c>
      <c r="G113" s="2">
        <v>3</v>
      </c>
      <c r="H113" s="2">
        <v>1</v>
      </c>
      <c r="I113" s="4">
        <v>2120</v>
      </c>
      <c r="J113" s="4">
        <v>1307</v>
      </c>
      <c r="K113" s="2">
        <v>2006</v>
      </c>
      <c r="M113" s="2" t="s">
        <v>31</v>
      </c>
      <c r="N113" s="2">
        <v>3</v>
      </c>
      <c r="O113" s="2" t="s">
        <v>32</v>
      </c>
      <c r="P113" s="2" t="s">
        <v>32</v>
      </c>
      <c r="Q113" s="1" t="s">
        <v>127</v>
      </c>
      <c r="R113" s="10">
        <v>0</v>
      </c>
      <c r="S113" s="11">
        <v>227</v>
      </c>
      <c r="T113" s="2" t="s">
        <v>67</v>
      </c>
      <c r="U113" s="2" t="s">
        <v>23</v>
      </c>
      <c r="V113" s="2" t="s">
        <v>23</v>
      </c>
      <c r="W113" s="2" t="s">
        <v>23</v>
      </c>
    </row>
    <row r="114" spans="1:23" x14ac:dyDescent="0.3">
      <c r="A114" s="13">
        <v>45140</v>
      </c>
      <c r="B114" s="9">
        <v>565000</v>
      </c>
      <c r="C114" s="5" t="s">
        <v>178</v>
      </c>
      <c r="D114" t="s">
        <v>30</v>
      </c>
      <c r="E114" s="2">
        <v>30188</v>
      </c>
      <c r="F114" s="2">
        <v>3</v>
      </c>
      <c r="G114" s="2">
        <v>2</v>
      </c>
      <c r="H114" s="2">
        <v>1</v>
      </c>
      <c r="I114" s="4">
        <v>2898</v>
      </c>
      <c r="J114" s="4">
        <v>1742</v>
      </c>
      <c r="K114" s="2">
        <v>2017</v>
      </c>
      <c r="M114" s="2" t="s">
        <v>31</v>
      </c>
      <c r="N114" s="2">
        <v>2</v>
      </c>
      <c r="O114" s="2" t="s">
        <v>32</v>
      </c>
      <c r="P114" s="2" t="s">
        <v>32</v>
      </c>
      <c r="Q114" s="1" t="s">
        <v>111</v>
      </c>
      <c r="R114" s="10">
        <v>6.5</v>
      </c>
      <c r="S114" s="11">
        <v>250</v>
      </c>
      <c r="T114" s="2" t="s">
        <v>37</v>
      </c>
      <c r="U114" s="2" t="s">
        <v>62</v>
      </c>
      <c r="V114" s="2" t="s">
        <v>63</v>
      </c>
      <c r="W114" s="2" t="s">
        <v>64</v>
      </c>
    </row>
    <row r="115" spans="1:23" x14ac:dyDescent="0.3">
      <c r="A115" s="13">
        <v>45140</v>
      </c>
      <c r="B115" s="9">
        <v>470000</v>
      </c>
      <c r="C115" s="5" t="s">
        <v>177</v>
      </c>
      <c r="D115" t="s">
        <v>30</v>
      </c>
      <c r="E115" s="2">
        <v>30188</v>
      </c>
      <c r="F115" s="2">
        <v>4</v>
      </c>
      <c r="G115" s="2">
        <v>3</v>
      </c>
      <c r="H115" s="2">
        <v>1</v>
      </c>
      <c r="I115" s="4">
        <v>2564</v>
      </c>
      <c r="J115" s="4">
        <v>3049</v>
      </c>
      <c r="K115" s="2">
        <v>2020</v>
      </c>
      <c r="M115" s="2" t="s">
        <v>31</v>
      </c>
      <c r="N115" s="2">
        <v>2</v>
      </c>
      <c r="O115" s="2" t="s">
        <v>25</v>
      </c>
      <c r="P115" s="2" t="s">
        <v>26</v>
      </c>
      <c r="Q115" s="1" t="s">
        <v>81</v>
      </c>
      <c r="R115" s="10">
        <v>2.2999999999999998</v>
      </c>
      <c r="S115" s="11">
        <v>200</v>
      </c>
      <c r="T115" s="2" t="s">
        <v>149</v>
      </c>
      <c r="U115" s="2" t="s">
        <v>71</v>
      </c>
      <c r="V115" s="2" t="s">
        <v>63</v>
      </c>
      <c r="W115" s="2" t="s">
        <v>64</v>
      </c>
    </row>
    <row r="116" spans="1:23" x14ac:dyDescent="0.3">
      <c r="A116" s="13">
        <v>45146</v>
      </c>
      <c r="B116" s="9">
        <v>550000</v>
      </c>
      <c r="C116" s="5" t="s">
        <v>179</v>
      </c>
      <c r="D116" t="s">
        <v>30</v>
      </c>
      <c r="E116" s="2">
        <v>30188</v>
      </c>
      <c r="F116" s="2">
        <v>2</v>
      </c>
      <c r="G116" s="2">
        <v>2</v>
      </c>
      <c r="H116" s="2">
        <v>1</v>
      </c>
      <c r="I116" s="4">
        <v>1390</v>
      </c>
      <c r="J116" s="4">
        <v>1742</v>
      </c>
      <c r="K116" s="2">
        <v>2006</v>
      </c>
      <c r="M116" s="2" t="s">
        <v>24</v>
      </c>
      <c r="N116" s="2">
        <v>2</v>
      </c>
      <c r="O116" s="2" t="s">
        <v>32</v>
      </c>
      <c r="P116" s="2" t="s">
        <v>32</v>
      </c>
      <c r="Q116" s="1" t="s">
        <v>180</v>
      </c>
      <c r="R116" s="10">
        <v>3.6</v>
      </c>
      <c r="S116" s="11">
        <v>175</v>
      </c>
      <c r="T116" s="2" t="s">
        <v>37</v>
      </c>
      <c r="U116" s="2" t="s">
        <v>181</v>
      </c>
      <c r="V116" s="2" t="s">
        <v>63</v>
      </c>
      <c r="W116" s="2" t="s">
        <v>64</v>
      </c>
    </row>
    <row r="117" spans="1:23" x14ac:dyDescent="0.3">
      <c r="A117" s="13">
        <v>45152</v>
      </c>
      <c r="B117" s="9">
        <v>435000</v>
      </c>
      <c r="C117" s="1" t="s">
        <v>182</v>
      </c>
      <c r="D117" s="1" t="s">
        <v>23</v>
      </c>
      <c r="E117" s="2">
        <v>30189</v>
      </c>
      <c r="F117" s="2">
        <v>3</v>
      </c>
      <c r="G117" s="2">
        <v>2</v>
      </c>
      <c r="H117" s="2">
        <v>1</v>
      </c>
      <c r="I117" s="4">
        <v>1998</v>
      </c>
      <c r="J117" s="4">
        <v>3393</v>
      </c>
      <c r="K117" s="2">
        <v>2021</v>
      </c>
      <c r="L117" s="3" t="s">
        <v>41</v>
      </c>
      <c r="M117" s="2" t="s">
        <v>31</v>
      </c>
      <c r="N117" s="2">
        <v>2</v>
      </c>
      <c r="O117" s="2" t="s">
        <v>25</v>
      </c>
      <c r="P117" s="2" t="s">
        <v>32</v>
      </c>
      <c r="Q117" s="1" t="s">
        <v>42</v>
      </c>
      <c r="R117" s="10">
        <v>9</v>
      </c>
      <c r="S117" s="12">
        <v>135</v>
      </c>
      <c r="T117" s="2" t="s">
        <v>37</v>
      </c>
      <c r="U117" s="2" t="s">
        <v>38</v>
      </c>
      <c r="V117" s="2" t="s">
        <v>23</v>
      </c>
      <c r="W117" s="2" t="s">
        <v>23</v>
      </c>
    </row>
    <row r="118" spans="1:23" x14ac:dyDescent="0.3">
      <c r="A118" s="13">
        <v>45156</v>
      </c>
      <c r="B118" s="9">
        <v>557845</v>
      </c>
      <c r="C118" s="1" t="s">
        <v>184</v>
      </c>
      <c r="D118" s="1" t="s">
        <v>23</v>
      </c>
      <c r="E118" s="2">
        <v>30188</v>
      </c>
      <c r="F118" s="2">
        <v>3</v>
      </c>
      <c r="G118" s="2">
        <v>2</v>
      </c>
      <c r="H118" s="2">
        <v>1</v>
      </c>
      <c r="I118" s="4">
        <v>1850</v>
      </c>
      <c r="J118" s="4">
        <v>1698</v>
      </c>
      <c r="K118" s="2">
        <v>2023</v>
      </c>
      <c r="M118" s="2" t="s">
        <v>31</v>
      </c>
      <c r="N118" s="2">
        <v>1.5</v>
      </c>
      <c r="O118" s="2" t="s">
        <v>32</v>
      </c>
      <c r="P118" s="2" t="s">
        <v>32</v>
      </c>
      <c r="Q118" s="1" t="s">
        <v>73</v>
      </c>
      <c r="R118" s="10">
        <v>2.8</v>
      </c>
      <c r="S118" s="11">
        <v>264</v>
      </c>
      <c r="T118" s="2" t="s">
        <v>67</v>
      </c>
      <c r="U118" s="2" t="s">
        <v>38</v>
      </c>
      <c r="V118" s="2" t="s">
        <v>23</v>
      </c>
      <c r="W118" s="2" t="s">
        <v>23</v>
      </c>
    </row>
    <row r="119" spans="1:23" x14ac:dyDescent="0.3">
      <c r="A119" s="13">
        <v>45156</v>
      </c>
      <c r="B119" s="9">
        <v>496675</v>
      </c>
      <c r="C119" s="1" t="s">
        <v>185</v>
      </c>
      <c r="D119" s="1" t="s">
        <v>23</v>
      </c>
      <c r="E119" s="2">
        <v>30188</v>
      </c>
      <c r="F119" s="2">
        <v>3</v>
      </c>
      <c r="G119" s="2">
        <v>3</v>
      </c>
      <c r="H119" s="2">
        <v>1</v>
      </c>
      <c r="I119" s="4">
        <v>2518</v>
      </c>
      <c r="J119" s="4">
        <v>435.6</v>
      </c>
      <c r="K119" s="2">
        <v>2023</v>
      </c>
      <c r="M119" s="2" t="s">
        <v>31</v>
      </c>
      <c r="N119" s="2">
        <v>2</v>
      </c>
      <c r="O119" s="2" t="s">
        <v>25</v>
      </c>
      <c r="P119" s="2" t="s">
        <v>32</v>
      </c>
      <c r="Q119" s="1" t="s">
        <v>66</v>
      </c>
      <c r="R119" s="10">
        <v>2.8</v>
      </c>
      <c r="S119" s="11">
        <v>264</v>
      </c>
      <c r="T119" s="2" t="s">
        <v>67</v>
      </c>
      <c r="U119" s="2" t="s">
        <v>38</v>
      </c>
      <c r="V119" s="2" t="s">
        <v>23</v>
      </c>
      <c r="W119" s="2" t="s">
        <v>23</v>
      </c>
    </row>
    <row r="120" spans="1:23" x14ac:dyDescent="0.3">
      <c r="A120" s="13">
        <v>45156</v>
      </c>
      <c r="B120" s="9">
        <v>480000</v>
      </c>
      <c r="C120" s="1" t="s">
        <v>183</v>
      </c>
      <c r="D120" s="1" t="s">
        <v>23</v>
      </c>
      <c r="E120" s="2">
        <v>30188</v>
      </c>
      <c r="F120" s="2">
        <v>3</v>
      </c>
      <c r="G120" s="2">
        <v>3</v>
      </c>
      <c r="H120" s="2">
        <v>1</v>
      </c>
      <c r="I120" s="4">
        <v>1893</v>
      </c>
      <c r="J120" s="4">
        <v>871.2</v>
      </c>
      <c r="K120" s="2">
        <v>2019</v>
      </c>
      <c r="M120" s="2" t="s">
        <v>31</v>
      </c>
      <c r="N120" s="2">
        <v>3</v>
      </c>
      <c r="O120" s="2" t="s">
        <v>32</v>
      </c>
      <c r="P120" s="2" t="s">
        <v>26</v>
      </c>
      <c r="Q120" s="1" t="s">
        <v>93</v>
      </c>
      <c r="R120" s="10">
        <v>0.9</v>
      </c>
      <c r="S120" s="11">
        <v>260</v>
      </c>
      <c r="T120" s="2" t="s">
        <v>37</v>
      </c>
      <c r="U120" s="2" t="s">
        <v>23</v>
      </c>
      <c r="V120" s="2" t="s">
        <v>23</v>
      </c>
      <c r="W120" s="2" t="s">
        <v>23</v>
      </c>
    </row>
    <row r="121" spans="1:23" x14ac:dyDescent="0.3">
      <c r="A121" s="13">
        <v>45161</v>
      </c>
      <c r="B121" s="9">
        <v>455000</v>
      </c>
      <c r="C121" s="1" t="s">
        <v>216</v>
      </c>
      <c r="D121" s="1" t="s">
        <v>23</v>
      </c>
      <c r="E121" s="2">
        <v>30188</v>
      </c>
      <c r="F121" s="2">
        <v>4</v>
      </c>
      <c r="G121" s="2">
        <v>3</v>
      </c>
      <c r="H121" s="2">
        <v>1</v>
      </c>
      <c r="I121" s="4">
        <v>2038</v>
      </c>
      <c r="J121" s="4">
        <v>1721</v>
      </c>
      <c r="K121" s="2">
        <v>2021</v>
      </c>
      <c r="M121" s="2" t="s">
        <v>31</v>
      </c>
      <c r="N121" s="2">
        <v>3</v>
      </c>
      <c r="O121" s="2" t="s">
        <v>32</v>
      </c>
      <c r="P121" s="2" t="s">
        <v>32</v>
      </c>
      <c r="Q121" s="1" t="s">
        <v>44</v>
      </c>
      <c r="R121" s="10">
        <v>1.8</v>
      </c>
      <c r="S121" s="11">
        <v>200</v>
      </c>
      <c r="T121" s="2" t="s">
        <v>28</v>
      </c>
      <c r="U121" s="2" t="s">
        <v>23</v>
      </c>
      <c r="V121" s="2" t="s">
        <v>23</v>
      </c>
      <c r="W121" s="2" t="s">
        <v>23</v>
      </c>
    </row>
    <row r="122" spans="1:23" x14ac:dyDescent="0.3">
      <c r="A122" s="13">
        <v>45163</v>
      </c>
      <c r="B122" s="9">
        <v>383000</v>
      </c>
      <c r="C122" s="1" t="s">
        <v>186</v>
      </c>
      <c r="D122" s="1" t="s">
        <v>23</v>
      </c>
      <c r="E122" s="2">
        <v>30188</v>
      </c>
      <c r="F122" s="2">
        <v>3</v>
      </c>
      <c r="G122" s="2">
        <v>2</v>
      </c>
      <c r="H122" s="2">
        <v>1</v>
      </c>
      <c r="I122" s="4">
        <v>1933</v>
      </c>
      <c r="J122" s="4">
        <v>1306</v>
      </c>
      <c r="K122" s="2">
        <v>2021</v>
      </c>
      <c r="M122" s="2" t="s">
        <v>31</v>
      </c>
      <c r="N122" s="2">
        <v>2</v>
      </c>
      <c r="O122" s="2" t="s">
        <v>32</v>
      </c>
      <c r="P122" s="2" t="s">
        <v>32</v>
      </c>
      <c r="Q122" s="1" t="s">
        <v>78</v>
      </c>
      <c r="R122" s="10">
        <v>2.5</v>
      </c>
      <c r="S122" s="12">
        <f>1710/12</f>
        <v>142.5</v>
      </c>
      <c r="T122" s="2" t="s">
        <v>37</v>
      </c>
      <c r="U122" s="2" t="s">
        <v>76</v>
      </c>
      <c r="V122" s="2" t="s">
        <v>63</v>
      </c>
      <c r="W122" s="2" t="s">
        <v>64</v>
      </c>
    </row>
    <row r="123" spans="1:23" x14ac:dyDescent="0.3">
      <c r="A123" s="13">
        <v>45163</v>
      </c>
      <c r="B123" s="9">
        <v>480000</v>
      </c>
      <c r="C123" s="1" t="s">
        <v>189</v>
      </c>
      <c r="D123" s="1" t="s">
        <v>23</v>
      </c>
      <c r="E123" s="2">
        <v>30188</v>
      </c>
      <c r="F123" s="2">
        <v>3</v>
      </c>
      <c r="G123" s="2">
        <v>3</v>
      </c>
      <c r="H123" s="2">
        <v>1</v>
      </c>
      <c r="I123" s="4">
        <v>2115</v>
      </c>
      <c r="J123" s="4">
        <v>1742</v>
      </c>
      <c r="K123" s="2">
        <v>2020</v>
      </c>
      <c r="M123" s="2" t="s">
        <v>31</v>
      </c>
      <c r="N123" s="2">
        <v>3</v>
      </c>
      <c r="O123" s="2" t="s">
        <v>32</v>
      </c>
      <c r="P123" s="2" t="s">
        <v>32</v>
      </c>
      <c r="Q123" s="1" t="s">
        <v>48</v>
      </c>
      <c r="R123" s="10">
        <v>4</v>
      </c>
      <c r="S123" s="11">
        <v>215</v>
      </c>
      <c r="T123" s="2" t="s">
        <v>28</v>
      </c>
      <c r="U123" s="2" t="s">
        <v>23</v>
      </c>
      <c r="V123" s="2" t="s">
        <v>23</v>
      </c>
      <c r="W123" s="2" t="s">
        <v>23</v>
      </c>
    </row>
    <row r="124" spans="1:23" x14ac:dyDescent="0.3">
      <c r="A124" s="13">
        <v>45163</v>
      </c>
      <c r="B124" s="9">
        <v>613860</v>
      </c>
      <c r="C124" s="1" t="s">
        <v>187</v>
      </c>
      <c r="D124" s="1" t="s">
        <v>23</v>
      </c>
      <c r="E124" s="2">
        <v>30188</v>
      </c>
      <c r="F124" s="2">
        <v>3</v>
      </c>
      <c r="G124" s="2">
        <v>3</v>
      </c>
      <c r="H124" s="2">
        <v>1</v>
      </c>
      <c r="I124" s="4">
        <v>3066</v>
      </c>
      <c r="J124" s="4">
        <v>2178</v>
      </c>
      <c r="K124" s="2">
        <v>2023</v>
      </c>
      <c r="M124" s="2" t="s">
        <v>31</v>
      </c>
      <c r="N124" s="2">
        <v>2</v>
      </c>
      <c r="O124" s="2" t="s">
        <v>25</v>
      </c>
      <c r="P124" s="2" t="s">
        <v>32</v>
      </c>
      <c r="Q124" s="1" t="s">
        <v>188</v>
      </c>
      <c r="R124" s="10">
        <v>0.9</v>
      </c>
      <c r="S124" s="12">
        <v>255</v>
      </c>
      <c r="T124" s="2" t="s">
        <v>37</v>
      </c>
      <c r="U124" s="2" t="s">
        <v>23</v>
      </c>
      <c r="V124" s="2" t="s">
        <v>23</v>
      </c>
      <c r="W124" s="2" t="s">
        <v>23</v>
      </c>
    </row>
    <row r="125" spans="1:23" x14ac:dyDescent="0.3">
      <c r="A125" s="13">
        <v>45167</v>
      </c>
      <c r="B125" s="9">
        <v>650000</v>
      </c>
      <c r="C125" s="1" t="s">
        <v>190</v>
      </c>
      <c r="D125" s="1" t="s">
        <v>23</v>
      </c>
      <c r="E125" s="2">
        <v>30188</v>
      </c>
      <c r="F125" s="2">
        <v>5</v>
      </c>
      <c r="G125" s="2">
        <v>3</v>
      </c>
      <c r="H125" s="2">
        <v>0</v>
      </c>
      <c r="I125" s="4">
        <v>2793</v>
      </c>
      <c r="J125" s="4">
        <v>2700</v>
      </c>
      <c r="K125" s="2">
        <v>2018</v>
      </c>
      <c r="M125" s="2" t="s">
        <v>31</v>
      </c>
      <c r="N125" s="2">
        <v>2</v>
      </c>
      <c r="O125" s="2" t="s">
        <v>32</v>
      </c>
      <c r="P125" s="2" t="s">
        <v>32</v>
      </c>
      <c r="Q125" s="1" t="s">
        <v>33</v>
      </c>
      <c r="R125" s="10">
        <v>0.6</v>
      </c>
      <c r="S125" s="11">
        <v>250</v>
      </c>
      <c r="T125" s="2" t="s">
        <v>34</v>
      </c>
      <c r="U125" s="2" t="s">
        <v>23</v>
      </c>
      <c r="V125" s="2" t="s">
        <v>23</v>
      </c>
      <c r="W125" s="2" t="s">
        <v>23</v>
      </c>
    </row>
    <row r="126" spans="1:23" x14ac:dyDescent="0.3">
      <c r="A126" s="13">
        <v>45168</v>
      </c>
      <c r="B126" s="9">
        <v>510000</v>
      </c>
      <c r="C126" s="1" t="s">
        <v>191</v>
      </c>
      <c r="D126" s="1" t="s">
        <v>139</v>
      </c>
      <c r="E126" s="2">
        <v>30144</v>
      </c>
      <c r="F126" s="2">
        <v>3</v>
      </c>
      <c r="G126" s="2">
        <v>3</v>
      </c>
      <c r="H126" s="2">
        <v>1</v>
      </c>
      <c r="I126" s="4">
        <v>2506</v>
      </c>
      <c r="J126" s="4">
        <v>8712</v>
      </c>
      <c r="K126" s="2">
        <v>2023</v>
      </c>
      <c r="L126" s="3" t="s">
        <v>41</v>
      </c>
      <c r="M126" s="2" t="s">
        <v>31</v>
      </c>
      <c r="N126" s="2">
        <v>3</v>
      </c>
      <c r="O126" s="2" t="s">
        <v>25</v>
      </c>
      <c r="P126" s="2" t="s">
        <v>32</v>
      </c>
      <c r="Q126" s="1" t="s">
        <v>140</v>
      </c>
      <c r="R126" s="10">
        <v>7.3</v>
      </c>
      <c r="S126" s="12">
        <v>250</v>
      </c>
      <c r="T126" s="2" t="s">
        <v>37</v>
      </c>
      <c r="U126" s="2" t="s">
        <v>141</v>
      </c>
      <c r="V126" s="2" t="s">
        <v>142</v>
      </c>
      <c r="W126" s="2" t="s">
        <v>143</v>
      </c>
    </row>
    <row r="127" spans="1:23" x14ac:dyDescent="0.3">
      <c r="A127" s="13">
        <v>45169</v>
      </c>
      <c r="B127" s="9">
        <v>473280</v>
      </c>
      <c r="C127" s="1" t="s">
        <v>193</v>
      </c>
      <c r="D127" s="1" t="s">
        <v>139</v>
      </c>
      <c r="E127" s="2">
        <v>30144</v>
      </c>
      <c r="F127" s="2">
        <v>3</v>
      </c>
      <c r="G127" s="2">
        <v>2</v>
      </c>
      <c r="H127" s="2">
        <v>1</v>
      </c>
      <c r="I127" s="4">
        <v>2493</v>
      </c>
      <c r="J127" s="4">
        <v>8712</v>
      </c>
      <c r="K127" s="2">
        <v>2022</v>
      </c>
      <c r="L127" s="3" t="s">
        <v>41</v>
      </c>
      <c r="M127" s="2" t="s">
        <v>31</v>
      </c>
      <c r="N127" s="2">
        <v>2</v>
      </c>
      <c r="O127" s="2" t="s">
        <v>25</v>
      </c>
      <c r="P127" s="2" t="s">
        <v>32</v>
      </c>
      <c r="Q127" s="1" t="s">
        <v>140</v>
      </c>
      <c r="R127" s="10">
        <v>7.3</v>
      </c>
      <c r="S127" s="12">
        <v>250</v>
      </c>
      <c r="T127" s="2" t="s">
        <v>37</v>
      </c>
      <c r="U127" s="2" t="s">
        <v>141</v>
      </c>
      <c r="V127" s="2" t="s">
        <v>142</v>
      </c>
      <c r="W127" s="2" t="s">
        <v>143</v>
      </c>
    </row>
    <row r="128" spans="1:23" x14ac:dyDescent="0.3">
      <c r="A128" s="13">
        <v>45169</v>
      </c>
      <c r="B128" s="9">
        <v>505000</v>
      </c>
      <c r="C128" s="1" t="s">
        <v>194</v>
      </c>
      <c r="D128" s="1" t="s">
        <v>23</v>
      </c>
      <c r="E128" s="2">
        <v>30188</v>
      </c>
      <c r="F128" s="2">
        <v>4</v>
      </c>
      <c r="G128" s="2">
        <v>3</v>
      </c>
      <c r="H128" s="2">
        <v>1</v>
      </c>
      <c r="I128" s="4">
        <v>2453</v>
      </c>
      <c r="J128" s="4">
        <v>1742</v>
      </c>
      <c r="K128" s="2">
        <v>2022</v>
      </c>
      <c r="M128" s="2" t="s">
        <v>31</v>
      </c>
      <c r="N128" s="2">
        <v>3</v>
      </c>
      <c r="O128" s="2" t="s">
        <v>32</v>
      </c>
      <c r="P128" s="2" t="s">
        <v>26</v>
      </c>
      <c r="Q128" s="1" t="s">
        <v>48</v>
      </c>
      <c r="R128" s="10">
        <v>4</v>
      </c>
      <c r="S128" s="11">
        <v>215</v>
      </c>
      <c r="T128" s="2" t="s">
        <v>28</v>
      </c>
      <c r="U128" s="2" t="s">
        <v>23</v>
      </c>
      <c r="V128" s="2" t="s">
        <v>23</v>
      </c>
      <c r="W128" s="2" t="s">
        <v>23</v>
      </c>
    </row>
    <row r="129" spans="1:23" x14ac:dyDescent="0.3">
      <c r="A129" s="13">
        <v>45169</v>
      </c>
      <c r="B129" s="9">
        <v>550000</v>
      </c>
      <c r="C129" s="1" t="s">
        <v>192</v>
      </c>
      <c r="D129" s="1" t="s">
        <v>23</v>
      </c>
      <c r="E129" s="2">
        <v>30188</v>
      </c>
      <c r="F129" s="2">
        <v>4</v>
      </c>
      <c r="G129" s="2">
        <v>3</v>
      </c>
      <c r="H129" s="2">
        <v>1</v>
      </c>
      <c r="I129" s="4">
        <v>2533</v>
      </c>
      <c r="J129" s="4">
        <v>871.2</v>
      </c>
      <c r="K129" s="2">
        <v>2019</v>
      </c>
      <c r="M129" s="2" t="s">
        <v>31</v>
      </c>
      <c r="N129" s="2">
        <v>3</v>
      </c>
      <c r="O129" s="2" t="s">
        <v>32</v>
      </c>
      <c r="P129" s="2" t="s">
        <v>26</v>
      </c>
      <c r="Q129" s="1" t="s">
        <v>93</v>
      </c>
      <c r="R129" s="10">
        <v>0.9</v>
      </c>
      <c r="S129" s="11">
        <v>260</v>
      </c>
      <c r="T129" s="2" t="s">
        <v>37</v>
      </c>
      <c r="U129" s="2" t="s">
        <v>23</v>
      </c>
      <c r="V129" s="2" t="s">
        <v>23</v>
      </c>
      <c r="W129" s="2" t="s">
        <v>23</v>
      </c>
    </row>
    <row r="130" spans="1:23" x14ac:dyDescent="0.3">
      <c r="A130" s="13">
        <v>45177</v>
      </c>
      <c r="B130" s="9">
        <v>435000</v>
      </c>
      <c r="C130" s="1" t="s">
        <v>195</v>
      </c>
      <c r="D130" s="1" t="s">
        <v>23</v>
      </c>
      <c r="E130" s="2">
        <v>30188</v>
      </c>
      <c r="F130" s="2">
        <v>3</v>
      </c>
      <c r="G130" s="2">
        <v>2</v>
      </c>
      <c r="H130" s="2">
        <v>1</v>
      </c>
      <c r="I130" s="4">
        <v>2089</v>
      </c>
      <c r="J130" s="4">
        <v>2178</v>
      </c>
      <c r="K130" s="2">
        <v>2022</v>
      </c>
      <c r="M130" s="2" t="s">
        <v>31</v>
      </c>
      <c r="N130" s="2">
        <v>2</v>
      </c>
      <c r="O130" s="2" t="s">
        <v>25</v>
      </c>
      <c r="P130" s="2" t="s">
        <v>32</v>
      </c>
      <c r="Q130" s="1" t="s">
        <v>196</v>
      </c>
      <c r="R130" s="10">
        <v>3.6</v>
      </c>
      <c r="S130" s="12">
        <f>800/12</f>
        <v>66.666666666666671</v>
      </c>
      <c r="T130" s="2" t="s">
        <v>37</v>
      </c>
      <c r="U130" s="2" t="s">
        <v>71</v>
      </c>
      <c r="V130" s="2" t="s">
        <v>63</v>
      </c>
      <c r="W130" s="2" t="s">
        <v>64</v>
      </c>
    </row>
    <row r="131" spans="1:23" x14ac:dyDescent="0.3">
      <c r="A131" s="13">
        <v>45184</v>
      </c>
      <c r="B131" s="9">
        <v>642600</v>
      </c>
      <c r="C131" s="1" t="s">
        <v>197</v>
      </c>
      <c r="D131" s="1" t="s">
        <v>23</v>
      </c>
      <c r="E131" s="2">
        <v>30188</v>
      </c>
      <c r="F131" s="2">
        <v>4</v>
      </c>
      <c r="G131" s="2">
        <v>3</v>
      </c>
      <c r="H131" s="2">
        <v>1</v>
      </c>
      <c r="I131" s="4">
        <v>2247</v>
      </c>
      <c r="J131" s="4">
        <v>1742</v>
      </c>
      <c r="K131" s="2">
        <v>2021</v>
      </c>
      <c r="M131" s="2" t="s">
        <v>31</v>
      </c>
      <c r="N131" s="2">
        <v>2</v>
      </c>
      <c r="O131" s="2" t="s">
        <v>25</v>
      </c>
      <c r="P131" s="2" t="s">
        <v>26</v>
      </c>
      <c r="Q131" s="1" t="s">
        <v>33</v>
      </c>
      <c r="R131" s="10">
        <v>0.6</v>
      </c>
      <c r="S131" s="11">
        <v>250</v>
      </c>
      <c r="T131" s="2" t="s">
        <v>34</v>
      </c>
      <c r="U131" s="2" t="s">
        <v>23</v>
      </c>
      <c r="V131" s="2" t="s">
        <v>23</v>
      </c>
      <c r="W131" s="2" t="s">
        <v>23</v>
      </c>
    </row>
    <row r="132" spans="1:23" x14ac:dyDescent="0.3">
      <c r="A132" s="13">
        <v>45194</v>
      </c>
      <c r="B132" s="9">
        <v>445000</v>
      </c>
      <c r="C132" s="1" t="s">
        <v>199</v>
      </c>
      <c r="D132" s="1" t="s">
        <v>23</v>
      </c>
      <c r="E132" s="2">
        <v>30188</v>
      </c>
      <c r="F132" s="2">
        <v>4</v>
      </c>
      <c r="G132" s="2">
        <v>3</v>
      </c>
      <c r="H132" s="2">
        <v>1</v>
      </c>
      <c r="I132" s="4">
        <v>2023</v>
      </c>
      <c r="J132" s="4">
        <v>1306</v>
      </c>
      <c r="K132" s="2">
        <v>2023</v>
      </c>
      <c r="M132" s="2" t="s">
        <v>31</v>
      </c>
      <c r="N132" s="2">
        <v>3</v>
      </c>
      <c r="O132" s="2" t="s">
        <v>32</v>
      </c>
      <c r="P132" s="2" t="s">
        <v>32</v>
      </c>
      <c r="Q132" s="1" t="s">
        <v>44</v>
      </c>
      <c r="R132" s="10">
        <v>1.8</v>
      </c>
      <c r="S132" s="11">
        <v>200</v>
      </c>
      <c r="T132" s="2" t="s">
        <v>28</v>
      </c>
      <c r="U132" s="2" t="s">
        <v>23</v>
      </c>
      <c r="V132" s="2" t="s">
        <v>23</v>
      </c>
      <c r="W132" s="2" t="s">
        <v>23</v>
      </c>
    </row>
    <row r="133" spans="1:23" x14ac:dyDescent="0.3">
      <c r="A133" s="13">
        <v>45194</v>
      </c>
      <c r="B133" s="9">
        <v>459900</v>
      </c>
      <c r="C133" s="1" t="s">
        <v>198</v>
      </c>
      <c r="D133" s="1" t="s">
        <v>23</v>
      </c>
      <c r="E133" s="2">
        <v>30189</v>
      </c>
      <c r="F133" s="2">
        <v>3</v>
      </c>
      <c r="G133" s="2">
        <v>2</v>
      </c>
      <c r="H133" s="2">
        <v>1</v>
      </c>
      <c r="I133" s="4">
        <v>1888</v>
      </c>
      <c r="J133" s="4">
        <f>0.05*43560</f>
        <v>2178</v>
      </c>
      <c r="K133" s="2">
        <v>2023</v>
      </c>
      <c r="M133" s="2" t="s">
        <v>31</v>
      </c>
      <c r="N133" s="2">
        <v>2</v>
      </c>
      <c r="O133" s="2" t="s">
        <v>32</v>
      </c>
      <c r="P133" s="2" t="s">
        <v>32</v>
      </c>
      <c r="Q133" s="1" t="s">
        <v>46</v>
      </c>
      <c r="R133" s="10">
        <v>1.3</v>
      </c>
      <c r="S133" s="12">
        <v>249</v>
      </c>
      <c r="T133" s="2" t="s">
        <v>34</v>
      </c>
      <c r="U133" s="2" t="s">
        <v>23</v>
      </c>
      <c r="V133" s="2" t="s">
        <v>23</v>
      </c>
      <c r="W133" s="2" t="s">
        <v>23</v>
      </c>
    </row>
    <row r="134" spans="1:23" x14ac:dyDescent="0.3">
      <c r="A134" s="13">
        <v>45195</v>
      </c>
      <c r="B134" s="9">
        <v>468100</v>
      </c>
      <c r="C134" s="1" t="s">
        <v>200</v>
      </c>
      <c r="D134" s="1" t="s">
        <v>23</v>
      </c>
      <c r="E134" s="2">
        <v>30189</v>
      </c>
      <c r="F134" s="2">
        <v>3</v>
      </c>
      <c r="G134" s="2">
        <v>2</v>
      </c>
      <c r="H134" s="2">
        <v>1</v>
      </c>
      <c r="I134" s="4">
        <v>1849</v>
      </c>
      <c r="J134" s="4">
        <f>0.05*43560</f>
        <v>2178</v>
      </c>
      <c r="K134" s="2">
        <v>2023</v>
      </c>
      <c r="M134" s="2" t="s">
        <v>31</v>
      </c>
      <c r="N134" s="2">
        <v>2</v>
      </c>
      <c r="O134" s="2" t="s">
        <v>32</v>
      </c>
      <c r="P134" s="2" t="s">
        <v>32</v>
      </c>
      <c r="Q134" s="1" t="s">
        <v>46</v>
      </c>
      <c r="R134" s="10">
        <v>1.3</v>
      </c>
      <c r="S134" s="12">
        <v>249</v>
      </c>
      <c r="T134" s="2" t="s">
        <v>34</v>
      </c>
      <c r="U134" s="2" t="s">
        <v>23</v>
      </c>
      <c r="V134" s="2" t="s">
        <v>23</v>
      </c>
      <c r="W134" s="2" t="s">
        <v>23</v>
      </c>
    </row>
    <row r="135" spans="1:23" x14ac:dyDescent="0.3">
      <c r="A135" s="13">
        <v>45197</v>
      </c>
      <c r="B135" s="9">
        <v>504900</v>
      </c>
      <c r="C135" s="1" t="s">
        <v>202</v>
      </c>
      <c r="D135" s="1" t="s">
        <v>139</v>
      </c>
      <c r="E135" s="2">
        <v>30144</v>
      </c>
      <c r="F135" s="2">
        <v>3</v>
      </c>
      <c r="G135" s="2">
        <v>3</v>
      </c>
      <c r="H135" s="2">
        <v>1</v>
      </c>
      <c r="I135" s="4">
        <v>2506</v>
      </c>
      <c r="J135" s="4">
        <v>8712</v>
      </c>
      <c r="K135" s="2">
        <v>2023</v>
      </c>
      <c r="L135" s="3" t="s">
        <v>41</v>
      </c>
      <c r="M135" s="2" t="s">
        <v>31</v>
      </c>
      <c r="N135" s="2">
        <v>2</v>
      </c>
      <c r="O135" s="2" t="s">
        <v>25</v>
      </c>
      <c r="P135" s="2" t="s">
        <v>32</v>
      </c>
      <c r="Q135" s="1" t="s">
        <v>140</v>
      </c>
      <c r="R135" s="10">
        <v>7.3</v>
      </c>
      <c r="S135" s="12">
        <v>250</v>
      </c>
      <c r="T135" s="2" t="s">
        <v>37</v>
      </c>
      <c r="U135" s="2" t="s">
        <v>141</v>
      </c>
      <c r="V135" s="2" t="s">
        <v>142</v>
      </c>
      <c r="W135" s="2" t="s">
        <v>143</v>
      </c>
    </row>
    <row r="136" spans="1:23" x14ac:dyDescent="0.3">
      <c r="A136" s="13">
        <v>45197</v>
      </c>
      <c r="B136" s="9">
        <v>435000</v>
      </c>
      <c r="C136" s="1" t="s">
        <v>201</v>
      </c>
      <c r="D136" s="1" t="s">
        <v>23</v>
      </c>
      <c r="E136" s="2">
        <v>30188</v>
      </c>
      <c r="F136" s="2">
        <v>3</v>
      </c>
      <c r="G136" s="2">
        <v>2</v>
      </c>
      <c r="H136" s="2">
        <v>1</v>
      </c>
      <c r="I136" s="4">
        <v>2048</v>
      </c>
      <c r="J136" s="4">
        <v>2178</v>
      </c>
      <c r="K136" s="2">
        <v>2021</v>
      </c>
      <c r="M136" s="2" t="s">
        <v>31</v>
      </c>
      <c r="N136" s="2">
        <v>2</v>
      </c>
      <c r="O136" s="2" t="s">
        <v>32</v>
      </c>
      <c r="P136" s="2" t="s">
        <v>32</v>
      </c>
      <c r="Q136" s="1" t="s">
        <v>70</v>
      </c>
      <c r="R136" s="10">
        <v>2</v>
      </c>
      <c r="S136" s="12">
        <v>100</v>
      </c>
      <c r="T136" s="2" t="s">
        <v>37</v>
      </c>
      <c r="U136" s="2" t="s">
        <v>71</v>
      </c>
      <c r="V136" s="2" t="s">
        <v>63</v>
      </c>
      <c r="W136" s="2" t="s">
        <v>64</v>
      </c>
    </row>
    <row r="137" spans="1:23" x14ac:dyDescent="0.3">
      <c r="A137" s="13">
        <v>45198</v>
      </c>
      <c r="B137" s="9">
        <v>474900</v>
      </c>
      <c r="C137" s="1" t="s">
        <v>203</v>
      </c>
      <c r="D137" s="1" t="s">
        <v>23</v>
      </c>
      <c r="E137" s="2">
        <v>30189</v>
      </c>
      <c r="F137" s="2">
        <v>3</v>
      </c>
      <c r="G137" s="2">
        <v>2</v>
      </c>
      <c r="H137" s="2">
        <v>1</v>
      </c>
      <c r="I137" s="4">
        <v>1883</v>
      </c>
      <c r="J137" s="4">
        <f>0.05*43560</f>
        <v>2178</v>
      </c>
      <c r="K137" s="2">
        <v>2023</v>
      </c>
      <c r="M137" s="2" t="s">
        <v>31</v>
      </c>
      <c r="N137" s="2">
        <v>2</v>
      </c>
      <c r="O137" s="2" t="s">
        <v>32</v>
      </c>
      <c r="P137" s="2" t="s">
        <v>32</v>
      </c>
      <c r="Q137" s="1" t="s">
        <v>46</v>
      </c>
      <c r="R137" s="10">
        <v>1.3</v>
      </c>
      <c r="S137" s="12">
        <v>249</v>
      </c>
      <c r="T137" s="2" t="s">
        <v>34</v>
      </c>
      <c r="U137" s="2" t="s">
        <v>23</v>
      </c>
      <c r="V137" s="2" t="s">
        <v>23</v>
      </c>
      <c r="W137" s="2" t="s">
        <v>23</v>
      </c>
    </row>
    <row r="138" spans="1:23" x14ac:dyDescent="0.3">
      <c r="A138" s="13">
        <v>45198</v>
      </c>
      <c r="B138" s="9">
        <v>479900</v>
      </c>
      <c r="C138" s="1" t="s">
        <v>204</v>
      </c>
      <c r="D138" s="1" t="s">
        <v>23</v>
      </c>
      <c r="E138" s="2">
        <v>30189</v>
      </c>
      <c r="F138" s="2">
        <v>3</v>
      </c>
      <c r="G138" s="2">
        <v>2</v>
      </c>
      <c r="H138" s="2">
        <v>1</v>
      </c>
      <c r="I138" s="4">
        <v>1883</v>
      </c>
      <c r="J138" s="4">
        <f>0.05*43560</f>
        <v>2178</v>
      </c>
      <c r="K138" s="2">
        <v>2023</v>
      </c>
      <c r="M138" s="2" t="s">
        <v>31</v>
      </c>
      <c r="N138" s="2">
        <v>2</v>
      </c>
      <c r="O138" s="2" t="s">
        <v>25</v>
      </c>
      <c r="P138" s="2" t="s">
        <v>32</v>
      </c>
      <c r="Q138" s="1" t="s">
        <v>46</v>
      </c>
      <c r="R138" s="10">
        <v>1.3</v>
      </c>
      <c r="S138" s="12">
        <v>249</v>
      </c>
      <c r="T138" s="2" t="s">
        <v>34</v>
      </c>
      <c r="U138" s="2" t="s">
        <v>23</v>
      </c>
      <c r="V138" s="2" t="s">
        <v>23</v>
      </c>
      <c r="W138" s="2" t="s">
        <v>23</v>
      </c>
    </row>
    <row r="139" spans="1:23" x14ac:dyDescent="0.3">
      <c r="A139" s="13">
        <v>45201</v>
      </c>
      <c r="B139" s="9">
        <v>468900</v>
      </c>
      <c r="C139" s="1" t="s">
        <v>205</v>
      </c>
      <c r="D139" s="1" t="s">
        <v>23</v>
      </c>
      <c r="E139" s="2">
        <v>30189</v>
      </c>
      <c r="F139" s="2">
        <v>3</v>
      </c>
      <c r="G139" s="2">
        <v>2</v>
      </c>
      <c r="H139" s="2">
        <v>1</v>
      </c>
      <c r="I139" s="4">
        <v>1849</v>
      </c>
      <c r="J139" s="4">
        <f>0.05*43560</f>
        <v>2178</v>
      </c>
      <c r="K139" s="2">
        <v>2023</v>
      </c>
      <c r="M139" s="2" t="s">
        <v>31</v>
      </c>
      <c r="N139" s="2">
        <v>2</v>
      </c>
      <c r="O139" s="2" t="s">
        <v>32</v>
      </c>
      <c r="P139" s="2" t="s">
        <v>32</v>
      </c>
      <c r="Q139" s="1" t="s">
        <v>46</v>
      </c>
      <c r="R139" s="10">
        <v>1.3</v>
      </c>
      <c r="S139" s="12">
        <v>249</v>
      </c>
      <c r="T139" s="2" t="s">
        <v>34</v>
      </c>
      <c r="U139" s="2" t="s">
        <v>23</v>
      </c>
      <c r="V139" s="2" t="s">
        <v>23</v>
      </c>
      <c r="W139" s="2" t="s">
        <v>23</v>
      </c>
    </row>
    <row r="140" spans="1:23" x14ac:dyDescent="0.3">
      <c r="A140" s="13">
        <v>45209</v>
      </c>
      <c r="B140" s="9">
        <v>520000</v>
      </c>
      <c r="C140" s="1" t="s">
        <v>206</v>
      </c>
      <c r="D140" s="1" t="s">
        <v>23</v>
      </c>
      <c r="E140" s="2">
        <v>30188</v>
      </c>
      <c r="F140" s="2">
        <v>4</v>
      </c>
      <c r="G140" s="2">
        <v>3</v>
      </c>
      <c r="H140" s="2">
        <v>1</v>
      </c>
      <c r="I140" s="4">
        <v>2512</v>
      </c>
      <c r="J140" s="4">
        <v>1825</v>
      </c>
      <c r="K140" s="2">
        <v>2018</v>
      </c>
      <c r="M140" s="2" t="s">
        <v>31</v>
      </c>
      <c r="N140" s="2">
        <v>3</v>
      </c>
      <c r="O140" s="2" t="s">
        <v>32</v>
      </c>
      <c r="P140" s="2" t="s">
        <v>32</v>
      </c>
      <c r="Q140" s="1" t="s">
        <v>96</v>
      </c>
      <c r="R140" s="10">
        <v>1.2</v>
      </c>
      <c r="S140" s="11">
        <v>316</v>
      </c>
      <c r="T140" s="2" t="s">
        <v>67</v>
      </c>
      <c r="U140" s="2" t="s">
        <v>23</v>
      </c>
      <c r="V140" s="2" t="s">
        <v>23</v>
      </c>
      <c r="W140" s="2" t="s">
        <v>23</v>
      </c>
    </row>
    <row r="143" spans="1:23" x14ac:dyDescent="0.3">
      <c r="A143" s="1"/>
    </row>
  </sheetData>
  <sortState xmlns:xlrd2="http://schemas.microsoft.com/office/spreadsheetml/2017/richdata2" ref="A3:W140">
    <sortCondition ref="A3:A140"/>
    <sortCondition ref="Q3:Q140"/>
  </sortState>
  <pageMargins left="0.25" right="0.25" top="0.75" bottom="0.75" header="0.3" footer="0.3"/>
  <pageSetup paperSize="5" scale="68" fitToHeight="0" orientation="landscape"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5E161-6A78-4E74-A01D-41513C6AA50E}">
  <dimension ref="A1"/>
  <sheetViews>
    <sheetView workbookViewId="0"/>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87FEC-2868-4535-9891-69A3D3399292}">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 Definitions</vt:lpstr>
      <vt:lpstr>Original Data</vt:lpstr>
      <vt:lpstr>Sheet3</vt:lpstr>
      <vt:lpstr>Sheet4</vt:lpstr>
      <vt:lpstr>'Original Data'!Print_Titles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Kimberly Moon</dc:creator>
  <cp:lastModifiedBy>Moon, Kimberly</cp:lastModifiedBy>
  <cp:lastPrinted>2024-04-04T15:18:19Z</cp:lastPrinted>
  <dcterms:created xsi:type="dcterms:W3CDTF">2023-10-18T01:32:34Z</dcterms:created>
  <dcterms:modified xsi:type="dcterms:W3CDTF">2024-04-04T15:50:32Z</dcterms:modified>
</cp:coreProperties>
</file>