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ER\10. Semestar\Paralelno Programiranje\Labosi\Lab2_MPI_C4\"/>
    </mc:Choice>
  </mc:AlternateContent>
  <bookViews>
    <workbookView xWindow="0" yWindow="0" windowWidth="1887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J11" i="1" s="1"/>
  <c r="H11" i="1"/>
  <c r="G11" i="1"/>
  <c r="I11" i="1" s="1"/>
  <c r="K11" i="1" s="1"/>
  <c r="G8" i="1" l="1"/>
  <c r="H8" i="1"/>
  <c r="I8" i="1"/>
  <c r="K8" i="1" s="1"/>
  <c r="J8" i="1"/>
  <c r="L8" i="1"/>
  <c r="G9" i="1"/>
  <c r="I9" i="1" s="1"/>
  <c r="K9" i="1" s="1"/>
  <c r="H9" i="1"/>
  <c r="L9" i="1"/>
  <c r="J9" i="1" s="1"/>
  <c r="G10" i="1"/>
  <c r="I10" i="1" s="1"/>
  <c r="K10" i="1" s="1"/>
  <c r="H10" i="1"/>
  <c r="J10" i="1"/>
  <c r="L10" i="1"/>
  <c r="G12" i="1"/>
  <c r="I12" i="1" s="1"/>
  <c r="K12" i="1" s="1"/>
  <c r="H12" i="1"/>
  <c r="L12" i="1"/>
  <c r="J12" i="1" s="1"/>
  <c r="C4" i="1" l="1"/>
  <c r="G4" i="1"/>
  <c r="H4" i="1" s="1"/>
  <c r="I4" i="1"/>
  <c r="K4" i="1" s="1"/>
  <c r="J4" i="1"/>
  <c r="L4" i="1"/>
  <c r="J5" i="1"/>
  <c r="J6" i="1"/>
  <c r="J7" i="1"/>
  <c r="L5" i="1"/>
  <c r="L6" i="1"/>
  <c r="L7" i="1"/>
  <c r="H5" i="1"/>
  <c r="H6" i="1"/>
  <c r="H7" i="1"/>
  <c r="G5" i="1"/>
  <c r="I5" i="1" s="1"/>
  <c r="K5" i="1" s="1"/>
  <c r="G6" i="1"/>
  <c r="I6" i="1" s="1"/>
  <c r="K6" i="1" s="1"/>
  <c r="G7" i="1"/>
  <c r="I7" i="1" s="1"/>
  <c r="K7" i="1" s="1"/>
</calcChain>
</file>

<file path=xl/sharedStrings.xml><?xml version="1.0" encoding="utf-8"?>
<sst xmlns="http://schemas.openxmlformats.org/spreadsheetml/2006/main" count="15" uniqueCount="15">
  <si>
    <t>Broj procesora</t>
  </si>
  <si>
    <t>Vrijeme [s]</t>
  </si>
  <si>
    <t>Mjerenje #1</t>
  </si>
  <si>
    <t>Mjerenje #2</t>
  </si>
  <si>
    <t>Mjerenje #3</t>
  </si>
  <si>
    <t>Broj zadataka</t>
  </si>
  <si>
    <t>Savršeno [s]</t>
  </si>
  <si>
    <t>Ubrzanje</t>
  </si>
  <si>
    <t>Učinkovitost</t>
  </si>
  <si>
    <t>Sav. Učink.</t>
  </si>
  <si>
    <t>Sav. Ubrz.</t>
  </si>
  <si>
    <t>Dubina</t>
  </si>
  <si>
    <t>Vremena su mjerena za prvi potez računala nakon što je prvi potez igrača bio 3. stupac</t>
  </si>
  <si>
    <t>Paralelno programiranje Connect 4 MPI</t>
  </si>
  <si>
    <t>Filip Voska 0036467446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</si>
</sst>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0">
    <xf numFmtId="0" fontId="0" fillId="0" borderId="0" xfId="0"/>
    <xf numFmtId="0" fontId="1" fillId="2" borderId="1" xfId="3" applyBorder="1"/>
    <xf numFmtId="1" fontId="1" fillId="2" borderId="1" xfId="3" applyNumberFormat="1" applyBorder="1"/>
    <xf numFmtId="2" fontId="1" fillId="3" borderId="1" xfId="4" applyNumberFormat="1" applyBorder="1"/>
    <xf numFmtId="2" fontId="1" fillId="4" borderId="1" xfId="5" applyNumberFormat="1" applyBorder="1"/>
    <xf numFmtId="10" fontId="1" fillId="5" borderId="1" xfId="6" applyNumberFormat="1" applyBorder="1"/>
    <xf numFmtId="10" fontId="1" fillId="6" borderId="1" xfId="7" applyNumberFormat="1" applyBorder="1"/>
    <xf numFmtId="2" fontId="1" fillId="7" borderId="1" xfId="8" applyNumberFormat="1" applyBorder="1"/>
    <xf numFmtId="2" fontId="1" fillId="8" borderId="1" xfId="9" applyNumberFormat="1" applyBorder="1"/>
    <xf numFmtId="1" fontId="1" fillId="2" borderId="3" xfId="3" applyNumberFormat="1" applyBorder="1"/>
    <xf numFmtId="0" fontId="1" fillId="2" borderId="3" xfId="3" applyBorder="1"/>
    <xf numFmtId="2" fontId="1" fillId="3" borderId="3" xfId="4" applyNumberFormat="1" applyBorder="1"/>
    <xf numFmtId="2" fontId="1" fillId="4" borderId="3" xfId="5" applyNumberFormat="1" applyBorder="1"/>
    <xf numFmtId="10" fontId="1" fillId="5" borderId="3" xfId="6" applyNumberFormat="1" applyBorder="1"/>
    <xf numFmtId="10" fontId="1" fillId="6" borderId="3" xfId="7" applyNumberFormat="1" applyBorder="1"/>
    <xf numFmtId="2" fontId="1" fillId="7" borderId="3" xfId="8" applyNumberFormat="1" applyBorder="1"/>
    <xf numFmtId="2" fontId="1" fillId="8" borderId="3" xfId="9" applyNumberFormat="1" applyBorder="1"/>
    <xf numFmtId="0" fontId="4" fillId="2" borderId="2" xfId="3" applyFont="1" applyBorder="1" applyAlignment="1">
      <alignment horizontal="center"/>
    </xf>
    <xf numFmtId="0" fontId="4" fillId="3" borderId="2" xfId="4" applyFont="1" applyBorder="1" applyAlignment="1">
      <alignment horizontal="center"/>
    </xf>
    <xf numFmtId="0" fontId="4" fillId="4" borderId="2" xfId="5" applyFont="1" applyBorder="1" applyAlignment="1">
      <alignment horizontal="center"/>
    </xf>
    <xf numFmtId="0" fontId="4" fillId="5" borderId="2" xfId="6" applyFont="1" applyBorder="1" applyAlignment="1">
      <alignment horizontal="center"/>
    </xf>
    <xf numFmtId="0" fontId="4" fillId="6" borderId="2" xfId="7" applyFont="1" applyBorder="1" applyAlignment="1">
      <alignment horizontal="center"/>
    </xf>
    <xf numFmtId="0" fontId="4" fillId="7" borderId="2" xfId="8" applyFont="1" applyBorder="1" applyAlignment="1">
      <alignment horizontal="center"/>
    </xf>
    <xf numFmtId="0" fontId="4" fillId="8" borderId="2" xfId="9" applyFont="1" applyBorder="1" applyAlignment="1">
      <alignment horizontal="center"/>
    </xf>
    <xf numFmtId="0" fontId="2" fillId="0" borderId="0" xfId="1" applyAlignment="1">
      <alignment horizontal="center" wrapText="1"/>
    </xf>
    <xf numFmtId="0" fontId="2" fillId="0" borderId="4" xfId="1" applyBorder="1" applyAlignment="1">
      <alignment horizontal="center" wrapText="1"/>
    </xf>
    <xf numFmtId="0" fontId="3" fillId="0" borderId="0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10">
    <cellStyle name="20% - Accent1" xfId="3" builtinId="30"/>
    <cellStyle name="20% - Accent2" xfId="4" builtinId="34"/>
    <cellStyle name="20% - Accent4" xfId="6" builtinId="42"/>
    <cellStyle name="20% - Accent6" xfId="8" builtinId="50"/>
    <cellStyle name="40% - Accent2" xfId="5" builtinId="35"/>
    <cellStyle name="40% - Accent4" xfId="7" builtinId="43"/>
    <cellStyle name="40% - Accent6" xfId="9" builtinId="51"/>
    <cellStyle name="Explanatory Text" xfId="2" builtinId="53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Vremena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Vrijeme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Sheet1!$B$4:$B$12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cat>
          <c:val>
            <c:numRef>
              <c:f>Sheet1!$G$4:$G$12</c:f>
              <c:numCache>
                <c:formatCode>0.00</c:formatCode>
                <c:ptCount val="9"/>
                <c:pt idx="0">
                  <c:v>28.786666666666665</c:v>
                </c:pt>
                <c:pt idx="1">
                  <c:v>16.433333333333334</c:v>
                </c:pt>
                <c:pt idx="2">
                  <c:v>9.7966666666666669</c:v>
                </c:pt>
                <c:pt idx="3">
                  <c:v>7.78</c:v>
                </c:pt>
                <c:pt idx="4">
                  <c:v>5.95</c:v>
                </c:pt>
                <c:pt idx="5">
                  <c:v>5.4066666666666663</c:v>
                </c:pt>
                <c:pt idx="6">
                  <c:v>4.3299999999999992</c:v>
                </c:pt>
                <c:pt idx="7">
                  <c:v>4.333333333333333</c:v>
                </c:pt>
                <c:pt idx="8">
                  <c:v>9.6600000000000019</c:v>
                </c:pt>
              </c:numCache>
            </c:numRef>
          </c:val>
          <c:smooth val="0"/>
        </c:ser>
        <c:ser>
          <c:idx val="1"/>
          <c:order val="1"/>
          <c:tx>
            <c:v>Savršeno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Sheet1!$H$4:$H$12</c:f>
              <c:numCache>
                <c:formatCode>0.00</c:formatCode>
                <c:ptCount val="9"/>
                <c:pt idx="0">
                  <c:v>28.786666666666665</c:v>
                </c:pt>
                <c:pt idx="1">
                  <c:v>14.393333333333333</c:v>
                </c:pt>
                <c:pt idx="2">
                  <c:v>9.5955555555555545</c:v>
                </c:pt>
                <c:pt idx="3">
                  <c:v>7.1966666666666663</c:v>
                </c:pt>
                <c:pt idx="4">
                  <c:v>5.7573333333333334</c:v>
                </c:pt>
                <c:pt idx="5">
                  <c:v>4.7977777777777773</c:v>
                </c:pt>
                <c:pt idx="6">
                  <c:v>4.1123809523809518</c:v>
                </c:pt>
                <c:pt idx="7">
                  <c:v>3.5983333333333332</c:v>
                </c:pt>
                <c:pt idx="8">
                  <c:v>3.5983333333333332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9272"/>
        <c:axId val="438256584"/>
      </c:lineChart>
      <c:lineChart>
        <c:grouping val="standard"/>
        <c:varyColors val="0"/>
        <c:ser>
          <c:idx val="2"/>
          <c:order val="2"/>
          <c:tx>
            <c:v>Broj zadataka</c:v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Sheet1!$C$4:$C$12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62856"/>
        <c:axId val="438258936"/>
      </c:lineChart>
      <c:catAx>
        <c:axId val="43752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Broj procesora</a:t>
                </a:r>
              </a:p>
            </c:rich>
          </c:tx>
          <c:layout>
            <c:manualLayout>
              <c:xMode val="edge"/>
              <c:yMode val="edge"/>
              <c:x val="0.47910867772352839"/>
              <c:y val="0.72520453710707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8256584"/>
        <c:crosses val="autoZero"/>
        <c:auto val="1"/>
        <c:lblAlgn val="ctr"/>
        <c:lblOffset val="100"/>
        <c:noMultiLvlLbl val="0"/>
      </c:catAx>
      <c:valAx>
        <c:axId val="4382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7529272"/>
        <c:crosses val="autoZero"/>
        <c:crossBetween val="between"/>
      </c:valAx>
      <c:valAx>
        <c:axId val="438258936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Broj zadataka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8262856"/>
        <c:crosses val="max"/>
        <c:crossBetween val="between"/>
      </c:valAx>
      <c:catAx>
        <c:axId val="438262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382589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Učinkovitost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Učinkovitost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Sheet1!$B$4:$B$12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cat>
          <c:val>
            <c:numRef>
              <c:f>Sheet1!$I$4:$I$12</c:f>
              <c:numCache>
                <c:formatCode>0.00%</c:formatCode>
                <c:ptCount val="9"/>
                <c:pt idx="0">
                  <c:v>1</c:v>
                </c:pt>
                <c:pt idx="1">
                  <c:v>0.87586206896551722</c:v>
                </c:pt>
                <c:pt idx="2">
                  <c:v>0.97947147555857994</c:v>
                </c:pt>
                <c:pt idx="3">
                  <c:v>0.92502142245072827</c:v>
                </c:pt>
                <c:pt idx="4">
                  <c:v>0.9676190476190476</c:v>
                </c:pt>
                <c:pt idx="5">
                  <c:v>0.8873818331278257</c:v>
                </c:pt>
                <c:pt idx="6">
                  <c:v>0.94974155944132865</c:v>
                </c:pt>
                <c:pt idx="7">
                  <c:v>0.83038461538461539</c:v>
                </c:pt>
                <c:pt idx="8">
                  <c:v>0.3724982746721876</c:v>
                </c:pt>
              </c:numCache>
            </c:numRef>
          </c:val>
          <c:smooth val="0"/>
        </c:ser>
        <c:ser>
          <c:idx val="1"/>
          <c:order val="1"/>
          <c:tx>
            <c:v>Savršeno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Sheet1!$J$4:$J$12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57760"/>
        <c:axId val="188066192"/>
      </c:lineChart>
      <c:lineChart>
        <c:grouping val="standard"/>
        <c:varyColors val="0"/>
        <c:ser>
          <c:idx val="2"/>
          <c:order val="2"/>
          <c:tx>
            <c:v>Broj zadataka</c:v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Sheet1!$C$4:$C$12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97736"/>
        <c:axId val="188065800"/>
      </c:lineChart>
      <c:catAx>
        <c:axId val="4382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Broj procesora</a:t>
                </a:r>
              </a:p>
            </c:rich>
          </c:tx>
          <c:layout>
            <c:manualLayout>
              <c:xMode val="edge"/>
              <c:yMode val="edge"/>
              <c:x val="0.48274069683941845"/>
              <c:y val="0.7224063562331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8066192"/>
        <c:crosses val="autoZero"/>
        <c:auto val="1"/>
        <c:lblAlgn val="ctr"/>
        <c:lblOffset val="100"/>
        <c:noMultiLvlLbl val="0"/>
      </c:catAx>
      <c:valAx>
        <c:axId val="1880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8257760"/>
        <c:crosses val="autoZero"/>
        <c:crossBetween val="between"/>
      </c:valAx>
      <c:valAx>
        <c:axId val="188065800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Broj zadataka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5397736"/>
        <c:crosses val="max"/>
        <c:crossBetween val="between"/>
      </c:valAx>
      <c:catAx>
        <c:axId val="445397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6580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Ubrzanje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Ubrzanje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Sheet1!$B$4:$B$12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cat>
          <c:val>
            <c:numRef>
              <c:f>Sheet1!$K$4:$K$12</c:f>
              <c:numCache>
                <c:formatCode>0.00</c:formatCode>
                <c:ptCount val="9"/>
                <c:pt idx="0">
                  <c:v>1</c:v>
                </c:pt>
                <c:pt idx="1">
                  <c:v>1.7517241379310344</c:v>
                </c:pt>
                <c:pt idx="2">
                  <c:v>2.9384144266757399</c:v>
                </c:pt>
                <c:pt idx="3">
                  <c:v>3.7000856898029131</c:v>
                </c:pt>
                <c:pt idx="4">
                  <c:v>4.8380952380952378</c:v>
                </c:pt>
                <c:pt idx="5">
                  <c:v>5.324290998766954</c:v>
                </c:pt>
                <c:pt idx="6">
                  <c:v>6.6481909160893009</c:v>
                </c:pt>
                <c:pt idx="7">
                  <c:v>6.6430769230769231</c:v>
                </c:pt>
                <c:pt idx="8">
                  <c:v>2.9799861973775008</c:v>
                </c:pt>
              </c:numCache>
            </c:numRef>
          </c:val>
          <c:smooth val="0"/>
        </c:ser>
        <c:ser>
          <c:idx val="1"/>
          <c:order val="1"/>
          <c:tx>
            <c:v>Savršeno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Sheet1!$L$4:$L$12</c:f>
              <c:numCache>
                <c:formatCode>0.00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08200"/>
        <c:axId val="440705848"/>
      </c:lineChart>
      <c:lineChart>
        <c:grouping val="standard"/>
        <c:varyColors val="0"/>
        <c:ser>
          <c:idx val="2"/>
          <c:order val="2"/>
          <c:tx>
            <c:v>Broj zadataka</c:v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Sheet1!$C$4:$C$12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02440"/>
        <c:axId val="437531232"/>
      </c:lineChart>
      <c:catAx>
        <c:axId val="44070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Broj</a:t>
                </a:r>
                <a:r>
                  <a:rPr lang="en-GB" baseline="0"/>
                  <a:t> procesora</a:t>
                </a:r>
              </a:p>
            </c:rich>
          </c:tx>
          <c:layout>
            <c:manualLayout>
              <c:xMode val="edge"/>
              <c:yMode val="edge"/>
              <c:x val="0.50046993229788939"/>
              <c:y val="0.76437906934266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0705848"/>
        <c:crosses val="autoZero"/>
        <c:auto val="1"/>
        <c:lblAlgn val="ctr"/>
        <c:lblOffset val="100"/>
        <c:noMultiLvlLbl val="0"/>
      </c:catAx>
      <c:valAx>
        <c:axId val="4407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Vrijeme [s]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0708200"/>
        <c:crosses val="autoZero"/>
        <c:crossBetween val="between"/>
      </c:valAx>
      <c:valAx>
        <c:axId val="437531232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Broj zadataka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5402440"/>
        <c:crosses val="max"/>
        <c:crossBetween val="between"/>
      </c:valAx>
      <c:catAx>
        <c:axId val="445402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75312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12</xdr:row>
      <xdr:rowOff>147636</xdr:rowOff>
    </xdr:from>
    <xdr:to>
      <xdr:col>11</xdr:col>
      <xdr:colOff>380999</xdr:colOff>
      <xdr:row>36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37</xdr:row>
      <xdr:rowOff>95250</xdr:rowOff>
    </xdr:from>
    <xdr:to>
      <xdr:col>11</xdr:col>
      <xdr:colOff>381000</xdr:colOff>
      <xdr:row>61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62</xdr:row>
      <xdr:rowOff>114300</xdr:rowOff>
    </xdr:from>
    <xdr:to>
      <xdr:col>11</xdr:col>
      <xdr:colOff>381000</xdr:colOff>
      <xdr:row>86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43" workbookViewId="0">
      <selection activeCell="Q69" sqref="Q69"/>
    </sheetView>
  </sheetViews>
  <sheetFormatPr defaultRowHeight="15" x14ac:dyDescent="0.25"/>
  <cols>
    <col min="1" max="1" width="11.42578125" customWidth="1"/>
    <col min="2" max="2" width="13.85546875" bestFit="1" customWidth="1"/>
    <col min="3" max="3" width="12.7109375" bestFit="1" customWidth="1"/>
    <col min="4" max="6" width="11.7109375" bestFit="1" customWidth="1"/>
    <col min="7" max="7" width="10.85546875" bestFit="1" customWidth="1"/>
    <col min="8" max="8" width="11.7109375" bestFit="1" customWidth="1"/>
    <col min="9" max="9" width="12" bestFit="1" customWidth="1"/>
    <col min="10" max="10" width="10.42578125" bestFit="1" customWidth="1"/>
    <col min="11" max="11" width="8.85546875" bestFit="1" customWidth="1"/>
    <col min="12" max="12" width="9.5703125" bestFit="1" customWidth="1"/>
  </cols>
  <sheetData>
    <row r="1" spans="1:12" ht="23.25" customHeight="1" x14ac:dyDescent="0.25">
      <c r="A1" s="28" t="s">
        <v>13</v>
      </c>
      <c r="B1" s="28"/>
      <c r="C1" s="28"/>
      <c r="D1" s="26" t="s">
        <v>12</v>
      </c>
      <c r="E1" s="26"/>
      <c r="F1" s="26"/>
      <c r="G1" s="24" t="s">
        <v>14</v>
      </c>
      <c r="H1" s="24"/>
    </row>
    <row r="2" spans="1:12" ht="23.25" customHeight="1" x14ac:dyDescent="0.25">
      <c r="A2" s="29"/>
      <c r="B2" s="29"/>
      <c r="C2" s="29"/>
      <c r="D2" s="27"/>
      <c r="E2" s="27"/>
      <c r="F2" s="27"/>
      <c r="G2" s="25"/>
      <c r="H2" s="25"/>
    </row>
    <row r="3" spans="1:12" ht="15.75" thickBot="1" x14ac:dyDescent="0.3">
      <c r="A3" s="17" t="s">
        <v>11</v>
      </c>
      <c r="B3" s="17" t="s">
        <v>0</v>
      </c>
      <c r="C3" s="17" t="s">
        <v>5</v>
      </c>
      <c r="D3" s="18" t="s">
        <v>2</v>
      </c>
      <c r="E3" s="18" t="s">
        <v>3</v>
      </c>
      <c r="F3" s="18" t="s">
        <v>4</v>
      </c>
      <c r="G3" s="18" t="s">
        <v>1</v>
      </c>
      <c r="H3" s="19" t="s">
        <v>6</v>
      </c>
      <c r="I3" s="20" t="s">
        <v>8</v>
      </c>
      <c r="J3" s="21" t="s">
        <v>9</v>
      </c>
      <c r="K3" s="22" t="s">
        <v>7</v>
      </c>
      <c r="L3" s="23" t="s">
        <v>10</v>
      </c>
    </row>
    <row r="4" spans="1:12" ht="15.75" thickTop="1" x14ac:dyDescent="0.25">
      <c r="A4" s="9">
        <v>7</v>
      </c>
      <c r="B4" s="9">
        <v>1</v>
      </c>
      <c r="C4" s="10">
        <f>POWER(B4, 2)</f>
        <v>1</v>
      </c>
      <c r="D4" s="11">
        <v>28.5</v>
      </c>
      <c r="E4" s="11">
        <v>29.08</v>
      </c>
      <c r="F4" s="11">
        <v>28.78</v>
      </c>
      <c r="G4" s="11">
        <f>AVERAGE(D4:F4)</f>
        <v>28.786666666666665</v>
      </c>
      <c r="H4" s="12">
        <f>$G$4/B4</f>
        <v>28.786666666666665</v>
      </c>
      <c r="I4" s="13">
        <f>$G$4/(B4*G4)</f>
        <v>1</v>
      </c>
      <c r="J4" s="14">
        <f t="shared" ref="J4:J11" si="0">L4/B4</f>
        <v>1</v>
      </c>
      <c r="K4" s="15">
        <f t="shared" ref="K4:K11" si="1">B4*I4</f>
        <v>1</v>
      </c>
      <c r="L4" s="16">
        <f>B4</f>
        <v>1</v>
      </c>
    </row>
    <row r="5" spans="1:12" x14ac:dyDescent="0.25">
      <c r="A5" s="2">
        <v>7</v>
      </c>
      <c r="B5" s="2">
        <v>2</v>
      </c>
      <c r="C5" s="1">
        <v>7</v>
      </c>
      <c r="D5" s="3">
        <v>16.399999999999999</v>
      </c>
      <c r="E5" s="3">
        <v>16.489999999999998</v>
      </c>
      <c r="F5" s="3">
        <v>16.41</v>
      </c>
      <c r="G5" s="3">
        <f t="shared" ref="G5:G11" si="2">AVERAGE(D5:F5)</f>
        <v>16.433333333333334</v>
      </c>
      <c r="H5" s="4">
        <f t="shared" ref="H5:H11" si="3">$G$4/B5</f>
        <v>14.393333333333333</v>
      </c>
      <c r="I5" s="5">
        <f t="shared" ref="I5:I11" si="4">$G$4/(B5*G5)</f>
        <v>0.87586206896551722</v>
      </c>
      <c r="J5" s="6">
        <f t="shared" si="0"/>
        <v>1</v>
      </c>
      <c r="K5" s="7">
        <f t="shared" si="1"/>
        <v>1.7517241379310344</v>
      </c>
      <c r="L5" s="8">
        <f t="shared" ref="L5:L11" si="5">B5</f>
        <v>2</v>
      </c>
    </row>
    <row r="6" spans="1:12" x14ac:dyDescent="0.25">
      <c r="A6" s="2">
        <v>7</v>
      </c>
      <c r="B6" s="2">
        <v>3</v>
      </c>
      <c r="C6" s="1">
        <v>49</v>
      </c>
      <c r="D6" s="3">
        <v>10</v>
      </c>
      <c r="E6" s="3">
        <v>9.8800000000000008</v>
      </c>
      <c r="F6" s="3">
        <v>9.51</v>
      </c>
      <c r="G6" s="3">
        <f t="shared" si="2"/>
        <v>9.7966666666666669</v>
      </c>
      <c r="H6" s="4">
        <f t="shared" si="3"/>
        <v>9.5955555555555545</v>
      </c>
      <c r="I6" s="5">
        <f t="shared" si="4"/>
        <v>0.97947147555857994</v>
      </c>
      <c r="J6" s="6">
        <f t="shared" si="0"/>
        <v>1</v>
      </c>
      <c r="K6" s="7">
        <f t="shared" si="1"/>
        <v>2.9384144266757399</v>
      </c>
      <c r="L6" s="8">
        <f t="shared" si="5"/>
        <v>3</v>
      </c>
    </row>
    <row r="7" spans="1:12" x14ac:dyDescent="0.25">
      <c r="A7" s="2">
        <v>7</v>
      </c>
      <c r="B7" s="2">
        <v>4</v>
      </c>
      <c r="C7" s="1">
        <v>49</v>
      </c>
      <c r="D7" s="3">
        <v>7.78</v>
      </c>
      <c r="E7" s="3">
        <v>7.65</v>
      </c>
      <c r="F7" s="3">
        <v>7.91</v>
      </c>
      <c r="G7" s="3">
        <f t="shared" si="2"/>
        <v>7.78</v>
      </c>
      <c r="H7" s="4">
        <f t="shared" si="3"/>
        <v>7.1966666666666663</v>
      </c>
      <c r="I7" s="5">
        <f t="shared" si="4"/>
        <v>0.92502142245072827</v>
      </c>
      <c r="J7" s="6">
        <f t="shared" si="0"/>
        <v>1</v>
      </c>
      <c r="K7" s="7">
        <f t="shared" si="1"/>
        <v>3.7000856898029131</v>
      </c>
      <c r="L7" s="8">
        <f t="shared" si="5"/>
        <v>4</v>
      </c>
    </row>
    <row r="8" spans="1:12" x14ac:dyDescent="0.25">
      <c r="A8" s="2">
        <v>7</v>
      </c>
      <c r="B8" s="2">
        <v>5</v>
      </c>
      <c r="C8" s="1">
        <v>49</v>
      </c>
      <c r="D8" s="3">
        <v>5.98</v>
      </c>
      <c r="E8" s="3">
        <v>5.96</v>
      </c>
      <c r="F8" s="3">
        <v>5.91</v>
      </c>
      <c r="G8" s="3">
        <f t="shared" si="2"/>
        <v>5.95</v>
      </c>
      <c r="H8" s="4">
        <f t="shared" si="3"/>
        <v>5.7573333333333334</v>
      </c>
      <c r="I8" s="5">
        <f t="shared" si="4"/>
        <v>0.9676190476190476</v>
      </c>
      <c r="J8" s="6">
        <f t="shared" si="0"/>
        <v>1</v>
      </c>
      <c r="K8" s="7">
        <f t="shared" si="1"/>
        <v>4.8380952380952378</v>
      </c>
      <c r="L8" s="8">
        <f t="shared" si="5"/>
        <v>5</v>
      </c>
    </row>
    <row r="9" spans="1:12" x14ac:dyDescent="0.25">
      <c r="A9" s="2">
        <v>7</v>
      </c>
      <c r="B9" s="2">
        <v>6</v>
      </c>
      <c r="C9" s="1">
        <v>49</v>
      </c>
      <c r="D9" s="3">
        <v>5.4</v>
      </c>
      <c r="E9" s="3">
        <v>5.41</v>
      </c>
      <c r="F9" s="3">
        <v>5.41</v>
      </c>
      <c r="G9" s="3">
        <f t="shared" si="2"/>
        <v>5.4066666666666663</v>
      </c>
      <c r="H9" s="4">
        <f t="shared" si="3"/>
        <v>4.7977777777777773</v>
      </c>
      <c r="I9" s="5">
        <f t="shared" si="4"/>
        <v>0.8873818331278257</v>
      </c>
      <c r="J9" s="6">
        <f t="shared" si="0"/>
        <v>1</v>
      </c>
      <c r="K9" s="7">
        <f t="shared" si="1"/>
        <v>5.324290998766954</v>
      </c>
      <c r="L9" s="8">
        <f t="shared" si="5"/>
        <v>6</v>
      </c>
    </row>
    <row r="10" spans="1:12" x14ac:dyDescent="0.25">
      <c r="A10" s="2">
        <v>7</v>
      </c>
      <c r="B10" s="2">
        <v>7</v>
      </c>
      <c r="C10" s="1">
        <v>49</v>
      </c>
      <c r="D10" s="3">
        <v>4.34</v>
      </c>
      <c r="E10" s="3">
        <v>4.3499999999999996</v>
      </c>
      <c r="F10" s="3">
        <v>4.3</v>
      </c>
      <c r="G10" s="3">
        <f t="shared" si="2"/>
        <v>4.3299999999999992</v>
      </c>
      <c r="H10" s="4">
        <f t="shared" si="3"/>
        <v>4.1123809523809518</v>
      </c>
      <c r="I10" s="5">
        <f t="shared" si="4"/>
        <v>0.94974155944132865</v>
      </c>
      <c r="J10" s="6">
        <f t="shared" si="0"/>
        <v>1</v>
      </c>
      <c r="K10" s="7">
        <f t="shared" si="1"/>
        <v>6.6481909160893009</v>
      </c>
      <c r="L10" s="8">
        <f t="shared" si="5"/>
        <v>7</v>
      </c>
    </row>
    <row r="11" spans="1:12" x14ac:dyDescent="0.25">
      <c r="A11" s="2">
        <v>7</v>
      </c>
      <c r="B11" s="2">
        <v>8</v>
      </c>
      <c r="C11" s="1">
        <v>49</v>
      </c>
      <c r="D11" s="3">
        <v>4.33</v>
      </c>
      <c r="E11" s="3">
        <v>4.3499999999999996</v>
      </c>
      <c r="F11" s="3">
        <v>4.32</v>
      </c>
      <c r="G11" s="3">
        <f t="shared" ref="G11" si="6">AVERAGE(D11:F11)</f>
        <v>4.333333333333333</v>
      </c>
      <c r="H11" s="4">
        <f t="shared" ref="H11" si="7">$G$4/B11</f>
        <v>3.5983333333333332</v>
      </c>
      <c r="I11" s="5">
        <f t="shared" ref="I11" si="8">$G$4/(B11*G11)</f>
        <v>0.83038461538461539</v>
      </c>
      <c r="J11" s="6">
        <f t="shared" ref="J11" si="9">L11/B11</f>
        <v>1</v>
      </c>
      <c r="K11" s="7">
        <f t="shared" ref="K11" si="10">B11*I11</f>
        <v>6.6430769230769231</v>
      </c>
      <c r="L11" s="8">
        <f t="shared" ref="L11" si="11">B11</f>
        <v>8</v>
      </c>
    </row>
    <row r="12" spans="1:12" x14ac:dyDescent="0.25">
      <c r="A12" s="2">
        <v>7</v>
      </c>
      <c r="B12" s="2">
        <v>8</v>
      </c>
      <c r="C12" s="1">
        <v>343</v>
      </c>
      <c r="D12" s="3">
        <v>9.64</v>
      </c>
      <c r="E12" s="3">
        <v>9.67</v>
      </c>
      <c r="F12" s="3">
        <v>9.67</v>
      </c>
      <c r="G12" s="3">
        <f>AVERAGE(D12:F12)</f>
        <v>9.6600000000000019</v>
      </c>
      <c r="H12" s="4">
        <f>$G$4/B12</f>
        <v>3.5983333333333332</v>
      </c>
      <c r="I12" s="5">
        <f>$G$4/(B12*G12)</f>
        <v>0.3724982746721876</v>
      </c>
      <c r="J12" s="6">
        <f>L12/B12</f>
        <v>1</v>
      </c>
      <c r="K12" s="7">
        <f>B12*I12</f>
        <v>2.9799861973775008</v>
      </c>
      <c r="L12" s="8">
        <f>B12</f>
        <v>8</v>
      </c>
    </row>
  </sheetData>
  <mergeCells count="3">
    <mergeCell ref="G1:H2"/>
    <mergeCell ref="D1:F2"/>
    <mergeCell ref="A1:C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Voska</dc:creator>
  <cp:lastModifiedBy>Filip Voska</cp:lastModifiedBy>
  <dcterms:created xsi:type="dcterms:W3CDTF">2016-05-24T15:42:39Z</dcterms:created>
  <dcterms:modified xsi:type="dcterms:W3CDTF">2016-05-25T20:42:14Z</dcterms:modified>
</cp:coreProperties>
</file>