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Protein Assays/"/>
    </mc:Choice>
  </mc:AlternateContent>
  <xr:revisionPtr revIDLastSave="231" documentId="8_{A366A24B-99D9-49E4-B71B-B0956D72CEB2}" xr6:coauthVersionLast="47" xr6:coauthVersionMax="47" xr10:uidLastSave="{53A2D85B-83A9-407A-98A7-7316C6055E52}"/>
  <bookViews>
    <workbookView xWindow="3270" yWindow="720" windowWidth="19035" windowHeight="14880" xr2:uid="{A72CBACF-C73F-4B89-8D80-3E38C5F68A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" i="1"/>
  <c r="U4" i="1"/>
  <c r="U5" i="1"/>
  <c r="U6" i="1"/>
  <c r="U7" i="1"/>
  <c r="V7" i="1" s="1"/>
  <c r="W7" i="1" s="1"/>
  <c r="U8" i="1"/>
  <c r="V8" i="1" s="1"/>
  <c r="W8" i="1" s="1"/>
  <c r="U9" i="1"/>
  <c r="V9" i="1" s="1"/>
  <c r="W9" i="1" s="1"/>
  <c r="U10" i="1"/>
  <c r="V10" i="1" s="1"/>
  <c r="W10" i="1" s="1"/>
  <c r="U11" i="1"/>
  <c r="U12" i="1"/>
  <c r="U13" i="1"/>
  <c r="U14" i="1"/>
  <c r="U15" i="1"/>
  <c r="V15" i="1" s="1"/>
  <c r="W15" i="1" s="1"/>
  <c r="U16" i="1"/>
  <c r="V16" i="1" s="1"/>
  <c r="W16" i="1" s="1"/>
  <c r="U17" i="1"/>
  <c r="V17" i="1" s="1"/>
  <c r="W17" i="1" s="1"/>
  <c r="U18" i="1"/>
  <c r="V18" i="1" s="1"/>
  <c r="W18" i="1" s="1"/>
  <c r="U19" i="1"/>
  <c r="U20" i="1"/>
  <c r="U21" i="1"/>
  <c r="U22" i="1"/>
  <c r="U23" i="1"/>
  <c r="V23" i="1" s="1"/>
  <c r="W23" i="1" s="1"/>
  <c r="U24" i="1"/>
  <c r="V24" i="1" s="1"/>
  <c r="W24" i="1" s="1"/>
  <c r="U25" i="1"/>
  <c r="V25" i="1" s="1"/>
  <c r="W25" i="1" s="1"/>
  <c r="U26" i="1"/>
  <c r="V26" i="1" s="1"/>
  <c r="W26" i="1" s="1"/>
  <c r="U27" i="1"/>
  <c r="U28" i="1"/>
  <c r="U29" i="1"/>
  <c r="U30" i="1"/>
  <c r="U31" i="1"/>
  <c r="V31" i="1" s="1"/>
  <c r="W31" i="1" s="1"/>
  <c r="U32" i="1"/>
  <c r="V32" i="1" s="1"/>
  <c r="W32" i="1" s="1"/>
  <c r="U33" i="1"/>
  <c r="V33" i="1" s="1"/>
  <c r="W33" i="1" s="1"/>
  <c r="U34" i="1"/>
  <c r="V34" i="1" s="1"/>
  <c r="W34" i="1" s="1"/>
  <c r="U35" i="1"/>
  <c r="U36" i="1"/>
  <c r="U37" i="1"/>
  <c r="U38" i="1"/>
  <c r="U3" i="1"/>
  <c r="V3" i="1" s="1"/>
  <c r="W3" i="1" s="1"/>
  <c r="G16" i="1"/>
  <c r="G13" i="1"/>
  <c r="G17" i="1"/>
  <c r="G18" i="1"/>
  <c r="G20" i="1"/>
  <c r="H20" i="1" s="1"/>
  <c r="G14" i="1"/>
  <c r="G19" i="1"/>
  <c r="V38" i="1" l="1"/>
  <c r="W38" i="1" s="1"/>
  <c r="V30" i="1"/>
  <c r="W30" i="1" s="1"/>
  <c r="V22" i="1"/>
  <c r="W22" i="1" s="1"/>
  <c r="V14" i="1"/>
  <c r="W14" i="1" s="1"/>
  <c r="V6" i="1"/>
  <c r="W6" i="1" s="1"/>
  <c r="V37" i="1"/>
  <c r="W37" i="1" s="1"/>
  <c r="V29" i="1"/>
  <c r="W29" i="1" s="1"/>
  <c r="V21" i="1"/>
  <c r="W21" i="1" s="1"/>
  <c r="V13" i="1"/>
  <c r="W13" i="1" s="1"/>
  <c r="V5" i="1"/>
  <c r="W5" i="1" s="1"/>
  <c r="V36" i="1"/>
  <c r="W36" i="1" s="1"/>
  <c r="V28" i="1"/>
  <c r="W28" i="1" s="1"/>
  <c r="V20" i="1"/>
  <c r="W20" i="1" s="1"/>
  <c r="V12" i="1"/>
  <c r="W12" i="1" s="1"/>
  <c r="V4" i="1"/>
  <c r="W4" i="1" s="1"/>
  <c r="V35" i="1"/>
  <c r="W35" i="1" s="1"/>
  <c r="V27" i="1"/>
  <c r="W27" i="1" s="1"/>
  <c r="V19" i="1"/>
  <c r="W19" i="1" s="1"/>
  <c r="V11" i="1"/>
  <c r="W11" i="1" s="1"/>
  <c r="H13" i="1"/>
  <c r="G15" i="1"/>
  <c r="H15" i="1" s="1"/>
  <c r="H14" i="1"/>
  <c r="H18" i="1"/>
  <c r="H16" i="1"/>
  <c r="H19" i="1"/>
  <c r="H17" i="1"/>
</calcChain>
</file>

<file path=xl/sharedStrings.xml><?xml version="1.0" encoding="utf-8"?>
<sst xmlns="http://schemas.openxmlformats.org/spreadsheetml/2006/main" count="89" uniqueCount="33">
  <si>
    <t>STD</t>
  </si>
  <si>
    <t>mg/mL Protein</t>
  </si>
  <si>
    <t>Avg</t>
  </si>
  <si>
    <t>avg - blank</t>
  </si>
  <si>
    <t>Sample ID</t>
  </si>
  <si>
    <t>Average Protein (mg/mL)</t>
  </si>
  <si>
    <t>y = ax*x +bx+c</t>
  </si>
  <si>
    <t>a</t>
  </si>
  <si>
    <t>b</t>
  </si>
  <si>
    <t>c</t>
  </si>
  <si>
    <t>LC1</t>
  </si>
  <si>
    <t>LO1</t>
  </si>
  <si>
    <t>LP1</t>
  </si>
  <si>
    <t>HC1</t>
  </si>
  <si>
    <t>HO1</t>
  </si>
  <si>
    <t>HP1</t>
  </si>
  <si>
    <t>LC3</t>
  </si>
  <si>
    <t>LO3</t>
  </si>
  <si>
    <t>LP3</t>
  </si>
  <si>
    <t>HC3</t>
  </si>
  <si>
    <t>HO3</t>
  </si>
  <si>
    <t>HP3</t>
  </si>
  <si>
    <t>LC5</t>
  </si>
  <si>
    <t>LO5</t>
  </si>
  <si>
    <t>LP5</t>
  </si>
  <si>
    <t>HC5</t>
  </si>
  <si>
    <t>HO5</t>
  </si>
  <si>
    <t>HP5</t>
  </si>
  <si>
    <t>BAF</t>
  </si>
  <si>
    <t>-</t>
  </si>
  <si>
    <t>+</t>
  </si>
  <si>
    <t>Avg - Blank</t>
  </si>
  <si>
    <t>Diluted Protein 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</si>
</sst>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mg/mL Protein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Sheet1!$H$13:$H$20</c:f>
              <c:numCache>
                <c:formatCode>General</c:formatCode>
                <c:ptCount val="8"/>
                <c:pt idx="0">
                  <c:v>0.68199999999999994</c:v>
                </c:pt>
                <c:pt idx="1">
                  <c:v>0.54200000000000004</c:v>
                </c:pt>
                <c:pt idx="2">
                  <c:v>0.38400000000000001</c:v>
                </c:pt>
                <c:pt idx="3">
                  <c:v>0.32250000000000001</c:v>
                </c:pt>
                <c:pt idx="4">
                  <c:v>0.18050000000000002</c:v>
                </c:pt>
                <c:pt idx="5">
                  <c:v>9.6500000000000002E-2</c:v>
                </c:pt>
                <c:pt idx="6">
                  <c:v>5.6000000000000022E-2</c:v>
                </c:pt>
                <c:pt idx="7">
                  <c:v>0</c:v>
                </c:pt>
              </c:numCache>
            </c:numRef>
          </c:xVal>
          <c:yVal>
            <c:numRef>
              <c:f>Sheet1!$I$13:$I$20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1.6</c:v>
                </c:pt>
                <c:pt idx="4">
                  <c:v>0.8</c:v>
                </c:pt>
                <c:pt idx="5">
                  <c:v>0.4</c:v>
                </c:pt>
                <c:pt idx="6">
                  <c:v>0.2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D-4EBE-9258-9FDD95B23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05296"/>
        <c:axId val="606804880"/>
      </c:scatterChart>
      <c:valAx>
        <c:axId val="6068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4880"/>
        <c:crosses val="autoZero"/>
        <c:crossBetween val="midCat"/>
      </c:valAx>
      <c:valAx>
        <c:axId val="6068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</a:t>
                </a:r>
                <a:r>
                  <a:rPr lang="en-GB" baseline="0"/>
                  <a:t> (mg/mL)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20</xdr:row>
      <xdr:rowOff>180975</xdr:rowOff>
    </xdr:from>
    <xdr:to>
      <xdr:col>12</xdr:col>
      <xdr:colOff>361950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30260-0716-420E-8190-DC7B0E793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D150-E62F-4196-A9DA-D891FF606EAF}">
  <dimension ref="C1:X38"/>
  <sheetViews>
    <sheetView tabSelected="1" topLeftCell="P1" workbookViewId="0">
      <selection activeCell="X3" sqref="X3:X38"/>
    </sheetView>
  </sheetViews>
  <sheetFormatPr defaultRowHeight="15" x14ac:dyDescent="0.25"/>
  <cols>
    <col min="3" max="3" width="12.140625" customWidth="1"/>
    <col min="4" max="4" width="17.7109375" customWidth="1"/>
    <col min="5" max="5" width="19" customWidth="1"/>
    <col min="6" max="6" width="14.85546875" customWidth="1"/>
    <col min="8" max="8" width="11.7109375" customWidth="1"/>
    <col min="9" max="9" width="15.5703125" customWidth="1"/>
    <col min="14" max="14" width="15" customWidth="1"/>
    <col min="16" max="16" width="5.5703125" customWidth="1"/>
    <col min="17" max="17" width="11.140625" customWidth="1"/>
    <col min="18" max="20" width="13.5703125" customWidth="1"/>
    <col min="21" max="21" width="11.140625" customWidth="1"/>
    <col min="22" max="22" width="11" customWidth="1"/>
    <col min="23" max="23" width="13.7109375" customWidth="1"/>
    <col min="24" max="24" width="29.42578125" customWidth="1"/>
  </cols>
  <sheetData>
    <row r="1" spans="3:24" x14ac:dyDescent="0.25">
      <c r="C1" t="s">
        <v>0</v>
      </c>
      <c r="D1" t="s">
        <v>0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3:24" x14ac:dyDescent="0.25">
      <c r="C2">
        <v>0.78300000000000003</v>
      </c>
      <c r="D2">
        <v>0.61299999999999999</v>
      </c>
      <c r="E2">
        <v>0.47599999999999998</v>
      </c>
      <c r="F2">
        <v>0.40600000000000003</v>
      </c>
      <c r="G2">
        <v>0.26800000000000002</v>
      </c>
      <c r="H2">
        <v>0.184</v>
      </c>
      <c r="I2">
        <v>0.15</v>
      </c>
      <c r="J2">
        <v>8.5999999999999993E-2</v>
      </c>
      <c r="Q2" t="s">
        <v>4</v>
      </c>
      <c r="R2" t="s">
        <v>28</v>
      </c>
      <c r="U2" t="s">
        <v>2</v>
      </c>
      <c r="V2" t="s">
        <v>31</v>
      </c>
      <c r="W2" t="s">
        <v>32</v>
      </c>
      <c r="X2" t="s">
        <v>5</v>
      </c>
    </row>
    <row r="3" spans="3:24" x14ac:dyDescent="0.25">
      <c r="C3">
        <v>0.754</v>
      </c>
      <c r="D3">
        <v>0.64400000000000002</v>
      </c>
      <c r="E3">
        <v>0.46500000000000002</v>
      </c>
      <c r="F3">
        <v>0.41199999999999998</v>
      </c>
      <c r="G3">
        <v>0.26600000000000001</v>
      </c>
      <c r="H3">
        <v>0.182</v>
      </c>
      <c r="I3">
        <v>0.13500000000000001</v>
      </c>
      <c r="J3">
        <v>8.6999999999999994E-2</v>
      </c>
      <c r="Q3" t="s">
        <v>10</v>
      </c>
      <c r="R3" t="s">
        <v>29</v>
      </c>
      <c r="S3">
        <v>0.26200000000000001</v>
      </c>
      <c r="T3">
        <v>0.26700000000000002</v>
      </c>
      <c r="U3">
        <f>AVERAGE(S3:T3)</f>
        <v>0.26450000000000001</v>
      </c>
      <c r="V3">
        <f>U3-$G$20</f>
        <v>0.17800000000000002</v>
      </c>
      <c r="W3">
        <f t="shared" ref="W3:W38" si="0">$N$12*(V3*V3)+$N$13*(V3)+$N$14</f>
        <v>0.86811699160000011</v>
      </c>
      <c r="X3">
        <f>W3*5</f>
        <v>4.3405849580000009</v>
      </c>
    </row>
    <row r="4" spans="3:24" x14ac:dyDescent="0.25">
      <c r="C4">
        <v>0.26200000000000001</v>
      </c>
      <c r="D4">
        <v>0.23400000000000001</v>
      </c>
      <c r="E4">
        <v>0.25</v>
      </c>
      <c r="F4">
        <v>0.253</v>
      </c>
      <c r="G4">
        <v>0.24399999999999999</v>
      </c>
      <c r="H4">
        <v>0.27700000000000002</v>
      </c>
      <c r="I4">
        <v>0.26300000000000001</v>
      </c>
      <c r="J4">
        <v>0.27300000000000002</v>
      </c>
      <c r="K4">
        <v>0.26100000000000001</v>
      </c>
      <c r="L4">
        <v>0.26800000000000002</v>
      </c>
      <c r="M4">
        <v>0.25800000000000001</v>
      </c>
      <c r="N4">
        <v>0.25</v>
      </c>
      <c r="Q4" t="s">
        <v>11</v>
      </c>
      <c r="R4" t="s">
        <v>29</v>
      </c>
      <c r="S4">
        <v>0.23400000000000001</v>
      </c>
      <c r="T4">
        <v>0.26800000000000002</v>
      </c>
      <c r="U4">
        <f t="shared" ref="U4:U38" si="1">AVERAGE(S4:T4)</f>
        <v>0.251</v>
      </c>
      <c r="V4">
        <f t="shared" ref="V4:V38" si="2">U4-$G$20</f>
        <v>0.16450000000000001</v>
      </c>
      <c r="W4">
        <f t="shared" si="0"/>
        <v>0.79916114147500006</v>
      </c>
      <c r="X4">
        <f t="shared" ref="X4:X38" si="3">W4*5</f>
        <v>3.9958057073750002</v>
      </c>
    </row>
    <row r="5" spans="3:24" x14ac:dyDescent="0.25">
      <c r="C5">
        <v>0.26700000000000002</v>
      </c>
      <c r="D5">
        <v>0.26800000000000002</v>
      </c>
      <c r="E5">
        <v>0.25900000000000001</v>
      </c>
      <c r="F5">
        <v>0.29299999999999998</v>
      </c>
      <c r="G5">
        <v>0.254</v>
      </c>
      <c r="H5">
        <v>0.26900000000000002</v>
      </c>
      <c r="I5">
        <v>0.27500000000000002</v>
      </c>
      <c r="J5">
        <v>0.27100000000000002</v>
      </c>
      <c r="K5">
        <v>0.25700000000000001</v>
      </c>
      <c r="L5">
        <v>0.26100000000000001</v>
      </c>
      <c r="M5">
        <v>0.26100000000000001</v>
      </c>
      <c r="N5">
        <v>0.26400000000000001</v>
      </c>
      <c r="Q5" t="s">
        <v>12</v>
      </c>
      <c r="R5" t="s">
        <v>29</v>
      </c>
      <c r="S5">
        <v>0.25</v>
      </c>
      <c r="T5">
        <v>0.25900000000000001</v>
      </c>
      <c r="U5">
        <f t="shared" si="1"/>
        <v>0.2545</v>
      </c>
      <c r="V5">
        <f t="shared" si="2"/>
        <v>0.16800000000000001</v>
      </c>
      <c r="W5">
        <f t="shared" si="0"/>
        <v>0.81695493760000004</v>
      </c>
      <c r="X5">
        <f t="shared" si="3"/>
        <v>4.0847746880000004</v>
      </c>
    </row>
    <row r="6" spans="3:24" x14ac:dyDescent="0.25">
      <c r="C6">
        <v>0.33</v>
      </c>
      <c r="D6">
        <v>0.27100000000000002</v>
      </c>
      <c r="E6">
        <v>0.25600000000000001</v>
      </c>
      <c r="F6">
        <v>0.25</v>
      </c>
      <c r="G6">
        <v>0.251</v>
      </c>
      <c r="H6">
        <v>0.27600000000000002</v>
      </c>
      <c r="I6">
        <v>0.247</v>
      </c>
      <c r="J6">
        <v>0.25600000000000001</v>
      </c>
      <c r="K6">
        <v>0.25</v>
      </c>
      <c r="L6">
        <v>0.26600000000000001</v>
      </c>
      <c r="M6">
        <v>0.26800000000000002</v>
      </c>
      <c r="N6">
        <v>0.248</v>
      </c>
      <c r="Q6" t="s">
        <v>13</v>
      </c>
      <c r="R6" t="s">
        <v>29</v>
      </c>
      <c r="S6">
        <v>0.253</v>
      </c>
      <c r="T6">
        <v>0.29299999999999998</v>
      </c>
      <c r="U6">
        <f t="shared" si="1"/>
        <v>0.27300000000000002</v>
      </c>
      <c r="V6">
        <f t="shared" si="2"/>
        <v>0.18650000000000003</v>
      </c>
      <c r="W6">
        <f t="shared" si="0"/>
        <v>0.91198054927500016</v>
      </c>
      <c r="X6">
        <f t="shared" si="3"/>
        <v>4.559902746375001</v>
      </c>
    </row>
    <row r="7" spans="3:24" x14ac:dyDescent="0.25">
      <c r="C7">
        <v>0.28799999999999998</v>
      </c>
      <c r="D7">
        <v>0.27900000000000003</v>
      </c>
      <c r="E7">
        <v>0.27100000000000002</v>
      </c>
      <c r="F7">
        <v>0.27700000000000002</v>
      </c>
      <c r="G7">
        <v>0.28000000000000003</v>
      </c>
      <c r="H7">
        <v>0.27900000000000003</v>
      </c>
      <c r="I7">
        <v>0.26600000000000001</v>
      </c>
      <c r="J7">
        <v>0.28199999999999997</v>
      </c>
      <c r="K7">
        <v>0.255</v>
      </c>
      <c r="L7">
        <v>0.27</v>
      </c>
      <c r="M7">
        <v>0.28999999999999998</v>
      </c>
      <c r="N7">
        <v>0.29899999999999999</v>
      </c>
      <c r="Q7" t="s">
        <v>14</v>
      </c>
      <c r="R7" t="s">
        <v>29</v>
      </c>
      <c r="S7">
        <v>0.24399999999999999</v>
      </c>
      <c r="T7">
        <v>0.254</v>
      </c>
      <c r="U7">
        <f t="shared" si="1"/>
        <v>0.249</v>
      </c>
      <c r="V7">
        <f t="shared" si="2"/>
        <v>0.16250000000000001</v>
      </c>
      <c r="W7">
        <f t="shared" si="0"/>
        <v>0.78901954687499998</v>
      </c>
      <c r="X7">
        <f t="shared" si="3"/>
        <v>3.945097734375</v>
      </c>
    </row>
    <row r="8" spans="3:24" x14ac:dyDescent="0.25">
      <c r="C8">
        <v>0.30199999999999999</v>
      </c>
      <c r="D8">
        <v>0.28699999999999998</v>
      </c>
      <c r="E8">
        <v>0.27100000000000002</v>
      </c>
      <c r="F8">
        <v>0.29299999999999998</v>
      </c>
      <c r="G8">
        <v>0.314</v>
      </c>
      <c r="H8">
        <v>0.29499999999999998</v>
      </c>
      <c r="I8">
        <v>0.27300000000000002</v>
      </c>
      <c r="J8">
        <v>0.29199999999999998</v>
      </c>
      <c r="K8">
        <v>0.28899999999999998</v>
      </c>
      <c r="L8">
        <v>0.28699999999999998</v>
      </c>
      <c r="M8">
        <v>0.31900000000000001</v>
      </c>
      <c r="N8">
        <v>0.311</v>
      </c>
      <c r="Q8" t="s">
        <v>15</v>
      </c>
      <c r="R8" t="s">
        <v>29</v>
      </c>
      <c r="S8">
        <v>0.27700000000000002</v>
      </c>
      <c r="T8">
        <v>0.26900000000000002</v>
      </c>
      <c r="U8">
        <f t="shared" si="1"/>
        <v>0.27300000000000002</v>
      </c>
      <c r="V8">
        <f t="shared" si="2"/>
        <v>0.18650000000000003</v>
      </c>
      <c r="W8">
        <f t="shared" si="0"/>
        <v>0.91198054927500016</v>
      </c>
      <c r="X8">
        <f t="shared" si="3"/>
        <v>4.559902746375001</v>
      </c>
    </row>
    <row r="9" spans="3:24" x14ac:dyDescent="0.25">
      <c r="C9">
        <v>0.309</v>
      </c>
      <c r="D9">
        <v>0.29499999999999998</v>
      </c>
      <c r="E9">
        <v>0.29199999999999998</v>
      </c>
      <c r="F9">
        <v>0.32200000000000001</v>
      </c>
      <c r="G9">
        <v>0.156</v>
      </c>
      <c r="H9">
        <v>0.28199999999999997</v>
      </c>
      <c r="I9">
        <v>0.32200000000000001</v>
      </c>
      <c r="J9">
        <v>0.30599999999999999</v>
      </c>
      <c r="K9">
        <v>0.28599999999999998</v>
      </c>
      <c r="L9">
        <v>0.30199999999999999</v>
      </c>
      <c r="M9">
        <v>0.34200000000000003</v>
      </c>
      <c r="N9">
        <v>0.309</v>
      </c>
      <c r="Q9" t="s">
        <v>10</v>
      </c>
      <c r="R9" t="s">
        <v>30</v>
      </c>
      <c r="S9">
        <v>0.26300000000000001</v>
      </c>
      <c r="T9">
        <v>0.27500000000000002</v>
      </c>
      <c r="U9">
        <f t="shared" si="1"/>
        <v>0.26900000000000002</v>
      </c>
      <c r="V9">
        <f t="shared" si="2"/>
        <v>0.18250000000000002</v>
      </c>
      <c r="W9">
        <f t="shared" si="0"/>
        <v>0.89129585687500013</v>
      </c>
      <c r="X9">
        <f t="shared" si="3"/>
        <v>4.4564792843750007</v>
      </c>
    </row>
    <row r="10" spans="3:24" x14ac:dyDescent="0.25">
      <c r="Q10" t="s">
        <v>11</v>
      </c>
      <c r="R10" t="s">
        <v>30</v>
      </c>
      <c r="S10">
        <v>0.27300000000000002</v>
      </c>
      <c r="T10">
        <v>0.27100000000000002</v>
      </c>
      <c r="U10">
        <f t="shared" si="1"/>
        <v>0.27200000000000002</v>
      </c>
      <c r="V10">
        <f t="shared" si="2"/>
        <v>0.18550000000000003</v>
      </c>
      <c r="W10">
        <f t="shared" si="0"/>
        <v>0.90680220647500009</v>
      </c>
      <c r="X10">
        <f t="shared" si="3"/>
        <v>4.534011032375</v>
      </c>
    </row>
    <row r="11" spans="3:24" x14ac:dyDescent="0.25">
      <c r="N11" t="s">
        <v>6</v>
      </c>
      <c r="Q11" t="s">
        <v>12</v>
      </c>
      <c r="R11" t="s">
        <v>30</v>
      </c>
      <c r="S11">
        <v>0.26100000000000001</v>
      </c>
      <c r="T11">
        <v>0.25700000000000001</v>
      </c>
      <c r="U11">
        <f t="shared" si="1"/>
        <v>0.25900000000000001</v>
      </c>
      <c r="V11">
        <f t="shared" si="2"/>
        <v>0.17250000000000001</v>
      </c>
      <c r="W11">
        <f t="shared" si="0"/>
        <v>0.83991871187500011</v>
      </c>
      <c r="X11">
        <f t="shared" si="3"/>
        <v>4.1995935593750007</v>
      </c>
    </row>
    <row r="12" spans="3:24" x14ac:dyDescent="0.25">
      <c r="E12" t="s">
        <v>0</v>
      </c>
      <c r="F12" t="s">
        <v>0</v>
      </c>
      <c r="G12" t="s">
        <v>2</v>
      </c>
      <c r="H12" t="s">
        <v>3</v>
      </c>
      <c r="I12" t="s">
        <v>1</v>
      </c>
      <c r="M12" t="s">
        <v>7</v>
      </c>
      <c r="N12">
        <v>2.3898999999999999</v>
      </c>
      <c r="Q12" t="s">
        <v>13</v>
      </c>
      <c r="R12" t="s">
        <v>30</v>
      </c>
      <c r="S12">
        <v>0.26800000000000002</v>
      </c>
      <c r="T12">
        <v>0.26100000000000001</v>
      </c>
      <c r="U12">
        <f t="shared" si="1"/>
        <v>0.26450000000000001</v>
      </c>
      <c r="V12">
        <f t="shared" si="2"/>
        <v>0.17800000000000002</v>
      </c>
      <c r="W12">
        <f t="shared" si="0"/>
        <v>0.86811699160000011</v>
      </c>
      <c r="X12">
        <f t="shared" si="3"/>
        <v>4.3405849580000009</v>
      </c>
    </row>
    <row r="13" spans="3:24" x14ac:dyDescent="0.25">
      <c r="E13">
        <v>0.78300000000000003</v>
      </c>
      <c r="F13">
        <v>0.754</v>
      </c>
      <c r="G13">
        <f>AVERAGE(E13:F13)</f>
        <v>0.76849999999999996</v>
      </c>
      <c r="H13">
        <f>G13-$G$20</f>
        <v>0.68199999999999994</v>
      </c>
      <c r="I13">
        <v>4</v>
      </c>
      <c r="M13" t="s">
        <v>8</v>
      </c>
      <c r="N13">
        <v>4.2892999999999999</v>
      </c>
      <c r="Q13" t="s">
        <v>14</v>
      </c>
      <c r="R13" t="s">
        <v>30</v>
      </c>
      <c r="S13">
        <v>0.25800000000000001</v>
      </c>
      <c r="T13">
        <v>0.26100000000000001</v>
      </c>
      <c r="U13">
        <f t="shared" si="1"/>
        <v>0.25950000000000001</v>
      </c>
      <c r="V13">
        <f t="shared" si="2"/>
        <v>0.17300000000000001</v>
      </c>
      <c r="W13">
        <f t="shared" si="0"/>
        <v>0.84247621710000009</v>
      </c>
      <c r="X13">
        <f t="shared" si="3"/>
        <v>4.2123810855000006</v>
      </c>
    </row>
    <row r="14" spans="3:24" x14ac:dyDescent="0.25">
      <c r="E14">
        <v>0.61299999999999999</v>
      </c>
      <c r="F14">
        <v>0.64400000000000002</v>
      </c>
      <c r="G14">
        <f t="shared" ref="G14:G20" si="4">AVERAGE(E14:F14)</f>
        <v>0.62850000000000006</v>
      </c>
      <c r="H14">
        <f t="shared" ref="H14:H20" si="5">G14-$G$20</f>
        <v>0.54200000000000004</v>
      </c>
      <c r="I14">
        <v>3</v>
      </c>
      <c r="M14" t="s">
        <v>9</v>
      </c>
      <c r="N14">
        <v>2.8899999999999999E-2</v>
      </c>
      <c r="Q14" t="s">
        <v>15</v>
      </c>
      <c r="R14" t="s">
        <v>30</v>
      </c>
      <c r="S14">
        <v>0.25</v>
      </c>
      <c r="T14">
        <v>0.26400000000000001</v>
      </c>
      <c r="U14">
        <f t="shared" si="1"/>
        <v>0.25700000000000001</v>
      </c>
      <c r="V14">
        <f t="shared" si="2"/>
        <v>0.17050000000000001</v>
      </c>
      <c r="W14">
        <f t="shared" si="0"/>
        <v>0.82970064047500014</v>
      </c>
      <c r="X14">
        <f t="shared" si="3"/>
        <v>4.148503202375001</v>
      </c>
    </row>
    <row r="15" spans="3:24" x14ac:dyDescent="0.25">
      <c r="E15">
        <v>0.47599999999999998</v>
      </c>
      <c r="F15">
        <v>0.46500000000000002</v>
      </c>
      <c r="G15">
        <f t="shared" si="4"/>
        <v>0.47050000000000003</v>
      </c>
      <c r="H15">
        <f t="shared" si="5"/>
        <v>0.38400000000000001</v>
      </c>
      <c r="I15">
        <v>2</v>
      </c>
      <c r="Q15" t="s">
        <v>16</v>
      </c>
      <c r="R15" t="s">
        <v>29</v>
      </c>
      <c r="S15">
        <v>0.33</v>
      </c>
      <c r="T15">
        <v>0.28799999999999998</v>
      </c>
      <c r="U15">
        <f t="shared" si="1"/>
        <v>0.309</v>
      </c>
      <c r="V15">
        <f t="shared" si="2"/>
        <v>0.2225</v>
      </c>
      <c r="W15">
        <f t="shared" si="0"/>
        <v>1.101584236875</v>
      </c>
      <c r="X15">
        <f t="shared" si="3"/>
        <v>5.5079211843750002</v>
      </c>
    </row>
    <row r="16" spans="3:24" x14ac:dyDescent="0.25">
      <c r="E16">
        <v>0.40600000000000003</v>
      </c>
      <c r="F16">
        <v>0.41199999999999998</v>
      </c>
      <c r="G16">
        <f t="shared" si="4"/>
        <v>0.40900000000000003</v>
      </c>
      <c r="H16">
        <f t="shared" si="5"/>
        <v>0.32250000000000001</v>
      </c>
      <c r="I16">
        <v>1.6</v>
      </c>
      <c r="Q16" t="s">
        <v>17</v>
      </c>
      <c r="R16" t="s">
        <v>29</v>
      </c>
      <c r="S16">
        <v>0.27100000000000002</v>
      </c>
      <c r="T16">
        <v>0.27900000000000003</v>
      </c>
      <c r="U16">
        <f t="shared" si="1"/>
        <v>0.27500000000000002</v>
      </c>
      <c r="V16">
        <f t="shared" si="2"/>
        <v>0.18850000000000003</v>
      </c>
      <c r="W16">
        <f t="shared" si="0"/>
        <v>0.92235157427500014</v>
      </c>
      <c r="X16">
        <f t="shared" si="3"/>
        <v>4.6117578713750005</v>
      </c>
    </row>
    <row r="17" spans="5:24" x14ac:dyDescent="0.25">
      <c r="E17">
        <v>0.26800000000000002</v>
      </c>
      <c r="F17">
        <v>0.26600000000000001</v>
      </c>
      <c r="G17">
        <f t="shared" si="4"/>
        <v>0.26700000000000002</v>
      </c>
      <c r="H17">
        <f t="shared" si="5"/>
        <v>0.18050000000000002</v>
      </c>
      <c r="I17">
        <v>0.8</v>
      </c>
      <c r="Q17" t="s">
        <v>18</v>
      </c>
      <c r="R17" t="s">
        <v>29</v>
      </c>
      <c r="S17">
        <v>0.25600000000000001</v>
      </c>
      <c r="T17">
        <v>0.27100000000000002</v>
      </c>
      <c r="U17">
        <f t="shared" si="1"/>
        <v>0.26350000000000001</v>
      </c>
      <c r="V17">
        <f t="shared" si="2"/>
        <v>0.17700000000000002</v>
      </c>
      <c r="W17">
        <f t="shared" si="0"/>
        <v>0.86297927710000011</v>
      </c>
      <c r="X17">
        <f t="shared" si="3"/>
        <v>4.3148963855000009</v>
      </c>
    </row>
    <row r="18" spans="5:24" x14ac:dyDescent="0.25">
      <c r="E18">
        <v>0.184</v>
      </c>
      <c r="F18">
        <v>0.182</v>
      </c>
      <c r="G18">
        <f t="shared" si="4"/>
        <v>0.183</v>
      </c>
      <c r="H18">
        <f t="shared" si="5"/>
        <v>9.6500000000000002E-2</v>
      </c>
      <c r="I18">
        <v>0.4</v>
      </c>
      <c r="Q18" t="s">
        <v>19</v>
      </c>
      <c r="R18" t="s">
        <v>29</v>
      </c>
      <c r="S18">
        <v>0.25</v>
      </c>
      <c r="T18">
        <v>0.27700000000000002</v>
      </c>
      <c r="U18">
        <f t="shared" si="1"/>
        <v>0.26350000000000001</v>
      </c>
      <c r="V18">
        <f t="shared" si="2"/>
        <v>0.17700000000000002</v>
      </c>
      <c r="W18">
        <f t="shared" si="0"/>
        <v>0.86297927710000011</v>
      </c>
      <c r="X18">
        <f t="shared" si="3"/>
        <v>4.3148963855000009</v>
      </c>
    </row>
    <row r="19" spans="5:24" x14ac:dyDescent="0.25">
      <c r="E19">
        <v>0.15</v>
      </c>
      <c r="F19">
        <v>0.13500000000000001</v>
      </c>
      <c r="G19">
        <f t="shared" si="4"/>
        <v>0.14250000000000002</v>
      </c>
      <c r="H19">
        <f t="shared" si="5"/>
        <v>5.6000000000000022E-2</v>
      </c>
      <c r="I19">
        <v>0.2</v>
      </c>
      <c r="Q19" t="s">
        <v>20</v>
      </c>
      <c r="R19" t="s">
        <v>29</v>
      </c>
      <c r="S19">
        <v>0.251</v>
      </c>
      <c r="T19">
        <v>0.28000000000000003</v>
      </c>
      <c r="U19">
        <f t="shared" si="1"/>
        <v>0.26550000000000001</v>
      </c>
      <c r="V19">
        <f t="shared" si="2"/>
        <v>0.17900000000000002</v>
      </c>
      <c r="W19">
        <f t="shared" si="0"/>
        <v>0.87325948590000013</v>
      </c>
      <c r="X19">
        <f t="shared" si="3"/>
        <v>4.3662974295000003</v>
      </c>
    </row>
    <row r="20" spans="5:24" x14ac:dyDescent="0.25">
      <c r="E20">
        <v>8.5999999999999993E-2</v>
      </c>
      <c r="F20">
        <v>8.6999999999999994E-2</v>
      </c>
      <c r="G20">
        <f t="shared" si="4"/>
        <v>8.6499999999999994E-2</v>
      </c>
      <c r="H20">
        <f t="shared" si="5"/>
        <v>0</v>
      </c>
      <c r="I20">
        <v>0</v>
      </c>
      <c r="Q20" t="s">
        <v>21</v>
      </c>
      <c r="R20" t="s">
        <v>29</v>
      </c>
      <c r="S20">
        <v>0.27600000000000002</v>
      </c>
      <c r="T20">
        <v>0.27900000000000003</v>
      </c>
      <c r="U20">
        <f t="shared" si="1"/>
        <v>0.27750000000000002</v>
      </c>
      <c r="V20">
        <f t="shared" si="2"/>
        <v>0.19100000000000003</v>
      </c>
      <c r="W20">
        <f t="shared" si="0"/>
        <v>0.93534224190000026</v>
      </c>
      <c r="X20">
        <f t="shared" si="3"/>
        <v>4.6767112095000014</v>
      </c>
    </row>
    <row r="21" spans="5:24" x14ac:dyDescent="0.25">
      <c r="Q21" t="s">
        <v>16</v>
      </c>
      <c r="R21" t="s">
        <v>30</v>
      </c>
      <c r="S21">
        <v>0.247</v>
      </c>
      <c r="T21">
        <v>0.26600000000000001</v>
      </c>
      <c r="U21">
        <f t="shared" si="1"/>
        <v>0.25650000000000001</v>
      </c>
      <c r="V21">
        <f t="shared" si="2"/>
        <v>0.17</v>
      </c>
      <c r="W21">
        <f t="shared" si="0"/>
        <v>0.82714911000000013</v>
      </c>
      <c r="X21">
        <f t="shared" si="3"/>
        <v>4.1357455500000011</v>
      </c>
    </row>
    <row r="22" spans="5:24" x14ac:dyDescent="0.25">
      <c r="Q22" t="s">
        <v>17</v>
      </c>
      <c r="R22" t="s">
        <v>30</v>
      </c>
      <c r="S22">
        <v>0.25600000000000001</v>
      </c>
      <c r="T22">
        <v>0.28199999999999997</v>
      </c>
      <c r="U22">
        <f t="shared" si="1"/>
        <v>0.26900000000000002</v>
      </c>
      <c r="V22">
        <f t="shared" si="2"/>
        <v>0.18250000000000002</v>
      </c>
      <c r="W22">
        <f t="shared" si="0"/>
        <v>0.89129585687500013</v>
      </c>
      <c r="X22">
        <f t="shared" si="3"/>
        <v>4.4564792843750007</v>
      </c>
    </row>
    <row r="23" spans="5:24" x14ac:dyDescent="0.25">
      <c r="Q23" t="s">
        <v>18</v>
      </c>
      <c r="R23" t="s">
        <v>30</v>
      </c>
      <c r="S23">
        <v>0.25</v>
      </c>
      <c r="T23">
        <v>0.255</v>
      </c>
      <c r="U23">
        <f t="shared" si="1"/>
        <v>0.2525</v>
      </c>
      <c r="V23">
        <f t="shared" si="2"/>
        <v>0.16600000000000001</v>
      </c>
      <c r="W23">
        <f t="shared" si="0"/>
        <v>0.80677988440000004</v>
      </c>
      <c r="X23">
        <f t="shared" si="3"/>
        <v>4.0338994220000002</v>
      </c>
    </row>
    <row r="24" spans="5:24" x14ac:dyDescent="0.25">
      <c r="Q24" t="s">
        <v>19</v>
      </c>
      <c r="R24" t="s">
        <v>30</v>
      </c>
      <c r="S24">
        <v>0.26600000000000001</v>
      </c>
      <c r="T24">
        <v>0.27</v>
      </c>
      <c r="U24">
        <f t="shared" si="1"/>
        <v>0.26800000000000002</v>
      </c>
      <c r="V24">
        <f t="shared" si="2"/>
        <v>0.18150000000000002</v>
      </c>
      <c r="W24">
        <f t="shared" si="0"/>
        <v>0.88613663327500014</v>
      </c>
      <c r="X24">
        <f t="shared" si="3"/>
        <v>4.430683166375001</v>
      </c>
    </row>
    <row r="25" spans="5:24" x14ac:dyDescent="0.25">
      <c r="Q25" t="s">
        <v>20</v>
      </c>
      <c r="R25" t="s">
        <v>30</v>
      </c>
      <c r="S25">
        <v>0.26800000000000002</v>
      </c>
      <c r="T25">
        <v>0.28999999999999998</v>
      </c>
      <c r="U25">
        <f t="shared" si="1"/>
        <v>0.27900000000000003</v>
      </c>
      <c r="V25">
        <f t="shared" si="2"/>
        <v>0.19250000000000003</v>
      </c>
      <c r="W25">
        <f t="shared" si="0"/>
        <v>0.94315098187500013</v>
      </c>
      <c r="X25">
        <f t="shared" si="3"/>
        <v>4.7157549093750006</v>
      </c>
    </row>
    <row r="26" spans="5:24" x14ac:dyDescent="0.25">
      <c r="Q26" t="s">
        <v>21</v>
      </c>
      <c r="R26" t="s">
        <v>30</v>
      </c>
      <c r="S26">
        <v>0.248</v>
      </c>
      <c r="T26">
        <v>0.29899999999999999</v>
      </c>
      <c r="U26">
        <f t="shared" si="1"/>
        <v>0.27349999999999997</v>
      </c>
      <c r="V26">
        <f t="shared" si="2"/>
        <v>0.18699999999999997</v>
      </c>
      <c r="W26">
        <f t="shared" si="0"/>
        <v>0.91457151309999984</v>
      </c>
      <c r="X26">
        <f t="shared" si="3"/>
        <v>4.5728575654999997</v>
      </c>
    </row>
    <row r="27" spans="5:24" x14ac:dyDescent="0.25">
      <c r="Q27" t="s">
        <v>22</v>
      </c>
      <c r="R27" t="s">
        <v>29</v>
      </c>
      <c r="S27">
        <v>0.30199999999999999</v>
      </c>
      <c r="T27">
        <v>0.309</v>
      </c>
      <c r="U27">
        <f t="shared" si="1"/>
        <v>0.30549999999999999</v>
      </c>
      <c r="V27">
        <f t="shared" si="2"/>
        <v>0.219</v>
      </c>
      <c r="W27">
        <f t="shared" si="0"/>
        <v>1.0828786938999999</v>
      </c>
      <c r="X27">
        <f t="shared" si="3"/>
        <v>5.4143934694999993</v>
      </c>
    </row>
    <row r="28" spans="5:24" x14ac:dyDescent="0.25">
      <c r="Q28" t="s">
        <v>23</v>
      </c>
      <c r="R28" t="s">
        <v>29</v>
      </c>
      <c r="S28">
        <v>0.28699999999999998</v>
      </c>
      <c r="T28">
        <v>0.29499999999999998</v>
      </c>
      <c r="U28">
        <f t="shared" si="1"/>
        <v>0.29099999999999998</v>
      </c>
      <c r="V28">
        <f t="shared" si="2"/>
        <v>0.20449999999999999</v>
      </c>
      <c r="W28">
        <f t="shared" si="0"/>
        <v>1.0060080654749999</v>
      </c>
      <c r="X28">
        <f t="shared" si="3"/>
        <v>5.0300403273749996</v>
      </c>
    </row>
    <row r="29" spans="5:24" x14ac:dyDescent="0.25">
      <c r="Q29" t="s">
        <v>24</v>
      </c>
      <c r="R29" t="s">
        <v>29</v>
      </c>
      <c r="S29">
        <v>0.27100000000000002</v>
      </c>
      <c r="T29">
        <v>0.29199999999999998</v>
      </c>
      <c r="U29">
        <f t="shared" si="1"/>
        <v>0.28149999999999997</v>
      </c>
      <c r="V29">
        <f t="shared" si="2"/>
        <v>0.19499999999999998</v>
      </c>
      <c r="W29">
        <f t="shared" si="0"/>
        <v>0.9561894474999999</v>
      </c>
      <c r="X29">
        <f t="shared" si="3"/>
        <v>4.7809472374999995</v>
      </c>
    </row>
    <row r="30" spans="5:24" x14ac:dyDescent="0.25">
      <c r="Q30" t="s">
        <v>25</v>
      </c>
      <c r="R30" t="s">
        <v>29</v>
      </c>
      <c r="S30">
        <v>0.29299999999999998</v>
      </c>
      <c r="T30">
        <v>0.32200000000000001</v>
      </c>
      <c r="U30">
        <f t="shared" si="1"/>
        <v>0.3075</v>
      </c>
      <c r="V30">
        <f t="shared" si="2"/>
        <v>0.221</v>
      </c>
      <c r="W30">
        <f t="shared" si="0"/>
        <v>1.0935604058999999</v>
      </c>
      <c r="X30">
        <f t="shared" si="3"/>
        <v>5.4678020294999996</v>
      </c>
    </row>
    <row r="31" spans="5:24" x14ac:dyDescent="0.25">
      <c r="Q31" t="s">
        <v>26</v>
      </c>
      <c r="R31" t="s">
        <v>29</v>
      </c>
      <c r="S31">
        <v>0.314</v>
      </c>
      <c r="T31">
        <v>0.156</v>
      </c>
      <c r="U31">
        <f t="shared" si="1"/>
        <v>0.23499999999999999</v>
      </c>
      <c r="V31">
        <f t="shared" si="2"/>
        <v>0.14849999999999999</v>
      </c>
      <c r="W31">
        <f t="shared" si="0"/>
        <v>0.71856372227499998</v>
      </c>
      <c r="X31">
        <f t="shared" si="3"/>
        <v>3.5928186113749998</v>
      </c>
    </row>
    <row r="32" spans="5:24" x14ac:dyDescent="0.25">
      <c r="Q32" t="s">
        <v>27</v>
      </c>
      <c r="R32" t="s">
        <v>29</v>
      </c>
      <c r="S32">
        <v>0.29499999999999998</v>
      </c>
      <c r="T32">
        <v>0.28199999999999997</v>
      </c>
      <c r="U32">
        <f t="shared" si="1"/>
        <v>0.28849999999999998</v>
      </c>
      <c r="V32">
        <f t="shared" si="2"/>
        <v>0.20199999999999999</v>
      </c>
      <c r="W32">
        <f t="shared" si="0"/>
        <v>0.9928560796</v>
      </c>
      <c r="X32">
        <f t="shared" si="3"/>
        <v>4.9642803979999996</v>
      </c>
    </row>
    <row r="33" spans="17:24" x14ac:dyDescent="0.25">
      <c r="Q33" t="s">
        <v>22</v>
      </c>
      <c r="R33" t="s">
        <v>30</v>
      </c>
      <c r="S33">
        <v>0.27300000000000002</v>
      </c>
      <c r="T33">
        <v>0.32200000000000001</v>
      </c>
      <c r="U33">
        <f t="shared" si="1"/>
        <v>0.29749999999999999</v>
      </c>
      <c r="V33">
        <f t="shared" si="2"/>
        <v>0.21099999999999999</v>
      </c>
      <c r="W33">
        <f t="shared" si="0"/>
        <v>1.0403430378999998</v>
      </c>
      <c r="X33">
        <f t="shared" si="3"/>
        <v>5.2017151894999989</v>
      </c>
    </row>
    <row r="34" spans="17:24" x14ac:dyDescent="0.25">
      <c r="Q34" t="s">
        <v>23</v>
      </c>
      <c r="R34" t="s">
        <v>30</v>
      </c>
      <c r="S34">
        <v>0.29199999999999998</v>
      </c>
      <c r="T34">
        <v>0.30599999999999999</v>
      </c>
      <c r="U34">
        <f t="shared" si="1"/>
        <v>0.29899999999999999</v>
      </c>
      <c r="V34">
        <f t="shared" si="2"/>
        <v>0.21249999999999999</v>
      </c>
      <c r="W34">
        <f t="shared" si="0"/>
        <v>1.048295171875</v>
      </c>
      <c r="X34">
        <f t="shared" si="3"/>
        <v>5.2414758593749999</v>
      </c>
    </row>
    <row r="35" spans="17:24" x14ac:dyDescent="0.25">
      <c r="Q35" t="s">
        <v>24</v>
      </c>
      <c r="R35" t="s">
        <v>30</v>
      </c>
      <c r="S35">
        <v>0.28899999999999998</v>
      </c>
      <c r="T35">
        <v>0.28599999999999998</v>
      </c>
      <c r="U35">
        <f t="shared" si="1"/>
        <v>0.28749999999999998</v>
      </c>
      <c r="V35">
        <f t="shared" si="2"/>
        <v>0.20099999999999998</v>
      </c>
      <c r="W35">
        <f t="shared" si="0"/>
        <v>0.98760364989999994</v>
      </c>
      <c r="X35">
        <f t="shared" si="3"/>
        <v>4.9380182494999998</v>
      </c>
    </row>
    <row r="36" spans="17:24" x14ac:dyDescent="0.25">
      <c r="Q36" t="s">
        <v>25</v>
      </c>
      <c r="R36" t="s">
        <v>30</v>
      </c>
      <c r="S36">
        <v>0.28699999999999998</v>
      </c>
      <c r="T36">
        <v>0.30199999999999999</v>
      </c>
      <c r="U36">
        <f t="shared" si="1"/>
        <v>0.29449999999999998</v>
      </c>
      <c r="V36">
        <f t="shared" si="2"/>
        <v>0.20799999999999999</v>
      </c>
      <c r="W36">
        <f t="shared" si="0"/>
        <v>1.0244710335999998</v>
      </c>
      <c r="X36">
        <f t="shared" si="3"/>
        <v>5.1223551679999986</v>
      </c>
    </row>
    <row r="37" spans="17:24" x14ac:dyDescent="0.25">
      <c r="Q37" t="s">
        <v>26</v>
      </c>
      <c r="R37" t="s">
        <v>30</v>
      </c>
      <c r="S37">
        <v>0.31900000000000001</v>
      </c>
      <c r="T37">
        <v>0.34200000000000003</v>
      </c>
      <c r="U37">
        <f t="shared" si="1"/>
        <v>0.33050000000000002</v>
      </c>
      <c r="V37">
        <f t="shared" si="2"/>
        <v>0.24400000000000002</v>
      </c>
      <c r="W37">
        <f t="shared" si="0"/>
        <v>1.2177742864000001</v>
      </c>
      <c r="X37">
        <f t="shared" si="3"/>
        <v>6.0888714320000004</v>
      </c>
    </row>
    <row r="38" spans="17:24" x14ac:dyDescent="0.25">
      <c r="Q38" t="s">
        <v>27</v>
      </c>
      <c r="R38" t="s">
        <v>30</v>
      </c>
      <c r="S38">
        <v>0.311</v>
      </c>
      <c r="T38">
        <v>0.309</v>
      </c>
      <c r="U38">
        <f t="shared" si="1"/>
        <v>0.31</v>
      </c>
      <c r="V38">
        <f t="shared" si="2"/>
        <v>0.2235</v>
      </c>
      <c r="W38">
        <f t="shared" si="0"/>
        <v>1.1069394322749999</v>
      </c>
      <c r="X38">
        <f t="shared" si="3"/>
        <v>5.534697161375</v>
      </c>
    </row>
  </sheetData>
  <conditionalFormatting sqref="C4:N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2021-12-01T12:53:40Z</dcterms:created>
  <dcterms:modified xsi:type="dcterms:W3CDTF">2022-09-22T10:45:07Z</dcterms:modified>
</cp:coreProperties>
</file>