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C26284A2-BC90-4D46-8B13-17F81CE8C7B6}" xr6:coauthVersionLast="44" xr6:coauthVersionMax="44" xr10:uidLastSave="{00000000-0000-0000-0000-000000000000}"/>
  <bookViews>
    <workbookView xWindow="9495" yWindow="390" windowWidth="19080" windowHeight="11820" activeTab="2" xr2:uid="{00000000-000D-0000-FFFF-FFFF00000000}"/>
  </bookViews>
  <sheets>
    <sheet name="集計" sheetId="2" r:id="rId1"/>
    <sheet name="一覧表" sheetId="1" r:id="rId2"/>
    <sheet name="仕入先マスタ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" l="1"/>
  <c r="E11" i="1"/>
  <c r="F10" i="1"/>
  <c r="E10" i="1"/>
  <c r="F9" i="1"/>
  <c r="E9" i="1"/>
  <c r="F8" i="1"/>
  <c r="E8" i="1"/>
  <c r="F7" i="1"/>
  <c r="E7" i="1"/>
  <c r="E2" i="1" l="1"/>
  <c r="E3" i="1"/>
  <c r="E4" i="1"/>
  <c r="E5" i="1"/>
  <c r="E6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F2" i="1" l="1"/>
  <c r="F3" i="1"/>
  <c r="F4" i="1"/>
  <c r="F5" i="1"/>
  <c r="F6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</calcChain>
</file>

<file path=xl/sharedStrings.xml><?xml version="1.0" encoding="utf-8"?>
<sst xmlns="http://schemas.openxmlformats.org/spreadsheetml/2006/main" count="22" uniqueCount="16">
  <si>
    <t>仕入先名</t>
    <rPh sb="0" eb="2">
      <t>シイレ</t>
    </rPh>
    <rPh sb="2" eb="3">
      <t>サキ</t>
    </rPh>
    <rPh sb="3" eb="4">
      <t>メイ</t>
    </rPh>
    <phoneticPr fontId="2"/>
  </si>
  <si>
    <t>商品番号</t>
    <rPh sb="0" eb="2">
      <t>ショウヒン</t>
    </rPh>
    <rPh sb="2" eb="4">
      <t>バンゴウ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</si>
  <si>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</si>
  <si>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</si>
  <si>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</si>
  <si>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行ラベル</t>
  </si>
  <si>
    <t>総計</t>
  </si>
  <si>
    <t>仕入先別金額</t>
    <rPh sb="0" eb="2">
      <t>シイレ</t>
    </rPh>
    <rPh sb="2" eb="3">
      <t>サキ</t>
    </rPh>
    <rPh sb="3" eb="4">
      <t>ベツ</t>
    </rPh>
    <rPh sb="4" eb="6">
      <t>キンガク</t>
    </rPh>
    <phoneticPr fontId="2"/>
  </si>
  <si>
    <t>仕入先コード</t>
    <rPh sb="0" eb="2">
      <t>シイレ</t>
    </rPh>
    <rPh sb="2" eb="3">
      <t>サキ</t>
    </rPh>
    <phoneticPr fontId="2"/>
  </si>
  <si>
    <t>仕入先名</t>
    <rPh sb="0" eb="2">
      <t>シイレサキ2</t>
    </rPh>
    <rPh sb="3" eb="4">
      <t>メイ</t>
    </rPh>
    <phoneticPr fontId="2"/>
  </si>
  <si>
    <t>△△株式会社</t>
    <rPh sb="2" eb="6">
      <t>カブシキガイシャ</t>
    </rPh>
    <phoneticPr fontId="2"/>
  </si>
  <si>
    <t>□□有限会社</t>
  </si>
  <si>
    <t>□□有限会社</t>
    <rPh sb="2" eb="4">
      <t>ユウゲン</t>
    </rPh>
    <rPh sb="4" eb="6">
      <t>カイシャ</t>
    </rPh>
    <phoneticPr fontId="2"/>
  </si>
  <si>
    <t>合計 / 金額</t>
  </si>
  <si>
    <t>合計 / 数量</t>
  </si>
  <si>
    <t>○○商事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</si>
</sst>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/>
    <xf numFmtId="38" fontId="0" fillId="0" borderId="0" xfId="1" applyFont="1" applyBorder="1" applyAlignment="1"/>
    <xf numFmtId="176" fontId="0" fillId="0" borderId="0" xfId="0" applyNumberFormat="1" applyBorder="1"/>
    <xf numFmtId="38" fontId="0" fillId="0" borderId="0" xfId="0" applyNumberFormat="1"/>
  </cellXfs>
  <cellStyles count="2">
    <cellStyle name="桁区切り" xfId="1" builtinId="6"/>
    <cellStyle name="標準" xfId="0" builtinId="0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#,##0_);[Red]\(#,##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alignment horizontal="general" vertical="bottom" textRotation="0" wrapText="0" indent="0" justifyLastLine="0" shrinkToFit="0" readingOrder="0"/>
    </dxf>
    <dxf>
      <numFmt numFmtId="176" formatCode="0_);[Red]\(0\)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7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3636.425615277774" createdVersion="6" refreshedVersion="6" minRefreshableVersion="3" recordCount="27" xr:uid="{F0FA13AF-6BD9-499B-921D-6E0F8F4BC489}">
  <cacheSource type="worksheet">
    <worksheetSource name="DetailTable"/>
  </cacheSource>
  <cacheFields count="6">
    <cacheField name="仕入先名" numFmtId="0">
      <sharedItems containsBlank="1" count="2">
        <s v="□□有限会社"/>
        <m/>
      </sharedItems>
    </cacheField>
    <cacheField name="商品番号" numFmtId="176">
      <sharedItems containsString="0" containsBlank="1" containsNumber="1" containsInteger="1" minValue="1000045842154" maxValue="1000096293998"/>
    </cacheField>
    <cacheField name="単価" numFmtId="38">
      <sharedItems containsString="0" containsBlank="1" containsNumber="1" containsInteger="1" minValue="800" maxValue="6000"/>
    </cacheField>
    <cacheField name="数量" numFmtId="38">
      <sharedItems containsString="0" containsBlank="1" containsNumber="1" containsInteger="1" minValue="5" maxValue="20"/>
    </cacheField>
    <cacheField name="金額" numFmtId="38">
      <sharedItems containsMixedTypes="1" containsNumber="1" containsInteger="1" minValue="16000" maxValue="90000"/>
    </cacheField>
    <cacheField name="仕入先コード" numFmtId="0">
      <sharedItems containsMixedTypes="1" containsNumber="1" containsInteger="1" minValue="10003" maxValue="1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n v="1000045842154"/>
    <n v="4500"/>
    <n v="5"/>
    <n v="22500"/>
    <n v="10003"/>
  </r>
  <r>
    <x v="0"/>
    <n v="1000058455115"/>
    <n v="3510"/>
    <n v="12"/>
    <n v="42120"/>
    <n v="10003"/>
  </r>
  <r>
    <x v="0"/>
    <n v="1000071068076"/>
    <n v="2000"/>
    <n v="20"/>
    <n v="40000"/>
    <n v="10003"/>
  </r>
  <r>
    <x v="0"/>
    <n v="1000083681037"/>
    <n v="800"/>
    <n v="20"/>
    <n v="16000"/>
    <n v="10003"/>
  </r>
  <r>
    <x v="0"/>
    <n v="1000096293998"/>
    <n v="6000"/>
    <n v="15"/>
    <n v="90000"/>
    <n v="10003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  <r>
    <x v="1"/>
    <m/>
    <m/>
    <m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4CE1C-D713-406B-9BC9-A61F36488056}" name="ピボットテーブル1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4:C6" firstHeaderRow="0" firstDataRow="1" firstDataCol="1"/>
  <pivotFields count="6">
    <pivotField axis="axisRow" showAll="0">
      <items count="3">
        <item h="1" x="1"/>
        <item x="0"/>
        <item t="default"/>
      </items>
    </pivotField>
    <pivotField showAll="0"/>
    <pivotField showAll="0"/>
    <pivotField dataField="1" showAll="0"/>
    <pivotField dataField="1" showAll="0"/>
    <pivotField showAll="0"/>
  </pivotFields>
  <rowFields count="1">
    <field x="0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合計 / 数量" fld="3" baseField="0" baseItem="0"/>
    <dataField name="合計 / 金額" fld="4" baseField="0" baseItem="0"/>
  </dataFields>
  <formats count="1">
    <format dxfId="9">
      <pivotArea dataOnly="0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3951C-FD3A-4BAD-A42A-9281023F7154}" name="DetailTable" displayName="DetailTable" ref="A1:F28" totalsRowShown="0" headerRowDxfId="8" headerRowBorderDxfId="7" tableBorderDxfId="6" totalsRowBorderDxfId="5">
  <autoFilter ref="A1:F28" xr:uid="{92475DAB-CDAE-48B6-AB6F-21AA3301E832}"/>
  <tableColumns count="6">
    <tableColumn id="2" xr3:uid="{3178E946-C1DB-404F-B499-F6CE06417D96}" name="仕入先名"/>
    <tableColumn id="3" xr3:uid="{7ED007F1-58C6-4599-A5BA-3FE21A1F62D1}" name="商品番号" dataDxfId="4"/>
    <tableColumn id="4" xr3:uid="{22BD3A03-2446-4C6F-91AC-FD4930F0D83B}" name="単価" dataDxfId="3" dataCellStyle="桁区切り"/>
    <tableColumn id="5" xr3:uid="{312F1BD6-F59E-4CEE-A9F4-5EC9B5A51536}" name="数量" dataDxfId="2" dataCellStyle="桁区切り"/>
    <tableColumn id="6" xr3:uid="{86335A41-F160-4E73-894A-170B75625022}" name="金額" dataDxfId="1" dataCellStyle="桁区切り">
      <calculatedColumnFormula>IF(DetailTable[[#This Row],[数量]]="","",DetailTable[[#This Row],[単価]]*DetailTable[[#This Row],[数量]])</calculatedColumnFormula>
    </tableColumn>
    <tableColumn id="7" xr3:uid="{2653C71D-4E20-4461-BA74-1C16733F94C7}" name="仕入先コード" dataDxfId="0">
      <calculatedColumnFormula>IFERROR(INDEX(SupplierTable[仕入先コード],MATCH(DetailTable[[#This Row],[仕入先名]],SupplierTable[仕入先名],0)),"")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05973B-95CA-4450-AEA7-6C46889BFACC}" name="SupplierTable" displayName="SupplierTable" ref="A1:B19" totalsRowShown="0">
  <autoFilter ref="A1:B19" xr:uid="{2C4AAF1A-D6DF-4227-B1CA-7B7B050D4248}"/>
  <tableColumns count="2">
    <tableColumn id="1" xr3:uid="{9E1ACDA2-4C8E-4C8E-BB65-14BF3D8681BA}" name="仕入先コード"/>
    <tableColumn id="2" xr3:uid="{9446A1E8-1CCA-4868-B81B-AD17AE5E32F0}" name="仕入先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60B3-8E86-4C43-80BD-F2B1D5000127}">
  <dimension ref="A1:C6"/>
  <sheetViews>
    <sheetView showGridLines="0" workbookViewId="0">
      <selection activeCell="C8" sqref="C8"/>
    </sheetView>
  </sheetViews>
  <sheetFormatPr defaultRowHeight="18.75"/>
  <cols>
    <col min="1" max="1" width="13" bestFit="1" customWidth="1"/>
    <col min="2" max="3" width="11.375" bestFit="1" customWidth="1"/>
  </cols>
  <sheetData>
    <row r="1" spans="1:3">
      <c r="A1" s="1" t="s">
        <v>7</v>
      </c>
    </row>
    <row r="4" spans="1:3">
      <c r="A4" s="2" t="s">
        <v>5</v>
      </c>
      <c r="B4" s="8" t="s">
        <v>14</v>
      </c>
      <c r="C4" s="8" t="s">
        <v>13</v>
      </c>
    </row>
    <row r="5" spans="1:3">
      <c r="A5" s="3" t="s">
        <v>11</v>
      </c>
      <c r="B5" s="8">
        <v>72</v>
      </c>
      <c r="C5" s="8">
        <v>210620</v>
      </c>
    </row>
    <row r="6" spans="1:3">
      <c r="A6" s="3" t="s">
        <v>6</v>
      </c>
      <c r="B6" s="8">
        <v>72</v>
      </c>
      <c r="C6" s="8">
        <v>210620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B4" sqref="B4"/>
    </sheetView>
  </sheetViews>
  <sheetFormatPr defaultRowHeight="18.75"/>
  <cols>
    <col min="1" max="1" width="23.375" customWidth="1"/>
    <col min="2" max="2" width="19.875" customWidth="1"/>
    <col min="5" max="5" width="11.25" customWidth="1"/>
    <col min="6" max="6" width="13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5"/>
      <c r="H1" s="5"/>
    </row>
    <row r="2" spans="1:8">
      <c r="A2" s="5" t="s">
        <v>12</v>
      </c>
      <c r="B2" s="7">
        <v>1000045842154</v>
      </c>
      <c r="C2" s="6">
        <v>4500</v>
      </c>
      <c r="D2" s="6">
        <v>5</v>
      </c>
      <c r="E2" s="6">
        <f>IF(DetailTable[[#This Row],[数量]]="","",DetailTable[[#This Row],[単価]]*DetailTable[[#This Row],[数量]])</f>
        <v>22500</v>
      </c>
      <c r="F2" s="5">
        <f>IFERROR(INDEX(SupplierTable[仕入先コード],MATCH(DetailTable[[#This Row],[仕入先名]],SupplierTable[仕入先名],0)),"")</f>
        <v>10003</v>
      </c>
      <c r="G2" s="5"/>
      <c r="H2" s="5"/>
    </row>
    <row r="3" spans="1:8">
      <c r="A3" s="5" t="s">
        <v>12</v>
      </c>
      <c r="B3" s="7">
        <v>1000058455115</v>
      </c>
      <c r="C3" s="6">
        <v>3510</v>
      </c>
      <c r="D3" s="6">
        <v>12</v>
      </c>
      <c r="E3" s="6">
        <f>IF(DetailTable[[#This Row],[数量]]="","",DetailTable[[#This Row],[単価]]*DetailTable[[#This Row],[数量]])</f>
        <v>42120</v>
      </c>
      <c r="F3" s="5">
        <f>IFERROR(INDEX(SupplierTable[仕入先コード],MATCH(DetailTable[[#This Row],[仕入先名]],SupplierTable[仕入先名],0)),"")</f>
        <v>10003</v>
      </c>
      <c r="G3" s="5"/>
      <c r="H3" s="5"/>
    </row>
    <row r="4" spans="1:8">
      <c r="A4" s="5" t="s">
        <v>12</v>
      </c>
      <c r="B4" s="7">
        <v>1000071068076</v>
      </c>
      <c r="C4" s="6">
        <v>2000</v>
      </c>
      <c r="D4" s="6">
        <v>20</v>
      </c>
      <c r="E4" s="6">
        <f>IF(DetailTable[[#This Row],[数量]]="","",DetailTable[[#This Row],[単価]]*DetailTable[[#This Row],[数量]])</f>
        <v>40000</v>
      </c>
      <c r="F4" s="5">
        <f>IFERROR(INDEX(SupplierTable[仕入先コード],MATCH(DetailTable[[#This Row],[仕入先名]],SupplierTable[仕入先名],0)),"")</f>
        <v>10003</v>
      </c>
      <c r="G4" s="5"/>
      <c r="H4" s="5"/>
    </row>
    <row r="5" spans="1:8">
      <c r="A5" s="5" t="s">
        <v>12</v>
      </c>
      <c r="B5" s="7">
        <v>1000083681037</v>
      </c>
      <c r="C5" s="6">
        <v>800</v>
      </c>
      <c r="D5" s="6">
        <v>20</v>
      </c>
      <c r="E5" s="6">
        <f>IF(DetailTable[[#This Row],[数量]]="","",DetailTable[[#This Row],[単価]]*DetailTable[[#This Row],[数量]])</f>
        <v>16000</v>
      </c>
      <c r="F5" s="5">
        <f>IFERROR(INDEX(SupplierTable[仕入先コード],MATCH(DetailTable[[#This Row],[仕入先名]],SupplierTable[仕入先名],0)),"")</f>
        <v>10003</v>
      </c>
      <c r="G5" s="5"/>
      <c r="H5" s="5"/>
    </row>
    <row r="6" spans="1:8">
      <c r="A6" s="5" t="s">
        <v>12</v>
      </c>
      <c r="B6" s="7">
        <v>1000096293998</v>
      </c>
      <c r="C6" s="6">
        <v>6000</v>
      </c>
      <c r="D6" s="6">
        <v>15</v>
      </c>
      <c r="E6" s="6">
        <f>IF(DetailTable[[#This Row],[数量]]="","",DetailTable[[#This Row],[単価]]*DetailTable[[#This Row],[数量]])</f>
        <v>90000</v>
      </c>
      <c r="F6" s="5">
        <f>IFERROR(INDEX(SupplierTable[仕入先コード],MATCH(DetailTable[[#This Row],[仕入先名]],SupplierTable[仕入先名],0)),"")</f>
        <v>10003</v>
      </c>
      <c r="G6" s="5"/>
      <c r="H6" s="5"/>
    </row>
    <row r="7" spans="1:8">
      <c r="A7" s="5"/>
      <c r="B7" s="7"/>
      <c r="C7" s="6"/>
      <c r="D7" s="6"/>
      <c r="E7" s="6" t="str">
        <f>IF(DetailTable[[#This Row],[数量]]="","",DetailTable[[#This Row],[単価]]*DetailTable[[#This Row],[数量]])</f>
        <v/>
      </c>
      <c r="F7" s="5" t="str">
        <f>IFERROR(INDEX(SupplierTable[仕入先コード],MATCH(DetailTable[[#This Row],[仕入先名]],SupplierTable[仕入先名],0)),"")</f>
        <v/>
      </c>
      <c r="G7" s="5"/>
      <c r="H7" s="5"/>
    </row>
    <row r="8" spans="1:8">
      <c r="A8" s="5"/>
      <c r="B8" s="7"/>
      <c r="C8" s="6"/>
      <c r="D8" s="6"/>
      <c r="E8" s="6" t="str">
        <f>IF(DetailTable[[#This Row],[数量]]="","",DetailTable[[#This Row],[単価]]*DetailTable[[#This Row],[数量]])</f>
        <v/>
      </c>
      <c r="F8" s="5" t="str">
        <f>IFERROR(INDEX(SupplierTable[仕入先コード],MATCH(DetailTable[[#This Row],[仕入先名]],SupplierTable[仕入先名],0)),"")</f>
        <v/>
      </c>
      <c r="G8" s="5"/>
      <c r="H8" s="5"/>
    </row>
    <row r="9" spans="1:8">
      <c r="A9" s="5"/>
      <c r="B9" s="7"/>
      <c r="C9" s="6"/>
      <c r="D9" s="6"/>
      <c r="E9" s="6" t="str">
        <f>IF(DetailTable[[#This Row],[数量]]="","",DetailTable[[#This Row],[単価]]*DetailTable[[#This Row],[数量]])</f>
        <v/>
      </c>
      <c r="F9" s="5" t="str">
        <f>IFERROR(INDEX(SupplierTable[仕入先コード],MATCH(DetailTable[[#This Row],[仕入先名]],SupplierTable[仕入先名],0)),"")</f>
        <v/>
      </c>
      <c r="G9" s="5"/>
      <c r="H9" s="5"/>
    </row>
    <row r="10" spans="1:8">
      <c r="A10" s="5"/>
      <c r="B10" s="7"/>
      <c r="C10" s="6"/>
      <c r="D10" s="6"/>
      <c r="E10" s="6" t="str">
        <f>IF(DetailTable[[#This Row],[数量]]="","",DetailTable[[#This Row],[単価]]*DetailTable[[#This Row],[数量]])</f>
        <v/>
      </c>
      <c r="F10" s="5" t="str">
        <f>IFERROR(INDEX(SupplierTable[仕入先コード],MATCH(DetailTable[[#This Row],[仕入先名]],SupplierTable[仕入先名],0)),"")</f>
        <v/>
      </c>
      <c r="G10" s="5"/>
      <c r="H10" s="5"/>
    </row>
    <row r="11" spans="1:8">
      <c r="A11" s="5"/>
      <c r="B11" s="7"/>
      <c r="C11" s="6"/>
      <c r="D11" s="6"/>
      <c r="E11" s="6" t="str">
        <f>IF(DetailTable[[#This Row],[数量]]="","",DetailTable[[#This Row],[単価]]*DetailTable[[#This Row],[数量]])</f>
        <v/>
      </c>
      <c r="F11" s="5" t="str">
        <f>IFERROR(INDEX(SupplierTable[仕入先コード],MATCH(DetailTable[[#This Row],[仕入先名]],SupplierTable[仕入先名],0)),"")</f>
        <v/>
      </c>
      <c r="G11" s="5"/>
      <c r="H11" s="5"/>
    </row>
    <row r="12" spans="1:8">
      <c r="A12" s="5"/>
      <c r="B12" s="7"/>
      <c r="C12" s="6"/>
      <c r="D12" s="6"/>
      <c r="E12" s="6" t="str">
        <f>IF(DetailTable[[#This Row],[数量]]="","",DetailTable[[#This Row],[単価]]*DetailTable[[#This Row],[数量]])</f>
        <v/>
      </c>
      <c r="F12" s="5" t="str">
        <f>IFERROR(INDEX(SupplierTable[仕入先コード],MATCH(DetailTable[[#This Row],[仕入先名]],SupplierTable[仕入先名],0)),"")</f>
        <v/>
      </c>
      <c r="G12" s="5"/>
      <c r="H12" s="5"/>
    </row>
    <row r="13" spans="1:8">
      <c r="A13" s="5"/>
      <c r="B13" s="7"/>
      <c r="C13" s="6"/>
      <c r="D13" s="6"/>
      <c r="E13" s="6" t="str">
        <f>IF(DetailTable[[#This Row],[数量]]="","",DetailTable[[#This Row],[単価]]*DetailTable[[#This Row],[数量]])</f>
        <v/>
      </c>
      <c r="F13" s="5" t="str">
        <f>IFERROR(INDEX(SupplierTable[仕入先コード],MATCH(DetailTable[[#This Row],[仕入先名]],SupplierTable[仕入先名],0)),"")</f>
        <v/>
      </c>
      <c r="G13" s="5"/>
      <c r="H13" s="5"/>
    </row>
    <row r="14" spans="1:8">
      <c r="A14" s="5"/>
      <c r="B14" s="7"/>
      <c r="C14" s="6"/>
      <c r="D14" s="6"/>
      <c r="E14" s="6" t="str">
        <f>IF(DetailTable[[#This Row],[数量]]="","",DetailTable[[#This Row],[単価]]*DetailTable[[#This Row],[数量]])</f>
        <v/>
      </c>
      <c r="F14" s="5" t="str">
        <f>IFERROR(INDEX(SupplierTable[仕入先コード],MATCH(DetailTable[[#This Row],[仕入先名]],SupplierTable[仕入先名],0)),"")</f>
        <v/>
      </c>
      <c r="G14" s="5"/>
      <c r="H14" s="5"/>
    </row>
    <row r="15" spans="1:8">
      <c r="A15" s="5"/>
      <c r="B15" s="7"/>
      <c r="C15" s="6"/>
      <c r="D15" s="6"/>
      <c r="E15" s="6" t="str">
        <f>IF(DetailTable[[#This Row],[数量]]="","",DetailTable[[#This Row],[単価]]*DetailTable[[#This Row],[数量]])</f>
        <v/>
      </c>
      <c r="F15" s="5" t="str">
        <f>IFERROR(INDEX(SupplierTable[仕入先コード],MATCH(DetailTable[[#This Row],[仕入先名]],SupplierTable[仕入先名],0)),"")</f>
        <v/>
      </c>
      <c r="G15" s="5"/>
      <c r="H15" s="5"/>
    </row>
    <row r="16" spans="1:8">
      <c r="A16" s="5"/>
      <c r="B16" s="7"/>
      <c r="C16" s="6"/>
      <c r="D16" s="6"/>
      <c r="E16" s="6" t="str">
        <f>IF(DetailTable[[#This Row],[数量]]="","",DetailTable[[#This Row],[単価]]*DetailTable[[#This Row],[数量]])</f>
        <v/>
      </c>
      <c r="F16" s="5" t="str">
        <f>IFERROR(INDEX(SupplierTable[仕入先コード],MATCH(DetailTable[[#This Row],[仕入先名]],SupplierTable[仕入先名],0)),"")</f>
        <v/>
      </c>
      <c r="G16" s="5"/>
      <c r="H16" s="5"/>
    </row>
    <row r="17" spans="1:8">
      <c r="A17" s="5"/>
      <c r="B17" s="7"/>
      <c r="C17" s="6"/>
      <c r="D17" s="6"/>
      <c r="E17" s="6" t="str">
        <f>IF(DetailTable[[#This Row],[数量]]="","",DetailTable[[#This Row],[単価]]*DetailTable[[#This Row],[数量]])</f>
        <v/>
      </c>
      <c r="F17" s="5" t="str">
        <f>IFERROR(INDEX(SupplierTable[仕入先コード],MATCH(DetailTable[[#This Row],[仕入先名]],SupplierTable[仕入先名],0)),"")</f>
        <v/>
      </c>
      <c r="G17" s="5"/>
      <c r="H17" s="5"/>
    </row>
    <row r="18" spans="1:8">
      <c r="A18" s="5"/>
      <c r="B18" s="7"/>
      <c r="C18" s="6"/>
      <c r="D18" s="6"/>
      <c r="E18" s="6" t="str">
        <f>IF(DetailTable[[#This Row],[数量]]="","",DetailTable[[#This Row],[単価]]*DetailTable[[#This Row],[数量]])</f>
        <v/>
      </c>
      <c r="F18" s="5" t="str">
        <f>IFERROR(INDEX(SupplierTable[仕入先コード],MATCH(DetailTable[[#This Row],[仕入先名]],SupplierTable[仕入先名],0)),"")</f>
        <v/>
      </c>
      <c r="G18" s="5"/>
      <c r="H18" s="5"/>
    </row>
    <row r="19" spans="1:8">
      <c r="A19" s="5"/>
      <c r="B19" s="7"/>
      <c r="C19" s="6"/>
      <c r="D19" s="6"/>
      <c r="E19" s="6" t="str">
        <f>IF(DetailTable[[#This Row],[数量]]="","",DetailTable[[#This Row],[単価]]*DetailTable[[#This Row],[数量]])</f>
        <v/>
      </c>
      <c r="F19" s="5" t="str">
        <f>IFERROR(INDEX(SupplierTable[仕入先コード],MATCH(DetailTable[[#This Row],[仕入先名]],SupplierTable[仕入先名],0)),"")</f>
        <v/>
      </c>
      <c r="G19" s="5"/>
      <c r="H19" s="5"/>
    </row>
    <row r="20" spans="1:8">
      <c r="A20" s="5"/>
      <c r="B20" s="7"/>
      <c r="C20" s="6"/>
      <c r="D20" s="6"/>
      <c r="E20" s="6" t="str">
        <f>IF(DetailTable[[#This Row],[数量]]="","",DetailTable[[#This Row],[単価]]*DetailTable[[#This Row],[数量]])</f>
        <v/>
      </c>
      <c r="F20" s="5" t="str">
        <f>IFERROR(INDEX(SupplierTable[仕入先コード],MATCH(DetailTable[[#This Row],[仕入先名]],SupplierTable[仕入先名],0)),"")</f>
        <v/>
      </c>
      <c r="G20" s="5"/>
      <c r="H20" s="5"/>
    </row>
    <row r="21" spans="1:8">
      <c r="A21" s="5"/>
      <c r="B21" s="7"/>
      <c r="C21" s="6"/>
      <c r="D21" s="6"/>
      <c r="E21" s="6" t="str">
        <f>IF(DetailTable[[#This Row],[数量]]="","",DetailTable[[#This Row],[単価]]*DetailTable[[#This Row],[数量]])</f>
        <v/>
      </c>
      <c r="F21" s="5" t="str">
        <f>IFERROR(INDEX(SupplierTable[仕入先コード],MATCH(DetailTable[[#This Row],[仕入先名]],SupplierTable[仕入先名],0)),"")</f>
        <v/>
      </c>
      <c r="G21" s="5"/>
      <c r="H21" s="5"/>
    </row>
    <row r="22" spans="1:8">
      <c r="A22" s="5"/>
      <c r="B22" s="7"/>
      <c r="C22" s="6"/>
      <c r="D22" s="6"/>
      <c r="E22" s="6" t="str">
        <f>IF(DetailTable[[#This Row],[数量]]="","",DetailTable[[#This Row],[単価]]*DetailTable[[#This Row],[数量]])</f>
        <v/>
      </c>
      <c r="F22" s="5" t="str">
        <f>IFERROR(INDEX(SupplierTable[仕入先コード],MATCH(DetailTable[[#This Row],[仕入先名]],SupplierTable[仕入先名],0)),"")</f>
        <v/>
      </c>
      <c r="G22" s="5"/>
      <c r="H22" s="5"/>
    </row>
    <row r="23" spans="1:8">
      <c r="A23" s="5"/>
      <c r="B23" s="7"/>
      <c r="C23" s="6"/>
      <c r="D23" s="6"/>
      <c r="E23" s="6" t="str">
        <f>IF(DetailTable[[#This Row],[数量]]="","",DetailTable[[#This Row],[単価]]*DetailTable[[#This Row],[数量]])</f>
        <v/>
      </c>
      <c r="F23" s="5" t="str">
        <f>IFERROR(INDEX(SupplierTable[仕入先コード],MATCH(DetailTable[[#This Row],[仕入先名]],SupplierTable[仕入先名],0)),"")</f>
        <v/>
      </c>
      <c r="G23" s="5"/>
      <c r="H23" s="5"/>
    </row>
    <row r="24" spans="1:8">
      <c r="A24" s="5"/>
      <c r="B24" s="7"/>
      <c r="C24" s="6"/>
      <c r="D24" s="6"/>
      <c r="E24" s="6" t="str">
        <f>IF(DetailTable[[#This Row],[数量]]="","",DetailTable[[#This Row],[単価]]*DetailTable[[#This Row],[数量]])</f>
        <v/>
      </c>
      <c r="F24" s="5" t="str">
        <f>IFERROR(INDEX(SupplierTable[仕入先コード],MATCH(DetailTable[[#This Row],[仕入先名]],SupplierTable[仕入先名],0)),"")</f>
        <v/>
      </c>
      <c r="G24" s="5"/>
      <c r="H24" s="5"/>
    </row>
    <row r="25" spans="1:8">
      <c r="A25" s="5"/>
      <c r="B25" s="7"/>
      <c r="C25" s="6"/>
      <c r="D25" s="6"/>
      <c r="E25" s="6" t="str">
        <f>IF(DetailTable[[#This Row],[数量]]="","",DetailTable[[#This Row],[単価]]*DetailTable[[#This Row],[数量]])</f>
        <v/>
      </c>
      <c r="F25" s="5" t="str">
        <f>IFERROR(INDEX(SupplierTable[仕入先コード],MATCH(DetailTable[[#This Row],[仕入先名]],SupplierTable[仕入先名],0)),"")</f>
        <v/>
      </c>
      <c r="G25" s="5"/>
      <c r="H25" s="5"/>
    </row>
    <row r="26" spans="1:8">
      <c r="A26" s="5"/>
      <c r="B26" s="7"/>
      <c r="C26" s="6"/>
      <c r="D26" s="6"/>
      <c r="E26" s="6" t="str">
        <f>IF(DetailTable[[#This Row],[数量]]="","",DetailTable[[#This Row],[単価]]*DetailTable[[#This Row],[数量]])</f>
        <v/>
      </c>
      <c r="F26" s="5" t="str">
        <f>IFERROR(INDEX(SupplierTable[仕入先コード],MATCH(DetailTable[[#This Row],[仕入先名]],SupplierTable[仕入先名],0)),"")</f>
        <v/>
      </c>
      <c r="G26" s="5"/>
      <c r="H26" s="5"/>
    </row>
    <row r="27" spans="1:8">
      <c r="A27" s="5"/>
      <c r="B27" s="7"/>
      <c r="C27" s="6"/>
      <c r="D27" s="6"/>
      <c r="E27" s="6" t="str">
        <f>IF(DetailTable[[#This Row],[数量]]="","",DetailTable[[#This Row],[単価]]*DetailTable[[#This Row],[数量]])</f>
        <v/>
      </c>
      <c r="F27" s="5" t="str">
        <f>IFERROR(INDEX(SupplierTable[仕入先コード],MATCH(DetailTable[[#This Row],[仕入先名]],SupplierTable[仕入先名],0)),"")</f>
        <v/>
      </c>
      <c r="G27" s="5"/>
      <c r="H27" s="5"/>
    </row>
    <row r="28" spans="1:8">
      <c r="A28" s="5"/>
      <c r="B28" s="7"/>
      <c r="C28" s="6"/>
      <c r="D28" s="6"/>
      <c r="E28" s="6" t="str">
        <f>IF(DetailTable[[#This Row],[数量]]="","",DetailTable[[#This Row],[単価]]*DetailTable[[#This Row],[数量]])</f>
        <v/>
      </c>
      <c r="F28" s="5" t="str">
        <f>IFERROR(INDEX(SupplierTable[仕入先コード],MATCH(DetailTable[[#This Row],[仕入先名]],SupplierTable[仕入先名],0)),"")</f>
        <v/>
      </c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F95F-C7B1-468E-96CC-426A763D241A}">
  <dimension ref="A1:B4"/>
  <sheetViews>
    <sheetView tabSelected="1" workbookViewId="0">
      <selection activeCell="B2" sqref="B2"/>
    </sheetView>
  </sheetViews>
  <sheetFormatPr defaultRowHeight="18.75"/>
  <cols>
    <col min="1" max="1" width="14.375" customWidth="1"/>
    <col min="2" max="2" width="25.625" customWidth="1"/>
  </cols>
  <sheetData>
    <row r="1" spans="1:2">
      <c r="A1" t="s">
        <v>8</v>
      </c>
      <c r="B1" t="s">
        <v>9</v>
      </c>
    </row>
    <row r="2" spans="1:2">
      <c r="A2">
        <v>10001</v>
      </c>
      <c r="B2" t="s">
        <v>15</v>
      </c>
    </row>
    <row r="3" spans="1:2">
      <c r="A3">
        <v>10002</v>
      </c>
      <c r="B3" t="s">
        <v>10</v>
      </c>
    </row>
    <row r="4" spans="1:2">
      <c r="A4">
        <v>10003</v>
      </c>
      <c r="B4" t="s">
        <v>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集計</vt:lpstr>
      <vt:lpstr>一覧表</vt:lpstr>
      <vt:lpstr>仕入先マスタ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4a1cafce-346b-48a5-995f-2e066a0a2fd3</vt:lpwstr>
  </property>
</Properties>
</file>