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uki\Dropbox\出版\UiPath\サンプル\11-6.予算チェック\予算設定シート\"/>
    </mc:Choice>
  </mc:AlternateContent>
  <xr:revisionPtr revIDLastSave="0" documentId="13_ncr:1_{FA1CBBB8-968A-4BF5-97B7-1D8769732812}" xr6:coauthVersionLast="41" xr6:coauthVersionMax="41" xr10:uidLastSave="{00000000-0000-0000-0000-000000000000}"/>
  <bookViews>
    <workbookView xWindow="-110" yWindow="-110" windowWidth="21820" windowHeight="14020" xr2:uid="{99269D7C-75C1-4184-AC5C-83EC9EDD502A}"/>
  </bookViews>
  <sheets>
    <sheet name="設定表" sheetId="1" r:id="rId1"/>
    <sheet name="店舗マスタ" sheetId="2" state="hidden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" i="1" l="1"/>
  <c r="I9" i="1"/>
  <c r="I8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39" i="1" s="1"/>
  <c r="I39" i="1" s="1"/>
  <c r="H9" i="1"/>
  <c r="H8" i="1"/>
  <c r="G39" i="1"/>
  <c r="F39" i="1"/>
  <c r="I10" i="1" l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</calcChain>
</file>

<file path=xl/sharedStrings.xml><?xml version="1.0" encoding="utf-8"?>
<sst xmlns="http://schemas.openxmlformats.org/spreadsheetml/2006/main" count="59" uniqueCount="31">
  <si>
    <t>店番</t>
    <rPh sb="0" eb="2">
      <t>テンバン</t>
    </rPh>
    <phoneticPr fontId="3"/>
  </si>
  <si>
    <t>店名</t>
    <rPh sb="0" eb="2">
      <t>テンメイ</t>
    </rPh>
    <phoneticPr fontId="3"/>
  </si>
  <si>
    <t>日</t>
  </si>
  <si>
    <t>曜日</t>
  </si>
  <si>
    <t>企画</t>
    <rPh sb="0" eb="2">
      <t>キカク</t>
    </rPh>
    <phoneticPr fontId="3"/>
  </si>
  <si>
    <t>定休日</t>
    <rPh sb="0" eb="3">
      <t>テイキュウビ</t>
    </rPh>
    <phoneticPr fontId="3"/>
  </si>
  <si>
    <t>通常</t>
    <rPh sb="0" eb="2">
      <t>ツウジョウ</t>
    </rPh>
    <phoneticPr fontId="3"/>
  </si>
  <si>
    <t>イベント</t>
    <phoneticPr fontId="3"/>
  </si>
  <si>
    <t>予算金額</t>
    <rPh sb="0" eb="2">
      <t>ヨサン</t>
    </rPh>
    <rPh sb="2" eb="4">
      <t>キンガク</t>
    </rPh>
    <phoneticPr fontId="3"/>
  </si>
  <si>
    <t>合計</t>
    <rPh sb="0" eb="2">
      <t>ゴウケイ</t>
    </rPh>
    <phoneticPr fontId="3"/>
  </si>
  <si>
    <t>累計</t>
    <rPh sb="0" eb="2">
      <t>ルイケイ</t>
    </rPh>
    <phoneticPr fontId="3"/>
  </si>
  <si>
    <t>日別予算金額</t>
    <rPh sb="0" eb="1">
      <t>ヒ</t>
    </rPh>
    <rPh sb="1" eb="2">
      <t>ベツ</t>
    </rPh>
    <rPh sb="2" eb="4">
      <t>ヨサン</t>
    </rPh>
    <rPh sb="4" eb="6">
      <t>キンガク</t>
    </rPh>
    <phoneticPr fontId="3"/>
  </si>
  <si>
    <t>当月予算</t>
    <rPh sb="0" eb="2">
      <t>トウゲツ</t>
    </rPh>
    <rPh sb="2" eb="4">
      <t>ヨサン</t>
    </rPh>
    <phoneticPr fontId="3"/>
  </si>
  <si>
    <t>千円</t>
    <rPh sb="0" eb="2">
      <t>センエン</t>
    </rPh>
    <phoneticPr fontId="3"/>
  </si>
  <si>
    <t>月間合計</t>
    <rPh sb="0" eb="2">
      <t>ゲッカン</t>
    </rPh>
    <rPh sb="2" eb="4">
      <t>ゴウケイ</t>
    </rPh>
    <phoneticPr fontId="3"/>
  </si>
  <si>
    <t>2020年5月　日別予算設定</t>
    <rPh sb="4" eb="5">
      <t>ネン</t>
    </rPh>
    <rPh sb="6" eb="7">
      <t>ガツ</t>
    </rPh>
    <rPh sb="8" eb="9">
      <t>ヒ</t>
    </rPh>
    <rPh sb="9" eb="10">
      <t>ベツ</t>
    </rPh>
    <rPh sb="10" eb="12">
      <t>ヨサン</t>
    </rPh>
    <rPh sb="12" eb="14">
      <t>セッテイ</t>
    </rPh>
    <phoneticPr fontId="3"/>
  </si>
  <si>
    <t>金</t>
  </si>
  <si>
    <t>金</t>
    <rPh sb="0" eb="1">
      <t>キン</t>
    </rPh>
    <phoneticPr fontId="3"/>
  </si>
  <si>
    <t>土</t>
  </si>
  <si>
    <t>月</t>
  </si>
  <si>
    <t>火</t>
  </si>
  <si>
    <t>水</t>
  </si>
  <si>
    <t>木</t>
  </si>
  <si>
    <t>〇</t>
    <phoneticPr fontId="3"/>
  </si>
  <si>
    <t>催事</t>
    <rPh sb="0" eb="2">
      <t>サイジ</t>
    </rPh>
    <phoneticPr fontId="3"/>
  </si>
  <si>
    <t>店舗名</t>
    <rPh sb="0" eb="2">
      <t>テンポ</t>
    </rPh>
    <rPh sb="2" eb="3">
      <t>メイ</t>
    </rPh>
    <phoneticPr fontId="3"/>
  </si>
  <si>
    <t>豊洲店</t>
    <rPh sb="0" eb="2">
      <t>トヨス</t>
    </rPh>
    <rPh sb="2" eb="3">
      <t>テン</t>
    </rPh>
    <phoneticPr fontId="3"/>
  </si>
  <si>
    <t>渋谷店</t>
    <rPh sb="0" eb="2">
      <t>シブヤ</t>
    </rPh>
    <rPh sb="2" eb="3">
      <t>テン</t>
    </rPh>
    <phoneticPr fontId="3"/>
  </si>
  <si>
    <t>新宿店</t>
    <rPh sb="0" eb="2">
      <t>シンジュク</t>
    </rPh>
    <rPh sb="2" eb="3">
      <t>テン</t>
    </rPh>
    <phoneticPr fontId="3"/>
  </si>
  <si>
    <t>日本橋店</t>
    <rPh sb="0" eb="3">
      <t>ニホンバシ</t>
    </rPh>
    <rPh sb="3" eb="4">
      <t>テン</t>
    </rPh>
    <phoneticPr fontId="3"/>
  </si>
  <si>
    <t>目黒店</t>
    <rPh sb="0" eb="2">
      <t>メグロ</t>
    </rPh>
    <rPh sb="2" eb="3">
      <t>テン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</si>
</sst>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9"/>
      <name val="ＭＳ Ｐゴシック"/>
      <family val="3"/>
      <charset val="128"/>
    </font>
    <font>
      <b/>
      <sz val="9"/>
      <color indexed="10"/>
      <name val="ＭＳ Ｐゴシック"/>
      <family val="3"/>
      <charset val="128"/>
    </font>
    <font>
      <sz val="9"/>
      <color theme="1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</borders>
  <cellStyleXfs count="3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4" fillId="0" borderId="0">
      <alignment vertical="center"/>
    </xf>
  </cellStyleXfs>
  <cellXfs count="49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4" fillId="0" borderId="5" xfId="2" applyFont="1" applyBorder="1" applyAlignment="1" applyProtection="1">
      <alignment horizontal="center" vertical="center"/>
      <protection hidden="1"/>
    </xf>
    <xf numFmtId="0" fontId="4" fillId="0" borderId="6" xfId="2" applyFont="1" applyBorder="1" applyAlignment="1" applyProtection="1">
      <alignment horizontal="center" vertical="center"/>
      <protection hidden="1"/>
    </xf>
    <xf numFmtId="0" fontId="4" fillId="0" borderId="7" xfId="2" applyFont="1" applyBorder="1" applyAlignment="1" applyProtection="1">
      <alignment horizontal="center" vertical="center"/>
      <protection hidden="1"/>
    </xf>
    <xf numFmtId="0" fontId="4" fillId="0" borderId="8" xfId="2" applyFont="1" applyBorder="1" applyAlignment="1" applyProtection="1">
      <alignment horizontal="center" vertical="center"/>
      <protection hidden="1"/>
    </xf>
    <xf numFmtId="0" fontId="4" fillId="0" borderId="9" xfId="2" applyFont="1" applyBorder="1" applyAlignment="1" applyProtection="1">
      <alignment horizontal="center" vertical="center"/>
      <protection hidden="1"/>
    </xf>
    <xf numFmtId="0" fontId="4" fillId="0" borderId="10" xfId="2" applyFont="1" applyBorder="1" applyAlignment="1" applyProtection="1">
      <alignment horizontal="center" vertical="center"/>
      <protection hidden="1"/>
    </xf>
    <xf numFmtId="0" fontId="4" fillId="0" borderId="11" xfId="2" applyFont="1" applyBorder="1" applyAlignment="1" applyProtection="1">
      <alignment horizontal="center" vertical="center"/>
      <protection hidden="1"/>
    </xf>
    <xf numFmtId="0" fontId="4" fillId="0" borderId="12" xfId="2" applyFont="1" applyBorder="1" applyAlignment="1" applyProtection="1">
      <alignment horizontal="center" vertical="center"/>
      <protection hidden="1"/>
    </xf>
    <xf numFmtId="0" fontId="5" fillId="0" borderId="6" xfId="2" applyFont="1" applyBorder="1" applyAlignment="1" applyProtection="1">
      <alignment horizontal="center" vertical="center"/>
      <protection hidden="1"/>
    </xf>
    <xf numFmtId="0" fontId="4" fillId="0" borderId="13" xfId="2" applyFont="1" applyBorder="1" applyAlignment="1" applyProtection="1">
      <alignment horizontal="center" vertical="center"/>
      <protection hidden="1"/>
    </xf>
    <xf numFmtId="0" fontId="4" fillId="0" borderId="14" xfId="2" applyFont="1" applyBorder="1" applyAlignment="1" applyProtection="1">
      <alignment horizontal="center" vertical="center"/>
      <protection hidden="1"/>
    </xf>
    <xf numFmtId="0" fontId="4" fillId="0" borderId="15" xfId="2" applyFont="1" applyBorder="1" applyAlignment="1" applyProtection="1">
      <alignment horizontal="center" vertical="center"/>
      <protection hidden="1"/>
    </xf>
    <xf numFmtId="0" fontId="2" fillId="0" borderId="2" xfId="0" applyFont="1" applyBorder="1">
      <alignment vertical="center"/>
    </xf>
    <xf numFmtId="0" fontId="0" fillId="0" borderId="1" xfId="0" applyFill="1" applyBorder="1">
      <alignment vertical="center"/>
    </xf>
    <xf numFmtId="0" fontId="6" fillId="0" borderId="0" xfId="0" applyFont="1" applyAlignment="1"/>
    <xf numFmtId="55" fontId="0" fillId="0" borderId="0" xfId="0" applyNumberFormat="1" applyAlignment="1">
      <alignment vertical="center"/>
    </xf>
    <xf numFmtId="38" fontId="0" fillId="0" borderId="1" xfId="1" applyFont="1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4" fillId="0" borderId="16" xfId="2" applyFont="1" applyBorder="1" applyAlignment="1" applyProtection="1">
      <alignment horizontal="center" vertical="center"/>
      <protection hidden="1"/>
    </xf>
    <xf numFmtId="0" fontId="4" fillId="0" borderId="6" xfId="2" applyFont="1" applyBorder="1" applyAlignment="1" applyProtection="1">
      <alignment horizontal="left" vertical="center"/>
      <protection hidden="1"/>
    </xf>
    <xf numFmtId="0" fontId="4" fillId="0" borderId="8" xfId="2" applyFont="1" applyBorder="1" applyAlignment="1" applyProtection="1">
      <alignment horizontal="left" vertical="center"/>
      <protection hidden="1"/>
    </xf>
    <xf numFmtId="0" fontId="4" fillId="0" borderId="10" xfId="2" applyFont="1" applyBorder="1" applyAlignment="1" applyProtection="1">
      <alignment horizontal="left" vertical="center"/>
      <protection hidden="1"/>
    </xf>
    <xf numFmtId="0" fontId="4" fillId="0" borderId="12" xfId="2" applyFont="1" applyBorder="1" applyAlignment="1" applyProtection="1">
      <alignment horizontal="left" vertical="center"/>
      <protection hidden="1"/>
    </xf>
    <xf numFmtId="0" fontId="5" fillId="0" borderId="6" xfId="2" applyFont="1" applyBorder="1" applyAlignment="1" applyProtection="1">
      <alignment horizontal="left" vertical="center"/>
      <protection hidden="1"/>
    </xf>
    <xf numFmtId="0" fontId="4" fillId="0" borderId="15" xfId="2" applyFont="1" applyBorder="1" applyAlignment="1" applyProtection="1">
      <alignment horizontal="left" vertical="center"/>
      <protection hidden="1"/>
    </xf>
    <xf numFmtId="38" fontId="0" fillId="0" borderId="1" xfId="0" applyNumberFormat="1" applyBorder="1">
      <alignment vertical="center"/>
    </xf>
    <xf numFmtId="38" fontId="4" fillId="0" borderId="6" xfId="1" applyFont="1" applyBorder="1" applyAlignment="1" applyProtection="1">
      <alignment horizontal="right" vertical="center"/>
      <protection hidden="1"/>
    </xf>
    <xf numFmtId="38" fontId="4" fillId="0" borderId="8" xfId="1" applyFont="1" applyBorder="1" applyAlignment="1" applyProtection="1">
      <alignment horizontal="right" vertical="center"/>
      <protection hidden="1"/>
    </xf>
    <xf numFmtId="38" fontId="4" fillId="0" borderId="10" xfId="1" applyFont="1" applyBorder="1" applyAlignment="1" applyProtection="1">
      <alignment horizontal="right" vertical="center"/>
      <protection hidden="1"/>
    </xf>
    <xf numFmtId="38" fontId="4" fillId="0" borderId="12" xfId="1" applyFont="1" applyBorder="1" applyAlignment="1" applyProtection="1">
      <alignment horizontal="right" vertical="center"/>
      <protection hidden="1"/>
    </xf>
    <xf numFmtId="38" fontId="4" fillId="0" borderId="15" xfId="1" applyFont="1" applyBorder="1" applyAlignment="1" applyProtection="1">
      <alignment horizontal="right" vertical="center"/>
      <protection hidden="1"/>
    </xf>
    <xf numFmtId="38" fontId="0" fillId="0" borderId="1" xfId="1" applyFont="1" applyBorder="1" applyAlignment="1">
      <alignment horizontal="center" vertical="center"/>
    </xf>
    <xf numFmtId="38" fontId="4" fillId="2" borderId="6" xfId="1" applyFont="1" applyFill="1" applyBorder="1" applyAlignment="1" applyProtection="1">
      <alignment horizontal="right" vertical="center"/>
      <protection locked="0" hidden="1"/>
    </xf>
    <xf numFmtId="38" fontId="4" fillId="2" borderId="8" xfId="1" applyFont="1" applyFill="1" applyBorder="1" applyAlignment="1" applyProtection="1">
      <alignment horizontal="right" vertical="center"/>
      <protection locked="0" hidden="1"/>
    </xf>
    <xf numFmtId="38" fontId="4" fillId="2" borderId="10" xfId="1" applyFont="1" applyFill="1" applyBorder="1" applyAlignment="1" applyProtection="1">
      <alignment horizontal="right" vertical="center"/>
      <protection locked="0" hidden="1"/>
    </xf>
    <xf numFmtId="38" fontId="4" fillId="2" borderId="12" xfId="1" applyFont="1" applyFill="1" applyBorder="1" applyAlignment="1" applyProtection="1">
      <alignment horizontal="right" vertical="center"/>
      <protection locked="0" hidden="1"/>
    </xf>
    <xf numFmtId="38" fontId="4" fillId="2" borderId="15" xfId="1" applyFont="1" applyFill="1" applyBorder="1" applyAlignment="1" applyProtection="1">
      <alignment horizontal="right" vertical="center"/>
      <protection locked="0" hidden="1"/>
    </xf>
    <xf numFmtId="55" fontId="7" fillId="0" borderId="0" xfId="0" applyNumberFormat="1" applyFont="1" applyAlignment="1">
      <alignment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3" borderId="1" xfId="0" applyFill="1" applyBorder="1">
      <alignment vertical="center"/>
    </xf>
  </cellXfs>
  <cellStyles count="3">
    <cellStyle name="桁区切り" xfId="1" builtinId="6"/>
    <cellStyle name="標準" xfId="0" builtinId="0"/>
    <cellStyle name="標準_日予算用フォーム" xfId="2" xr:uid="{A360CD21-EB78-4394-868B-55DBC4150174}"/>
  </cellStyles>
  <dxfs count="1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sz val="11"/>
        <color indexed="10"/>
      </font>
    </dxf>
    <dxf>
      <font>
        <b/>
        <i val="0"/>
        <sz val="11"/>
        <color indexed="12"/>
      </font>
    </dxf>
    <dxf>
      <font>
        <b/>
        <i val="0"/>
        <color indexed="10"/>
      </font>
    </dxf>
    <dxf>
      <font>
        <b/>
        <i val="0"/>
        <color indexed="10"/>
      </font>
    </dxf>
    <dxf>
      <font>
        <b/>
        <i val="0"/>
        <sz val="11"/>
        <color indexed="10"/>
      </font>
    </dxf>
    <dxf>
      <font>
        <b/>
        <i val="0"/>
        <sz val="11"/>
        <color indexed="12"/>
      </font>
    </dxf>
    <dxf>
      <font>
        <b/>
        <i val="0"/>
        <color indexed="10"/>
      </font>
    </dxf>
    <dxf>
      <font>
        <b/>
        <i val="0"/>
        <sz val="11"/>
        <color indexed="10"/>
      </font>
    </dxf>
    <dxf>
      <font>
        <b/>
        <i val="0"/>
        <sz val="11"/>
        <color indexed="12"/>
      </font>
    </dxf>
    <dxf>
      <font>
        <b/>
        <i val="0"/>
        <color indexed="10"/>
      </font>
    </dxf>
    <dxf>
      <font>
        <b/>
        <i val="0"/>
        <sz val="11"/>
        <color indexed="10"/>
      </font>
    </dxf>
    <dxf>
      <font>
        <b/>
        <i val="0"/>
        <sz val="11"/>
        <color indexed="12"/>
      </font>
    </dxf>
    <dxf>
      <font>
        <b/>
        <i val="0"/>
        <sz val="11"/>
        <color indexed="10"/>
      </font>
    </dxf>
    <dxf>
      <font>
        <b/>
        <i val="0"/>
        <sz val="11"/>
        <color indexed="12"/>
      </font>
    </dxf>
    <dxf>
      <font>
        <b/>
        <i val="0"/>
        <sz val="11"/>
        <color indexed="10"/>
      </font>
    </dxf>
    <dxf>
      <font>
        <b/>
        <i val="0"/>
        <sz val="11"/>
        <color indexed="1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F398E-2136-4CD6-A3B7-7E58D4C1F390}">
  <dimension ref="B1:I39"/>
  <sheetViews>
    <sheetView showGridLines="0" tabSelected="1" workbookViewId="0">
      <pane xSplit="2" ySplit="7" topLeftCell="C8" activePane="bottomRight" state="frozen"/>
      <selection pane="topRight" activeCell="C1" sqref="C1"/>
      <selection pane="bottomLeft" activeCell="A7" sqref="A7"/>
      <selection pane="bottomRight" activeCell="G4" sqref="G4"/>
    </sheetView>
  </sheetViews>
  <sheetFormatPr defaultRowHeight="18" x14ac:dyDescent="0.55000000000000004"/>
  <cols>
    <col min="1" max="1" width="2.5" customWidth="1"/>
    <col min="2" max="2" width="7" customWidth="1"/>
    <col min="3" max="3" width="9.5" customWidth="1"/>
    <col min="4" max="4" width="14.33203125" customWidth="1"/>
    <col min="5" max="5" width="9.08203125" customWidth="1"/>
    <col min="6" max="9" width="10.9140625" customWidth="1"/>
  </cols>
  <sheetData>
    <row r="1" spans="2:9" x14ac:dyDescent="0.55000000000000004">
      <c r="B1" s="44" t="s">
        <v>15</v>
      </c>
    </row>
    <row r="2" spans="2:9" ht="9" customHeight="1" x14ac:dyDescent="0.55000000000000004">
      <c r="B2" s="20"/>
    </row>
    <row r="3" spans="2:9" x14ac:dyDescent="0.55000000000000004">
      <c r="B3" t="s">
        <v>0</v>
      </c>
      <c r="C3" t="s">
        <v>1</v>
      </c>
    </row>
    <row r="4" spans="2:9" x14ac:dyDescent="0.45">
      <c r="B4" s="48">
        <v>1001</v>
      </c>
      <c r="C4" s="45" t="str">
        <f>VLOOKUP(B4,店舗マスタ!A:B,2,0)</f>
        <v>豊洲店</v>
      </c>
      <c r="D4" s="46"/>
      <c r="E4" s="47"/>
      <c r="G4" t="s">
        <v>12</v>
      </c>
      <c r="H4" s="21">
        <v>5000</v>
      </c>
      <c r="I4" s="19" t="s">
        <v>13</v>
      </c>
    </row>
    <row r="6" spans="2:9" x14ac:dyDescent="0.55000000000000004">
      <c r="F6" s="3" t="s">
        <v>8</v>
      </c>
      <c r="G6" s="4"/>
      <c r="H6" s="3" t="s">
        <v>11</v>
      </c>
      <c r="I6" s="4"/>
    </row>
    <row r="7" spans="2:9" x14ac:dyDescent="0.55000000000000004">
      <c r="B7" s="2" t="s">
        <v>2</v>
      </c>
      <c r="C7" s="2" t="s">
        <v>3</v>
      </c>
      <c r="D7" s="1" t="s">
        <v>4</v>
      </c>
      <c r="E7" s="17" t="s">
        <v>5</v>
      </c>
      <c r="F7" s="18" t="s">
        <v>6</v>
      </c>
      <c r="G7" s="18" t="s">
        <v>7</v>
      </c>
      <c r="H7" s="18" t="s">
        <v>9</v>
      </c>
      <c r="I7" s="18" t="s">
        <v>10</v>
      </c>
    </row>
    <row r="8" spans="2:9" x14ac:dyDescent="0.55000000000000004">
      <c r="B8" s="5">
        <v>1</v>
      </c>
      <c r="C8" s="6" t="s">
        <v>17</v>
      </c>
      <c r="D8" s="26"/>
      <c r="E8" s="6"/>
      <c r="F8" s="39">
        <v>100</v>
      </c>
      <c r="G8" s="39"/>
      <c r="H8" s="33">
        <f>SUM(F8:G8)</f>
        <v>100</v>
      </c>
      <c r="I8" s="33">
        <f>H8</f>
        <v>100</v>
      </c>
    </row>
    <row r="9" spans="2:9" x14ac:dyDescent="0.55000000000000004">
      <c r="B9" s="7">
        <v>2</v>
      </c>
      <c r="C9" s="25" t="s">
        <v>18</v>
      </c>
      <c r="D9" s="27" t="s">
        <v>24</v>
      </c>
      <c r="E9" s="8"/>
      <c r="F9" s="40">
        <v>200</v>
      </c>
      <c r="G9" s="40">
        <v>200</v>
      </c>
      <c r="H9" s="34">
        <f t="shared" ref="H9:H38" si="0">SUM(F9:G9)</f>
        <v>400</v>
      </c>
      <c r="I9" s="34">
        <f>I8+H9</f>
        <v>500</v>
      </c>
    </row>
    <row r="10" spans="2:9" x14ac:dyDescent="0.55000000000000004">
      <c r="B10" s="7">
        <v>3</v>
      </c>
      <c r="C10" s="25" t="s">
        <v>2</v>
      </c>
      <c r="D10" s="27" t="s">
        <v>24</v>
      </c>
      <c r="E10" s="8"/>
      <c r="F10" s="40">
        <v>200</v>
      </c>
      <c r="G10" s="40">
        <v>300</v>
      </c>
      <c r="H10" s="34">
        <f t="shared" si="0"/>
        <v>500</v>
      </c>
      <c r="I10" s="34">
        <f t="shared" ref="I10:I38" si="1">I9+H10</f>
        <v>1000</v>
      </c>
    </row>
    <row r="11" spans="2:9" x14ac:dyDescent="0.55000000000000004">
      <c r="B11" s="7">
        <v>4</v>
      </c>
      <c r="C11" s="25" t="s">
        <v>19</v>
      </c>
      <c r="D11" s="27"/>
      <c r="E11" s="8"/>
      <c r="F11" s="40">
        <v>100</v>
      </c>
      <c r="G11" s="40"/>
      <c r="H11" s="34">
        <f t="shared" si="0"/>
        <v>100</v>
      </c>
      <c r="I11" s="34">
        <f t="shared" si="1"/>
        <v>1100</v>
      </c>
    </row>
    <row r="12" spans="2:9" x14ac:dyDescent="0.55000000000000004">
      <c r="B12" s="7">
        <v>5</v>
      </c>
      <c r="C12" s="25" t="s">
        <v>20</v>
      </c>
      <c r="D12" s="27"/>
      <c r="E12" s="8"/>
      <c r="F12" s="40">
        <v>100</v>
      </c>
      <c r="G12" s="40"/>
      <c r="H12" s="34">
        <f t="shared" si="0"/>
        <v>100</v>
      </c>
      <c r="I12" s="34">
        <f t="shared" si="1"/>
        <v>1200</v>
      </c>
    </row>
    <row r="13" spans="2:9" x14ac:dyDescent="0.55000000000000004">
      <c r="B13" s="7">
        <v>6</v>
      </c>
      <c r="C13" s="25" t="s">
        <v>21</v>
      </c>
      <c r="D13" s="27"/>
      <c r="E13" s="8" t="s">
        <v>23</v>
      </c>
      <c r="F13" s="40">
        <v>100</v>
      </c>
      <c r="G13" s="40"/>
      <c r="H13" s="34">
        <f t="shared" si="0"/>
        <v>100</v>
      </c>
      <c r="I13" s="34">
        <f t="shared" si="1"/>
        <v>1300</v>
      </c>
    </row>
    <row r="14" spans="2:9" x14ac:dyDescent="0.55000000000000004">
      <c r="B14" s="7">
        <v>7</v>
      </c>
      <c r="C14" s="25" t="s">
        <v>22</v>
      </c>
      <c r="D14" s="27"/>
      <c r="E14" s="8"/>
      <c r="F14" s="40">
        <v>100</v>
      </c>
      <c r="G14" s="40"/>
      <c r="H14" s="34">
        <f t="shared" si="0"/>
        <v>100</v>
      </c>
      <c r="I14" s="34">
        <f t="shared" si="1"/>
        <v>1400</v>
      </c>
    </row>
    <row r="15" spans="2:9" x14ac:dyDescent="0.55000000000000004">
      <c r="B15" s="7">
        <v>8</v>
      </c>
      <c r="C15" s="25" t="s">
        <v>16</v>
      </c>
      <c r="D15" s="27"/>
      <c r="E15" s="8"/>
      <c r="F15" s="40">
        <v>100</v>
      </c>
      <c r="G15" s="40"/>
      <c r="H15" s="34">
        <f t="shared" si="0"/>
        <v>100</v>
      </c>
      <c r="I15" s="34">
        <f t="shared" si="1"/>
        <v>1500</v>
      </c>
    </row>
    <row r="16" spans="2:9" x14ac:dyDescent="0.55000000000000004">
      <c r="B16" s="7">
        <v>9</v>
      </c>
      <c r="C16" s="25" t="s">
        <v>18</v>
      </c>
      <c r="D16" s="27"/>
      <c r="E16" s="8"/>
      <c r="F16" s="40">
        <v>200</v>
      </c>
      <c r="G16" s="40"/>
      <c r="H16" s="34">
        <f t="shared" si="0"/>
        <v>200</v>
      </c>
      <c r="I16" s="34">
        <f t="shared" si="1"/>
        <v>1700</v>
      </c>
    </row>
    <row r="17" spans="2:9" x14ac:dyDescent="0.55000000000000004">
      <c r="B17" s="9">
        <v>10</v>
      </c>
      <c r="C17" s="12" t="s">
        <v>2</v>
      </c>
      <c r="D17" s="28"/>
      <c r="E17" s="10"/>
      <c r="F17" s="41">
        <v>200</v>
      </c>
      <c r="G17" s="41"/>
      <c r="H17" s="35">
        <f t="shared" si="0"/>
        <v>200</v>
      </c>
      <c r="I17" s="35">
        <f t="shared" si="1"/>
        <v>1900</v>
      </c>
    </row>
    <row r="18" spans="2:9" x14ac:dyDescent="0.55000000000000004">
      <c r="B18" s="11">
        <v>11</v>
      </c>
      <c r="C18" s="8" t="s">
        <v>19</v>
      </c>
      <c r="D18" s="26"/>
      <c r="E18" s="6"/>
      <c r="F18" s="39">
        <v>100</v>
      </c>
      <c r="G18" s="39"/>
      <c r="H18" s="33">
        <f t="shared" si="0"/>
        <v>100</v>
      </c>
      <c r="I18" s="33">
        <f t="shared" si="1"/>
        <v>2000</v>
      </c>
    </row>
    <row r="19" spans="2:9" x14ac:dyDescent="0.55000000000000004">
      <c r="B19" s="7">
        <v>12</v>
      </c>
      <c r="C19" s="25" t="s">
        <v>20</v>
      </c>
      <c r="D19" s="27"/>
      <c r="E19" s="8"/>
      <c r="F19" s="40">
        <v>100</v>
      </c>
      <c r="G19" s="40"/>
      <c r="H19" s="34">
        <f t="shared" si="0"/>
        <v>100</v>
      </c>
      <c r="I19" s="34">
        <f t="shared" si="1"/>
        <v>2100</v>
      </c>
    </row>
    <row r="20" spans="2:9" x14ac:dyDescent="0.55000000000000004">
      <c r="B20" s="7">
        <v>13</v>
      </c>
      <c r="C20" s="25" t="s">
        <v>21</v>
      </c>
      <c r="D20" s="27"/>
      <c r="E20" s="8"/>
      <c r="F20" s="40">
        <v>100</v>
      </c>
      <c r="G20" s="40"/>
      <c r="H20" s="34">
        <f t="shared" si="0"/>
        <v>100</v>
      </c>
      <c r="I20" s="34">
        <f t="shared" si="1"/>
        <v>2200</v>
      </c>
    </row>
    <row r="21" spans="2:9" x14ac:dyDescent="0.55000000000000004">
      <c r="B21" s="7">
        <v>14</v>
      </c>
      <c r="C21" s="25" t="s">
        <v>22</v>
      </c>
      <c r="D21" s="27"/>
      <c r="E21" s="8"/>
      <c r="F21" s="40">
        <v>100</v>
      </c>
      <c r="G21" s="40"/>
      <c r="H21" s="34">
        <f t="shared" si="0"/>
        <v>100</v>
      </c>
      <c r="I21" s="34">
        <f t="shared" si="1"/>
        <v>2300</v>
      </c>
    </row>
    <row r="22" spans="2:9" x14ac:dyDescent="0.55000000000000004">
      <c r="B22" s="7">
        <v>15</v>
      </c>
      <c r="C22" s="25" t="s">
        <v>16</v>
      </c>
      <c r="D22" s="27"/>
      <c r="E22" s="8"/>
      <c r="F22" s="40">
        <v>100</v>
      </c>
      <c r="G22" s="40"/>
      <c r="H22" s="34">
        <f t="shared" si="0"/>
        <v>100</v>
      </c>
      <c r="I22" s="34">
        <f t="shared" si="1"/>
        <v>2400</v>
      </c>
    </row>
    <row r="23" spans="2:9" x14ac:dyDescent="0.55000000000000004">
      <c r="B23" s="7">
        <v>16</v>
      </c>
      <c r="C23" s="25" t="s">
        <v>18</v>
      </c>
      <c r="D23" s="27"/>
      <c r="E23" s="8"/>
      <c r="F23" s="40">
        <v>200</v>
      </c>
      <c r="G23" s="40"/>
      <c r="H23" s="34">
        <f t="shared" si="0"/>
        <v>200</v>
      </c>
      <c r="I23" s="34">
        <f t="shared" si="1"/>
        <v>2600</v>
      </c>
    </row>
    <row r="24" spans="2:9" x14ac:dyDescent="0.55000000000000004">
      <c r="B24" s="7">
        <v>17</v>
      </c>
      <c r="C24" s="25" t="s">
        <v>2</v>
      </c>
      <c r="D24" s="27"/>
      <c r="E24" s="8"/>
      <c r="F24" s="40">
        <v>200</v>
      </c>
      <c r="G24" s="40"/>
      <c r="H24" s="34">
        <f t="shared" si="0"/>
        <v>200</v>
      </c>
      <c r="I24" s="34">
        <f t="shared" si="1"/>
        <v>2800</v>
      </c>
    </row>
    <row r="25" spans="2:9" x14ac:dyDescent="0.55000000000000004">
      <c r="B25" s="7">
        <v>18</v>
      </c>
      <c r="C25" s="25" t="s">
        <v>19</v>
      </c>
      <c r="D25" s="27"/>
      <c r="E25" s="8"/>
      <c r="F25" s="40">
        <v>100</v>
      </c>
      <c r="G25" s="40"/>
      <c r="H25" s="34">
        <f t="shared" si="0"/>
        <v>100</v>
      </c>
      <c r="I25" s="34">
        <f t="shared" si="1"/>
        <v>2900</v>
      </c>
    </row>
    <row r="26" spans="2:9" x14ac:dyDescent="0.55000000000000004">
      <c r="B26" s="7">
        <v>19</v>
      </c>
      <c r="C26" s="25" t="s">
        <v>20</v>
      </c>
      <c r="D26" s="27"/>
      <c r="E26" s="8"/>
      <c r="F26" s="40">
        <v>100</v>
      </c>
      <c r="G26" s="40"/>
      <c r="H26" s="34">
        <f t="shared" si="0"/>
        <v>100</v>
      </c>
      <c r="I26" s="34">
        <f t="shared" si="1"/>
        <v>3000</v>
      </c>
    </row>
    <row r="27" spans="2:9" x14ac:dyDescent="0.55000000000000004">
      <c r="B27" s="9">
        <v>20</v>
      </c>
      <c r="C27" s="12" t="s">
        <v>21</v>
      </c>
      <c r="D27" s="29"/>
      <c r="E27" s="12"/>
      <c r="F27" s="42">
        <v>100</v>
      </c>
      <c r="G27" s="42"/>
      <c r="H27" s="36">
        <f t="shared" si="0"/>
        <v>100</v>
      </c>
      <c r="I27" s="36">
        <f t="shared" si="1"/>
        <v>3100</v>
      </c>
    </row>
    <row r="28" spans="2:9" x14ac:dyDescent="0.55000000000000004">
      <c r="B28" s="11">
        <v>21</v>
      </c>
      <c r="C28" s="8" t="s">
        <v>22</v>
      </c>
      <c r="D28" s="30"/>
      <c r="E28" s="13"/>
      <c r="F28" s="39">
        <v>100</v>
      </c>
      <c r="G28" s="39"/>
      <c r="H28" s="33">
        <f t="shared" si="0"/>
        <v>100</v>
      </c>
      <c r="I28" s="33">
        <f t="shared" si="1"/>
        <v>3200</v>
      </c>
    </row>
    <row r="29" spans="2:9" x14ac:dyDescent="0.55000000000000004">
      <c r="B29" s="14">
        <v>22</v>
      </c>
      <c r="C29" s="25" t="s">
        <v>16</v>
      </c>
      <c r="D29" s="27"/>
      <c r="E29" s="8"/>
      <c r="F29" s="40">
        <v>100</v>
      </c>
      <c r="G29" s="40"/>
      <c r="H29" s="34">
        <f t="shared" si="0"/>
        <v>100</v>
      </c>
      <c r="I29" s="34">
        <f t="shared" si="1"/>
        <v>3300</v>
      </c>
    </row>
    <row r="30" spans="2:9" x14ac:dyDescent="0.55000000000000004">
      <c r="B30" s="14">
        <v>23</v>
      </c>
      <c r="C30" s="25" t="s">
        <v>18</v>
      </c>
      <c r="D30" s="27" t="s">
        <v>24</v>
      </c>
      <c r="E30" s="8"/>
      <c r="F30" s="40">
        <v>200</v>
      </c>
      <c r="G30" s="40">
        <v>200</v>
      </c>
      <c r="H30" s="34">
        <f t="shared" si="0"/>
        <v>400</v>
      </c>
      <c r="I30" s="34">
        <f t="shared" si="1"/>
        <v>3700</v>
      </c>
    </row>
    <row r="31" spans="2:9" x14ac:dyDescent="0.55000000000000004">
      <c r="B31" s="14">
        <v>24</v>
      </c>
      <c r="C31" s="25" t="s">
        <v>2</v>
      </c>
      <c r="D31" s="27" t="s">
        <v>24</v>
      </c>
      <c r="E31" s="8"/>
      <c r="F31" s="40">
        <v>200</v>
      </c>
      <c r="G31" s="40">
        <v>200</v>
      </c>
      <c r="H31" s="34">
        <f t="shared" si="0"/>
        <v>400</v>
      </c>
      <c r="I31" s="34">
        <f t="shared" si="1"/>
        <v>4100</v>
      </c>
    </row>
    <row r="32" spans="2:9" x14ac:dyDescent="0.55000000000000004">
      <c r="B32" s="14">
        <v>25</v>
      </c>
      <c r="C32" s="25" t="s">
        <v>19</v>
      </c>
      <c r="D32" s="27"/>
      <c r="E32" s="8"/>
      <c r="F32" s="40">
        <v>100</v>
      </c>
      <c r="G32" s="40"/>
      <c r="H32" s="34">
        <f t="shared" si="0"/>
        <v>100</v>
      </c>
      <c r="I32" s="34">
        <f t="shared" si="1"/>
        <v>4200</v>
      </c>
    </row>
    <row r="33" spans="2:9" x14ac:dyDescent="0.55000000000000004">
      <c r="B33" s="14">
        <v>26</v>
      </c>
      <c r="C33" s="25" t="s">
        <v>20</v>
      </c>
      <c r="D33" s="27"/>
      <c r="E33" s="8"/>
      <c r="F33" s="40">
        <v>100</v>
      </c>
      <c r="G33" s="40"/>
      <c r="H33" s="34">
        <f t="shared" si="0"/>
        <v>100</v>
      </c>
      <c r="I33" s="34">
        <f t="shared" si="1"/>
        <v>4300</v>
      </c>
    </row>
    <row r="34" spans="2:9" x14ac:dyDescent="0.55000000000000004">
      <c r="B34" s="14">
        <v>27</v>
      </c>
      <c r="C34" s="25" t="s">
        <v>21</v>
      </c>
      <c r="D34" s="27"/>
      <c r="E34" s="8"/>
      <c r="F34" s="40">
        <v>100</v>
      </c>
      <c r="G34" s="40"/>
      <c r="H34" s="34">
        <f t="shared" si="0"/>
        <v>100</v>
      </c>
      <c r="I34" s="34">
        <f t="shared" si="1"/>
        <v>4400</v>
      </c>
    </row>
    <row r="35" spans="2:9" x14ac:dyDescent="0.55000000000000004">
      <c r="B35" s="14">
        <v>28</v>
      </c>
      <c r="C35" s="25" t="s">
        <v>22</v>
      </c>
      <c r="D35" s="27"/>
      <c r="E35" s="8"/>
      <c r="F35" s="40">
        <v>100</v>
      </c>
      <c r="G35" s="40"/>
      <c r="H35" s="34">
        <f t="shared" si="0"/>
        <v>100</v>
      </c>
      <c r="I35" s="34">
        <f t="shared" si="1"/>
        <v>4500</v>
      </c>
    </row>
    <row r="36" spans="2:9" x14ac:dyDescent="0.55000000000000004">
      <c r="B36" s="14">
        <v>29</v>
      </c>
      <c r="C36" s="25" t="s">
        <v>16</v>
      </c>
      <c r="D36" s="27"/>
      <c r="E36" s="8"/>
      <c r="F36" s="40">
        <v>100</v>
      </c>
      <c r="G36" s="40"/>
      <c r="H36" s="34">
        <f t="shared" si="0"/>
        <v>100</v>
      </c>
      <c r="I36" s="34">
        <f t="shared" si="1"/>
        <v>4600</v>
      </c>
    </row>
    <row r="37" spans="2:9" x14ac:dyDescent="0.55000000000000004">
      <c r="B37" s="14">
        <v>30</v>
      </c>
      <c r="C37" s="25" t="s">
        <v>18</v>
      </c>
      <c r="D37" s="27"/>
      <c r="E37" s="8"/>
      <c r="F37" s="40">
        <v>200</v>
      </c>
      <c r="G37" s="40"/>
      <c r="H37" s="34">
        <f t="shared" si="0"/>
        <v>200</v>
      </c>
      <c r="I37" s="34">
        <f t="shared" si="1"/>
        <v>4800</v>
      </c>
    </row>
    <row r="38" spans="2:9" x14ac:dyDescent="0.55000000000000004">
      <c r="B38" s="15">
        <v>31</v>
      </c>
      <c r="C38" s="12" t="s">
        <v>2</v>
      </c>
      <c r="D38" s="31"/>
      <c r="E38" s="16"/>
      <c r="F38" s="43">
        <v>200</v>
      </c>
      <c r="G38" s="43"/>
      <c r="H38" s="37">
        <f t="shared" si="0"/>
        <v>200</v>
      </c>
      <c r="I38" s="37">
        <f t="shared" si="1"/>
        <v>5000</v>
      </c>
    </row>
    <row r="39" spans="2:9" x14ac:dyDescent="0.55000000000000004">
      <c r="B39" s="22" t="s">
        <v>14</v>
      </c>
      <c r="C39" s="23"/>
      <c r="D39" s="23"/>
      <c r="E39" s="24"/>
      <c r="F39" s="32">
        <f>SUM(F8:F38)</f>
        <v>4100</v>
      </c>
      <c r="G39" s="1">
        <f t="shared" ref="G39:I39" si="2">SUM(G8:G38)</f>
        <v>900</v>
      </c>
      <c r="H39" s="21">
        <f t="shared" si="2"/>
        <v>5000</v>
      </c>
      <c r="I39" s="38" t="str">
        <f>IF(H4=H39,"OK","違算")</f>
        <v>OK</v>
      </c>
    </row>
  </sheetData>
  <sheetProtection algorithmName="SHA-512" hashValue="neKRN93qB2YO8ebLHRENrWeruX6WjtWKXd7TWYa+qgzquQnANyDNphXjp9OqX+1U4MIkZX2m3Y50QlS+b3fJsQ==" saltValue="++jWfZYo0+WbkhhtX09ccA==" spinCount="100000" sheet="1" objects="1" scenarios="1"/>
  <mergeCells count="3">
    <mergeCell ref="C4:E4"/>
    <mergeCell ref="F6:G6"/>
    <mergeCell ref="H6:I6"/>
  </mergeCells>
  <phoneticPr fontId="3"/>
  <conditionalFormatting sqref="C8:C38">
    <cfRule type="cellIs" dxfId="17" priority="17" stopIfTrue="1" operator="equal">
      <formula>"土"</formula>
    </cfRule>
    <cfRule type="cellIs" dxfId="16" priority="18" stopIfTrue="1" operator="equal">
      <formula>"日"</formula>
    </cfRule>
  </conditionalFormatting>
  <conditionalFormatting sqref="E12:G29 E31:G38 E8:G10">
    <cfRule type="cellIs" dxfId="15" priority="11" stopIfTrue="1" operator="equal">
      <formula>"土"</formula>
    </cfRule>
    <cfRule type="cellIs" dxfId="14" priority="12" stopIfTrue="1" operator="equal">
      <formula>"日"</formula>
    </cfRule>
  </conditionalFormatting>
  <conditionalFormatting sqref="D12:D29 D32:D38 D8:D10">
    <cfRule type="cellIs" dxfId="13" priority="14" stopIfTrue="1" operator="equal">
      <formula>"土"</formula>
    </cfRule>
    <cfRule type="cellIs" dxfId="12" priority="15" stopIfTrue="1" operator="equal">
      <formula>"日"</formula>
    </cfRule>
  </conditionalFormatting>
  <conditionalFormatting sqref="D11">
    <cfRule type="cellIs" dxfId="11" priority="16" stopIfTrue="1" operator="equal">
      <formula>"日"</formula>
    </cfRule>
  </conditionalFormatting>
  <conditionalFormatting sqref="I8:I10 I12:I29 I31:I38">
    <cfRule type="cellIs" dxfId="10" priority="5" stopIfTrue="1" operator="equal">
      <formula>"土"</formula>
    </cfRule>
    <cfRule type="cellIs" dxfId="9" priority="6" stopIfTrue="1" operator="equal">
      <formula>"日"</formula>
    </cfRule>
  </conditionalFormatting>
  <conditionalFormatting sqref="E11:G11 E30:G30">
    <cfRule type="cellIs" dxfId="8" priority="13" stopIfTrue="1" operator="equal">
      <formula>"日"</formula>
    </cfRule>
  </conditionalFormatting>
  <conditionalFormatting sqref="H8:H10 H12:H29 H31:H38">
    <cfRule type="cellIs" dxfId="7" priority="8" stopIfTrue="1" operator="equal">
      <formula>"土"</formula>
    </cfRule>
    <cfRule type="cellIs" dxfId="6" priority="9" stopIfTrue="1" operator="equal">
      <formula>"日"</formula>
    </cfRule>
  </conditionalFormatting>
  <conditionalFormatting sqref="H11 H30">
    <cfRule type="cellIs" dxfId="5" priority="10" stopIfTrue="1" operator="equal">
      <formula>"日"</formula>
    </cfRule>
  </conditionalFormatting>
  <conditionalFormatting sqref="I11 I30">
    <cfRule type="cellIs" dxfId="4" priority="7" stopIfTrue="1" operator="equal">
      <formula>"日"</formula>
    </cfRule>
  </conditionalFormatting>
  <conditionalFormatting sqref="D30:D31">
    <cfRule type="cellIs" dxfId="3" priority="3" stopIfTrue="1" operator="equal">
      <formula>"土"</formula>
    </cfRule>
    <cfRule type="cellIs" dxfId="2" priority="4" stopIfTrue="1" operator="equal">
      <formula>"日"</formula>
    </cfRule>
  </conditionalFormatting>
  <conditionalFormatting sqref="I39">
    <cfRule type="cellIs" dxfId="0" priority="2" operator="equal">
      <formula>"違算"</formula>
    </cfRule>
    <cfRule type="cellIs" dxfId="1" priority="1" operator="equal">
      <formula>"OK"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D1072-49AA-45BD-842D-B47F5C3E5B74}">
  <dimension ref="A1:B6"/>
  <sheetViews>
    <sheetView workbookViewId="0">
      <selection activeCell="C7" sqref="C7"/>
    </sheetView>
  </sheetViews>
  <sheetFormatPr defaultRowHeight="18" x14ac:dyDescent="0.55000000000000004"/>
  <sheetData>
    <row r="1" spans="1:2" x14ac:dyDescent="0.55000000000000004">
      <c r="A1" t="s">
        <v>0</v>
      </c>
      <c r="B1" t="s">
        <v>25</v>
      </c>
    </row>
    <row r="2" spans="1:2" x14ac:dyDescent="0.55000000000000004">
      <c r="A2">
        <v>1001</v>
      </c>
      <c r="B2" t="s">
        <v>26</v>
      </c>
    </row>
    <row r="3" spans="1:2" x14ac:dyDescent="0.55000000000000004">
      <c r="A3">
        <v>1002</v>
      </c>
      <c r="B3" t="s">
        <v>27</v>
      </c>
    </row>
    <row r="4" spans="1:2" x14ac:dyDescent="0.55000000000000004">
      <c r="A4">
        <v>1003</v>
      </c>
      <c r="B4" t="s">
        <v>28</v>
      </c>
    </row>
    <row r="5" spans="1:2" x14ac:dyDescent="0.55000000000000004">
      <c r="A5">
        <v>1004</v>
      </c>
      <c r="B5" t="s">
        <v>29</v>
      </c>
    </row>
    <row r="6" spans="1:2" x14ac:dyDescent="0.55000000000000004">
      <c r="A6">
        <v>1005</v>
      </c>
      <c r="B6" t="s">
        <v>30</v>
      </c>
    </row>
  </sheetData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設定表</vt:lpstr>
      <vt:lpstr>店舗マスタ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yuki</dc:creator>
  <cp:lastModifiedBy>yuki</cp:lastModifiedBy>
  <dcterms:created xsi:type="dcterms:W3CDTF">2019-07-24T08:28:12Z</dcterms:created>
  <dcterms:modified xsi:type="dcterms:W3CDTF">2019-07-24T09:25:56Z</dcterms:modified>
</cp:coreProperties>
</file>