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1960" yWindow="-21580" windowWidth="33500" windowHeight="2046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9" i="1" l="1"/>
  <c r="G119" i="1"/>
  <c r="G12" i="1"/>
  <c r="I12" i="1"/>
  <c r="G13" i="1"/>
  <c r="I13" i="1"/>
  <c r="G14" i="1"/>
  <c r="I14" i="1"/>
  <c r="G15" i="1"/>
  <c r="I15" i="1"/>
  <c r="G16" i="1"/>
  <c r="I16" i="1"/>
  <c r="G17" i="1"/>
  <c r="I17" i="1"/>
  <c r="G18" i="1"/>
  <c r="I18" i="1"/>
  <c r="G19" i="1"/>
  <c r="I19" i="1"/>
  <c r="G20" i="1"/>
  <c r="I20" i="1"/>
  <c r="G21" i="1"/>
  <c r="I21" i="1"/>
  <c r="G22" i="1"/>
  <c r="I22" i="1"/>
  <c r="G23" i="1"/>
  <c r="I23" i="1"/>
  <c r="G24" i="1"/>
  <c r="I24" i="1"/>
  <c r="G25" i="1"/>
  <c r="I25" i="1"/>
  <c r="G26" i="1"/>
  <c r="I26" i="1"/>
  <c r="G27" i="1"/>
  <c r="I27" i="1"/>
  <c r="G28" i="1"/>
  <c r="I28" i="1"/>
  <c r="G29" i="1"/>
  <c r="I29" i="1"/>
  <c r="G30" i="1"/>
  <c r="I30" i="1"/>
  <c r="G31" i="1"/>
  <c r="I31" i="1"/>
  <c r="G32" i="1"/>
  <c r="I32" i="1"/>
  <c r="G33" i="1"/>
  <c r="I33" i="1"/>
  <c r="G34" i="1"/>
  <c r="I34" i="1"/>
  <c r="G35" i="1"/>
  <c r="I35" i="1"/>
  <c r="G36" i="1"/>
  <c r="I36" i="1"/>
  <c r="G37" i="1"/>
  <c r="I37" i="1"/>
  <c r="G38" i="1"/>
  <c r="I38" i="1"/>
  <c r="G39" i="1"/>
  <c r="I39" i="1"/>
  <c r="G40" i="1"/>
  <c r="I40" i="1"/>
  <c r="G41" i="1"/>
  <c r="I41" i="1"/>
  <c r="G42" i="1"/>
  <c r="I42" i="1"/>
  <c r="G43" i="1"/>
  <c r="I43" i="1"/>
  <c r="G44" i="1"/>
  <c r="I44" i="1"/>
  <c r="G45" i="1"/>
  <c r="I45" i="1"/>
  <c r="G46" i="1"/>
  <c r="I46" i="1"/>
  <c r="G47" i="1"/>
  <c r="I47" i="1"/>
  <c r="G48" i="1"/>
  <c r="I48" i="1"/>
  <c r="G49" i="1"/>
  <c r="I49" i="1"/>
  <c r="G50" i="1"/>
  <c r="I50" i="1"/>
  <c r="G51" i="1"/>
  <c r="I51" i="1"/>
  <c r="G52" i="1"/>
  <c r="I52" i="1"/>
  <c r="G53" i="1"/>
  <c r="I53" i="1"/>
  <c r="G54" i="1"/>
  <c r="I54" i="1"/>
  <c r="G55" i="1"/>
  <c r="I55" i="1"/>
  <c r="G56" i="1"/>
  <c r="I56" i="1"/>
  <c r="G57" i="1"/>
  <c r="I57" i="1"/>
  <c r="G58" i="1"/>
  <c r="I58" i="1"/>
  <c r="G59" i="1"/>
  <c r="I59" i="1"/>
  <c r="G60" i="1"/>
  <c r="I60" i="1"/>
  <c r="G61" i="1"/>
  <c r="I61" i="1"/>
  <c r="G62" i="1"/>
  <c r="I62" i="1"/>
  <c r="G64" i="1"/>
  <c r="I64" i="1"/>
  <c r="G65" i="1"/>
  <c r="I65" i="1"/>
  <c r="G66" i="1"/>
  <c r="I66" i="1"/>
  <c r="G71" i="1"/>
  <c r="I71" i="1"/>
  <c r="G78" i="1"/>
  <c r="I78" i="1"/>
  <c r="G81" i="1"/>
  <c r="I81" i="1"/>
  <c r="G83" i="1"/>
  <c r="I83" i="1"/>
  <c r="G92" i="1"/>
  <c r="I92" i="1"/>
  <c r="G95" i="1"/>
  <c r="I95" i="1"/>
  <c r="G96" i="1"/>
  <c r="I96" i="1"/>
  <c r="G97" i="1"/>
  <c r="I97" i="1"/>
  <c r="G98" i="1"/>
  <c r="I98" i="1"/>
  <c r="G99" i="1"/>
  <c r="I99" i="1"/>
  <c r="G100" i="1"/>
  <c r="I100" i="1"/>
  <c r="G103" i="1"/>
  <c r="I103" i="1"/>
  <c r="G104" i="1"/>
  <c r="I104" i="1"/>
  <c r="G105" i="1"/>
  <c r="I105" i="1"/>
  <c r="G107" i="1"/>
  <c r="I107" i="1"/>
  <c r="G108" i="1"/>
  <c r="I108" i="1"/>
  <c r="G112" i="1"/>
  <c r="I112" i="1"/>
  <c r="G114" i="1"/>
  <c r="I114" i="1"/>
  <c r="G115" i="1"/>
  <c r="I115" i="1"/>
  <c r="G116" i="1"/>
  <c r="I116" i="1"/>
  <c r="I118" i="1"/>
  <c r="G118" i="1"/>
  <c r="I117" i="1"/>
  <c r="G117" i="1"/>
  <c r="I101" i="1"/>
  <c r="I102" i="1"/>
  <c r="I106" i="1"/>
  <c r="I109" i="1"/>
  <c r="I110" i="1"/>
  <c r="I111" i="1"/>
  <c r="G101" i="1"/>
  <c r="G102" i="1"/>
  <c r="G106" i="1"/>
  <c r="G109" i="1"/>
  <c r="G110" i="1"/>
  <c r="G111" i="1"/>
  <c r="G63" i="1"/>
  <c r="G67" i="1"/>
  <c r="G68" i="1"/>
  <c r="G69" i="1"/>
  <c r="G70" i="1"/>
  <c r="G72" i="1"/>
  <c r="G73" i="1"/>
  <c r="G74" i="1"/>
  <c r="G75" i="1"/>
  <c r="G76" i="1"/>
  <c r="G77" i="1"/>
  <c r="G79" i="1"/>
  <c r="G80" i="1"/>
  <c r="G82" i="1"/>
  <c r="G84" i="1"/>
  <c r="G85" i="1"/>
  <c r="G86" i="1"/>
  <c r="G87" i="1"/>
  <c r="G88" i="1"/>
  <c r="G89" i="1"/>
  <c r="G90" i="1"/>
  <c r="G91" i="1"/>
  <c r="G93" i="1"/>
  <c r="G94" i="1"/>
  <c r="G113" i="1"/>
  <c r="I94" i="1"/>
  <c r="I93" i="1"/>
  <c r="I91" i="1"/>
  <c r="I90" i="1"/>
  <c r="I89" i="1"/>
  <c r="I88" i="1"/>
  <c r="I87" i="1"/>
  <c r="I86" i="1"/>
  <c r="I85" i="1"/>
  <c r="I84" i="1"/>
  <c r="I82" i="1"/>
  <c r="I80" i="1"/>
  <c r="I79" i="1"/>
  <c r="I77" i="1"/>
  <c r="I76" i="1"/>
  <c r="I75" i="1"/>
  <c r="I74" i="1"/>
  <c r="I73" i="1"/>
  <c r="I72" i="1"/>
  <c r="I70" i="1"/>
  <c r="I69" i="1"/>
  <c r="I68" i="1"/>
  <c r="I67" i="1"/>
  <c r="I63" i="1"/>
  <c r="I113" i="1"/>
  <c r="I2" i="1"/>
  <c r="I3" i="1"/>
  <c r="I10" i="1"/>
  <c r="I8" i="1"/>
  <c r="I6" i="1"/>
  <c r="I5" i="1"/>
  <c r="I4" i="1"/>
</calcChain>
</file>

<file path=xl/sharedStrings.xml><?xml version="1.0" encoding="utf-8"?>
<sst xmlns="http://schemas.openxmlformats.org/spreadsheetml/2006/main" count="135" uniqueCount="110">
  <si>
    <t>id</t>
  </si>
  <si>
    <t>name</t>
  </si>
  <si>
    <t>vendor</t>
  </si>
  <si>
    <t>Desc</t>
  </si>
  <si>
    <t>version</t>
  </si>
  <si>
    <t>SID</t>
  </si>
  <si>
    <t>SID NAME</t>
  </si>
  <si>
    <t>TRANSLATE (IF NEEDED)</t>
  </si>
  <si>
    <t>No mapping found</t>
  </si>
  <si>
    <t>SQL Error</t>
  </si>
  <si>
    <t xml:space="preserve">Validating using class path resource </t>
  </si>
  <si>
    <t xml:space="preserve">Events in the processing error cache </t>
  </si>
  <si>
    <t>Received request</t>
  </si>
  <si>
    <t xml:space="preserve">HHH000346: Error during managed flush </t>
  </si>
  <si>
    <t>HHH000352: Unable to release batch statement - PollerThreat</t>
  </si>
  <si>
    <t>HHH000246: SQLException escaped proxy</t>
  </si>
  <si>
    <t xml:space="preserve">Sent response </t>
  </si>
  <si>
    <t>HHH020003: Could not find a specific ehcache configuration</t>
  </si>
  <si>
    <t>HHH020008: Cache - Key - Lockable</t>
  </si>
  <si>
    <t>Passing PropertyEditor instances deprecated</t>
  </si>
  <si>
    <t>Job threw an unhandled Exception</t>
  </si>
  <si>
    <t>Invocation of destroy method failed</t>
  </si>
  <si>
    <t>Statement has failed</t>
  </si>
  <si>
    <t>Unexpected error has occurred while generating a report</t>
  </si>
  <si>
    <t>Audit the error</t>
  </si>
  <si>
    <t>Update the error count</t>
  </si>
  <si>
    <t>Update the Status</t>
  </si>
  <si>
    <t xml:space="preserve">Update the audit message status </t>
  </si>
  <si>
    <t>Move the delivery file to the error directory</t>
  </si>
  <si>
    <t>Request - Response</t>
  </si>
  <si>
    <t>CRM Inbound Email Poller Startup: An error occurred attempting to connect to the email</t>
  </si>
  <si>
    <t>Unable to process externalOrderDetails</t>
  </si>
  <si>
    <t>Failed to generate XML</t>
  </si>
  <si>
    <t>HHH000179: Narrowing proxy Operation Breaks</t>
  </si>
  <si>
    <t>Request - ERROR</t>
  </si>
  <si>
    <t xml:space="preserve">Got error </t>
  </si>
  <si>
    <t>cannot parse exception</t>
  </si>
  <si>
    <t>cbis</t>
  </si>
  <si>
    <t>cbis app</t>
  </si>
  <si>
    <t>At Trace line</t>
  </si>
  <si>
    <t>XML Statment</t>
  </si>
  <si>
    <t xml:space="preserve">Service Failure </t>
  </si>
  <si>
    <t xml:space="preserve"> WebSphereDelegatingFilter </t>
  </si>
  <si>
    <t xml:space="preserve"> doFilter </t>
  </si>
  <si>
    <t xml:space="preserve"> ATSExternalAuthenticationController </t>
  </si>
  <si>
    <t xml:space="preserve"> Resetting the password </t>
  </si>
  <si>
    <t xml:space="preserve"> [MorningStar] </t>
  </si>
  <si>
    <t xml:space="preserve"> Document file is: </t>
  </si>
  <si>
    <t xml:space="preserve"> Invalidating the session </t>
  </si>
  <si>
    <t xml:space="preserve"> Starting to scanning </t>
  </si>
  <si>
    <t xml:space="preserve"> preAuthenticatedPrincipal = 01335715, </t>
  </si>
  <si>
    <t xml:space="preserve"> Caught InvocationTargetException calling </t>
  </si>
  <si>
    <t xml:space="preserve"> Could not generate </t>
  </si>
  <si>
    <t xml:space="preserve"> Find 1 of </t>
  </si>
  <si>
    <t xml:space="preserve"> Unable to invalidate </t>
  </si>
  <si>
    <t xml:space="preserve"> Creating the dms </t>
  </si>
  <si>
    <t xml:space="preserve"> SecuredMethodVoter abstaining due </t>
  </si>
  <si>
    <t xml:space="preserve"> Cannot insert duplicate </t>
  </si>
  <si>
    <t xml:space="preserve"> can find investor </t>
  </si>
  <si>
    <t xml:space="preserve"> Get clear text </t>
  </si>
  <si>
    <t xml:space="preserve"> All good, password </t>
  </si>
  <si>
    <t xml:space="preserve"> Subfund with id </t>
  </si>
  <si>
    <t xml:space="preserve"> Unexpected exception thrown </t>
  </si>
  <si>
    <t xml:space="preserve"> PreAuthenticated WebSphere principal: </t>
  </si>
  <si>
    <t xml:space="preserve"> Generating the single </t>
  </si>
  <si>
    <t xml:space="preserve"> invoking windward successful</t>
  </si>
  <si>
    <t xml:space="preserve"> Error in DebitCardOrderNotificationHandler </t>
  </si>
  <si>
    <t xml:space="preserve"> Document generated successfully </t>
  </si>
  <si>
    <t xml:space="preserve"> Received </t>
  </si>
  <si>
    <t xml:space="preserve"> Created a cw </t>
  </si>
  <si>
    <t xml:space="preserve"> fallback </t>
  </si>
  <si>
    <t xml:space="preserve"> Unable to determine </t>
  </si>
  <si>
    <t xml:space="preserve"> Encrypted </t>
  </si>
  <si>
    <t xml:space="preserve"> Setting the payload </t>
  </si>
  <si>
    <t xml:space="preserve"> Decrypt </t>
  </si>
  <si>
    <t xml:space="preserve"> challenge </t>
  </si>
  <si>
    <t xml:space="preserve"> real </t>
  </si>
  <si>
    <t xml:space="preserve"> sid[0] </t>
  </si>
  <si>
    <t xml:space="preserve"> sid[1] </t>
  </si>
  <si>
    <t xml:space="preserve">RAY url: </t>
  </si>
  <si>
    <t xml:space="preserve"> SecuredMethodVoter voting on </t>
  </si>
  <si>
    <t xml:space="preserve"> userId </t>
  </si>
  <si>
    <t xml:space="preserve"> [DEPRECATION] Encountered positional </t>
  </si>
  <si>
    <t xml:space="preserve"> Logging out user </t>
  </si>
  <si>
    <t xml:space="preserve"> Unexpected error occurred </t>
  </si>
  <si>
    <t xml:space="preserve"> [MorningStar] - requestTime</t>
  </si>
  <si>
    <t xml:space="preserve"> [MorningStar] - responseTime </t>
  </si>
  <si>
    <t xml:space="preserve"> WebSphereDelegatingFilter - doFilter</t>
  </si>
  <si>
    <t xml:space="preserve"> [MorningStar] -  firstName </t>
  </si>
  <si>
    <t xml:space="preserve"> [MorningStar] -  lastName </t>
  </si>
  <si>
    <t xml:space="preserve"> [MorningStar] -  email </t>
  </si>
  <si>
    <t xml:space="preserve"> [MorningStar] -  sent</t>
  </si>
  <si>
    <t xml:space="preserve"> SQL Error</t>
  </si>
  <si>
    <t xml:space="preserve"> Authentication success</t>
  </si>
  <si>
    <t xml:space="preserve"> Service Failure</t>
  </si>
  <si>
    <t xml:space="preserve">dms </t>
  </si>
  <si>
    <t xml:space="preserve"> Sent request </t>
  </si>
  <si>
    <t xml:space="preserve"> Create subject  </t>
  </si>
  <si>
    <t xml:space="preserve"> Received response</t>
  </si>
  <si>
    <t xml:space="preserve"> [MorningStar] -  Received </t>
  </si>
  <si>
    <t xml:space="preserve"> [MorningStar] - Encrypted</t>
  </si>
  <si>
    <t xml:space="preserve"> [MorningStar] - Decrypt</t>
  </si>
  <si>
    <t xml:space="preserve"> Personal Id </t>
  </si>
  <si>
    <t xml:space="preserve"> [MorningStar] - sid</t>
  </si>
  <si>
    <t xml:space="preserve"> [MorningStar] -sid</t>
  </si>
  <si>
    <t xml:space="preserve"> MorningStar - URL</t>
  </si>
  <si>
    <t xml:space="preserve"> [MorningStar] -  userId </t>
  </si>
  <si>
    <t xml:space="preserve"> Create token</t>
  </si>
  <si>
    <t xml:space="preserve"> User role</t>
  </si>
  <si>
    <t>Generic 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</si>
</sst>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2" borderId="0" xfId="0" quotePrefix="1" applyFill="1"/>
  </cellXfs>
  <cellStyles count="1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236"/>
  <sheetViews>
    <sheetView tabSelected="1" topLeftCell="A82" workbookViewId="0">
      <selection activeCell="C119" sqref="C119"/>
    </sheetView>
  </sheetViews>
  <sheetFormatPr baseColWidth="10" defaultRowHeight="15" x14ac:dyDescent="0"/>
  <cols>
    <col min="4" max="4" width="73.33203125" bestFit="1" customWidth="1"/>
    <col min="10" max="10" width="83.1640625" bestFit="1" customWidth="1"/>
  </cols>
  <sheetData>
    <row r="2" spans="3:9">
      <c r="I2" t="str">
        <f>"-- AlienVault 2015"</f>
        <v>-- AlienVault 2015</v>
      </c>
    </row>
    <row r="3" spans="3:9">
      <c r="C3" t="s">
        <v>0</v>
      </c>
      <c r="D3" s="1">
        <v>99202</v>
      </c>
      <c r="I3" t="str">
        <f>"-- Plugin: "&amp;D4</f>
        <v>-- Plugin: cbis</v>
      </c>
    </row>
    <row r="4" spans="3:9">
      <c r="C4" t="s">
        <v>1</v>
      </c>
      <c r="D4" s="1" t="s">
        <v>37</v>
      </c>
      <c r="I4" t="str">
        <f>"DELETE FROM plugin WHERE id = '"&amp;D3&amp;"';"</f>
        <v>DELETE FROM plugin WHERE id = '99202';</v>
      </c>
    </row>
    <row r="5" spans="3:9">
      <c r="C5" t="s">
        <v>2</v>
      </c>
      <c r="D5" s="1" t="s">
        <v>37</v>
      </c>
      <c r="I5" t="str">
        <f>"DELETE FROM plugin_sid where plugin_id = '"&amp;D3&amp;"';"</f>
        <v>DELETE FROM plugin_sid where plugin_id = '99202';</v>
      </c>
    </row>
    <row r="6" spans="3:9">
      <c r="C6" t="s">
        <v>3</v>
      </c>
      <c r="D6" s="1" t="s">
        <v>38</v>
      </c>
      <c r="I6" t="str">
        <f>"DELETE FROM software_cpe where plugin = '"&amp;D4&amp;":"&amp;D3&amp;"';"</f>
        <v>DELETE FROM software_cpe where plugin = 'cbis:99202';</v>
      </c>
    </row>
    <row r="7" spans="3:9">
      <c r="C7" t="s">
        <v>4</v>
      </c>
      <c r="D7" s="1">
        <v>2015</v>
      </c>
    </row>
    <row r="8" spans="3:9">
      <c r="I8" t="str">
        <f>"INSERT IGNORE INTO plugin (id, type, name, description, product_type, vendor) VALUES ("&amp;D3&amp;", 1, '"&amp;D4&amp;"', '"&amp;D4&amp;"', '24','"&amp;D5&amp;"');"</f>
        <v>INSERT IGNORE INTO plugin (id, type, name, description, product_type, vendor) VALUES (99202, 1, 'cbis', 'cbis', '24','cbis');</v>
      </c>
    </row>
    <row r="10" spans="3:9">
      <c r="I10" t="str">
        <f>"INSERT IGNORE INTO software_cpe (cpe, name, version, line, vendor, plugin) VALUES ('cpe:/o:"&amp;D4&amp;":"&amp;D4&amp;":"&amp;D4&amp;"', '"&amp;D6&amp;"','"&amp;D7&amp;"','','"&amp;D5&amp;"', '"&amp;D4&amp;":"&amp;D3&amp;"');"</f>
        <v>INSERT IGNORE INTO software_cpe (cpe, name, version, line, vendor, plugin) VALUES ('cpe:/o:cbis:cbis:cbis', 'cbis app','2015','','cbis', 'cbis:99202');</v>
      </c>
    </row>
    <row r="11" spans="3:9">
      <c r="C11" t="s">
        <v>5</v>
      </c>
      <c r="D11" t="s">
        <v>6</v>
      </c>
      <c r="F11" t="s">
        <v>7</v>
      </c>
    </row>
    <row r="12" spans="3:9">
      <c r="C12" s="1">
        <v>38</v>
      </c>
      <c r="D12" s="1" t="s">
        <v>63</v>
      </c>
      <c r="F12" s="1"/>
      <c r="G12" t="str">
        <f t="shared" ref="G12:G43" si="0">F12&amp;"="&amp;C12</f>
        <v>=38</v>
      </c>
      <c r="I12" t="str">
        <f t="shared" ref="I12:I43" si="1">"INSERT IGNORE INTO plugin_sid (plugin_id, sid, category_id, class_id, name, priority, reliability) VALUES ("&amp;$D$3&amp;", "&amp;C12&amp;", NULL, NULL, '"&amp;$D$4&amp;" - "&amp;D12&amp;"', 2, 2);"</f>
        <v>INSERT IGNORE INTO plugin_sid (plugin_id, sid, category_id, class_id, name, priority, reliability) VALUES (99202, 38, NULL, NULL, 'cbis -  PreAuthenticated WebSphere principal: ', 2, 2);</v>
      </c>
    </row>
    <row r="13" spans="3:9">
      <c r="C13" s="1">
        <v>45</v>
      </c>
      <c r="D13" s="1" t="s">
        <v>44</v>
      </c>
      <c r="F13" s="1"/>
      <c r="G13" t="str">
        <f t="shared" si="0"/>
        <v>=45</v>
      </c>
      <c r="I13" t="str">
        <f t="shared" si="1"/>
        <v>INSERT IGNORE INTO plugin_sid (plugin_id, sid, category_id, class_id, name, priority, reliability) VALUES (99202, 45, NULL, NULL, 'cbis -  ATSExternalAuthenticationController ', 2, 2);</v>
      </c>
    </row>
    <row r="14" spans="3:9">
      <c r="C14" s="1">
        <v>52</v>
      </c>
      <c r="D14" s="1" t="s">
        <v>66</v>
      </c>
      <c r="F14" s="1"/>
      <c r="G14" t="str">
        <f t="shared" si="0"/>
        <v>=52</v>
      </c>
      <c r="I14" t="str">
        <f t="shared" si="1"/>
        <v>INSERT IGNORE INTO plugin_sid (plugin_id, sid, category_id, class_id, name, priority, reliability) VALUES (99202, 52, NULL, NULL, 'cbis -  Error in DebitCardOrderNotificationHandler ', 2, 2);</v>
      </c>
    </row>
    <row r="15" spans="3:9">
      <c r="C15" s="1">
        <v>54</v>
      </c>
      <c r="D15" s="1" t="s">
        <v>42</v>
      </c>
      <c r="F15" s="1"/>
      <c r="G15" t="str">
        <f t="shared" si="0"/>
        <v>=54</v>
      </c>
      <c r="I15" t="str">
        <f t="shared" si="1"/>
        <v>INSERT IGNORE INTO plugin_sid (plugin_id, sid, category_id, class_id, name, priority, reliability) VALUES (99202, 54, NULL, NULL, 'cbis -  WebSphereDelegatingFilter ', 2, 2);</v>
      </c>
    </row>
    <row r="16" spans="3:9">
      <c r="C16" s="1">
        <v>58</v>
      </c>
      <c r="D16" s="1" t="s">
        <v>46</v>
      </c>
      <c r="F16" s="1"/>
      <c r="G16" t="str">
        <f t="shared" si="0"/>
        <v>=58</v>
      </c>
      <c r="I16" t="str">
        <f t="shared" si="1"/>
        <v>INSERT IGNORE INTO plugin_sid (plugin_id, sid, category_id, class_id, name, priority, reliability) VALUES (99202, 58, NULL, NULL, 'cbis -  [MorningStar] ', 2, 2);</v>
      </c>
    </row>
    <row r="17" spans="3:9">
      <c r="C17" s="1">
        <v>59</v>
      </c>
      <c r="D17" s="1" t="s">
        <v>44</v>
      </c>
      <c r="F17" s="1"/>
      <c r="G17" t="str">
        <f t="shared" si="0"/>
        <v>=59</v>
      </c>
      <c r="I17" t="str">
        <f t="shared" si="1"/>
        <v>INSERT IGNORE INTO plugin_sid (plugin_id, sid, category_id, class_id, name, priority, reliability) VALUES (99202, 59, NULL, NULL, 'cbis -  ATSExternalAuthenticationController ', 2, 2);</v>
      </c>
    </row>
    <row r="18" spans="3:9">
      <c r="C18" s="1">
        <v>60</v>
      </c>
      <c r="D18" s="1" t="s">
        <v>97</v>
      </c>
      <c r="F18" s="1"/>
      <c r="G18" t="str">
        <f t="shared" si="0"/>
        <v>=60</v>
      </c>
      <c r="I18" t="str">
        <f t="shared" si="1"/>
        <v>INSERT IGNORE INTO plugin_sid (plugin_id, sid, category_id, class_id, name, priority, reliability) VALUES (99202, 60, NULL, NULL, 'cbis -  Create subject  ', 2, 2);</v>
      </c>
    </row>
    <row r="19" spans="3:9">
      <c r="C19" s="1">
        <v>64</v>
      </c>
      <c r="D19" s="1" t="s">
        <v>44</v>
      </c>
      <c r="F19" s="1"/>
      <c r="G19" t="str">
        <f t="shared" si="0"/>
        <v>=64</v>
      </c>
      <c r="I19" t="str">
        <f t="shared" si="1"/>
        <v>INSERT IGNORE INTO plugin_sid (plugin_id, sid, category_id, class_id, name, priority, reliability) VALUES (99202, 64, NULL, NULL, 'cbis -  ATSExternalAuthenticationController ', 2, 2);</v>
      </c>
    </row>
    <row r="20" spans="3:9">
      <c r="C20" s="1">
        <v>67</v>
      </c>
      <c r="D20" s="1" t="s">
        <v>71</v>
      </c>
      <c r="F20" s="1"/>
      <c r="G20" t="str">
        <f t="shared" si="0"/>
        <v>=67</v>
      </c>
      <c r="I20" t="str">
        <f t="shared" si="1"/>
        <v>INSERT IGNORE INTO plugin_sid (plugin_id, sid, category_id, class_id, name, priority, reliability) VALUES (99202, 67, NULL, NULL, 'cbis -  Unable to determine ', 2, 2);</v>
      </c>
    </row>
    <row r="21" spans="3:9">
      <c r="C21" s="1">
        <v>72</v>
      </c>
      <c r="D21" s="1" t="s">
        <v>99</v>
      </c>
      <c r="F21" s="1"/>
      <c r="G21" t="str">
        <f t="shared" si="0"/>
        <v>=72</v>
      </c>
      <c r="I21" t="str">
        <f t="shared" si="1"/>
        <v>INSERT IGNORE INTO plugin_sid (plugin_id, sid, category_id, class_id, name, priority, reliability) VALUES (99202, 72, NULL, NULL, 'cbis -  [MorningStar] -  Received ', 2, 2);</v>
      </c>
    </row>
    <row r="22" spans="3:9">
      <c r="C22" s="1">
        <v>73</v>
      </c>
      <c r="D22" s="1" t="s">
        <v>100</v>
      </c>
      <c r="F22" s="1"/>
      <c r="G22" t="str">
        <f t="shared" si="0"/>
        <v>=73</v>
      </c>
      <c r="I22" t="str">
        <f t="shared" si="1"/>
        <v>INSERT IGNORE INTO plugin_sid (plugin_id, sid, category_id, class_id, name, priority, reliability) VALUES (99202, 73, NULL, NULL, 'cbis -  [MorningStar] - Encrypted', 2, 2);</v>
      </c>
    </row>
    <row r="23" spans="3:9">
      <c r="C23" s="1">
        <v>74</v>
      </c>
      <c r="D23" s="1" t="s">
        <v>42</v>
      </c>
      <c r="F23" s="1"/>
      <c r="G23" t="str">
        <f t="shared" si="0"/>
        <v>=74</v>
      </c>
      <c r="I23" t="str">
        <f t="shared" si="1"/>
        <v>INSERT IGNORE INTO plugin_sid (plugin_id, sid, category_id, class_id, name, priority, reliability) VALUES (99202, 74, NULL, NULL, 'cbis -  WebSphereDelegatingFilter ', 2, 2);</v>
      </c>
    </row>
    <row r="24" spans="3:9">
      <c r="C24" s="1">
        <v>75</v>
      </c>
      <c r="D24" s="1" t="s">
        <v>101</v>
      </c>
      <c r="F24" s="1"/>
      <c r="G24" t="str">
        <f t="shared" si="0"/>
        <v>=75</v>
      </c>
      <c r="I24" t="str">
        <f t="shared" si="1"/>
        <v>INSERT IGNORE INTO plugin_sid (plugin_id, sid, category_id, class_id, name, priority, reliability) VALUES (99202, 75, NULL, NULL, 'cbis -  [MorningStar] - Decrypt', 2, 2);</v>
      </c>
    </row>
    <row r="25" spans="3:9">
      <c r="C25" s="1">
        <v>80</v>
      </c>
      <c r="D25" s="1" t="s">
        <v>44</v>
      </c>
      <c r="F25" s="1"/>
      <c r="G25" t="str">
        <f t="shared" si="0"/>
        <v>=80</v>
      </c>
      <c r="I25" t="str">
        <f t="shared" si="1"/>
        <v>INSERT IGNORE INTO plugin_sid (plugin_id, sid, category_id, class_id, name, priority, reliability) VALUES (99202, 80, NULL, NULL, 'cbis -  ATSExternalAuthenticationController ', 2, 2);</v>
      </c>
    </row>
    <row r="26" spans="3:9">
      <c r="C26" s="1">
        <v>81</v>
      </c>
      <c r="D26" s="1" t="s">
        <v>42</v>
      </c>
      <c r="F26" s="1"/>
      <c r="G26" t="str">
        <f t="shared" si="0"/>
        <v>=81</v>
      </c>
      <c r="I26" t="str">
        <f t="shared" si="1"/>
        <v>INSERT IGNORE INTO plugin_sid (plugin_id, sid, category_id, class_id, name, priority, reliability) VALUES (99202, 81, NULL, NULL, 'cbis -  WebSphereDelegatingFilter ', 2, 2);</v>
      </c>
    </row>
    <row r="27" spans="3:9">
      <c r="C27" s="1">
        <v>82</v>
      </c>
      <c r="D27" s="1" t="s">
        <v>102</v>
      </c>
      <c r="F27" s="1"/>
      <c r="G27" t="str">
        <f t="shared" si="0"/>
        <v>=82</v>
      </c>
      <c r="I27" t="str">
        <f t="shared" si="1"/>
        <v>INSERT IGNORE INTO plugin_sid (plugin_id, sid, category_id, class_id, name, priority, reliability) VALUES (99202, 82, NULL, NULL, 'cbis -  Personal Id ', 2, 2);</v>
      </c>
    </row>
    <row r="28" spans="3:9">
      <c r="C28" s="1">
        <v>84</v>
      </c>
      <c r="D28" s="1" t="s">
        <v>44</v>
      </c>
      <c r="F28" s="1"/>
      <c r="G28" t="str">
        <f t="shared" si="0"/>
        <v>=84</v>
      </c>
      <c r="I28" t="str">
        <f t="shared" si="1"/>
        <v>INSERT IGNORE INTO plugin_sid (plugin_id, sid, category_id, class_id, name, priority, reliability) VALUES (99202, 84, NULL, NULL, 'cbis -  ATSExternalAuthenticationController ', 2, 2);</v>
      </c>
    </row>
    <row r="29" spans="3:9">
      <c r="C29" s="1">
        <v>86</v>
      </c>
      <c r="D29" s="1" t="s">
        <v>44</v>
      </c>
      <c r="F29" s="1"/>
      <c r="G29" t="str">
        <f t="shared" si="0"/>
        <v>=86</v>
      </c>
      <c r="I29" t="str">
        <f t="shared" si="1"/>
        <v>INSERT IGNORE INTO plugin_sid (plugin_id, sid, category_id, class_id, name, priority, reliability) VALUES (99202, 86, NULL, NULL, 'cbis -  ATSExternalAuthenticationController ', 2, 2);</v>
      </c>
    </row>
    <row r="30" spans="3:9">
      <c r="C30" s="1">
        <v>87</v>
      </c>
      <c r="D30" s="1" t="s">
        <v>103</v>
      </c>
      <c r="F30" s="1"/>
      <c r="G30" t="str">
        <f t="shared" si="0"/>
        <v>=87</v>
      </c>
      <c r="I30" t="str">
        <f t="shared" si="1"/>
        <v>INSERT IGNORE INTO plugin_sid (plugin_id, sid, category_id, class_id, name, priority, reliability) VALUES (99202, 87, NULL, NULL, 'cbis -  [MorningStar] - sid', 2, 2);</v>
      </c>
    </row>
    <row r="31" spans="3:9">
      <c r="C31" s="1">
        <v>88</v>
      </c>
      <c r="D31" s="1" t="s">
        <v>104</v>
      </c>
      <c r="F31" s="1"/>
      <c r="G31" t="str">
        <f t="shared" si="0"/>
        <v>=88</v>
      </c>
      <c r="I31" t="str">
        <f t="shared" si="1"/>
        <v>INSERT IGNORE INTO plugin_sid (plugin_id, sid, category_id, class_id, name, priority, reliability) VALUES (99202, 88, NULL, NULL, 'cbis -  [MorningStar] -sid', 2, 2);</v>
      </c>
    </row>
    <row r="32" spans="3:9">
      <c r="C32" s="1">
        <v>89</v>
      </c>
      <c r="D32" s="1" t="s">
        <v>42</v>
      </c>
      <c r="F32" s="1"/>
      <c r="G32" t="str">
        <f t="shared" si="0"/>
        <v>=89</v>
      </c>
      <c r="I32" t="str">
        <f t="shared" si="1"/>
        <v>INSERT IGNORE INTO plugin_sid (plugin_id, sid, category_id, class_id, name, priority, reliability) VALUES (99202, 89, NULL, NULL, 'cbis -  WebSphereDelegatingFilter ', 2, 2);</v>
      </c>
    </row>
    <row r="33" spans="3:9">
      <c r="C33" s="1">
        <v>91</v>
      </c>
      <c r="D33" s="1" t="s">
        <v>80</v>
      </c>
      <c r="F33" s="1"/>
      <c r="G33" t="str">
        <f t="shared" si="0"/>
        <v>=91</v>
      </c>
      <c r="I33" t="str">
        <f t="shared" si="1"/>
        <v>INSERT IGNORE INTO plugin_sid (plugin_id, sid, category_id, class_id, name, priority, reliability) VALUES (99202, 91, NULL, NULL, 'cbis -  SecuredMethodVoter voting on ', 2, 2);</v>
      </c>
    </row>
    <row r="34" spans="3:9">
      <c r="C34" s="1">
        <v>92</v>
      </c>
      <c r="D34" s="1" t="s">
        <v>106</v>
      </c>
      <c r="F34" s="1"/>
      <c r="G34" t="str">
        <f t="shared" si="0"/>
        <v>=92</v>
      </c>
      <c r="I34" t="str">
        <f t="shared" si="1"/>
        <v>INSERT IGNORE INTO plugin_sid (plugin_id, sid, category_id, class_id, name, priority, reliability) VALUES (99202, 92, NULL, NULL, 'cbis -  [MorningStar] -  userId ', 2, 2);</v>
      </c>
    </row>
    <row r="35" spans="3:9">
      <c r="C35" s="1">
        <v>93</v>
      </c>
      <c r="D35" s="1" t="s">
        <v>107</v>
      </c>
      <c r="F35" s="1"/>
      <c r="G35" t="str">
        <f t="shared" si="0"/>
        <v>=93</v>
      </c>
      <c r="I35" t="str">
        <f t="shared" si="1"/>
        <v>INSERT IGNORE INTO plugin_sid (plugin_id, sid, category_id, class_id, name, priority, reliability) VALUES (99202, 93, NULL, NULL, 'cbis -  Create token', 2, 2);</v>
      </c>
    </row>
    <row r="36" spans="3:9">
      <c r="C36" s="1">
        <v>93</v>
      </c>
      <c r="D36" s="1" t="s">
        <v>83</v>
      </c>
      <c r="F36" s="1"/>
      <c r="G36" t="str">
        <f t="shared" si="0"/>
        <v>=93</v>
      </c>
      <c r="I36" t="str">
        <f t="shared" si="1"/>
        <v>INSERT IGNORE INTO plugin_sid (plugin_id, sid, category_id, class_id, name, priority, reliability) VALUES (99202, 93, NULL, NULL, 'cbis -  Logging out user ', 2, 2);</v>
      </c>
    </row>
    <row r="37" spans="3:9">
      <c r="C37" s="1">
        <v>95</v>
      </c>
      <c r="D37" s="1" t="s">
        <v>84</v>
      </c>
      <c r="F37" s="1"/>
      <c r="G37" t="str">
        <f t="shared" si="0"/>
        <v>=95</v>
      </c>
      <c r="I37" t="str">
        <f t="shared" si="1"/>
        <v>INSERT IGNORE INTO plugin_sid (plugin_id, sid, category_id, class_id, name, priority, reliability) VALUES (99202, 95, NULL, NULL, 'cbis -  Unexpected error occurred ', 2, 2);</v>
      </c>
    </row>
    <row r="38" spans="3:9">
      <c r="C38" s="1">
        <v>100</v>
      </c>
      <c r="D38" s="1" t="s">
        <v>42</v>
      </c>
      <c r="F38" s="1"/>
      <c r="G38" t="str">
        <f t="shared" si="0"/>
        <v>=100</v>
      </c>
      <c r="I38" t="str">
        <f t="shared" si="1"/>
        <v>INSERT IGNORE INTO plugin_sid (plugin_id, sid, category_id, class_id, name, priority, reliability) VALUES (99202, 100, NULL, NULL, 'cbis -  WebSphereDelegatingFilter ', 2, 2);</v>
      </c>
    </row>
    <row r="39" spans="3:9">
      <c r="C39" s="1">
        <v>101</v>
      </c>
      <c r="D39" s="1" t="s">
        <v>44</v>
      </c>
      <c r="F39" s="1"/>
      <c r="G39" t="str">
        <f t="shared" si="0"/>
        <v>=101</v>
      </c>
      <c r="I39" t="str">
        <f t="shared" si="1"/>
        <v>INSERT IGNORE INTO plugin_sid (plugin_id, sid, category_id, class_id, name, priority, reliability) VALUES (99202, 101, NULL, NULL, 'cbis -  ATSExternalAuthenticationController ', 2, 2);</v>
      </c>
    </row>
    <row r="40" spans="3:9">
      <c r="C40" s="1">
        <v>101</v>
      </c>
      <c r="D40" s="1" t="s">
        <v>45</v>
      </c>
      <c r="F40" s="1"/>
      <c r="G40" t="str">
        <f t="shared" si="0"/>
        <v>=101</v>
      </c>
      <c r="I40" t="str">
        <f t="shared" si="1"/>
        <v>INSERT IGNORE INTO plugin_sid (plugin_id, sid, category_id, class_id, name, priority, reliability) VALUES (99202, 101, NULL, NULL, 'cbis -  Resetting the password ', 2, 2);</v>
      </c>
    </row>
    <row r="41" spans="3:9">
      <c r="C41" s="1">
        <v>102</v>
      </c>
      <c r="D41" s="1" t="s">
        <v>85</v>
      </c>
      <c r="F41" s="1"/>
      <c r="G41" t="str">
        <f t="shared" si="0"/>
        <v>=102</v>
      </c>
      <c r="I41" t="str">
        <f t="shared" si="1"/>
        <v>INSERT IGNORE INTO plugin_sid (plugin_id, sid, category_id, class_id, name, priority, reliability) VALUES (99202, 102, NULL, NULL, 'cbis -  [MorningStar] - requestTime', 2, 2);</v>
      </c>
    </row>
    <row r="42" spans="3:9">
      <c r="C42" s="1">
        <v>104</v>
      </c>
      <c r="D42" s="1" t="s">
        <v>87</v>
      </c>
      <c r="F42" s="1"/>
      <c r="G42" t="str">
        <f t="shared" si="0"/>
        <v>=104</v>
      </c>
      <c r="I42" t="str">
        <f t="shared" si="1"/>
        <v>INSERT IGNORE INTO plugin_sid (plugin_id, sid, category_id, class_id, name, priority, reliability) VALUES (99202, 104, NULL, NULL, 'cbis -  WebSphereDelegatingFilter - doFilter', 2, 2);</v>
      </c>
    </row>
    <row r="43" spans="3:9">
      <c r="C43" s="1">
        <v>105</v>
      </c>
      <c r="D43" s="1" t="s">
        <v>86</v>
      </c>
      <c r="F43" s="1"/>
      <c r="G43" t="str">
        <f t="shared" si="0"/>
        <v>=105</v>
      </c>
      <c r="I43" t="str">
        <f t="shared" si="1"/>
        <v>INSERT IGNORE INTO plugin_sid (plugin_id, sid, category_id, class_id, name, priority, reliability) VALUES (99202, 105, NULL, NULL, 'cbis -  [MorningStar] - responseTime ', 2, 2);</v>
      </c>
    </row>
    <row r="44" spans="3:9">
      <c r="C44" s="1">
        <v>107</v>
      </c>
      <c r="D44" s="1" t="s">
        <v>108</v>
      </c>
      <c r="F44" s="1"/>
      <c r="G44" t="str">
        <f t="shared" ref="G44:G75" si="2">F44&amp;"="&amp;C44</f>
        <v>=107</v>
      </c>
      <c r="I44" t="str">
        <f t="shared" ref="I44:I75" si="3">"INSERT IGNORE INTO plugin_sid (plugin_id, sid, category_id, class_id, name, priority, reliability) VALUES ("&amp;$D$3&amp;", "&amp;C44&amp;", NULL, NULL, '"&amp;$D$4&amp;" - "&amp;D44&amp;"', 2, 2);"</f>
        <v>INSERT IGNORE INTO plugin_sid (plugin_id, sid, category_id, class_id, name, priority, reliability) VALUES (99202, 107, NULL, NULL, 'cbis -  User role', 2, 2);</v>
      </c>
    </row>
    <row r="45" spans="3:9">
      <c r="C45" s="1">
        <v>115</v>
      </c>
      <c r="D45" s="1" t="s">
        <v>48</v>
      </c>
      <c r="F45" s="1"/>
      <c r="G45" t="str">
        <f t="shared" si="2"/>
        <v>=115</v>
      </c>
      <c r="I45" t="str">
        <f t="shared" si="3"/>
        <v>INSERT IGNORE INTO plugin_sid (plugin_id, sid, category_id, class_id, name, priority, reliability) VALUES (99202, 115, NULL, NULL, 'cbis -  Invalidating the session ', 2, 2);</v>
      </c>
    </row>
    <row r="46" spans="3:9">
      <c r="C46" s="1">
        <v>115</v>
      </c>
      <c r="D46" s="1" t="s">
        <v>50</v>
      </c>
      <c r="F46" s="1"/>
      <c r="G46" t="str">
        <f t="shared" si="2"/>
        <v>=115</v>
      </c>
      <c r="I46" t="str">
        <f t="shared" si="3"/>
        <v>INSERT IGNORE INTO plugin_sid (plugin_id, sid, category_id, class_id, name, priority, reliability) VALUES (99202, 115, NULL, NULL, 'cbis -  preAuthenticatedPrincipal = 01335715, ', 2, 2);</v>
      </c>
    </row>
    <row r="47" spans="3:9">
      <c r="C47" s="1">
        <v>115</v>
      </c>
      <c r="D47" s="1" t="s">
        <v>49</v>
      </c>
      <c r="F47" s="1"/>
      <c r="G47" t="str">
        <f t="shared" si="2"/>
        <v>=115</v>
      </c>
      <c r="I47" t="str">
        <f t="shared" si="3"/>
        <v>INSERT IGNORE INTO plugin_sid (plugin_id, sid, category_id, class_id, name, priority, reliability) VALUES (99202, 115, NULL, NULL, 'cbis -  Starting to scanning ', 2, 2);</v>
      </c>
    </row>
    <row r="48" spans="3:9">
      <c r="C48" s="1">
        <v>117</v>
      </c>
      <c r="D48" s="1" t="s">
        <v>51</v>
      </c>
      <c r="F48" s="1"/>
      <c r="G48" t="str">
        <f t="shared" si="2"/>
        <v>=117</v>
      </c>
      <c r="I48" t="str">
        <f t="shared" si="3"/>
        <v>INSERT IGNORE INTO plugin_sid (plugin_id, sid, category_id, class_id, name, priority, reliability) VALUES (99202, 117, NULL, NULL, 'cbis -  Caught InvocationTargetException calling ', 2, 2);</v>
      </c>
    </row>
    <row r="49" spans="3:9">
      <c r="C49" s="1">
        <v>118</v>
      </c>
      <c r="D49" s="1" t="s">
        <v>42</v>
      </c>
      <c r="F49" s="1"/>
      <c r="G49" t="str">
        <f t="shared" si="2"/>
        <v>=118</v>
      </c>
      <c r="I49" t="str">
        <f t="shared" si="3"/>
        <v>INSERT IGNORE INTO plugin_sid (plugin_id, sid, category_id, class_id, name, priority, reliability) VALUES (99202, 118, NULL, NULL, 'cbis -  WebSphereDelegatingFilter ', 2, 2);</v>
      </c>
    </row>
    <row r="50" spans="3:9">
      <c r="C50" s="1">
        <v>120</v>
      </c>
      <c r="D50" s="1" t="s">
        <v>44</v>
      </c>
      <c r="F50" s="1"/>
      <c r="G50" t="str">
        <f t="shared" si="2"/>
        <v>=120</v>
      </c>
      <c r="I50" t="str">
        <f t="shared" si="3"/>
        <v>INSERT IGNORE INTO plugin_sid (plugin_id, sid, category_id, class_id, name, priority, reliability) VALUES (99202, 120, NULL, NULL, 'cbis -  ATSExternalAuthenticationController ', 2, 2);</v>
      </c>
    </row>
    <row r="51" spans="3:9">
      <c r="C51" s="1">
        <v>120</v>
      </c>
      <c r="D51" s="1" t="s">
        <v>52</v>
      </c>
      <c r="F51" s="1"/>
      <c r="G51" t="str">
        <f t="shared" si="2"/>
        <v>=120</v>
      </c>
      <c r="I51" t="str">
        <f t="shared" si="3"/>
        <v>INSERT IGNORE INTO plugin_sid (plugin_id, sid, category_id, class_id, name, priority, reliability) VALUES (99202, 120, NULL, NULL, 'cbis -  Could not generate ', 2, 2);</v>
      </c>
    </row>
    <row r="52" spans="3:9">
      <c r="C52" s="1">
        <v>120</v>
      </c>
      <c r="D52" s="1" t="s">
        <v>53</v>
      </c>
      <c r="F52" s="1"/>
      <c r="G52" t="str">
        <f t="shared" si="2"/>
        <v>=120</v>
      </c>
      <c r="I52" t="str">
        <f t="shared" si="3"/>
        <v>INSERT IGNORE INTO plugin_sid (plugin_id, sid, category_id, class_id, name, priority, reliability) VALUES (99202, 120, NULL, NULL, 'cbis -  Find 1 of ', 2, 2);</v>
      </c>
    </row>
    <row r="53" spans="3:9">
      <c r="C53" s="1">
        <v>121</v>
      </c>
      <c r="D53" s="1" t="s">
        <v>54</v>
      </c>
      <c r="F53" s="1"/>
      <c r="G53" t="str">
        <f t="shared" si="2"/>
        <v>=121</v>
      </c>
      <c r="I53" t="str">
        <f t="shared" si="3"/>
        <v>INSERT IGNORE INTO plugin_sid (plugin_id, sid, category_id, class_id, name, priority, reliability) VALUES (99202, 121, NULL, NULL, 'cbis -  Unable to invalidate ', 2, 2);</v>
      </c>
    </row>
    <row r="54" spans="3:9">
      <c r="C54" s="1">
        <v>123</v>
      </c>
      <c r="D54" s="1" t="s">
        <v>42</v>
      </c>
      <c r="F54" s="1"/>
      <c r="G54" t="str">
        <f t="shared" si="2"/>
        <v>=123</v>
      </c>
      <c r="I54" t="str">
        <f t="shared" si="3"/>
        <v>INSERT IGNORE INTO plugin_sid (plugin_id, sid, category_id, class_id, name, priority, reliability) VALUES (99202, 123, NULL, NULL, 'cbis -  WebSphereDelegatingFilter ', 2, 2);</v>
      </c>
    </row>
    <row r="55" spans="3:9">
      <c r="C55" s="1">
        <v>125</v>
      </c>
      <c r="D55" s="1" t="s">
        <v>45</v>
      </c>
      <c r="F55" s="1"/>
      <c r="G55" t="str">
        <f t="shared" si="2"/>
        <v>=125</v>
      </c>
      <c r="I55" t="str">
        <f t="shared" si="3"/>
        <v>INSERT IGNORE INTO plugin_sid (plugin_id, sid, category_id, class_id, name, priority, reliability) VALUES (99202, 125, NULL, NULL, 'cbis -  Resetting the password ', 2, 2);</v>
      </c>
    </row>
    <row r="56" spans="3:9">
      <c r="C56" s="1">
        <v>128</v>
      </c>
      <c r="D56" s="1" t="s">
        <v>88</v>
      </c>
      <c r="F56" s="1"/>
      <c r="G56" t="str">
        <f t="shared" si="2"/>
        <v>=128</v>
      </c>
      <c r="I56" t="str">
        <f t="shared" si="3"/>
        <v>INSERT IGNORE INTO plugin_sid (plugin_id, sid, category_id, class_id, name, priority, reliability) VALUES (99202, 128, NULL, NULL, 'cbis -  [MorningStar] -  firstName ', 2, 2);</v>
      </c>
    </row>
    <row r="57" spans="3:9">
      <c r="C57" s="1">
        <v>129</v>
      </c>
      <c r="D57" s="1" t="s">
        <v>89</v>
      </c>
      <c r="F57" s="1"/>
      <c r="G57" t="str">
        <f t="shared" si="2"/>
        <v>=129</v>
      </c>
      <c r="I57" t="str">
        <f t="shared" si="3"/>
        <v>INSERT IGNORE INTO plugin_sid (plugin_id, sid, category_id, class_id, name, priority, reliability) VALUES (99202, 129, NULL, NULL, 'cbis -  [MorningStar] -  lastName ', 2, 2);</v>
      </c>
    </row>
    <row r="58" spans="3:9">
      <c r="C58" s="1">
        <v>130</v>
      </c>
      <c r="D58" s="1" t="s">
        <v>90</v>
      </c>
      <c r="F58" s="1"/>
      <c r="G58" t="str">
        <f t="shared" si="2"/>
        <v>=130</v>
      </c>
      <c r="I58" t="str">
        <f t="shared" si="3"/>
        <v>INSERT IGNORE INTO plugin_sid (plugin_id, sid, category_id, class_id, name, priority, reliability) VALUES (99202, 130, NULL, NULL, 'cbis -  [MorningStar] -  email ', 2, 2);</v>
      </c>
    </row>
    <row r="59" spans="3:9">
      <c r="C59" s="1">
        <v>132</v>
      </c>
      <c r="D59" s="1" t="s">
        <v>91</v>
      </c>
      <c r="F59" s="1"/>
      <c r="G59" t="str">
        <f t="shared" si="2"/>
        <v>=132</v>
      </c>
      <c r="I59" t="str">
        <f t="shared" si="3"/>
        <v>INSERT IGNORE INTO plugin_sid (plugin_id, sid, category_id, class_id, name, priority, reliability) VALUES (99202, 132, NULL, NULL, 'cbis -  [MorningStar] -  sent', 2, 2);</v>
      </c>
    </row>
    <row r="60" spans="3:9">
      <c r="C60" s="1">
        <v>133</v>
      </c>
      <c r="D60" s="1" t="s">
        <v>44</v>
      </c>
      <c r="F60" s="1"/>
      <c r="G60" t="str">
        <f t="shared" si="2"/>
        <v>=133</v>
      </c>
      <c r="I60" t="str">
        <f t="shared" si="3"/>
        <v>INSERT IGNORE INTO plugin_sid (plugin_id, sid, category_id, class_id, name, priority, reliability) VALUES (99202, 133, NULL, NULL, 'cbis -  ATSExternalAuthenticationController ', 2, 2);</v>
      </c>
    </row>
    <row r="61" spans="3:9">
      <c r="C61" s="1">
        <v>140</v>
      </c>
      <c r="D61" s="1" t="s">
        <v>42</v>
      </c>
      <c r="F61" s="1"/>
      <c r="G61" t="str">
        <f t="shared" si="2"/>
        <v>=140</v>
      </c>
      <c r="I61" t="str">
        <f t="shared" si="3"/>
        <v>INSERT IGNORE INTO plugin_sid (plugin_id, sid, category_id, class_id, name, priority, reliability) VALUES (99202, 140, NULL, NULL, 'cbis -  WebSphereDelegatingFilter ', 2, 2);</v>
      </c>
    </row>
    <row r="62" spans="3:9">
      <c r="C62" s="1">
        <v>143</v>
      </c>
      <c r="D62" s="1" t="s">
        <v>56</v>
      </c>
      <c r="F62" s="1"/>
      <c r="G62" t="str">
        <f t="shared" si="2"/>
        <v>=143</v>
      </c>
      <c r="I62" t="str">
        <f t="shared" si="3"/>
        <v>INSERT IGNORE INTO plugin_sid (plugin_id, sid, category_id, class_id, name, priority, reliability) VALUES (99202, 143, NULL, NULL, 'cbis -  SecuredMethodVoter abstaining due ', 2, 2);</v>
      </c>
    </row>
    <row r="63" spans="3:9">
      <c r="C63" s="1">
        <v>145</v>
      </c>
      <c r="D63" s="1" t="s">
        <v>9</v>
      </c>
      <c r="F63" s="1"/>
      <c r="G63" t="str">
        <f t="shared" si="2"/>
        <v>=145</v>
      </c>
      <c r="I63" t="str">
        <f t="shared" si="3"/>
        <v>INSERT IGNORE INTO plugin_sid (plugin_id, sid, category_id, class_id, name, priority, reliability) VALUES (99202, 145, NULL, NULL, 'cbis - SQL Error', 2, 2);</v>
      </c>
    </row>
    <row r="64" spans="3:9">
      <c r="C64" s="1">
        <v>145</v>
      </c>
      <c r="D64" s="1" t="s">
        <v>92</v>
      </c>
      <c r="F64" s="1"/>
      <c r="G64" t="str">
        <f t="shared" si="2"/>
        <v>=145</v>
      </c>
      <c r="I64" t="str">
        <f t="shared" si="3"/>
        <v>INSERT IGNORE INTO plugin_sid (plugin_id, sid, category_id, class_id, name, priority, reliability) VALUES (99202, 145, NULL, NULL, 'cbis -  SQL Error', 2, 2);</v>
      </c>
    </row>
    <row r="65" spans="3:9">
      <c r="C65" s="1">
        <v>147</v>
      </c>
      <c r="D65" s="1" t="s">
        <v>57</v>
      </c>
      <c r="F65" s="1"/>
      <c r="G65" t="str">
        <f t="shared" si="2"/>
        <v>=147</v>
      </c>
      <c r="I65" t="str">
        <f t="shared" si="3"/>
        <v>INSERT IGNORE INTO plugin_sid (plugin_id, sid, category_id, class_id, name, priority, reliability) VALUES (99202, 147, NULL, NULL, 'cbis -  Cannot insert duplicate ', 2, 2);</v>
      </c>
    </row>
    <row r="66" spans="3:9">
      <c r="C66" s="1">
        <v>159</v>
      </c>
      <c r="D66" s="1" t="s">
        <v>59</v>
      </c>
      <c r="F66" s="1"/>
      <c r="G66" t="str">
        <f t="shared" si="2"/>
        <v>=159</v>
      </c>
      <c r="I66" t="str">
        <f t="shared" si="3"/>
        <v>INSERT IGNORE INTO plugin_sid (plugin_id, sid, category_id, class_id, name, priority, reliability) VALUES (99202, 159, NULL, NULL, 'cbis -  Get clear text ', 2, 2);</v>
      </c>
    </row>
    <row r="67" spans="3:9">
      <c r="C67" s="1">
        <v>163</v>
      </c>
      <c r="D67" s="1" t="s">
        <v>10</v>
      </c>
      <c r="F67" s="1"/>
      <c r="G67" t="str">
        <f t="shared" si="2"/>
        <v>=163</v>
      </c>
      <c r="I67" t="str">
        <f t="shared" si="3"/>
        <v>INSERT IGNORE INTO plugin_sid (plugin_id, sid, category_id, class_id, name, priority, reliability) VALUES (99202, 163, NULL, NULL, 'cbis - Validating using class path resource ', 2, 2);</v>
      </c>
    </row>
    <row r="68" spans="3:9">
      <c r="C68" s="1">
        <v>164</v>
      </c>
      <c r="D68" s="1" t="s">
        <v>11</v>
      </c>
      <c r="F68" s="1"/>
      <c r="G68" t="str">
        <f t="shared" si="2"/>
        <v>=164</v>
      </c>
      <c r="I68" t="str">
        <f t="shared" si="3"/>
        <v>INSERT IGNORE INTO plugin_sid (plugin_id, sid, category_id, class_id, name, priority, reliability) VALUES (99202, 164, NULL, NULL, 'cbis - Events in the processing error cache ', 2, 2);</v>
      </c>
    </row>
    <row r="69" spans="3:9">
      <c r="C69" s="1">
        <v>168</v>
      </c>
      <c r="D69" s="1" t="s">
        <v>12</v>
      </c>
      <c r="F69" s="2"/>
      <c r="G69" t="str">
        <f t="shared" si="2"/>
        <v>=168</v>
      </c>
      <c r="I69" t="str">
        <f t="shared" si="3"/>
        <v>INSERT IGNORE INTO plugin_sid (plugin_id, sid, category_id, class_id, name, priority, reliability) VALUES (99202, 168, NULL, NULL, 'cbis - Received request', 2, 2);</v>
      </c>
    </row>
    <row r="70" spans="3:9">
      <c r="C70" s="1">
        <v>172</v>
      </c>
      <c r="D70" s="1" t="s">
        <v>13</v>
      </c>
      <c r="F70" s="2"/>
      <c r="G70" t="str">
        <f t="shared" si="2"/>
        <v>=172</v>
      </c>
      <c r="I70" t="str">
        <f t="shared" si="3"/>
        <v>INSERT IGNORE INTO plugin_sid (plugin_id, sid, category_id, class_id, name, priority, reliability) VALUES (99202, 172, NULL, NULL, 'cbis - HHH000346: Error during managed flush ', 2, 2);</v>
      </c>
    </row>
    <row r="71" spans="3:9">
      <c r="C71" s="1">
        <v>172</v>
      </c>
      <c r="D71" s="1" t="s">
        <v>93</v>
      </c>
      <c r="F71" s="1"/>
      <c r="G71" t="str">
        <f t="shared" si="2"/>
        <v>=172</v>
      </c>
      <c r="I71" t="str">
        <f t="shared" si="3"/>
        <v>INSERT IGNORE INTO plugin_sid (plugin_id, sid, category_id, class_id, name, priority, reliability) VALUES (99202, 172, NULL, NULL, 'cbis -  Authentication success', 2, 2);</v>
      </c>
    </row>
    <row r="72" spans="3:9">
      <c r="C72" s="1">
        <v>175</v>
      </c>
      <c r="D72" s="1" t="s">
        <v>14</v>
      </c>
      <c r="F72" s="2"/>
      <c r="G72" t="str">
        <f t="shared" si="2"/>
        <v>=175</v>
      </c>
      <c r="I72" t="str">
        <f t="shared" si="3"/>
        <v>INSERT IGNORE INTO plugin_sid (plugin_id, sid, category_id, class_id, name, priority, reliability) VALUES (99202, 175, NULL, NULL, 'cbis - HHH000352: Unable to release batch statement - PollerThreat', 2, 2);</v>
      </c>
    </row>
    <row r="73" spans="3:9">
      <c r="C73" s="1">
        <v>176</v>
      </c>
      <c r="D73" s="1" t="s">
        <v>15</v>
      </c>
      <c r="F73" s="2"/>
      <c r="G73" t="str">
        <f t="shared" si="2"/>
        <v>=176</v>
      </c>
      <c r="I73" t="str">
        <f t="shared" si="3"/>
        <v>INSERT IGNORE INTO plugin_sid (plugin_id, sid, category_id, class_id, name, priority, reliability) VALUES (99202, 176, NULL, NULL, 'cbis - HHH000246: SQLException escaped proxy', 2, 2);</v>
      </c>
    </row>
    <row r="74" spans="3:9">
      <c r="C74" s="1">
        <v>178</v>
      </c>
      <c r="D74" s="1" t="s">
        <v>16</v>
      </c>
      <c r="F74" s="2"/>
      <c r="G74" t="str">
        <f t="shared" si="2"/>
        <v>=178</v>
      </c>
      <c r="I74" t="str">
        <f t="shared" si="3"/>
        <v>INSERT IGNORE INTO plugin_sid (plugin_id, sid, category_id, class_id, name, priority, reliability) VALUES (99202, 178, NULL, NULL, 'cbis - Sent response ', 2, 2);</v>
      </c>
    </row>
    <row r="75" spans="3:9">
      <c r="C75" s="1">
        <v>180</v>
      </c>
      <c r="D75" s="1" t="s">
        <v>17</v>
      </c>
      <c r="F75" s="2"/>
      <c r="G75" t="str">
        <f t="shared" si="2"/>
        <v>=180</v>
      </c>
      <c r="I75" t="str">
        <f t="shared" si="3"/>
        <v>INSERT IGNORE INTO plugin_sid (plugin_id, sid, category_id, class_id, name, priority, reliability) VALUES (99202, 180, NULL, NULL, 'cbis - HHH020003: Could not find a specific ehcache configuration', 2, 2);</v>
      </c>
    </row>
    <row r="76" spans="3:9">
      <c r="C76" s="1">
        <v>182</v>
      </c>
      <c r="D76" s="1" t="s">
        <v>18</v>
      </c>
      <c r="F76" s="2"/>
      <c r="G76" t="str">
        <f t="shared" ref="G76:G107" si="4">F76&amp;"="&amp;C76</f>
        <v>=182</v>
      </c>
      <c r="I76" t="str">
        <f t="shared" ref="I76:I107" si="5">"INSERT IGNORE INTO plugin_sid (plugin_id, sid, category_id, class_id, name, priority, reliability) VALUES ("&amp;$D$3&amp;", "&amp;C76&amp;", NULL, NULL, '"&amp;$D$4&amp;" - "&amp;D76&amp;"', 2, 2);"</f>
        <v>INSERT IGNORE INTO plugin_sid (plugin_id, sid, category_id, class_id, name, priority, reliability) VALUES (99202, 182, NULL, NULL, 'cbis - HHH020008: Cache - Key - Lockable', 2, 2);</v>
      </c>
    </row>
    <row r="77" spans="3:9">
      <c r="C77" s="1">
        <v>187</v>
      </c>
      <c r="D77" s="1" t="s">
        <v>19</v>
      </c>
      <c r="F77" s="2"/>
      <c r="G77" t="str">
        <f t="shared" si="4"/>
        <v>=187</v>
      </c>
      <c r="I77" t="str">
        <f t="shared" si="5"/>
        <v>INSERT IGNORE INTO plugin_sid (plugin_id, sid, category_id, class_id, name, priority, reliability) VALUES (99202, 187, NULL, NULL, 'cbis - Passing PropertyEditor instances deprecated', 2, 2);</v>
      </c>
    </row>
    <row r="78" spans="3:9">
      <c r="C78" s="1">
        <v>199</v>
      </c>
      <c r="D78" s="1" t="s">
        <v>94</v>
      </c>
      <c r="F78" s="1"/>
      <c r="G78" t="str">
        <f t="shared" si="4"/>
        <v>=199</v>
      </c>
      <c r="I78" t="str">
        <f t="shared" si="5"/>
        <v>INSERT IGNORE INTO plugin_sid (plugin_id, sid, category_id, class_id, name, priority, reliability) VALUES (99202, 199, NULL, NULL, 'cbis -  Service Failure', 2, 2);</v>
      </c>
    </row>
    <row r="79" spans="3:9">
      <c r="C79" s="1">
        <v>222</v>
      </c>
      <c r="D79" s="1" t="s">
        <v>20</v>
      </c>
      <c r="F79" s="2"/>
      <c r="G79" t="str">
        <f t="shared" si="4"/>
        <v>=222</v>
      </c>
      <c r="I79" t="str">
        <f t="shared" si="5"/>
        <v>INSERT IGNORE INTO plugin_sid (plugin_id, sid, category_id, class_id, name, priority, reliability) VALUES (99202, 222, NULL, NULL, 'cbis - Job threw an unhandled Exception', 2, 2);</v>
      </c>
    </row>
    <row r="80" spans="3:9">
      <c r="C80" s="1">
        <v>247</v>
      </c>
      <c r="D80" s="1" t="s">
        <v>21</v>
      </c>
      <c r="F80" s="2"/>
      <c r="G80" t="str">
        <f t="shared" si="4"/>
        <v>=247</v>
      </c>
      <c r="I80" t="str">
        <f t="shared" si="5"/>
        <v>INSERT IGNORE INTO plugin_sid (plugin_id, sid, category_id, class_id, name, priority, reliability) VALUES (99202, 247, NULL, NULL, 'cbis - Invocation of destroy method failed', 2, 2);</v>
      </c>
    </row>
    <row r="81" spans="3:9">
      <c r="C81" s="1">
        <v>257</v>
      </c>
      <c r="D81" s="1" t="s">
        <v>60</v>
      </c>
      <c r="F81" s="1"/>
      <c r="G81" t="str">
        <f t="shared" si="4"/>
        <v>=257</v>
      </c>
      <c r="I81" t="str">
        <f t="shared" si="5"/>
        <v>INSERT IGNORE INTO plugin_sid (plugin_id, sid, category_id, class_id, name, priority, reliability) VALUES (99202, 257, NULL, NULL, 'cbis -  All good, password ', 2, 2);</v>
      </c>
    </row>
    <row r="82" spans="3:9">
      <c r="C82" s="1">
        <v>260</v>
      </c>
      <c r="D82" s="1" t="s">
        <v>22</v>
      </c>
      <c r="F82" s="2"/>
      <c r="G82" t="str">
        <f t="shared" si="4"/>
        <v>=260</v>
      </c>
      <c r="I82" t="str">
        <f t="shared" si="5"/>
        <v>INSERT IGNORE INTO plugin_sid (plugin_id, sid, category_id, class_id, name, priority, reliability) VALUES (99202, 260, NULL, NULL, 'cbis - Statement has failed', 2, 2);</v>
      </c>
    </row>
    <row r="83" spans="3:9">
      <c r="C83" s="1">
        <v>279</v>
      </c>
      <c r="D83" s="1" t="s">
        <v>62</v>
      </c>
      <c r="F83" s="1"/>
      <c r="G83" t="str">
        <f t="shared" si="4"/>
        <v>=279</v>
      </c>
      <c r="I83" t="str">
        <f t="shared" si="5"/>
        <v>INSERT IGNORE INTO plugin_sid (plugin_id, sid, category_id, class_id, name, priority, reliability) VALUES (99202, 279, NULL, NULL, 'cbis -  Unexpected exception thrown ', 2, 2);</v>
      </c>
    </row>
    <row r="84" spans="3:9">
      <c r="C84" s="1">
        <v>305</v>
      </c>
      <c r="D84" s="1" t="s">
        <v>23</v>
      </c>
      <c r="F84" s="2"/>
      <c r="G84" t="str">
        <f t="shared" si="4"/>
        <v>=305</v>
      </c>
      <c r="I84" t="str">
        <f t="shared" si="5"/>
        <v>INSERT IGNORE INTO plugin_sid (plugin_id, sid, category_id, class_id, name, priority, reliability) VALUES (99202, 305, NULL, NULL, 'cbis - Unexpected error has occurred while generating a report', 2, 2);</v>
      </c>
    </row>
    <row r="85" spans="3:9">
      <c r="C85" s="1">
        <v>308</v>
      </c>
      <c r="D85" s="1" t="s">
        <v>24</v>
      </c>
      <c r="F85" s="2"/>
      <c r="G85" t="str">
        <f t="shared" si="4"/>
        <v>=308</v>
      </c>
      <c r="I85" t="str">
        <f t="shared" si="5"/>
        <v>INSERT IGNORE INTO plugin_sid (plugin_id, sid, category_id, class_id, name, priority, reliability) VALUES (99202, 308, NULL, NULL, 'cbis - Audit the error', 2, 2);</v>
      </c>
    </row>
    <row r="86" spans="3:9">
      <c r="C86" s="1">
        <v>311</v>
      </c>
      <c r="D86" s="1" t="s">
        <v>25</v>
      </c>
      <c r="F86" s="2"/>
      <c r="G86" t="str">
        <f t="shared" si="4"/>
        <v>=311</v>
      </c>
      <c r="I86" t="str">
        <f t="shared" si="5"/>
        <v>INSERT IGNORE INTO plugin_sid (plugin_id, sid, category_id, class_id, name, priority, reliability) VALUES (99202, 311, NULL, NULL, 'cbis - Update the error count', 2, 2);</v>
      </c>
    </row>
    <row r="87" spans="3:9">
      <c r="C87" s="1">
        <v>314</v>
      </c>
      <c r="D87" s="1" t="s">
        <v>26</v>
      </c>
      <c r="F87" s="2"/>
      <c r="G87" t="str">
        <f t="shared" si="4"/>
        <v>=314</v>
      </c>
      <c r="I87" t="str">
        <f t="shared" si="5"/>
        <v>INSERT IGNORE INTO plugin_sid (plugin_id, sid, category_id, class_id, name, priority, reliability) VALUES (99202, 314, NULL, NULL, 'cbis - Update the Status', 2, 2);</v>
      </c>
    </row>
    <row r="88" spans="3:9">
      <c r="C88" s="1">
        <v>317</v>
      </c>
      <c r="D88" s="1" t="s">
        <v>27</v>
      </c>
      <c r="F88" s="2"/>
      <c r="G88" t="str">
        <f t="shared" si="4"/>
        <v>=317</v>
      </c>
      <c r="I88" t="str">
        <f t="shared" si="5"/>
        <v>INSERT IGNORE INTO plugin_sid (plugin_id, sid, category_id, class_id, name, priority, reliability) VALUES (99202, 317, NULL, NULL, 'cbis - Update the audit message status ', 2, 2);</v>
      </c>
    </row>
    <row r="89" spans="3:9">
      <c r="C89" s="1">
        <v>320</v>
      </c>
      <c r="D89" s="1" t="s">
        <v>28</v>
      </c>
      <c r="F89" s="2"/>
      <c r="G89" t="str">
        <f t="shared" si="4"/>
        <v>=320</v>
      </c>
      <c r="I89" t="str">
        <f t="shared" si="5"/>
        <v>INSERT IGNORE INTO plugin_sid (plugin_id, sid, category_id, class_id, name, priority, reliability) VALUES (99202, 320, NULL, NULL, 'cbis - Move the delivery file to the error directory', 2, 2);</v>
      </c>
    </row>
    <row r="90" spans="3:9">
      <c r="C90" s="1">
        <v>329</v>
      </c>
      <c r="D90" s="1" t="s">
        <v>29</v>
      </c>
      <c r="F90" s="2"/>
      <c r="G90" t="str">
        <f t="shared" si="4"/>
        <v>=329</v>
      </c>
      <c r="I90" t="str">
        <f t="shared" si="5"/>
        <v>INSERT IGNORE INTO plugin_sid (plugin_id, sid, category_id, class_id, name, priority, reliability) VALUES (99202, 329, NULL, NULL, 'cbis - Request - Response', 2, 2);</v>
      </c>
    </row>
    <row r="91" spans="3:9">
      <c r="C91" s="1">
        <v>333</v>
      </c>
      <c r="D91" s="1" t="s">
        <v>41</v>
      </c>
      <c r="F91" s="2"/>
      <c r="G91" t="str">
        <f t="shared" si="4"/>
        <v>=333</v>
      </c>
      <c r="I91" t="str">
        <f t="shared" si="5"/>
        <v>INSERT IGNORE INTO plugin_sid (plugin_id, sid, category_id, class_id, name, priority, reliability) VALUES (99202, 333, NULL, NULL, 'cbis - Service Failure ', 2, 2);</v>
      </c>
    </row>
    <row r="92" spans="3:9">
      <c r="C92" s="1">
        <v>384</v>
      </c>
      <c r="D92" s="1" t="s">
        <v>95</v>
      </c>
      <c r="F92" s="1"/>
      <c r="G92" t="str">
        <f t="shared" si="4"/>
        <v>=384</v>
      </c>
      <c r="I92" t="str">
        <f t="shared" si="5"/>
        <v>INSERT IGNORE INTO plugin_sid (plugin_id, sid, category_id, class_id, name, priority, reliability) VALUES (99202, 384, NULL, NULL, 'cbis - dms ', 2, 2);</v>
      </c>
    </row>
    <row r="93" spans="3:9">
      <c r="C93" s="1">
        <v>396</v>
      </c>
      <c r="D93" s="1" t="s">
        <v>30</v>
      </c>
      <c r="F93" s="2"/>
      <c r="G93" t="str">
        <f t="shared" si="4"/>
        <v>=396</v>
      </c>
      <c r="I93" t="str">
        <f t="shared" si="5"/>
        <v>INSERT IGNORE INTO plugin_sid (plugin_id, sid, category_id, class_id, name, priority, reliability) VALUES (99202, 396, NULL, NULL, 'cbis - CRM Inbound Email Poller Startup: An error occurred attempting to connect to the email', 2, 2);</v>
      </c>
    </row>
    <row r="94" spans="3:9">
      <c r="C94" s="1">
        <v>426</v>
      </c>
      <c r="D94" s="1" t="s">
        <v>31</v>
      </c>
      <c r="F94" s="2"/>
      <c r="G94" t="str">
        <f t="shared" si="4"/>
        <v>=426</v>
      </c>
      <c r="I94" t="str">
        <f t="shared" si="5"/>
        <v>INSERT IGNORE INTO plugin_sid (plugin_id, sid, category_id, class_id, name, priority, reliability) VALUES (99202, 426, NULL, NULL, 'cbis - Unable to process externalOrderDetails', 2, 2);</v>
      </c>
    </row>
    <row r="95" spans="3:9">
      <c r="C95" s="1">
        <v>500</v>
      </c>
      <c r="D95" s="1" t="s">
        <v>64</v>
      </c>
      <c r="F95" s="1"/>
      <c r="G95" t="str">
        <f t="shared" si="4"/>
        <v>=500</v>
      </c>
      <c r="I95" t="str">
        <f t="shared" si="5"/>
        <v>INSERT IGNORE INTO plugin_sid (plugin_id, sid, category_id, class_id, name, priority, reliability) VALUES (99202, 500, NULL, NULL, 'cbis -  Generating the single ', 2, 2);</v>
      </c>
    </row>
    <row r="96" spans="3:9">
      <c r="C96" s="1">
        <v>516</v>
      </c>
      <c r="D96" s="1" t="s">
        <v>65</v>
      </c>
      <c r="F96" s="1"/>
      <c r="G96" t="str">
        <f t="shared" si="4"/>
        <v>=516</v>
      </c>
      <c r="I96" t="str">
        <f t="shared" si="5"/>
        <v>INSERT IGNORE INTO plugin_sid (plugin_id, sid, category_id, class_id, name, priority, reliability) VALUES (99202, 516, NULL, NULL, 'cbis -  invoking windward successful', 2, 2);</v>
      </c>
    </row>
    <row r="97" spans="3:9">
      <c r="C97" s="1">
        <v>520</v>
      </c>
      <c r="D97" s="1" t="s">
        <v>67</v>
      </c>
      <c r="F97" s="1"/>
      <c r="G97" t="str">
        <f t="shared" si="4"/>
        <v>=520</v>
      </c>
      <c r="I97" t="str">
        <f t="shared" si="5"/>
        <v>INSERT IGNORE INTO plugin_sid (plugin_id, sid, category_id, class_id, name, priority, reliability) VALUES (99202, 520, NULL, NULL, 'cbis -  Document generated successfully ', 2, 2);</v>
      </c>
    </row>
    <row r="98" spans="3:9">
      <c r="C98" s="1">
        <v>598</v>
      </c>
      <c r="D98" s="1" t="s">
        <v>69</v>
      </c>
      <c r="F98" s="1"/>
      <c r="G98" t="str">
        <f t="shared" si="4"/>
        <v>=598</v>
      </c>
      <c r="I98" t="str">
        <f t="shared" si="5"/>
        <v>INSERT IGNORE INTO plugin_sid (plugin_id, sid, category_id, class_id, name, priority, reliability) VALUES (99202, 598, NULL, NULL, 'cbis -  Created a cw ', 2, 2);</v>
      </c>
    </row>
    <row r="99" spans="3:9">
      <c r="C99" s="1">
        <v>619</v>
      </c>
      <c r="D99" s="1" t="s">
        <v>96</v>
      </c>
      <c r="F99" s="1"/>
      <c r="G99" t="str">
        <f t="shared" si="4"/>
        <v>=619</v>
      </c>
      <c r="I99" t="str">
        <f t="shared" si="5"/>
        <v>INSERT IGNORE INTO plugin_sid (plugin_id, sid, category_id, class_id, name, priority, reliability) VALUES (99202, 619, NULL, NULL, 'cbis -  Sent request ', 2, 2);</v>
      </c>
    </row>
    <row r="100" spans="3:9">
      <c r="C100" s="1">
        <v>675</v>
      </c>
      <c r="D100" s="1" t="s">
        <v>98</v>
      </c>
      <c r="F100" s="1"/>
      <c r="G100" t="str">
        <f t="shared" si="4"/>
        <v>=675</v>
      </c>
      <c r="I100" t="str">
        <f t="shared" si="5"/>
        <v>INSERT IGNORE INTO plugin_sid (plugin_id, sid, category_id, class_id, name, priority, reliability) VALUES (99202, 675, NULL, NULL, 'cbis -  Received response', 2, 2);</v>
      </c>
    </row>
    <row r="101" spans="3:9">
      <c r="C101" s="1">
        <v>696</v>
      </c>
      <c r="D101" s="1" t="s">
        <v>32</v>
      </c>
      <c r="F101" s="1"/>
      <c r="G101" t="str">
        <f t="shared" si="4"/>
        <v>=696</v>
      </c>
      <c r="I101" t="str">
        <f t="shared" si="5"/>
        <v>INSERT IGNORE INTO plugin_sid (plugin_id, sid, category_id, class_id, name, priority, reliability) VALUES (99202, 696, NULL, NULL, 'cbis - Failed to generate XML', 2, 2);</v>
      </c>
    </row>
    <row r="102" spans="3:9">
      <c r="C102" s="1">
        <v>722</v>
      </c>
      <c r="D102" s="1" t="s">
        <v>33</v>
      </c>
      <c r="F102" s="1"/>
      <c r="G102" t="str">
        <f t="shared" si="4"/>
        <v>=722</v>
      </c>
      <c r="I102" t="str">
        <f t="shared" si="5"/>
        <v>INSERT IGNORE INTO plugin_sid (plugin_id, sid, category_id, class_id, name, priority, reliability) VALUES (99202, 722, NULL, NULL, 'cbis - HHH000179: Narrowing proxy Operation Breaks', 2, 2);</v>
      </c>
    </row>
    <row r="103" spans="3:9">
      <c r="C103" s="1">
        <v>735</v>
      </c>
      <c r="D103" s="1" t="s">
        <v>73</v>
      </c>
      <c r="F103" s="1"/>
      <c r="G103" t="str">
        <f t="shared" si="4"/>
        <v>=735</v>
      </c>
      <c r="I103" t="str">
        <f t="shared" si="5"/>
        <v>INSERT IGNORE INTO plugin_sid (plugin_id, sid, category_id, class_id, name, priority, reliability) VALUES (99202, 735, NULL, NULL, 'cbis -  Setting the payload ', 2, 2);</v>
      </c>
    </row>
    <row r="104" spans="3:9">
      <c r="C104" s="1">
        <v>871</v>
      </c>
      <c r="D104" s="1" t="s">
        <v>100</v>
      </c>
      <c r="F104" s="1"/>
      <c r="G104" t="str">
        <f t="shared" si="4"/>
        <v>=871</v>
      </c>
      <c r="I104" t="str">
        <f t="shared" si="5"/>
        <v>INSERT IGNORE INTO plugin_sid (plugin_id, sid, category_id, class_id, name, priority, reliability) VALUES (99202, 871, NULL, NULL, 'cbis -  [MorningStar] - Encrypted', 2, 2);</v>
      </c>
    </row>
    <row r="105" spans="3:9">
      <c r="C105" s="1">
        <v>872</v>
      </c>
      <c r="D105" s="1" t="s">
        <v>100</v>
      </c>
      <c r="F105" s="1"/>
      <c r="G105" t="str">
        <f t="shared" si="4"/>
        <v>=872</v>
      </c>
      <c r="I105" t="str">
        <f t="shared" si="5"/>
        <v>INSERT IGNORE INTO plugin_sid (plugin_id, sid, category_id, class_id, name, priority, reliability) VALUES (99202, 872, NULL, NULL, 'cbis -  [MorningStar] - Encrypted', 2, 2);</v>
      </c>
    </row>
    <row r="106" spans="3:9">
      <c r="C106" s="1">
        <v>886</v>
      </c>
      <c r="D106" s="1" t="s">
        <v>34</v>
      </c>
      <c r="F106" s="1"/>
      <c r="G106" t="str">
        <f t="shared" si="4"/>
        <v>=886</v>
      </c>
      <c r="I106" t="str">
        <f t="shared" si="5"/>
        <v>INSERT IGNORE INTO plugin_sid (plugin_id, sid, category_id, class_id, name, priority, reliability) VALUES (99202, 886, NULL, NULL, 'cbis - Request - ERROR', 2, 2);</v>
      </c>
    </row>
    <row r="107" spans="3:9">
      <c r="C107" s="1">
        <v>892</v>
      </c>
      <c r="D107" s="1" t="s">
        <v>105</v>
      </c>
      <c r="F107" s="1"/>
      <c r="G107" t="str">
        <f t="shared" si="4"/>
        <v>=892</v>
      </c>
      <c r="I107" t="str">
        <f t="shared" si="5"/>
        <v>INSERT IGNORE INTO plugin_sid (plugin_id, sid, category_id, class_id, name, priority, reliability) VALUES (99202, 892, NULL, NULL, 'cbis -  MorningStar - URL', 2, 2);</v>
      </c>
    </row>
    <row r="108" spans="3:9">
      <c r="C108" s="1">
        <v>929</v>
      </c>
      <c r="D108" s="1" t="s">
        <v>82</v>
      </c>
      <c r="F108" s="1"/>
      <c r="G108" t="str">
        <f t="shared" ref="G108:G139" si="6">F108&amp;"="&amp;C108</f>
        <v>=929</v>
      </c>
      <c r="I108" t="str">
        <f t="shared" ref="I108:I119" si="7">"INSERT IGNORE INTO plugin_sid (plugin_id, sid, category_id, class_id, name, priority, reliability) VALUES ("&amp;$D$3&amp;", "&amp;C108&amp;", NULL, NULL, '"&amp;$D$4&amp;" - "&amp;D108&amp;"', 2, 2);"</f>
        <v>INSERT IGNORE INTO plugin_sid (plugin_id, sid, category_id, class_id, name, priority, reliability) VALUES (99202, 929, NULL, NULL, 'cbis -  [DEPRECATION] Encountered positional ', 2, 2);</v>
      </c>
    </row>
    <row r="109" spans="3:9">
      <c r="C109" s="1">
        <v>958</v>
      </c>
      <c r="D109" s="1" t="s">
        <v>35</v>
      </c>
      <c r="F109" s="1"/>
      <c r="G109" t="str">
        <f t="shared" si="6"/>
        <v>=958</v>
      </c>
      <c r="I109" t="str">
        <f t="shared" si="7"/>
        <v>INSERT IGNORE INTO plugin_sid (plugin_id, sid, category_id, class_id, name, priority, reliability) VALUES (99202, 958, NULL, NULL, 'cbis - Got error ', 2, 2);</v>
      </c>
    </row>
    <row r="110" spans="3:9">
      <c r="C110" s="1">
        <v>959</v>
      </c>
      <c r="D110" s="1" t="s">
        <v>35</v>
      </c>
      <c r="F110" s="1"/>
      <c r="G110" t="str">
        <f t="shared" si="6"/>
        <v>=959</v>
      </c>
      <c r="I110" t="str">
        <f t="shared" si="7"/>
        <v>INSERT IGNORE INTO plugin_sid (plugin_id, sid, category_id, class_id, name, priority, reliability) VALUES (99202, 959, NULL, NULL, 'cbis - Got error ', 2, 2);</v>
      </c>
    </row>
    <row r="111" spans="3:9">
      <c r="C111" s="1">
        <v>960</v>
      </c>
      <c r="D111" s="1" t="s">
        <v>36</v>
      </c>
      <c r="F111" s="1"/>
      <c r="G111" t="str">
        <f t="shared" si="6"/>
        <v>=960</v>
      </c>
      <c r="I111" t="str">
        <f t="shared" si="7"/>
        <v>INSERT IGNORE INTO plugin_sid (plugin_id, sid, category_id, class_id, name, priority, reliability) VALUES (99202, 960, NULL, NULL, 'cbis - cannot parse exception', 2, 2);</v>
      </c>
    </row>
    <row r="112" spans="3:9">
      <c r="C112" s="1">
        <v>1064</v>
      </c>
      <c r="D112" s="1" t="s">
        <v>47</v>
      </c>
      <c r="F112" s="1"/>
      <c r="G112" t="str">
        <f t="shared" si="6"/>
        <v>=1064</v>
      </c>
      <c r="I112" t="str">
        <f t="shared" si="7"/>
        <v>INSERT IGNORE INTO plugin_sid (plugin_id, sid, category_id, class_id, name, priority, reliability) VALUES (99202, 1064, NULL, NULL, 'cbis -  Document file is: ', 2, 2);</v>
      </c>
    </row>
    <row r="113" spans="3:9">
      <c r="C113" s="1">
        <v>1108</v>
      </c>
      <c r="D113" s="1" t="s">
        <v>8</v>
      </c>
      <c r="F113" s="1"/>
      <c r="G113" t="str">
        <f t="shared" si="6"/>
        <v>=1108</v>
      </c>
      <c r="I113" t="str">
        <f t="shared" si="7"/>
        <v>INSERT IGNORE INTO plugin_sid (plugin_id, sid, category_id, class_id, name, priority, reliability) VALUES (99202, 1108, NULL, NULL, 'cbis - No mapping found', 2, 2);</v>
      </c>
    </row>
    <row r="114" spans="3:9">
      <c r="C114" s="1">
        <v>1234</v>
      </c>
      <c r="D114" s="1" t="s">
        <v>55</v>
      </c>
      <c r="F114" s="1"/>
      <c r="G114" t="str">
        <f t="shared" si="6"/>
        <v>=1234</v>
      </c>
      <c r="I114" t="str">
        <f t="shared" si="7"/>
        <v>INSERT IGNORE INTO plugin_sid (plugin_id, sid, category_id, class_id, name, priority, reliability) VALUES (99202, 1234, NULL, NULL, 'cbis -  Creating the dms ', 2, 2);</v>
      </c>
    </row>
    <row r="115" spans="3:9">
      <c r="C115" s="1">
        <v>1487</v>
      </c>
      <c r="D115" s="1" t="s">
        <v>58</v>
      </c>
      <c r="F115" s="1"/>
      <c r="G115" t="str">
        <f t="shared" si="6"/>
        <v>=1487</v>
      </c>
      <c r="I115" t="str">
        <f t="shared" si="7"/>
        <v>INSERT IGNORE INTO plugin_sid (plugin_id, sid, category_id, class_id, name, priority, reliability) VALUES (99202, 1487, NULL, NULL, 'cbis -  can find investor ', 2, 2);</v>
      </c>
    </row>
    <row r="116" spans="3:9">
      <c r="C116" s="1">
        <v>2647</v>
      </c>
      <c r="D116" s="1" t="s">
        <v>61</v>
      </c>
      <c r="F116" s="1"/>
      <c r="G116" t="str">
        <f t="shared" si="6"/>
        <v>=2647</v>
      </c>
      <c r="I116" t="str">
        <f t="shared" si="7"/>
        <v>INSERT IGNORE INTO plugin_sid (plugin_id, sid, category_id, class_id, name, priority, reliability) VALUES (99202, 2647, NULL, NULL, 'cbis -  Subfund with id ', 2, 2);</v>
      </c>
    </row>
    <row r="117" spans="3:9">
      <c r="C117" s="1">
        <v>100000</v>
      </c>
      <c r="D117" s="1" t="s">
        <v>39</v>
      </c>
      <c r="F117" s="1"/>
      <c r="G117" t="str">
        <f t="shared" si="6"/>
        <v>=100000</v>
      </c>
      <c r="I117" t="str">
        <f t="shared" si="7"/>
        <v>INSERT IGNORE INTO plugin_sid (plugin_id, sid, category_id, class_id, name, priority, reliability) VALUES (99202, 100000, NULL, NULL, 'cbis - At Trace line', 2, 2);</v>
      </c>
    </row>
    <row r="118" spans="3:9">
      <c r="C118" s="1">
        <v>100001</v>
      </c>
      <c r="D118" s="1" t="s">
        <v>40</v>
      </c>
      <c r="F118" s="1"/>
      <c r="G118" t="str">
        <f t="shared" si="6"/>
        <v>=100001</v>
      </c>
      <c r="I118" t="str">
        <f t="shared" si="7"/>
        <v>INSERT IGNORE INTO plugin_sid (plugin_id, sid, category_id, class_id, name, priority, reliability) VALUES (99202, 100001, NULL, NULL, 'cbis - XML Statment', 2, 2);</v>
      </c>
    </row>
    <row r="119" spans="3:9">
      <c r="C119" s="1">
        <v>999999</v>
      </c>
      <c r="D119" s="1" t="s">
        <v>109</v>
      </c>
      <c r="F119" s="1"/>
      <c r="G119" t="str">
        <f t="shared" si="6"/>
        <v>=999999</v>
      </c>
      <c r="I119" t="str">
        <f t="shared" si="7"/>
        <v>INSERT IGNORE INTO plugin_sid (plugin_id, sid, category_id, class_id, name, priority, reliability) VALUES (99202, 999999, NULL, NULL, 'cbis - Generic Event', 2, 2);</v>
      </c>
    </row>
    <row r="210" spans="5:5">
      <c r="E210" t="s">
        <v>70</v>
      </c>
    </row>
    <row r="214" spans="5:5">
      <c r="E214" t="s">
        <v>68</v>
      </c>
    </row>
    <row r="215" spans="5:5">
      <c r="E215" t="s">
        <v>72</v>
      </c>
    </row>
    <row r="218" spans="5:5">
      <c r="E218" t="s">
        <v>43</v>
      </c>
    </row>
    <row r="219" spans="5:5">
      <c r="E219" t="s">
        <v>74</v>
      </c>
    </row>
    <row r="220" spans="5:5">
      <c r="E220" t="s">
        <v>75</v>
      </c>
    </row>
    <row r="221" spans="5:5">
      <c r="E221" t="s">
        <v>43</v>
      </c>
    </row>
    <row r="223" spans="5:5">
      <c r="E223" t="s">
        <v>76</v>
      </c>
    </row>
    <row r="224" spans="5:5">
      <c r="E224" t="s">
        <v>76</v>
      </c>
    </row>
    <row r="226" spans="5:5">
      <c r="E226" t="s">
        <v>77</v>
      </c>
    </row>
    <row r="227" spans="5:5">
      <c r="E227" t="s">
        <v>72</v>
      </c>
    </row>
    <row r="228" spans="5:5">
      <c r="E228" t="s">
        <v>72</v>
      </c>
    </row>
    <row r="229" spans="5:5">
      <c r="E229" t="s">
        <v>78</v>
      </c>
    </row>
    <row r="230" spans="5:5">
      <c r="E230" t="s">
        <v>43</v>
      </c>
    </row>
    <row r="234" spans="5:5">
      <c r="E234" t="s">
        <v>79</v>
      </c>
    </row>
    <row r="236" spans="5:5">
      <c r="E236" t="s">
        <v>81</v>
      </c>
    </row>
  </sheetData>
  <sortState ref="C12:I118">
    <sortCondition ref="C12:C118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alienvault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antonio izquierdo lopez</dc:creator>
  <cp:lastModifiedBy>jose antonio izquierdo </cp:lastModifiedBy>
  <dcterms:created xsi:type="dcterms:W3CDTF">2015-03-26T10:42:42Z</dcterms:created>
  <dcterms:modified xsi:type="dcterms:W3CDTF">2015-05-21T12:49:59Z</dcterms:modified>
</cp:coreProperties>
</file>