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fugm\Desktop\ICBC_基金研究\"/>
    </mc:Choice>
  </mc:AlternateContent>
  <xr:revisionPtr revIDLastSave="0" documentId="13_ncr:1_{2DE790C7-6416-454C-A8D3-6278A12798DE}" xr6:coauthVersionLast="47" xr6:coauthVersionMax="47" xr10:uidLastSave="{00000000-0000-0000-0000-000000000000}"/>
  <bookViews>
    <workbookView xWindow="31545" yWindow="2055" windowWidth="21600" windowHeight="11385" xr2:uid="{00000000-000D-0000-FFFF-FFFF00000000}"/>
  </bookViews>
  <sheets>
    <sheet name="带公式" sheetId="1" r:id="rId1"/>
    <sheet name="Sheet4" sheetId="5" r:id="rId2"/>
    <sheet name="带公式 (2)" sheetId="8" r:id="rId3"/>
    <sheet name="公司基金库" sheetId="9" r:id="rId4"/>
    <sheet name="Sheet9" sheetId="10" r:id="rId5"/>
  </sheets>
  <externalReferences>
    <externalReference r:id="rId6"/>
  </externalReferences>
  <definedNames>
    <definedName name="_xlnm._FilterDatabase" localSheetId="0" hidden="1">带公式!$A$3:$AB$458</definedName>
    <definedName name="_xlnm._FilterDatabase" localSheetId="2" hidden="1">'带公式 (2)'!$B$1:$AC$456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1" i="10"/>
  <c r="A221" i="8"/>
  <c r="A219" i="8"/>
  <c r="A218" i="8"/>
  <c r="A204" i="8"/>
  <c r="A197" i="8"/>
  <c r="A183" i="8"/>
  <c r="A180" i="8"/>
  <c r="A179" i="8"/>
  <c r="A176" i="8"/>
  <c r="A174" i="8"/>
  <c r="A163" i="8"/>
  <c r="A157" i="8"/>
  <c r="A152" i="8"/>
  <c r="A144" i="8"/>
  <c r="A143" i="8"/>
  <c r="A137" i="8"/>
  <c r="A136" i="8"/>
  <c r="A126" i="8"/>
  <c r="A122" i="8"/>
  <c r="A119" i="8"/>
  <c r="A106" i="8"/>
  <c r="A101" i="8"/>
  <c r="A99" i="8"/>
  <c r="A98" i="8"/>
  <c r="A91" i="8"/>
  <c r="A90" i="8"/>
  <c r="A81" i="8"/>
  <c r="A78" i="8"/>
  <c r="A75" i="8"/>
  <c r="A74" i="8"/>
  <c r="A73" i="8"/>
  <c r="A72" i="8"/>
  <c r="A68" i="8"/>
  <c r="A63" i="8"/>
  <c r="A61" i="8"/>
  <c r="A60" i="8"/>
  <c r="A59" i="8"/>
  <c r="A39" i="8"/>
  <c r="A27" i="8"/>
  <c r="A3" i="8"/>
  <c r="A15" i="8"/>
  <c r="A20" i="8"/>
  <c r="A28" i="8"/>
  <c r="A29" i="8"/>
  <c r="A30" i="8"/>
  <c r="A36" i="8"/>
  <c r="A37" i="8"/>
  <c r="A38" i="8"/>
  <c r="A42" i="8"/>
  <c r="A44" i="8"/>
  <c r="A46" i="8"/>
  <c r="A47" i="8"/>
  <c r="A51" i="8"/>
  <c r="A52" i="8"/>
  <c r="A53" i="8"/>
  <c r="A54" i="8"/>
  <c r="V2" i="1"/>
  <c r="AA2" i="1" s="1"/>
  <c r="AB2" i="1" s="1"/>
  <c r="U2" i="1"/>
  <c r="I2" i="1"/>
  <c r="N2" i="1" s="1"/>
  <c r="O2" i="1" s="1"/>
  <c r="I438" i="1"/>
  <c r="U438" i="1"/>
  <c r="M439" i="1"/>
  <c r="Q440" i="1"/>
  <c r="I441" i="1"/>
  <c r="U441" i="1"/>
  <c r="M442" i="1"/>
  <c r="Q443" i="1"/>
  <c r="I444" i="1"/>
  <c r="U444" i="1"/>
  <c r="M445" i="1"/>
  <c r="Q446" i="1"/>
  <c r="I447" i="1"/>
  <c r="U447" i="1"/>
  <c r="M448" i="1"/>
  <c r="Q449" i="1"/>
  <c r="I450" i="1"/>
  <c r="U450" i="1"/>
  <c r="M451" i="1"/>
  <c r="Q452" i="1"/>
  <c r="I453" i="1"/>
  <c r="U453" i="1"/>
  <c r="M454" i="1"/>
  <c r="Q455" i="1"/>
  <c r="I456" i="1"/>
  <c r="U456" i="1"/>
  <c r="M457" i="1"/>
  <c r="Q458" i="1"/>
  <c r="J438" i="1"/>
  <c r="N439" i="1"/>
  <c r="R440" i="1"/>
  <c r="J441" i="1"/>
  <c r="N442" i="1"/>
  <c r="R443" i="1"/>
  <c r="J444" i="1"/>
  <c r="N445" i="1"/>
  <c r="R446" i="1"/>
  <c r="J447" i="1"/>
  <c r="N448" i="1"/>
  <c r="R449" i="1"/>
  <c r="N454" i="1"/>
  <c r="R455" i="1"/>
  <c r="R458" i="1"/>
  <c r="K438" i="1"/>
  <c r="S440" i="1"/>
  <c r="K441" i="1"/>
  <c r="S443" i="1"/>
  <c r="K444" i="1"/>
  <c r="S446" i="1"/>
  <c r="K447" i="1"/>
  <c r="S449" i="1"/>
  <c r="K450" i="1"/>
  <c r="S452" i="1"/>
  <c r="K453" i="1"/>
  <c r="S455" i="1"/>
  <c r="K456" i="1"/>
  <c r="S458" i="1"/>
  <c r="T455" i="1"/>
  <c r="I443" i="1"/>
  <c r="U449" i="1"/>
  <c r="I452" i="1"/>
  <c r="Q454" i="1"/>
  <c r="M456" i="1"/>
  <c r="U458" i="1"/>
  <c r="L438" i="1"/>
  <c r="P439" i="1"/>
  <c r="T440" i="1"/>
  <c r="L441" i="1"/>
  <c r="P442" i="1"/>
  <c r="T443" i="1"/>
  <c r="L444" i="1"/>
  <c r="P445" i="1"/>
  <c r="T446" i="1"/>
  <c r="L447" i="1"/>
  <c r="P448" i="1"/>
  <c r="T449" i="1"/>
  <c r="L450" i="1"/>
  <c r="P451" i="1"/>
  <c r="T452" i="1"/>
  <c r="L453" i="1"/>
  <c r="P454" i="1"/>
  <c r="L456" i="1"/>
  <c r="P457" i="1"/>
  <c r="T458" i="1"/>
  <c r="U443" i="1"/>
  <c r="Q448" i="1"/>
  <c r="M450" i="1"/>
  <c r="U452" i="1"/>
  <c r="I455" i="1"/>
  <c r="I458" i="1"/>
  <c r="M438" i="1"/>
  <c r="Q439" i="1"/>
  <c r="I440" i="1"/>
  <c r="U440" i="1"/>
  <c r="M441" i="1"/>
  <c r="Q442" i="1"/>
  <c r="M444" i="1"/>
  <c r="Q445" i="1"/>
  <c r="I446" i="1"/>
  <c r="U446" i="1"/>
  <c r="M447" i="1"/>
  <c r="I449" i="1"/>
  <c r="Q451" i="1"/>
  <c r="M453" i="1"/>
  <c r="U455" i="1"/>
  <c r="Q457" i="1"/>
  <c r="N438" i="1"/>
  <c r="R439" i="1"/>
  <c r="J440" i="1"/>
  <c r="N441" i="1"/>
  <c r="R442" i="1"/>
  <c r="J443" i="1"/>
  <c r="N444" i="1"/>
  <c r="R445" i="1"/>
  <c r="J446" i="1"/>
  <c r="N447" i="1"/>
  <c r="R448" i="1"/>
  <c r="J449" i="1"/>
  <c r="N450" i="1"/>
  <c r="R451" i="1"/>
  <c r="J452" i="1"/>
  <c r="N453" i="1"/>
  <c r="R454" i="1"/>
  <c r="J455" i="1"/>
  <c r="N456" i="1"/>
  <c r="R457" i="1"/>
  <c r="J458" i="1"/>
  <c r="T453" i="1"/>
  <c r="R452" i="1"/>
  <c r="S439" i="1"/>
  <c r="K440" i="1"/>
  <c r="S442" i="1"/>
  <c r="K443" i="1"/>
  <c r="S445" i="1"/>
  <c r="K446" i="1"/>
  <c r="S448" i="1"/>
  <c r="K449" i="1"/>
  <c r="S451" i="1"/>
  <c r="K452" i="1"/>
  <c r="S454" i="1"/>
  <c r="K455" i="1"/>
  <c r="S457" i="1"/>
  <c r="K458" i="1"/>
  <c r="T441" i="1"/>
  <c r="P443" i="1"/>
  <c r="T447" i="1"/>
  <c r="P452" i="1"/>
  <c r="T456" i="1"/>
  <c r="J456" i="1"/>
  <c r="P438" i="1"/>
  <c r="T439" i="1"/>
  <c r="L440" i="1"/>
  <c r="P441" i="1"/>
  <c r="T442" i="1"/>
  <c r="L443" i="1"/>
  <c r="P444" i="1"/>
  <c r="T445" i="1"/>
  <c r="L446" i="1"/>
  <c r="P447" i="1"/>
  <c r="T448" i="1"/>
  <c r="L449" i="1"/>
  <c r="P450" i="1"/>
  <c r="T451" i="1"/>
  <c r="L452" i="1"/>
  <c r="P453" i="1"/>
  <c r="T454" i="1"/>
  <c r="L455" i="1"/>
  <c r="P456" i="1"/>
  <c r="T457" i="1"/>
  <c r="L458" i="1"/>
  <c r="P440" i="1"/>
  <c r="L448" i="1"/>
  <c r="L451" i="1"/>
  <c r="P455" i="1"/>
  <c r="N451" i="1"/>
  <c r="Q438" i="1"/>
  <c r="I439" i="1"/>
  <c r="U439" i="1"/>
  <c r="M440" i="1"/>
  <c r="Q441" i="1"/>
  <c r="I442" i="1"/>
  <c r="U442" i="1"/>
  <c r="M443" i="1"/>
  <c r="Q444" i="1"/>
  <c r="I445" i="1"/>
  <c r="U445" i="1"/>
  <c r="M446" i="1"/>
  <c r="Q447" i="1"/>
  <c r="I448" i="1"/>
  <c r="U448" i="1"/>
  <c r="M449" i="1"/>
  <c r="Q450" i="1"/>
  <c r="I451" i="1"/>
  <c r="U451" i="1"/>
  <c r="M452" i="1"/>
  <c r="Q453" i="1"/>
  <c r="I454" i="1"/>
  <c r="U454" i="1"/>
  <c r="M455" i="1"/>
  <c r="Q456" i="1"/>
  <c r="I457" i="1"/>
  <c r="U457" i="1"/>
  <c r="M458" i="1"/>
  <c r="L442" i="1"/>
  <c r="P446" i="1"/>
  <c r="L457" i="1"/>
  <c r="J450" i="1"/>
  <c r="N457" i="1"/>
  <c r="R438" i="1"/>
  <c r="J439" i="1"/>
  <c r="N440" i="1"/>
  <c r="R441" i="1"/>
  <c r="J442" i="1"/>
  <c r="N443" i="1"/>
  <c r="R444" i="1"/>
  <c r="J445" i="1"/>
  <c r="N446" i="1"/>
  <c r="R447" i="1"/>
  <c r="J448" i="1"/>
  <c r="N449" i="1"/>
  <c r="R450" i="1"/>
  <c r="J451" i="1"/>
  <c r="N452" i="1"/>
  <c r="R453" i="1"/>
  <c r="J454" i="1"/>
  <c r="N455" i="1"/>
  <c r="R456" i="1"/>
  <c r="J457" i="1"/>
  <c r="N458" i="1"/>
  <c r="L439" i="1"/>
  <c r="L445" i="1"/>
  <c r="T450" i="1"/>
  <c r="P458" i="1"/>
  <c r="J453" i="1"/>
  <c r="S438" i="1"/>
  <c r="K439" i="1"/>
  <c r="S441" i="1"/>
  <c r="K442" i="1"/>
  <c r="S444" i="1"/>
  <c r="K445" i="1"/>
  <c r="S447" i="1"/>
  <c r="K448" i="1"/>
  <c r="S450" i="1"/>
  <c r="K451" i="1"/>
  <c r="S453" i="1"/>
  <c r="K454" i="1"/>
  <c r="S456" i="1"/>
  <c r="K457" i="1"/>
  <c r="T438" i="1"/>
  <c r="T444" i="1"/>
  <c r="P449" i="1"/>
  <c r="L454" i="1"/>
  <c r="A443" i="1"/>
  <c r="A455" i="1"/>
  <c r="A457" i="1"/>
  <c r="A446" i="1"/>
  <c r="A447" i="1"/>
  <c r="A453" i="1"/>
  <c r="A444" i="1"/>
  <c r="A456" i="1"/>
  <c r="A445" i="1"/>
  <c r="A458" i="1"/>
  <c r="A441" i="1"/>
  <c r="A454" i="1"/>
  <c r="A448" i="1"/>
  <c r="A442" i="1"/>
  <c r="A449" i="1"/>
  <c r="A438" i="1"/>
  <c r="A450" i="1"/>
  <c r="A439" i="1"/>
  <c r="A451" i="1"/>
  <c r="A440" i="1"/>
  <c r="A452" i="1"/>
  <c r="D438" i="1"/>
  <c r="D450" i="1"/>
  <c r="D439" i="1"/>
  <c r="D451" i="1"/>
  <c r="D440" i="1"/>
  <c r="D453" i="1"/>
  <c r="D441" i="1"/>
  <c r="D442" i="1"/>
  <c r="D454" i="1"/>
  <c r="D443" i="1"/>
  <c r="D455" i="1"/>
  <c r="D444" i="1"/>
  <c r="D456" i="1"/>
  <c r="D445" i="1"/>
  <c r="D457" i="1"/>
  <c r="D446" i="1"/>
  <c r="D458" i="1"/>
  <c r="D447" i="1"/>
  <c r="D448" i="1"/>
  <c r="D449" i="1"/>
  <c r="D452" i="1"/>
  <c r="I214" i="1"/>
  <c r="U214" i="1"/>
  <c r="M215" i="1"/>
  <c r="Q216" i="1"/>
  <c r="I217" i="1"/>
  <c r="U217" i="1"/>
  <c r="M218" i="1"/>
  <c r="Q219" i="1"/>
  <c r="I220" i="1"/>
  <c r="U220" i="1"/>
  <c r="M221" i="1"/>
  <c r="Q222" i="1"/>
  <c r="I223" i="1"/>
  <c r="U223" i="1"/>
  <c r="M224" i="1"/>
  <c r="Q225" i="1"/>
  <c r="I226" i="1"/>
  <c r="U226" i="1"/>
  <c r="M227" i="1"/>
  <c r="Q228" i="1"/>
  <c r="I229" i="1"/>
  <c r="U229" i="1"/>
  <c r="M230" i="1"/>
  <c r="Q231" i="1"/>
  <c r="I232" i="1"/>
  <c r="U232" i="1"/>
  <c r="M233" i="1"/>
  <c r="Q234" i="1"/>
  <c r="I235" i="1"/>
  <c r="U235" i="1"/>
  <c r="M236" i="1"/>
  <c r="Q237" i="1"/>
  <c r="I238" i="1"/>
  <c r="U238" i="1"/>
  <c r="M239" i="1"/>
  <c r="Q240" i="1"/>
  <c r="I241" i="1"/>
  <c r="U241" i="1"/>
  <c r="M242" i="1"/>
  <c r="Q243" i="1"/>
  <c r="I244" i="1"/>
  <c r="U244" i="1"/>
  <c r="M245" i="1"/>
  <c r="Q246" i="1"/>
  <c r="I247" i="1"/>
  <c r="U247" i="1"/>
  <c r="J214" i="1"/>
  <c r="N215" i="1"/>
  <c r="R216" i="1"/>
  <c r="J217" i="1"/>
  <c r="N218" i="1"/>
  <c r="R219" i="1"/>
  <c r="J220" i="1"/>
  <c r="N221" i="1"/>
  <c r="R222" i="1"/>
  <c r="J223" i="1"/>
  <c r="N224" i="1"/>
  <c r="R225" i="1"/>
  <c r="J226" i="1"/>
  <c r="N227" i="1"/>
  <c r="R228" i="1"/>
  <c r="J229" i="1"/>
  <c r="N230" i="1"/>
  <c r="R231" i="1"/>
  <c r="J232" i="1"/>
  <c r="N233" i="1"/>
  <c r="R234" i="1"/>
  <c r="J235" i="1"/>
  <c r="N236" i="1"/>
  <c r="R237" i="1"/>
  <c r="J238" i="1"/>
  <c r="N239" i="1"/>
  <c r="R240" i="1"/>
  <c r="J241" i="1"/>
  <c r="N242" i="1"/>
  <c r="R243" i="1"/>
  <c r="K214" i="1"/>
  <c r="S216" i="1"/>
  <c r="K217" i="1"/>
  <c r="S219" i="1"/>
  <c r="K220" i="1"/>
  <c r="S222" i="1"/>
  <c r="K223" i="1"/>
  <c r="S225" i="1"/>
  <c r="K226" i="1"/>
  <c r="S228" i="1"/>
  <c r="K229" i="1"/>
  <c r="S231" i="1"/>
  <c r="K232" i="1"/>
  <c r="S234" i="1"/>
  <c r="K235" i="1"/>
  <c r="S237" i="1"/>
  <c r="K238" i="1"/>
  <c r="S240" i="1"/>
  <c r="K241" i="1"/>
  <c r="S243" i="1"/>
  <c r="K244" i="1"/>
  <c r="S246" i="1"/>
  <c r="K247" i="1"/>
  <c r="S249" i="1"/>
  <c r="K250" i="1"/>
  <c r="S252" i="1"/>
  <c r="K253" i="1"/>
  <c r="L214" i="1"/>
  <c r="P215" i="1"/>
  <c r="T216" i="1"/>
  <c r="L217" i="1"/>
  <c r="P218" i="1"/>
  <c r="T219" i="1"/>
  <c r="L220" i="1"/>
  <c r="P221" i="1"/>
  <c r="T222" i="1"/>
  <c r="L223" i="1"/>
  <c r="P224" i="1"/>
  <c r="T225" i="1"/>
  <c r="L226" i="1"/>
  <c r="P227" i="1"/>
  <c r="T228" i="1"/>
  <c r="L229" i="1"/>
  <c r="P230" i="1"/>
  <c r="T231" i="1"/>
  <c r="L232" i="1"/>
  <c r="P233" i="1"/>
  <c r="T234" i="1"/>
  <c r="L235" i="1"/>
  <c r="P236" i="1"/>
  <c r="T237" i="1"/>
  <c r="L238" i="1"/>
  <c r="P239" i="1"/>
  <c r="T240" i="1"/>
  <c r="L241" i="1"/>
  <c r="P242" i="1"/>
  <c r="T243" i="1"/>
  <c r="M214" i="1"/>
  <c r="Q215" i="1"/>
  <c r="I216" i="1"/>
  <c r="U216" i="1"/>
  <c r="M217" i="1"/>
  <c r="Q218" i="1"/>
  <c r="I219" i="1"/>
  <c r="U219" i="1"/>
  <c r="M220" i="1"/>
  <c r="Q221" i="1"/>
  <c r="I222" i="1"/>
  <c r="U222" i="1"/>
  <c r="M223" i="1"/>
  <c r="Q224" i="1"/>
  <c r="I225" i="1"/>
  <c r="U225" i="1"/>
  <c r="M226" i="1"/>
  <c r="Q227" i="1"/>
  <c r="I228" i="1"/>
  <c r="U228" i="1"/>
  <c r="M229" i="1"/>
  <c r="Q230" i="1"/>
  <c r="I231" i="1"/>
  <c r="U231" i="1"/>
  <c r="M232" i="1"/>
  <c r="Q233" i="1"/>
  <c r="I234" i="1"/>
  <c r="U234" i="1"/>
  <c r="M235" i="1"/>
  <c r="Q236" i="1"/>
  <c r="I237" i="1"/>
  <c r="U237" i="1"/>
  <c r="M238" i="1"/>
  <c r="Q239" i="1"/>
  <c r="I240" i="1"/>
  <c r="U240" i="1"/>
  <c r="M241" i="1"/>
  <c r="Q242" i="1"/>
  <c r="I243" i="1"/>
  <c r="U243" i="1"/>
  <c r="M244" i="1"/>
  <c r="Q245" i="1"/>
  <c r="I246" i="1"/>
  <c r="U246" i="1"/>
  <c r="M247" i="1"/>
  <c r="Q248" i="1"/>
  <c r="I249" i="1"/>
  <c r="U249" i="1"/>
  <c r="M250" i="1"/>
  <c r="Q251" i="1"/>
  <c r="I252" i="1"/>
  <c r="U252" i="1"/>
  <c r="M253" i="1"/>
  <c r="Q254" i="1"/>
  <c r="I255" i="1"/>
  <c r="U255" i="1"/>
  <c r="M256" i="1"/>
  <c r="Q257" i="1"/>
  <c r="I258" i="1"/>
  <c r="U258" i="1"/>
  <c r="M259" i="1"/>
  <c r="Q260" i="1"/>
  <c r="I261" i="1"/>
  <c r="U261" i="1"/>
  <c r="M262" i="1"/>
  <c r="Q263" i="1"/>
  <c r="I264" i="1"/>
  <c r="U264" i="1"/>
  <c r="M265" i="1"/>
  <c r="N214" i="1"/>
  <c r="R215" i="1"/>
  <c r="J216" i="1"/>
  <c r="N217" i="1"/>
  <c r="R218" i="1"/>
  <c r="J219" i="1"/>
  <c r="N220" i="1"/>
  <c r="R221" i="1"/>
  <c r="J222" i="1"/>
  <c r="N223" i="1"/>
  <c r="R224" i="1"/>
  <c r="J225" i="1"/>
  <c r="N226" i="1"/>
  <c r="R227" i="1"/>
  <c r="J228" i="1"/>
  <c r="N229" i="1"/>
  <c r="R230" i="1"/>
  <c r="J231" i="1"/>
  <c r="N232" i="1"/>
  <c r="R233" i="1"/>
  <c r="J234" i="1"/>
  <c r="N235" i="1"/>
  <c r="R236" i="1"/>
  <c r="J237" i="1"/>
  <c r="N238" i="1"/>
  <c r="R239" i="1"/>
  <c r="J240" i="1"/>
  <c r="N241" i="1"/>
  <c r="R242" i="1"/>
  <c r="J243" i="1"/>
  <c r="N244" i="1"/>
  <c r="R245" i="1"/>
  <c r="J246" i="1"/>
  <c r="N247" i="1"/>
  <c r="R248" i="1"/>
  <c r="J249" i="1"/>
  <c r="N250" i="1"/>
  <c r="R251" i="1"/>
  <c r="J252" i="1"/>
  <c r="N253" i="1"/>
  <c r="R254" i="1"/>
  <c r="J255" i="1"/>
  <c r="N256" i="1"/>
  <c r="R257" i="1"/>
  <c r="J258" i="1"/>
  <c r="N259" i="1"/>
  <c r="R260" i="1"/>
  <c r="J261" i="1"/>
  <c r="N262" i="1"/>
  <c r="R263" i="1"/>
  <c r="J264" i="1"/>
  <c r="N265" i="1"/>
  <c r="R266" i="1"/>
  <c r="J267" i="1"/>
  <c r="N268" i="1"/>
  <c r="R269" i="1"/>
  <c r="J270" i="1"/>
  <c r="N271" i="1"/>
  <c r="R272" i="1"/>
  <c r="J273" i="1"/>
  <c r="N274" i="1"/>
  <c r="R275" i="1"/>
  <c r="J276" i="1"/>
  <c r="N277" i="1"/>
  <c r="S215" i="1"/>
  <c r="K216" i="1"/>
  <c r="S218" i="1"/>
  <c r="K219" i="1"/>
  <c r="S221" i="1"/>
  <c r="K222" i="1"/>
  <c r="S224" i="1"/>
  <c r="K225" i="1"/>
  <c r="S227" i="1"/>
  <c r="K228" i="1"/>
  <c r="S230" i="1"/>
  <c r="K231" i="1"/>
  <c r="S233" i="1"/>
  <c r="K234" i="1"/>
  <c r="S236" i="1"/>
  <c r="K237" i="1"/>
  <c r="S239" i="1"/>
  <c r="K240" i="1"/>
  <c r="S242" i="1"/>
  <c r="K243" i="1"/>
  <c r="S245" i="1"/>
  <c r="K246" i="1"/>
  <c r="S248" i="1"/>
  <c r="K249" i="1"/>
  <c r="S251" i="1"/>
  <c r="K252" i="1"/>
  <c r="S254" i="1"/>
  <c r="K255" i="1"/>
  <c r="S257" i="1"/>
  <c r="K258" i="1"/>
  <c r="S260" i="1"/>
  <c r="K261" i="1"/>
  <c r="S263" i="1"/>
  <c r="K264" i="1"/>
  <c r="S266" i="1"/>
  <c r="K267" i="1"/>
  <c r="S269" i="1"/>
  <c r="K270" i="1"/>
  <c r="S272" i="1"/>
  <c r="K273" i="1"/>
  <c r="P214" i="1"/>
  <c r="T215" i="1"/>
  <c r="L216" i="1"/>
  <c r="P217" i="1"/>
  <c r="T218" i="1"/>
  <c r="L219" i="1"/>
  <c r="P220" i="1"/>
  <c r="T221" i="1"/>
  <c r="L222" i="1"/>
  <c r="P223" i="1"/>
  <c r="T224" i="1"/>
  <c r="L225" i="1"/>
  <c r="P226" i="1"/>
  <c r="T227" i="1"/>
  <c r="L228" i="1"/>
  <c r="P229" i="1"/>
  <c r="T230" i="1"/>
  <c r="L231" i="1"/>
  <c r="P232" i="1"/>
  <c r="T233" i="1"/>
  <c r="L234" i="1"/>
  <c r="P235" i="1"/>
  <c r="T236" i="1"/>
  <c r="L237" i="1"/>
  <c r="P238" i="1"/>
  <c r="T239" i="1"/>
  <c r="L240" i="1"/>
  <c r="P241" i="1"/>
  <c r="T242" i="1"/>
  <c r="L243" i="1"/>
  <c r="P244" i="1"/>
  <c r="T245" i="1"/>
  <c r="L246" i="1"/>
  <c r="P247" i="1"/>
  <c r="T248" i="1"/>
  <c r="L249" i="1"/>
  <c r="P250" i="1"/>
  <c r="T251" i="1"/>
  <c r="L252" i="1"/>
  <c r="P253" i="1"/>
  <c r="T254" i="1"/>
  <c r="L255" i="1"/>
  <c r="P256" i="1"/>
  <c r="T257" i="1"/>
  <c r="L258" i="1"/>
  <c r="P259" i="1"/>
  <c r="T260" i="1"/>
  <c r="L261" i="1"/>
  <c r="P262" i="1"/>
  <c r="T263" i="1"/>
  <c r="L264" i="1"/>
  <c r="P265" i="1"/>
  <c r="T266" i="1"/>
  <c r="L267" i="1"/>
  <c r="P268" i="1"/>
  <c r="T269" i="1"/>
  <c r="L270" i="1"/>
  <c r="P271" i="1"/>
  <c r="T272" i="1"/>
  <c r="L273" i="1"/>
  <c r="P274" i="1"/>
  <c r="T275" i="1"/>
  <c r="L276" i="1"/>
  <c r="Q214" i="1"/>
  <c r="I215" i="1"/>
  <c r="U215" i="1"/>
  <c r="M216" i="1"/>
  <c r="Q217" i="1"/>
  <c r="I218" i="1"/>
  <c r="U218" i="1"/>
  <c r="M219" i="1"/>
  <c r="Q220" i="1"/>
  <c r="I221" i="1"/>
  <c r="U221" i="1"/>
  <c r="M222" i="1"/>
  <c r="Q223" i="1"/>
  <c r="I224" i="1"/>
  <c r="U224" i="1"/>
  <c r="M225" i="1"/>
  <c r="Q226" i="1"/>
  <c r="I227" i="1"/>
  <c r="U227" i="1"/>
  <c r="M228" i="1"/>
  <c r="Q229" i="1"/>
  <c r="I230" i="1"/>
  <c r="U230" i="1"/>
  <c r="M231" i="1"/>
  <c r="Q232" i="1"/>
  <c r="I233" i="1"/>
  <c r="U233" i="1"/>
  <c r="M234" i="1"/>
  <c r="Q235" i="1"/>
  <c r="I236" i="1"/>
  <c r="U236" i="1"/>
  <c r="M237" i="1"/>
  <c r="Q238" i="1"/>
  <c r="I239" i="1"/>
  <c r="U239" i="1"/>
  <c r="M240" i="1"/>
  <c r="Q241" i="1"/>
  <c r="I242" i="1"/>
  <c r="U242" i="1"/>
  <c r="M243" i="1"/>
  <c r="Q244" i="1"/>
  <c r="I245" i="1"/>
  <c r="U245" i="1"/>
  <c r="M246" i="1"/>
  <c r="Q247" i="1"/>
  <c r="I248" i="1"/>
  <c r="U248" i="1"/>
  <c r="M249" i="1"/>
  <c r="Q250" i="1"/>
  <c r="I251" i="1"/>
  <c r="U251" i="1"/>
  <c r="M252" i="1"/>
  <c r="Q253" i="1"/>
  <c r="I254" i="1"/>
  <c r="U254" i="1"/>
  <c r="M255" i="1"/>
  <c r="Q256" i="1"/>
  <c r="I257" i="1"/>
  <c r="U257" i="1"/>
  <c r="M258" i="1"/>
  <c r="Q259" i="1"/>
  <c r="I260" i="1"/>
  <c r="U260" i="1"/>
  <c r="M261" i="1"/>
  <c r="Q262" i="1"/>
  <c r="I263" i="1"/>
  <c r="U263" i="1"/>
  <c r="M264" i="1"/>
  <c r="R214" i="1"/>
  <c r="J215" i="1"/>
  <c r="N216" i="1"/>
  <c r="R217" i="1"/>
  <c r="J218" i="1"/>
  <c r="N219" i="1"/>
  <c r="R220" i="1"/>
  <c r="J221" i="1"/>
  <c r="N222" i="1"/>
  <c r="R223" i="1"/>
  <c r="J224" i="1"/>
  <c r="N225" i="1"/>
  <c r="R226" i="1"/>
  <c r="J227" i="1"/>
  <c r="N228" i="1"/>
  <c r="R229" i="1"/>
  <c r="J230" i="1"/>
  <c r="N231" i="1"/>
  <c r="R232" i="1"/>
  <c r="J233" i="1"/>
  <c r="N234" i="1"/>
  <c r="R235" i="1"/>
  <c r="J236" i="1"/>
  <c r="N237" i="1"/>
  <c r="R238" i="1"/>
  <c r="J239" i="1"/>
  <c r="N240" i="1"/>
  <c r="R241" i="1"/>
  <c r="J242" i="1"/>
  <c r="N243" i="1"/>
  <c r="R244" i="1"/>
  <c r="J245" i="1"/>
  <c r="N246" i="1"/>
  <c r="R247" i="1"/>
  <c r="J248" i="1"/>
  <c r="N249" i="1"/>
  <c r="T214" i="1"/>
  <c r="L215" i="1"/>
  <c r="P216" i="1"/>
  <c r="T217" i="1"/>
  <c r="L218" i="1"/>
  <c r="P219" i="1"/>
  <c r="T220" i="1"/>
  <c r="L221" i="1"/>
  <c r="P222" i="1"/>
  <c r="T223" i="1"/>
  <c r="L224" i="1"/>
  <c r="P225" i="1"/>
  <c r="T226" i="1"/>
  <c r="L227" i="1"/>
  <c r="P228" i="1"/>
  <c r="T229" i="1"/>
  <c r="L230" i="1"/>
  <c r="P231" i="1"/>
  <c r="T232" i="1"/>
  <c r="L233" i="1"/>
  <c r="P234" i="1"/>
  <c r="T235" i="1"/>
  <c r="L236" i="1"/>
  <c r="P237" i="1"/>
  <c r="T238" i="1"/>
  <c r="L239" i="1"/>
  <c r="P240" i="1"/>
  <c r="T241" i="1"/>
  <c r="L242" i="1"/>
  <c r="P243" i="1"/>
  <c r="T244" i="1"/>
  <c r="L245" i="1"/>
  <c r="P246" i="1"/>
  <c r="T247" i="1"/>
  <c r="L248" i="1"/>
  <c r="P249" i="1"/>
  <c r="T250" i="1"/>
  <c r="L251" i="1"/>
  <c r="P252" i="1"/>
  <c r="T253" i="1"/>
  <c r="L254" i="1"/>
  <c r="P255" i="1"/>
  <c r="T256" i="1"/>
  <c r="L257" i="1"/>
  <c r="P258" i="1"/>
  <c r="T259" i="1"/>
  <c r="L260" i="1"/>
  <c r="P261" i="1"/>
  <c r="T262" i="1"/>
  <c r="L263" i="1"/>
  <c r="P264" i="1"/>
  <c r="T265" i="1"/>
  <c r="L266" i="1"/>
  <c r="P267" i="1"/>
  <c r="T268" i="1"/>
  <c r="L269" i="1"/>
  <c r="P270" i="1"/>
  <c r="T271" i="1"/>
  <c r="L272" i="1"/>
  <c r="P273" i="1"/>
  <c r="T274" i="1"/>
  <c r="L275" i="1"/>
  <c r="P276" i="1"/>
  <c r="T277" i="1"/>
  <c r="S214" i="1"/>
  <c r="K236" i="1"/>
  <c r="N248" i="1"/>
  <c r="I250" i="1"/>
  <c r="P251" i="1"/>
  <c r="M254" i="1"/>
  <c r="Q255" i="1"/>
  <c r="U256" i="1"/>
  <c r="I259" i="1"/>
  <c r="M260" i="1"/>
  <c r="Q261" i="1"/>
  <c r="U262" i="1"/>
  <c r="U267" i="1"/>
  <c r="U268" i="1"/>
  <c r="Q269" i="1"/>
  <c r="Q270" i="1"/>
  <c r="M271" i="1"/>
  <c r="M272" i="1"/>
  <c r="I273" i="1"/>
  <c r="I274" i="1"/>
  <c r="U275" i="1"/>
  <c r="Q276" i="1"/>
  <c r="K277" i="1"/>
  <c r="Q278" i="1"/>
  <c r="I279" i="1"/>
  <c r="U279" i="1"/>
  <c r="M280" i="1"/>
  <c r="Q281" i="1"/>
  <c r="I282" i="1"/>
  <c r="U282" i="1"/>
  <c r="M283" i="1"/>
  <c r="Q284" i="1"/>
  <c r="I285" i="1"/>
  <c r="U285" i="1"/>
  <c r="M286" i="1"/>
  <c r="Q287" i="1"/>
  <c r="I288" i="1"/>
  <c r="U288" i="1"/>
  <c r="M289" i="1"/>
  <c r="K218" i="1"/>
  <c r="S232" i="1"/>
  <c r="L247" i="1"/>
  <c r="N252" i="1"/>
  <c r="U253" i="1"/>
  <c r="I256" i="1"/>
  <c r="M257" i="1"/>
  <c r="Q258" i="1"/>
  <c r="U259" i="1"/>
  <c r="I262" i="1"/>
  <c r="M263" i="1"/>
  <c r="Q264" i="1"/>
  <c r="R265" i="1"/>
  <c r="N267" i="1"/>
  <c r="K268" i="1"/>
  <c r="J269" i="1"/>
  <c r="S273" i="1"/>
  <c r="Q274" i="1"/>
  <c r="M275" i="1"/>
  <c r="R277" i="1"/>
  <c r="K278" i="1"/>
  <c r="S280" i="1"/>
  <c r="K281" i="1"/>
  <c r="S283" i="1"/>
  <c r="K284" i="1"/>
  <c r="S286" i="1"/>
  <c r="K287" i="1"/>
  <c r="S289" i="1"/>
  <c r="K290" i="1"/>
  <c r="S292" i="1"/>
  <c r="K293" i="1"/>
  <c r="S295" i="1"/>
  <c r="K296" i="1"/>
  <c r="S298" i="1"/>
  <c r="K299" i="1"/>
  <c r="S301" i="1"/>
  <c r="K302" i="1"/>
  <c r="S304" i="1"/>
  <c r="K305" i="1"/>
  <c r="S307" i="1"/>
  <c r="K308" i="1"/>
  <c r="S310" i="1"/>
  <c r="K311" i="1"/>
  <c r="S313" i="1"/>
  <c r="K314" i="1"/>
  <c r="S316" i="1"/>
  <c r="K317" i="1"/>
  <c r="S319" i="1"/>
  <c r="K320" i="1"/>
  <c r="K233" i="1"/>
  <c r="K245" i="1"/>
  <c r="S247" i="1"/>
  <c r="Q249" i="1"/>
  <c r="J256" i="1"/>
  <c r="N257" i="1"/>
  <c r="R258" i="1"/>
  <c r="J262" i="1"/>
  <c r="N263" i="1"/>
  <c r="R264" i="1"/>
  <c r="S265" i="1"/>
  <c r="P266" i="1"/>
  <c r="L268" i="1"/>
  <c r="K269" i="1"/>
  <c r="T273" i="1"/>
  <c r="R274" i="1"/>
  <c r="N275" i="1"/>
  <c r="I276" i="1"/>
  <c r="S277" i="1"/>
  <c r="L278" i="1"/>
  <c r="P279" i="1"/>
  <c r="T280" i="1"/>
  <c r="L281" i="1"/>
  <c r="P282" i="1"/>
  <c r="T283" i="1"/>
  <c r="L284" i="1"/>
  <c r="P285" i="1"/>
  <c r="T286" i="1"/>
  <c r="L287" i="1"/>
  <c r="P288" i="1"/>
  <c r="T289" i="1"/>
  <c r="L290" i="1"/>
  <c r="P291" i="1"/>
  <c r="S226" i="1"/>
  <c r="N245" i="1"/>
  <c r="R249" i="1"/>
  <c r="J251" i="1"/>
  <c r="Q252" i="1"/>
  <c r="K256" i="1"/>
  <c r="S258" i="1"/>
  <c r="K262" i="1"/>
  <c r="S264" i="1"/>
  <c r="U265" i="1"/>
  <c r="Q266" i="1"/>
  <c r="Q267" i="1"/>
  <c r="M268" i="1"/>
  <c r="M269" i="1"/>
  <c r="I270" i="1"/>
  <c r="I271" i="1"/>
  <c r="U273" i="1"/>
  <c r="S274" i="1"/>
  <c r="K276" i="1"/>
  <c r="U277" i="1"/>
  <c r="M278" i="1"/>
  <c r="Q279" i="1"/>
  <c r="I280" i="1"/>
  <c r="U280" i="1"/>
  <c r="M281" i="1"/>
  <c r="Q282" i="1"/>
  <c r="I283" i="1"/>
  <c r="U283" i="1"/>
  <c r="M284" i="1"/>
  <c r="Q285" i="1"/>
  <c r="I286" i="1"/>
  <c r="U286" i="1"/>
  <c r="M287" i="1"/>
  <c r="Q288" i="1"/>
  <c r="I289" i="1"/>
  <c r="U289" i="1"/>
  <c r="M290" i="1"/>
  <c r="Q291" i="1"/>
  <c r="I292" i="1"/>
  <c r="U292" i="1"/>
  <c r="M293" i="1"/>
  <c r="Q294" i="1"/>
  <c r="I295" i="1"/>
  <c r="U295" i="1"/>
  <c r="M296" i="1"/>
  <c r="Q297" i="1"/>
  <c r="I298" i="1"/>
  <c r="U298" i="1"/>
  <c r="M299" i="1"/>
  <c r="Q300" i="1"/>
  <c r="I301" i="1"/>
  <c r="U301" i="1"/>
  <c r="M302" i="1"/>
  <c r="Q303" i="1"/>
  <c r="I304" i="1"/>
  <c r="U304" i="1"/>
  <c r="M305" i="1"/>
  <c r="Q306" i="1"/>
  <c r="I307" i="1"/>
  <c r="U307" i="1"/>
  <c r="M308" i="1"/>
  <c r="Q309" i="1"/>
  <c r="I310" i="1"/>
  <c r="U310" i="1"/>
  <c r="M311" i="1"/>
  <c r="Q312" i="1"/>
  <c r="I313" i="1"/>
  <c r="U313" i="1"/>
  <c r="M314" i="1"/>
  <c r="Q315" i="1"/>
  <c r="I316" i="1"/>
  <c r="U316" i="1"/>
  <c r="M317" i="1"/>
  <c r="S220" i="1"/>
  <c r="K242" i="1"/>
  <c r="K248" i="1"/>
  <c r="M251" i="1"/>
  <c r="T252" i="1"/>
  <c r="J254" i="1"/>
  <c r="N255" i="1"/>
  <c r="R256" i="1"/>
  <c r="J260" i="1"/>
  <c r="N261" i="1"/>
  <c r="R262" i="1"/>
  <c r="S267" i="1"/>
  <c r="R268" i="1"/>
  <c r="N270" i="1"/>
  <c r="K271" i="1"/>
  <c r="J272" i="1"/>
  <c r="Q275" i="1"/>
  <c r="N276" i="1"/>
  <c r="I277" i="1"/>
  <c r="S279" i="1"/>
  <c r="K280" i="1"/>
  <c r="S282" i="1"/>
  <c r="K283" i="1"/>
  <c r="S285" i="1"/>
  <c r="K286" i="1"/>
  <c r="S288" i="1"/>
  <c r="K289" i="1"/>
  <c r="S291" i="1"/>
  <c r="K292" i="1"/>
  <c r="S294" i="1"/>
  <c r="K295" i="1"/>
  <c r="S297" i="1"/>
  <c r="K298" i="1"/>
  <c r="S300" i="1"/>
  <c r="K301" i="1"/>
  <c r="S303" i="1"/>
  <c r="K304" i="1"/>
  <c r="S306" i="1"/>
  <c r="K307" i="1"/>
  <c r="S309" i="1"/>
  <c r="K310" i="1"/>
  <c r="S312" i="1"/>
  <c r="K313" i="1"/>
  <c r="S315" i="1"/>
  <c r="K316" i="1"/>
  <c r="S318" i="1"/>
  <c r="K319" i="1"/>
  <c r="K221" i="1"/>
  <c r="S235" i="1"/>
  <c r="M248" i="1"/>
  <c r="N251" i="1"/>
  <c r="K254" i="1"/>
  <c r="S256" i="1"/>
  <c r="K260" i="1"/>
  <c r="S262" i="1"/>
  <c r="T267" i="1"/>
  <c r="S268" i="1"/>
  <c r="P269" i="1"/>
  <c r="L271" i="1"/>
  <c r="K272" i="1"/>
  <c r="S275" i="1"/>
  <c r="J277" i="1"/>
  <c r="P278" i="1"/>
  <c r="T279" i="1"/>
  <c r="L280" i="1"/>
  <c r="P281" i="1"/>
  <c r="T282" i="1"/>
  <c r="L283" i="1"/>
  <c r="P284" i="1"/>
  <c r="T285" i="1"/>
  <c r="L286" i="1"/>
  <c r="P287" i="1"/>
  <c r="T288" i="1"/>
  <c r="L289" i="1"/>
  <c r="P290" i="1"/>
  <c r="T291" i="1"/>
  <c r="L292" i="1"/>
  <c r="P293" i="1"/>
  <c r="T294" i="1"/>
  <c r="L295" i="1"/>
  <c r="P296" i="1"/>
  <c r="T297" i="1"/>
  <c r="L298" i="1"/>
  <c r="P299" i="1"/>
  <c r="T300" i="1"/>
  <c r="L301" i="1"/>
  <c r="P302" i="1"/>
  <c r="T303" i="1"/>
  <c r="L304" i="1"/>
  <c r="P305" i="1"/>
  <c r="T306" i="1"/>
  <c r="L307" i="1"/>
  <c r="P308" i="1"/>
  <c r="T309" i="1"/>
  <c r="L310" i="1"/>
  <c r="P311" i="1"/>
  <c r="T312" i="1"/>
  <c r="L313" i="1"/>
  <c r="P314" i="1"/>
  <c r="T315" i="1"/>
  <c r="L316" i="1"/>
  <c r="P317" i="1"/>
  <c r="T318" i="1"/>
  <c r="L319" i="1"/>
  <c r="P320" i="1"/>
  <c r="T321" i="1"/>
  <c r="K215" i="1"/>
  <c r="S229" i="1"/>
  <c r="P248" i="1"/>
  <c r="N254" i="1"/>
  <c r="J259" i="1"/>
  <c r="R261" i="1"/>
  <c r="I266" i="1"/>
  <c r="U269" i="1"/>
  <c r="Q271" i="1"/>
  <c r="M273" i="1"/>
  <c r="R276" i="1"/>
  <c r="J279" i="1"/>
  <c r="N280" i="1"/>
  <c r="R281" i="1"/>
  <c r="J285" i="1"/>
  <c r="N286" i="1"/>
  <c r="R287" i="1"/>
  <c r="T293" i="1"/>
  <c r="R294" i="1"/>
  <c r="P295" i="1"/>
  <c r="N296" i="1"/>
  <c r="L297" i="1"/>
  <c r="J298" i="1"/>
  <c r="T302" i="1"/>
  <c r="R303" i="1"/>
  <c r="P304" i="1"/>
  <c r="N305" i="1"/>
  <c r="L306" i="1"/>
  <c r="J307" i="1"/>
  <c r="T311" i="1"/>
  <c r="R312" i="1"/>
  <c r="P313" i="1"/>
  <c r="J250" i="1"/>
  <c r="I253" i="1"/>
  <c r="R255" i="1"/>
  <c r="N260" i="1"/>
  <c r="I265" i="1"/>
  <c r="R270" i="1"/>
  <c r="N272" i="1"/>
  <c r="J274" i="1"/>
  <c r="L277" i="1"/>
  <c r="R278" i="1"/>
  <c r="J282" i="1"/>
  <c r="N283" i="1"/>
  <c r="R284" i="1"/>
  <c r="J288" i="1"/>
  <c r="N289" i="1"/>
  <c r="N290" i="1"/>
  <c r="M291" i="1"/>
  <c r="N292" i="1"/>
  <c r="J293" i="1"/>
  <c r="J294" i="1"/>
  <c r="R298" i="1"/>
  <c r="R299" i="1"/>
  <c r="N300" i="1"/>
  <c r="N301" i="1"/>
  <c r="J302" i="1"/>
  <c r="J303" i="1"/>
  <c r="R307" i="1"/>
  <c r="R308" i="1"/>
  <c r="N309" i="1"/>
  <c r="N310" i="1"/>
  <c r="J311" i="1"/>
  <c r="J312" i="1"/>
  <c r="R316" i="1"/>
  <c r="R317" i="1"/>
  <c r="N318" i="1"/>
  <c r="J319" i="1"/>
  <c r="Q321" i="1"/>
  <c r="J322" i="1"/>
  <c r="N323" i="1"/>
  <c r="R324" i="1"/>
  <c r="J325" i="1"/>
  <c r="N326" i="1"/>
  <c r="R327" i="1"/>
  <c r="J328" i="1"/>
  <c r="N329" i="1"/>
  <c r="R330" i="1"/>
  <c r="J331" i="1"/>
  <c r="N332" i="1"/>
  <c r="R333" i="1"/>
  <c r="J334" i="1"/>
  <c r="N335" i="1"/>
  <c r="R336" i="1"/>
  <c r="J337" i="1"/>
  <c r="N338" i="1"/>
  <c r="R339" i="1"/>
  <c r="J340" i="1"/>
  <c r="N341" i="1"/>
  <c r="R342" i="1"/>
  <c r="J343" i="1"/>
  <c r="N344" i="1"/>
  <c r="R345" i="1"/>
  <c r="J346" i="1"/>
  <c r="N347" i="1"/>
  <c r="R348" i="1"/>
  <c r="J349" i="1"/>
  <c r="N350" i="1"/>
  <c r="R246" i="1"/>
  <c r="L250" i="1"/>
  <c r="J253" i="1"/>
  <c r="S255" i="1"/>
  <c r="J265" i="1"/>
  <c r="S270" i="1"/>
  <c r="K274" i="1"/>
  <c r="M277" i="1"/>
  <c r="S278" i="1"/>
  <c r="K282" i="1"/>
  <c r="S284" i="1"/>
  <c r="K288" i="1"/>
  <c r="Q290" i="1"/>
  <c r="N291" i="1"/>
  <c r="L293" i="1"/>
  <c r="K294" i="1"/>
  <c r="T298" i="1"/>
  <c r="S299" i="1"/>
  <c r="P300" i="1"/>
  <c r="L302" i="1"/>
  <c r="K303" i="1"/>
  <c r="T307" i="1"/>
  <c r="S308" i="1"/>
  <c r="P309" i="1"/>
  <c r="L311" i="1"/>
  <c r="K312" i="1"/>
  <c r="S223" i="1"/>
  <c r="T246" i="1"/>
  <c r="R250" i="1"/>
  <c r="L253" i="1"/>
  <c r="T255" i="1"/>
  <c r="P260" i="1"/>
  <c r="K265" i="1"/>
  <c r="T270" i="1"/>
  <c r="P272" i="1"/>
  <c r="L274" i="1"/>
  <c r="T278" i="1"/>
  <c r="L282" i="1"/>
  <c r="P283" i="1"/>
  <c r="T284" i="1"/>
  <c r="L288" i="1"/>
  <c r="P289" i="1"/>
  <c r="R290" i="1"/>
  <c r="R291" i="1"/>
  <c r="P292" i="1"/>
  <c r="N293" i="1"/>
  <c r="L294" i="1"/>
  <c r="J295" i="1"/>
  <c r="T299" i="1"/>
  <c r="R300" i="1"/>
  <c r="P301" i="1"/>
  <c r="N302" i="1"/>
  <c r="L303" i="1"/>
  <c r="J304" i="1"/>
  <c r="T308" i="1"/>
  <c r="R309" i="1"/>
  <c r="P310" i="1"/>
  <c r="N311" i="1"/>
  <c r="L312" i="1"/>
  <c r="J313" i="1"/>
  <c r="T317" i="1"/>
  <c r="Q318" i="1"/>
  <c r="N319" i="1"/>
  <c r="I320" i="1"/>
  <c r="S321" i="1"/>
  <c r="L322" i="1"/>
  <c r="P323" i="1"/>
  <c r="T324" i="1"/>
  <c r="L325" i="1"/>
  <c r="P326" i="1"/>
  <c r="T327" i="1"/>
  <c r="L328" i="1"/>
  <c r="P329" i="1"/>
  <c r="T330" i="1"/>
  <c r="L331" i="1"/>
  <c r="P332" i="1"/>
  <c r="T333" i="1"/>
  <c r="L334" i="1"/>
  <c r="P335" i="1"/>
  <c r="T336" i="1"/>
  <c r="L337" i="1"/>
  <c r="P338" i="1"/>
  <c r="T339" i="1"/>
  <c r="L340" i="1"/>
  <c r="P341" i="1"/>
  <c r="T342" i="1"/>
  <c r="L343" i="1"/>
  <c r="P344" i="1"/>
  <c r="T345" i="1"/>
  <c r="L346" i="1"/>
  <c r="P347" i="1"/>
  <c r="K239" i="1"/>
  <c r="J247" i="1"/>
  <c r="U250" i="1"/>
  <c r="S253" i="1"/>
  <c r="K263" i="1"/>
  <c r="Q265" i="1"/>
  <c r="M267" i="1"/>
  <c r="I269" i="1"/>
  <c r="U272" i="1"/>
  <c r="Q277" i="1"/>
  <c r="J281" i="1"/>
  <c r="N282" i="1"/>
  <c r="R283" i="1"/>
  <c r="J287" i="1"/>
  <c r="N288" i="1"/>
  <c r="R289" i="1"/>
  <c r="T290" i="1"/>
  <c r="R292" i="1"/>
  <c r="R293" i="1"/>
  <c r="N294" i="1"/>
  <c r="N295" i="1"/>
  <c r="J296" i="1"/>
  <c r="J297" i="1"/>
  <c r="R301" i="1"/>
  <c r="R302" i="1"/>
  <c r="N303" i="1"/>
  <c r="N304" i="1"/>
  <c r="J305" i="1"/>
  <c r="J306" i="1"/>
  <c r="R310" i="1"/>
  <c r="R311" i="1"/>
  <c r="N312" i="1"/>
  <c r="N313" i="1"/>
  <c r="J314" i="1"/>
  <c r="J315" i="1"/>
  <c r="U318" i="1"/>
  <c r="P319" i="1"/>
  <c r="L320" i="1"/>
  <c r="N322" i="1"/>
  <c r="R323" i="1"/>
  <c r="J324" i="1"/>
  <c r="N325" i="1"/>
  <c r="R326" i="1"/>
  <c r="J327" i="1"/>
  <c r="N328" i="1"/>
  <c r="R329" i="1"/>
  <c r="J330" i="1"/>
  <c r="N331" i="1"/>
  <c r="R332" i="1"/>
  <c r="J333" i="1"/>
  <c r="N334" i="1"/>
  <c r="R335" i="1"/>
  <c r="J336" i="1"/>
  <c r="N337" i="1"/>
  <c r="R338" i="1"/>
  <c r="J339" i="1"/>
  <c r="N340" i="1"/>
  <c r="R341" i="1"/>
  <c r="J342" i="1"/>
  <c r="N343" i="1"/>
  <c r="R344" i="1"/>
  <c r="J345" i="1"/>
  <c r="N346" i="1"/>
  <c r="R347" i="1"/>
  <c r="J348" i="1"/>
  <c r="K227" i="1"/>
  <c r="S241" i="1"/>
  <c r="K251" i="1"/>
  <c r="L256" i="1"/>
  <c r="T258" i="1"/>
  <c r="P263" i="1"/>
  <c r="R267" i="1"/>
  <c r="N269" i="1"/>
  <c r="J271" i="1"/>
  <c r="U274" i="1"/>
  <c r="M276" i="1"/>
  <c r="J280" i="1"/>
  <c r="N281" i="1"/>
  <c r="R282" i="1"/>
  <c r="J286" i="1"/>
  <c r="N287" i="1"/>
  <c r="R288" i="1"/>
  <c r="U290" i="1"/>
  <c r="T292" i="1"/>
  <c r="S293" i="1"/>
  <c r="P294" i="1"/>
  <c r="L296" i="1"/>
  <c r="K297" i="1"/>
  <c r="T301" i="1"/>
  <c r="S302" i="1"/>
  <c r="P303" i="1"/>
  <c r="L305" i="1"/>
  <c r="K306" i="1"/>
  <c r="T310" i="1"/>
  <c r="S311" i="1"/>
  <c r="P312" i="1"/>
  <c r="L314" i="1"/>
  <c r="K315" i="1"/>
  <c r="Q319" i="1"/>
  <c r="M320" i="1"/>
  <c r="I321" i="1"/>
  <c r="S323" i="1"/>
  <c r="K324" i="1"/>
  <c r="S326" i="1"/>
  <c r="K327" i="1"/>
  <c r="S329" i="1"/>
  <c r="K330" i="1"/>
  <c r="S332" i="1"/>
  <c r="K333" i="1"/>
  <c r="S335" i="1"/>
  <c r="K336" i="1"/>
  <c r="S338" i="1"/>
  <c r="K339" i="1"/>
  <c r="S341" i="1"/>
  <c r="K342" i="1"/>
  <c r="S344" i="1"/>
  <c r="K345" i="1"/>
  <c r="S347" i="1"/>
  <c r="K348" i="1"/>
  <c r="S350" i="1"/>
  <c r="J244" i="1"/>
  <c r="S261" i="1"/>
  <c r="J266" i="1"/>
  <c r="N273" i="1"/>
  <c r="S276" i="1"/>
  <c r="K279" i="1"/>
  <c r="S281" i="1"/>
  <c r="U294" i="1"/>
  <c r="Q296" i="1"/>
  <c r="M298" i="1"/>
  <c r="I300" i="1"/>
  <c r="U303" i="1"/>
  <c r="Q305" i="1"/>
  <c r="M307" i="1"/>
  <c r="I309" i="1"/>
  <c r="U312" i="1"/>
  <c r="N315" i="1"/>
  <c r="T316" i="1"/>
  <c r="J318" i="1"/>
  <c r="M319" i="1"/>
  <c r="R320" i="1"/>
  <c r="R321" i="1"/>
  <c r="R322" i="1"/>
  <c r="N324" i="1"/>
  <c r="K325" i="1"/>
  <c r="J326" i="1"/>
  <c r="S217" i="1"/>
  <c r="K257" i="1"/>
  <c r="N266" i="1"/>
  <c r="R273" i="1"/>
  <c r="N279" i="1"/>
  <c r="J284" i="1"/>
  <c r="R286" i="1"/>
  <c r="K291" i="1"/>
  <c r="T296" i="1"/>
  <c r="P298" i="1"/>
  <c r="L300" i="1"/>
  <c r="T305" i="1"/>
  <c r="P307" i="1"/>
  <c r="L309" i="1"/>
  <c r="Q314" i="1"/>
  <c r="U315" i="1"/>
  <c r="I317" i="1"/>
  <c r="M318" i="1"/>
  <c r="T319" i="1"/>
  <c r="U320" i="1"/>
  <c r="U322" i="1"/>
  <c r="U323" i="1"/>
  <c r="Q324" i="1"/>
  <c r="Q325" i="1"/>
  <c r="M326" i="1"/>
  <c r="M327" i="1"/>
  <c r="I328" i="1"/>
  <c r="I329" i="1"/>
  <c r="U331" i="1"/>
  <c r="U332" i="1"/>
  <c r="Q333" i="1"/>
  <c r="Q334" i="1"/>
  <c r="M335" i="1"/>
  <c r="M336" i="1"/>
  <c r="I337" i="1"/>
  <c r="I338" i="1"/>
  <c r="U340" i="1"/>
  <c r="U341" i="1"/>
  <c r="Q342" i="1"/>
  <c r="Q343" i="1"/>
  <c r="M344" i="1"/>
  <c r="M345" i="1"/>
  <c r="I346" i="1"/>
  <c r="I347" i="1"/>
  <c r="Q349" i="1"/>
  <c r="K350" i="1"/>
  <c r="Q351" i="1"/>
  <c r="I352" i="1"/>
  <c r="U352" i="1"/>
  <c r="M353" i="1"/>
  <c r="Q354" i="1"/>
  <c r="I355" i="1"/>
  <c r="U355" i="1"/>
  <c r="M356" i="1"/>
  <c r="Q357" i="1"/>
  <c r="I358" i="1"/>
  <c r="U358" i="1"/>
  <c r="M359" i="1"/>
  <c r="Q360" i="1"/>
  <c r="I361" i="1"/>
  <c r="U361" i="1"/>
  <c r="M362" i="1"/>
  <c r="Q363" i="1"/>
  <c r="I364" i="1"/>
  <c r="U364" i="1"/>
  <c r="M365" i="1"/>
  <c r="Q366" i="1"/>
  <c r="I367" i="1"/>
  <c r="U367" i="1"/>
  <c r="M368" i="1"/>
  <c r="Q369" i="1"/>
  <c r="I370" i="1"/>
  <c r="U370" i="1"/>
  <c r="M371" i="1"/>
  <c r="Q372" i="1"/>
  <c r="I373" i="1"/>
  <c r="U373" i="1"/>
  <c r="M374" i="1"/>
  <c r="Q375" i="1"/>
  <c r="I376" i="1"/>
  <c r="U376" i="1"/>
  <c r="M377" i="1"/>
  <c r="K224" i="1"/>
  <c r="R253" i="1"/>
  <c r="N258" i="1"/>
  <c r="J263" i="1"/>
  <c r="I267" i="1"/>
  <c r="U270" i="1"/>
  <c r="M274" i="1"/>
  <c r="P277" i="1"/>
  <c r="M282" i="1"/>
  <c r="U284" i="1"/>
  <c r="I287" i="1"/>
  <c r="Q289" i="1"/>
  <c r="U291" i="1"/>
  <c r="Q293" i="1"/>
  <c r="M295" i="1"/>
  <c r="I297" i="1"/>
  <c r="U300" i="1"/>
  <c r="Q302" i="1"/>
  <c r="M304" i="1"/>
  <c r="I306" i="1"/>
  <c r="U309" i="1"/>
  <c r="Q311" i="1"/>
  <c r="S314" i="1"/>
  <c r="L317" i="1"/>
  <c r="R318" i="1"/>
  <c r="U324" i="1"/>
  <c r="S325" i="1"/>
  <c r="Q326" i="1"/>
  <c r="M328" i="1"/>
  <c r="K329" i="1"/>
  <c r="I330" i="1"/>
  <c r="U333" i="1"/>
  <c r="S334" i="1"/>
  <c r="Q335" i="1"/>
  <c r="M337" i="1"/>
  <c r="K338" i="1"/>
  <c r="I339" i="1"/>
  <c r="U342" i="1"/>
  <c r="S343" i="1"/>
  <c r="Q344" i="1"/>
  <c r="M346" i="1"/>
  <c r="K347" i="1"/>
  <c r="I348" i="1"/>
  <c r="S349" i="1"/>
  <c r="M350" i="1"/>
  <c r="S351" i="1"/>
  <c r="K352" i="1"/>
  <c r="S354" i="1"/>
  <c r="K355" i="1"/>
  <c r="S357" i="1"/>
  <c r="K358" i="1"/>
  <c r="S360" i="1"/>
  <c r="K361" i="1"/>
  <c r="S363" i="1"/>
  <c r="K364" i="1"/>
  <c r="S366" i="1"/>
  <c r="K367" i="1"/>
  <c r="S369" i="1"/>
  <c r="K370" i="1"/>
  <c r="S372" i="1"/>
  <c r="K373" i="1"/>
  <c r="S375" i="1"/>
  <c r="K376" i="1"/>
  <c r="K230" i="1"/>
  <c r="K259" i="1"/>
  <c r="R271" i="1"/>
  <c r="K285" i="1"/>
  <c r="S287" i="1"/>
  <c r="U293" i="1"/>
  <c r="Q295" i="1"/>
  <c r="M297" i="1"/>
  <c r="I299" i="1"/>
  <c r="U302" i="1"/>
  <c r="Q304" i="1"/>
  <c r="M306" i="1"/>
  <c r="I308" i="1"/>
  <c r="U311" i="1"/>
  <c r="M313" i="1"/>
  <c r="T314" i="1"/>
  <c r="J316" i="1"/>
  <c r="N317" i="1"/>
  <c r="J321" i="1"/>
  <c r="T325" i="1"/>
  <c r="T326" i="1"/>
  <c r="P327" i="1"/>
  <c r="P328" i="1"/>
  <c r="L329" i="1"/>
  <c r="L330" i="1"/>
  <c r="T334" i="1"/>
  <c r="T335" i="1"/>
  <c r="P336" i="1"/>
  <c r="P337" i="1"/>
  <c r="L338" i="1"/>
  <c r="L339" i="1"/>
  <c r="T343" i="1"/>
  <c r="T344" i="1"/>
  <c r="P345" i="1"/>
  <c r="P346" i="1"/>
  <c r="L347" i="1"/>
  <c r="L348" i="1"/>
  <c r="T349" i="1"/>
  <c r="T351" i="1"/>
  <c r="L352" i="1"/>
  <c r="P353" i="1"/>
  <c r="T354" i="1"/>
  <c r="L355" i="1"/>
  <c r="P356" i="1"/>
  <c r="T357" i="1"/>
  <c r="L358" i="1"/>
  <c r="P359" i="1"/>
  <c r="T360" i="1"/>
  <c r="L361" i="1"/>
  <c r="P362" i="1"/>
  <c r="T363" i="1"/>
  <c r="L364" i="1"/>
  <c r="P365" i="1"/>
  <c r="T366" i="1"/>
  <c r="L367" i="1"/>
  <c r="P368" i="1"/>
  <c r="T369" i="1"/>
  <c r="L370" i="1"/>
  <c r="P371" i="1"/>
  <c r="T372" i="1"/>
  <c r="P254" i="1"/>
  <c r="L259" i="1"/>
  <c r="S271" i="1"/>
  <c r="I275" i="1"/>
  <c r="P280" i="1"/>
  <c r="L285" i="1"/>
  <c r="T287" i="1"/>
  <c r="R295" i="1"/>
  <c r="N297" i="1"/>
  <c r="J299" i="1"/>
  <c r="R304" i="1"/>
  <c r="N306" i="1"/>
  <c r="J308" i="1"/>
  <c r="Q313" i="1"/>
  <c r="U314" i="1"/>
  <c r="M316" i="1"/>
  <c r="Q317" i="1"/>
  <c r="K321" i="1"/>
  <c r="I322" i="1"/>
  <c r="I323" i="1"/>
  <c r="U325" i="1"/>
  <c r="U326" i="1"/>
  <c r="Q327" i="1"/>
  <c r="Q328" i="1"/>
  <c r="M329" i="1"/>
  <c r="M330" i="1"/>
  <c r="R259" i="1"/>
  <c r="N264" i="1"/>
  <c r="I268" i="1"/>
  <c r="U271" i="1"/>
  <c r="J275" i="1"/>
  <c r="I278" i="1"/>
  <c r="Q280" i="1"/>
  <c r="M285" i="1"/>
  <c r="U287" i="1"/>
  <c r="T295" i="1"/>
  <c r="P297" i="1"/>
  <c r="L299" i="1"/>
  <c r="T304" i="1"/>
  <c r="P306" i="1"/>
  <c r="L308" i="1"/>
  <c r="R313" i="1"/>
  <c r="N316" i="1"/>
  <c r="S317" i="1"/>
  <c r="L321" i="1"/>
  <c r="K322" i="1"/>
  <c r="J323" i="1"/>
  <c r="S327" i="1"/>
  <c r="R328" i="1"/>
  <c r="N330" i="1"/>
  <c r="K331" i="1"/>
  <c r="J332" i="1"/>
  <c r="S336" i="1"/>
  <c r="R337" i="1"/>
  <c r="N339" i="1"/>
  <c r="K340" i="1"/>
  <c r="J341" i="1"/>
  <c r="S345" i="1"/>
  <c r="R346" i="1"/>
  <c r="N348" i="1"/>
  <c r="Q350" i="1"/>
  <c r="J351" i="1"/>
  <c r="N352" i="1"/>
  <c r="R353" i="1"/>
  <c r="J354" i="1"/>
  <c r="N355" i="1"/>
  <c r="R356" i="1"/>
  <c r="J357" i="1"/>
  <c r="N358" i="1"/>
  <c r="R359" i="1"/>
  <c r="J360" i="1"/>
  <c r="N361" i="1"/>
  <c r="R362" i="1"/>
  <c r="J363" i="1"/>
  <c r="N364" i="1"/>
  <c r="R365" i="1"/>
  <c r="J366" i="1"/>
  <c r="N367" i="1"/>
  <c r="R368" i="1"/>
  <c r="S238" i="1"/>
  <c r="S250" i="1"/>
  <c r="L265" i="1"/>
  <c r="Q272" i="1"/>
  <c r="U278" i="1"/>
  <c r="I281" i="1"/>
  <c r="Q283" i="1"/>
  <c r="M288" i="1"/>
  <c r="S290" i="1"/>
  <c r="Q292" i="1"/>
  <c r="M294" i="1"/>
  <c r="I296" i="1"/>
  <c r="U299" i="1"/>
  <c r="Q301" i="1"/>
  <c r="M303" i="1"/>
  <c r="I305" i="1"/>
  <c r="U308" i="1"/>
  <c r="Q310" i="1"/>
  <c r="M312" i="1"/>
  <c r="M315" i="1"/>
  <c r="Q316" i="1"/>
  <c r="I318" i="1"/>
  <c r="I319" i="1"/>
  <c r="Q320" i="1"/>
  <c r="P321" i="1"/>
  <c r="Q322" i="1"/>
  <c r="M323" i="1"/>
  <c r="M324" i="1"/>
  <c r="I325" i="1"/>
  <c r="I326" i="1"/>
  <c r="U328" i="1"/>
  <c r="U329" i="1"/>
  <c r="Q330" i="1"/>
  <c r="Q331" i="1"/>
  <c r="M332" i="1"/>
  <c r="M333" i="1"/>
  <c r="I334" i="1"/>
  <c r="I335" i="1"/>
  <c r="U337" i="1"/>
  <c r="U338" i="1"/>
  <c r="Q339" i="1"/>
  <c r="Q340" i="1"/>
  <c r="M341" i="1"/>
  <c r="M342" i="1"/>
  <c r="I343" i="1"/>
  <c r="I344" i="1"/>
  <c r="U346" i="1"/>
  <c r="U347" i="1"/>
  <c r="Q348" i="1"/>
  <c r="L349" i="1"/>
  <c r="U350" i="1"/>
  <c r="M351" i="1"/>
  <c r="Q352" i="1"/>
  <c r="I353" i="1"/>
  <c r="U353" i="1"/>
  <c r="M354" i="1"/>
  <c r="Q355" i="1"/>
  <c r="I356" i="1"/>
  <c r="U356" i="1"/>
  <c r="M357" i="1"/>
  <c r="Q358" i="1"/>
  <c r="I359" i="1"/>
  <c r="U359" i="1"/>
  <c r="M360" i="1"/>
  <c r="Q361" i="1"/>
  <c r="I362" i="1"/>
  <c r="U362" i="1"/>
  <c r="M363" i="1"/>
  <c r="Q364" i="1"/>
  <c r="I365" i="1"/>
  <c r="U365" i="1"/>
  <c r="M366" i="1"/>
  <c r="Q367" i="1"/>
  <c r="I368" i="1"/>
  <c r="U368" i="1"/>
  <c r="M369" i="1"/>
  <c r="Q370" i="1"/>
  <c r="I371" i="1"/>
  <c r="U371" i="1"/>
  <c r="M372" i="1"/>
  <c r="K266" i="1"/>
  <c r="Q286" i="1"/>
  <c r="J292" i="1"/>
  <c r="R296" i="1"/>
  <c r="M300" i="1"/>
  <c r="K309" i="1"/>
  <c r="T313" i="1"/>
  <c r="U319" i="1"/>
  <c r="P322" i="1"/>
  <c r="P324" i="1"/>
  <c r="T338" i="1"/>
  <c r="I340" i="1"/>
  <c r="T341" i="1"/>
  <c r="K343" i="1"/>
  <c r="K346" i="1"/>
  <c r="K349" i="1"/>
  <c r="P350" i="1"/>
  <c r="P351" i="1"/>
  <c r="R352" i="1"/>
  <c r="S353" i="1"/>
  <c r="R354" i="1"/>
  <c r="S355" i="1"/>
  <c r="T356" i="1"/>
  <c r="U357" i="1"/>
  <c r="T358" i="1"/>
  <c r="T371" i="1"/>
  <c r="R372" i="1"/>
  <c r="M266" i="1"/>
  <c r="U266" i="1"/>
  <c r="J257" i="1"/>
  <c r="J268" i="1"/>
  <c r="T276" i="1"/>
  <c r="R297" i="1"/>
  <c r="U305" i="1"/>
  <c r="M310" i="1"/>
  <c r="N314" i="1"/>
  <c r="U317" i="1"/>
  <c r="S320" i="1"/>
  <c r="L327" i="1"/>
  <c r="Q329" i="1"/>
  <c r="M331" i="1"/>
  <c r="M334" i="1"/>
  <c r="Q337" i="1"/>
  <c r="R340" i="1"/>
  <c r="I342" i="1"/>
  <c r="R343" i="1"/>
  <c r="I345" i="1"/>
  <c r="T346" i="1"/>
  <c r="M348" i="1"/>
  <c r="P349" i="1"/>
  <c r="I363" i="1"/>
  <c r="J365" i="1"/>
  <c r="K366" i="1"/>
  <c r="J367" i="1"/>
  <c r="K368" i="1"/>
  <c r="K369" i="1"/>
  <c r="Q373" i="1"/>
  <c r="K374" i="1"/>
  <c r="U375" i="1"/>
  <c r="I377" i="1"/>
  <c r="N378" i="1"/>
  <c r="R379" i="1"/>
  <c r="J380" i="1"/>
  <c r="N381" i="1"/>
  <c r="R382" i="1"/>
  <c r="J383" i="1"/>
  <c r="N384" i="1"/>
  <c r="R385" i="1"/>
  <c r="J386" i="1"/>
  <c r="N387" i="1"/>
  <c r="R388" i="1"/>
  <c r="J389" i="1"/>
  <c r="N390" i="1"/>
  <c r="R391" i="1"/>
  <c r="J392" i="1"/>
  <c r="N393" i="1"/>
  <c r="R394" i="1"/>
  <c r="J395" i="1"/>
  <c r="N396" i="1"/>
  <c r="R397" i="1"/>
  <c r="J398" i="1"/>
  <c r="N399" i="1"/>
  <c r="R400" i="1"/>
  <c r="J401" i="1"/>
  <c r="N402" i="1"/>
  <c r="R403" i="1"/>
  <c r="J404" i="1"/>
  <c r="L244" i="1"/>
  <c r="S244" i="1"/>
  <c r="S259" i="1"/>
  <c r="J283" i="1"/>
  <c r="N298" i="1"/>
  <c r="I302" i="1"/>
  <c r="U306" i="1"/>
  <c r="I315" i="1"/>
  <c r="K318" i="1"/>
  <c r="L323" i="1"/>
  <c r="P325" i="1"/>
  <c r="U327" i="1"/>
  <c r="R331" i="1"/>
  <c r="I333" i="1"/>
  <c r="R334" i="1"/>
  <c r="I336" i="1"/>
  <c r="T337" i="1"/>
  <c r="M339" i="1"/>
  <c r="T340" i="1"/>
  <c r="N342" i="1"/>
  <c r="N345" i="1"/>
  <c r="P348" i="1"/>
  <c r="U349" i="1"/>
  <c r="I357" i="1"/>
  <c r="J359" i="1"/>
  <c r="K360" i="1"/>
  <c r="J361" i="1"/>
  <c r="K362" i="1"/>
  <c r="L363" i="1"/>
  <c r="M364" i="1"/>
  <c r="L365" i="1"/>
  <c r="N366" i="1"/>
  <c r="N368" i="1"/>
  <c r="N369" i="1"/>
  <c r="M370" i="1"/>
  <c r="J371" i="1"/>
  <c r="I372" i="1"/>
  <c r="S373" i="1"/>
  <c r="N374" i="1"/>
  <c r="I375" i="1"/>
  <c r="Q376" i="1"/>
  <c r="K377" i="1"/>
  <c r="P378" i="1"/>
  <c r="T379" i="1"/>
  <c r="L380" i="1"/>
  <c r="P381" i="1"/>
  <c r="T382" i="1"/>
  <c r="L383" i="1"/>
  <c r="P384" i="1"/>
  <c r="T385" i="1"/>
  <c r="L386" i="1"/>
  <c r="P387" i="1"/>
  <c r="T388" i="1"/>
  <c r="L389" i="1"/>
  <c r="P390" i="1"/>
  <c r="T391" i="1"/>
  <c r="L392" i="1"/>
  <c r="P393" i="1"/>
  <c r="T394" i="1"/>
  <c r="L395" i="1"/>
  <c r="P396" i="1"/>
  <c r="T397" i="1"/>
  <c r="L398" i="1"/>
  <c r="P399" i="1"/>
  <c r="T400" i="1"/>
  <c r="L401" i="1"/>
  <c r="P402" i="1"/>
  <c r="T403" i="1"/>
  <c r="L404" i="1"/>
  <c r="P245" i="1"/>
  <c r="J278" i="1"/>
  <c r="J289" i="1"/>
  <c r="I294" i="1"/>
  <c r="N307" i="1"/>
  <c r="I311" i="1"/>
  <c r="L315" i="1"/>
  <c r="L318" i="1"/>
  <c r="M321" i="1"/>
  <c r="Q323" i="1"/>
  <c r="R325" i="1"/>
  <c r="S331" i="1"/>
  <c r="L333" i="1"/>
  <c r="U334" i="1"/>
  <c r="L336" i="1"/>
  <c r="Q345" i="1"/>
  <c r="S348" i="1"/>
  <c r="I354" i="1"/>
  <c r="J356" i="1"/>
  <c r="K357" i="1"/>
  <c r="J358" i="1"/>
  <c r="K359" i="1"/>
  <c r="L360" i="1"/>
  <c r="M361" i="1"/>
  <c r="L362" i="1"/>
  <c r="N363" i="1"/>
  <c r="N365" i="1"/>
  <c r="P367" i="1"/>
  <c r="Q368" i="1"/>
  <c r="T261" i="1"/>
  <c r="M270" i="1"/>
  <c r="N278" i="1"/>
  <c r="I284" i="1"/>
  <c r="I290" i="1"/>
  <c r="Q298" i="1"/>
  <c r="I303" i="1"/>
  <c r="P315" i="1"/>
  <c r="P318" i="1"/>
  <c r="N321" i="1"/>
  <c r="T323" i="1"/>
  <c r="T331" i="1"/>
  <c r="N333" i="1"/>
  <c r="N336" i="1"/>
  <c r="P339" i="1"/>
  <c r="I341" i="1"/>
  <c r="P342" i="1"/>
  <c r="J344" i="1"/>
  <c r="U345" i="1"/>
  <c r="J347" i="1"/>
  <c r="T348" i="1"/>
  <c r="I351" i="1"/>
  <c r="J353" i="1"/>
  <c r="K354" i="1"/>
  <c r="J355" i="1"/>
  <c r="K356" i="1"/>
  <c r="L357" i="1"/>
  <c r="M358" i="1"/>
  <c r="L359" i="1"/>
  <c r="N360" i="1"/>
  <c r="N362" i="1"/>
  <c r="P364" i="1"/>
  <c r="Q365" i="1"/>
  <c r="P366" i="1"/>
  <c r="R367" i="1"/>
  <c r="S368" i="1"/>
  <c r="P369" i="1"/>
  <c r="L371" i="1"/>
  <c r="K372" i="1"/>
  <c r="Q374" i="1"/>
  <c r="K375" i="1"/>
  <c r="S376" i="1"/>
  <c r="N377" i="1"/>
  <c r="R378" i="1"/>
  <c r="J379" i="1"/>
  <c r="N380" i="1"/>
  <c r="R381" i="1"/>
  <c r="J382" i="1"/>
  <c r="N383" i="1"/>
  <c r="R384" i="1"/>
  <c r="J385" i="1"/>
  <c r="N386" i="1"/>
  <c r="R387" i="1"/>
  <c r="J388" i="1"/>
  <c r="N389" i="1"/>
  <c r="R390" i="1"/>
  <c r="J391" i="1"/>
  <c r="N392" i="1"/>
  <c r="R393" i="1"/>
  <c r="J394" i="1"/>
  <c r="N395" i="1"/>
  <c r="R396" i="1"/>
  <c r="J397" i="1"/>
  <c r="N398" i="1"/>
  <c r="T249" i="1"/>
  <c r="L279" i="1"/>
  <c r="N284" i="1"/>
  <c r="J290" i="1"/>
  <c r="N299" i="1"/>
  <c r="Q307" i="1"/>
  <c r="I312" i="1"/>
  <c r="R315" i="1"/>
  <c r="U321" i="1"/>
  <c r="Q336" i="1"/>
  <c r="S339" i="1"/>
  <c r="K341" i="1"/>
  <c r="S342" i="1"/>
  <c r="K344" i="1"/>
  <c r="M347" i="1"/>
  <c r="U348" i="1"/>
  <c r="K351" i="1"/>
  <c r="J352" i="1"/>
  <c r="K353" i="1"/>
  <c r="L354" i="1"/>
  <c r="M355" i="1"/>
  <c r="L356" i="1"/>
  <c r="N357" i="1"/>
  <c r="N359" i="1"/>
  <c r="P361" i="1"/>
  <c r="Q362" i="1"/>
  <c r="P363" i="1"/>
  <c r="R364" i="1"/>
  <c r="S365" i="1"/>
  <c r="R366" i="1"/>
  <c r="S367" i="1"/>
  <c r="T368" i="1"/>
  <c r="R369" i="1"/>
  <c r="P370" i="1"/>
  <c r="N371" i="1"/>
  <c r="L372" i="1"/>
  <c r="R374" i="1"/>
  <c r="L375" i="1"/>
  <c r="T376" i="1"/>
  <c r="S378" i="1"/>
  <c r="K379" i="1"/>
  <c r="S381" i="1"/>
  <c r="K382" i="1"/>
  <c r="S384" i="1"/>
  <c r="K385" i="1"/>
  <c r="S387" i="1"/>
  <c r="K388" i="1"/>
  <c r="L262" i="1"/>
  <c r="R279" i="1"/>
  <c r="R285" i="1"/>
  <c r="J291" i="1"/>
  <c r="J300" i="1"/>
  <c r="Q308" i="1"/>
  <c r="L324" i="1"/>
  <c r="L326" i="1"/>
  <c r="S328" i="1"/>
  <c r="S330" i="1"/>
  <c r="K332" i="1"/>
  <c r="S333" i="1"/>
  <c r="K335" i="1"/>
  <c r="M338" i="1"/>
  <c r="T347" i="1"/>
  <c r="J350" i="1"/>
  <c r="N351" i="1"/>
  <c r="N353" i="1"/>
  <c r="P355" i="1"/>
  <c r="Q356" i="1"/>
  <c r="P357" i="1"/>
  <c r="R358" i="1"/>
  <c r="S359" i="1"/>
  <c r="R360" i="1"/>
  <c r="S361" i="1"/>
  <c r="T362" i="1"/>
  <c r="U363" i="1"/>
  <c r="T364" i="1"/>
  <c r="S370" i="1"/>
  <c r="R371" i="1"/>
  <c r="L373" i="1"/>
  <c r="T374" i="1"/>
  <c r="N375" i="1"/>
  <c r="Q377" i="1"/>
  <c r="I378" i="1"/>
  <c r="U378" i="1"/>
  <c r="M379" i="1"/>
  <c r="Q380" i="1"/>
  <c r="I381" i="1"/>
  <c r="U381" i="1"/>
  <c r="M382" i="1"/>
  <c r="Q383" i="1"/>
  <c r="I384" i="1"/>
  <c r="U384" i="1"/>
  <c r="M385" i="1"/>
  <c r="Q386" i="1"/>
  <c r="I387" i="1"/>
  <c r="U387" i="1"/>
  <c r="M388" i="1"/>
  <c r="Q389" i="1"/>
  <c r="I390" i="1"/>
  <c r="U390" i="1"/>
  <c r="M391" i="1"/>
  <c r="Q392" i="1"/>
  <c r="I393" i="1"/>
  <c r="U393" i="1"/>
  <c r="M394" i="1"/>
  <c r="Q395" i="1"/>
  <c r="I396" i="1"/>
  <c r="U396" i="1"/>
  <c r="M397" i="1"/>
  <c r="R252" i="1"/>
  <c r="U281" i="1"/>
  <c r="R305" i="1"/>
  <c r="R314" i="1"/>
  <c r="M322" i="1"/>
  <c r="I327" i="1"/>
  <c r="I332" i="1"/>
  <c r="U335" i="1"/>
  <c r="S346" i="1"/>
  <c r="I350" i="1"/>
  <c r="S352" i="1"/>
  <c r="R357" i="1"/>
  <c r="S362" i="1"/>
  <c r="M367" i="1"/>
  <c r="S371" i="1"/>
  <c r="M373" i="1"/>
  <c r="P374" i="1"/>
  <c r="T375" i="1"/>
  <c r="J381" i="1"/>
  <c r="I382" i="1"/>
  <c r="I383" i="1"/>
  <c r="K384" i="1"/>
  <c r="L385" i="1"/>
  <c r="K386" i="1"/>
  <c r="L387" i="1"/>
  <c r="N388" i="1"/>
  <c r="K389" i="1"/>
  <c r="J390" i="1"/>
  <c r="S394" i="1"/>
  <c r="R395" i="1"/>
  <c r="N397" i="1"/>
  <c r="I398" i="1"/>
  <c r="T399" i="1"/>
  <c r="N400" i="1"/>
  <c r="R402" i="1"/>
  <c r="L403" i="1"/>
  <c r="T404" i="1"/>
  <c r="L405" i="1"/>
  <c r="P406" i="1"/>
  <c r="T407" i="1"/>
  <c r="P409" i="1"/>
  <c r="T410" i="1"/>
  <c r="L411" i="1"/>
  <c r="P412" i="1"/>
  <c r="T413" i="1"/>
  <c r="P415" i="1"/>
  <c r="L417" i="1"/>
  <c r="L420" i="1"/>
  <c r="T422" i="1"/>
  <c r="L426" i="1"/>
  <c r="P427" i="1"/>
  <c r="L429" i="1"/>
  <c r="T431" i="1"/>
  <c r="T434" i="1"/>
  <c r="M389" i="1"/>
  <c r="U399" i="1"/>
  <c r="U404" i="1"/>
  <c r="Q406" i="1"/>
  <c r="M408" i="1"/>
  <c r="U410" i="1"/>
  <c r="Q412" i="1"/>
  <c r="M414" i="1"/>
  <c r="U416" i="1"/>
  <c r="I419" i="1"/>
  <c r="P257" i="1"/>
  <c r="S305" i="1"/>
  <c r="S322" i="1"/>
  <c r="N327" i="1"/>
  <c r="L332" i="1"/>
  <c r="U339" i="1"/>
  <c r="M343" i="1"/>
  <c r="L350" i="1"/>
  <c r="T352" i="1"/>
  <c r="I360" i="1"/>
  <c r="T367" i="1"/>
  <c r="N373" i="1"/>
  <c r="S374" i="1"/>
  <c r="J378" i="1"/>
  <c r="I379" i="1"/>
  <c r="I380" i="1"/>
  <c r="K381" i="1"/>
  <c r="L382" i="1"/>
  <c r="K383" i="1"/>
  <c r="L384" i="1"/>
  <c r="N385" i="1"/>
  <c r="M386" i="1"/>
  <c r="K390" i="1"/>
  <c r="I391" i="1"/>
  <c r="U394" i="1"/>
  <c r="S395" i="1"/>
  <c r="Q396" i="1"/>
  <c r="K398" i="1"/>
  <c r="I401" i="1"/>
  <c r="M403" i="1"/>
  <c r="I407" i="1"/>
  <c r="I410" i="1"/>
  <c r="U413" i="1"/>
  <c r="Q415" i="1"/>
  <c r="M417" i="1"/>
  <c r="U419" i="1"/>
  <c r="T264" i="1"/>
  <c r="N285" i="1"/>
  <c r="S296" i="1"/>
  <c r="R306" i="1"/>
  <c r="P316" i="1"/>
  <c r="T322" i="1"/>
  <c r="K328" i="1"/>
  <c r="Q332" i="1"/>
  <c r="P343" i="1"/>
  <c r="Q347" i="1"/>
  <c r="R350" i="1"/>
  <c r="R355" i="1"/>
  <c r="P360" i="1"/>
  <c r="K365" i="1"/>
  <c r="U374" i="1"/>
  <c r="K378" i="1"/>
  <c r="L379" i="1"/>
  <c r="K380" i="1"/>
  <c r="L381" i="1"/>
  <c r="N382" i="1"/>
  <c r="M383" i="1"/>
  <c r="M384" i="1"/>
  <c r="P386" i="1"/>
  <c r="P388" i="1"/>
  <c r="L390" i="1"/>
  <c r="K391" i="1"/>
  <c r="T395" i="1"/>
  <c r="S396" i="1"/>
  <c r="P397" i="1"/>
  <c r="M398" i="1"/>
  <c r="P400" i="1"/>
  <c r="K401" i="1"/>
  <c r="T402" i="1"/>
  <c r="N403" i="1"/>
  <c r="N405" i="1"/>
  <c r="Q268" i="1"/>
  <c r="P286" i="1"/>
  <c r="U296" i="1"/>
  <c r="N308" i="1"/>
  <c r="K323" i="1"/>
  <c r="T328" i="1"/>
  <c r="T332" i="1"/>
  <c r="U336" i="1"/>
  <c r="M340" i="1"/>
  <c r="U343" i="1"/>
  <c r="T350" i="1"/>
  <c r="L353" i="1"/>
  <c r="T355" i="1"/>
  <c r="U360" i="1"/>
  <c r="T365" i="1"/>
  <c r="J370" i="1"/>
  <c r="P373" i="1"/>
  <c r="J377" i="1"/>
  <c r="L378" i="1"/>
  <c r="N379" i="1"/>
  <c r="M380" i="1"/>
  <c r="M381" i="1"/>
  <c r="P383" i="1"/>
  <c r="P385" i="1"/>
  <c r="R386" i="1"/>
  <c r="Q387" i="1"/>
  <c r="Q388" i="1"/>
  <c r="P389" i="1"/>
  <c r="M390" i="1"/>
  <c r="L391" i="1"/>
  <c r="I392" i="1"/>
  <c r="U395" i="1"/>
  <c r="T396" i="1"/>
  <c r="Q397" i="1"/>
  <c r="I399" i="1"/>
  <c r="Q400" i="1"/>
  <c r="M401" i="1"/>
  <c r="U402" i="1"/>
  <c r="I272" i="1"/>
  <c r="U297" i="1"/>
  <c r="J309" i="1"/>
  <c r="J317" i="1"/>
  <c r="I324" i="1"/>
  <c r="P340" i="1"/>
  <c r="L344" i="1"/>
  <c r="Q353" i="1"/>
  <c r="P358" i="1"/>
  <c r="K363" i="1"/>
  <c r="J368" i="1"/>
  <c r="N370" i="1"/>
  <c r="J372" i="1"/>
  <c r="R373" i="1"/>
  <c r="J376" i="1"/>
  <c r="L377" i="1"/>
  <c r="M378" i="1"/>
  <c r="P380" i="1"/>
  <c r="P382" i="1"/>
  <c r="R383" i="1"/>
  <c r="Q384" i="1"/>
  <c r="Q385" i="1"/>
  <c r="S386" i="1"/>
  <c r="T387" i="1"/>
  <c r="S388" i="1"/>
  <c r="R389" i="1"/>
  <c r="N391" i="1"/>
  <c r="K392" i="1"/>
  <c r="J393" i="1"/>
  <c r="S397" i="1"/>
  <c r="P398" i="1"/>
  <c r="J399" i="1"/>
  <c r="S400" i="1"/>
  <c r="N401" i="1"/>
  <c r="P403" i="1"/>
  <c r="K404" i="1"/>
  <c r="P405" i="1"/>
  <c r="T406" i="1"/>
  <c r="Q273" i="1"/>
  <c r="Q299" i="1"/>
  <c r="M309" i="1"/>
  <c r="J329" i="1"/>
  <c r="P333" i="1"/>
  <c r="S340" i="1"/>
  <c r="U344" i="1"/>
  <c r="L351" i="1"/>
  <c r="T353" i="1"/>
  <c r="S358" i="1"/>
  <c r="R363" i="1"/>
  <c r="L368" i="1"/>
  <c r="R370" i="1"/>
  <c r="N372" i="1"/>
  <c r="T373" i="1"/>
  <c r="L376" i="1"/>
  <c r="P377" i="1"/>
  <c r="P379" i="1"/>
  <c r="R380" i="1"/>
  <c r="Q381" i="1"/>
  <c r="Q382" i="1"/>
  <c r="S383" i="1"/>
  <c r="T384" i="1"/>
  <c r="S385" i="1"/>
  <c r="T386" i="1"/>
  <c r="U388" i="1"/>
  <c r="S389" i="1"/>
  <c r="Q390" i="1"/>
  <c r="M392" i="1"/>
  <c r="K393" i="1"/>
  <c r="I394" i="1"/>
  <c r="U397" i="1"/>
  <c r="Q398" i="1"/>
  <c r="K399" i="1"/>
  <c r="U400" i="1"/>
  <c r="I402" i="1"/>
  <c r="Q403" i="1"/>
  <c r="K275" i="1"/>
  <c r="K300" i="1"/>
  <c r="J310" i="1"/>
  <c r="S324" i="1"/>
  <c r="T329" i="1"/>
  <c r="K337" i="1"/>
  <c r="L341" i="1"/>
  <c r="N356" i="1"/>
  <c r="I366" i="1"/>
  <c r="T370" i="1"/>
  <c r="P372" i="1"/>
  <c r="M376" i="1"/>
  <c r="R377" i="1"/>
  <c r="Q378" i="1"/>
  <c r="Q379" i="1"/>
  <c r="S380" i="1"/>
  <c r="T381" i="1"/>
  <c r="S382" i="1"/>
  <c r="T383" i="1"/>
  <c r="U385" i="1"/>
  <c r="U386" i="1"/>
  <c r="T389" i="1"/>
  <c r="S390" i="1"/>
  <c r="P391" i="1"/>
  <c r="L393" i="1"/>
  <c r="K394" i="1"/>
  <c r="R398" i="1"/>
  <c r="L399" i="1"/>
  <c r="P401" i="1"/>
  <c r="J402" i="1"/>
  <c r="S403" i="1"/>
  <c r="N404" i="1"/>
  <c r="R405" i="1"/>
  <c r="J406" i="1"/>
  <c r="N407" i="1"/>
  <c r="R408" i="1"/>
  <c r="J409" i="1"/>
  <c r="N410" i="1"/>
  <c r="R411" i="1"/>
  <c r="J412" i="1"/>
  <c r="N413" i="1"/>
  <c r="R414" i="1"/>
  <c r="J415" i="1"/>
  <c r="N416" i="1"/>
  <c r="R417" i="1"/>
  <c r="J418" i="1"/>
  <c r="N419" i="1"/>
  <c r="R420" i="1"/>
  <c r="J421" i="1"/>
  <c r="N422" i="1"/>
  <c r="R423" i="1"/>
  <c r="J424" i="1"/>
  <c r="N425" i="1"/>
  <c r="R426" i="1"/>
  <c r="J427" i="1"/>
  <c r="N428" i="1"/>
  <c r="R429" i="1"/>
  <c r="J430" i="1"/>
  <c r="N431" i="1"/>
  <c r="R432" i="1"/>
  <c r="J433" i="1"/>
  <c r="N434" i="1"/>
  <c r="R435" i="1"/>
  <c r="J436" i="1"/>
  <c r="N437" i="1"/>
  <c r="K415" i="1"/>
  <c r="S417" i="1"/>
  <c r="K421" i="1"/>
  <c r="K424" i="1"/>
  <c r="K427" i="1"/>
  <c r="K430" i="1"/>
  <c r="K433" i="1"/>
  <c r="K436" i="1"/>
  <c r="Q393" i="1"/>
  <c r="S401" i="1"/>
  <c r="I405" i="1"/>
  <c r="I408" i="1"/>
  <c r="I411" i="1"/>
  <c r="Q413" i="1"/>
  <c r="Q416" i="1"/>
  <c r="Q419" i="1"/>
  <c r="U423" i="1"/>
  <c r="I426" i="1"/>
  <c r="Q428" i="1"/>
  <c r="P275" i="1"/>
  <c r="I291" i="1"/>
  <c r="J301" i="1"/>
  <c r="R319" i="1"/>
  <c r="P330" i="1"/>
  <c r="S337" i="1"/>
  <c r="Q341" i="1"/>
  <c r="R351" i="1"/>
  <c r="S356" i="1"/>
  <c r="R361" i="1"/>
  <c r="L366" i="1"/>
  <c r="U372" i="1"/>
  <c r="J375" i="1"/>
  <c r="N376" i="1"/>
  <c r="S377" i="1"/>
  <c r="T378" i="1"/>
  <c r="S379" i="1"/>
  <c r="T380" i="1"/>
  <c r="U382" i="1"/>
  <c r="U383" i="1"/>
  <c r="U389" i="1"/>
  <c r="T390" i="1"/>
  <c r="Q391" i="1"/>
  <c r="P392" i="1"/>
  <c r="M393" i="1"/>
  <c r="L394" i="1"/>
  <c r="I395" i="1"/>
  <c r="S398" i="1"/>
  <c r="M399" i="1"/>
  <c r="I400" i="1"/>
  <c r="Q401" i="1"/>
  <c r="K402" i="1"/>
  <c r="U403" i="1"/>
  <c r="S405" i="1"/>
  <c r="K406" i="1"/>
  <c r="S408" i="1"/>
  <c r="K409" i="1"/>
  <c r="S411" i="1"/>
  <c r="K412" i="1"/>
  <c r="S414" i="1"/>
  <c r="K418" i="1"/>
  <c r="S420" i="1"/>
  <c r="S423" i="1"/>
  <c r="S426" i="1"/>
  <c r="S429" i="1"/>
  <c r="S432" i="1"/>
  <c r="S435" i="1"/>
  <c r="I403" i="1"/>
  <c r="M406" i="1"/>
  <c r="U408" i="1"/>
  <c r="Q410" i="1"/>
  <c r="U414" i="1"/>
  <c r="I417" i="1"/>
  <c r="I420" i="1"/>
  <c r="Q422" i="1"/>
  <c r="Q425" i="1"/>
  <c r="U276" i="1"/>
  <c r="L291" i="1"/>
  <c r="M301" i="1"/>
  <c r="J320" i="1"/>
  <c r="M325" i="1"/>
  <c r="U330" i="1"/>
  <c r="K334" i="1"/>
  <c r="J338" i="1"/>
  <c r="L345" i="1"/>
  <c r="I349" i="1"/>
  <c r="U351" i="1"/>
  <c r="N354" i="1"/>
  <c r="T361" i="1"/>
  <c r="U366" i="1"/>
  <c r="I369" i="1"/>
  <c r="M375" i="1"/>
  <c r="P376" i="1"/>
  <c r="T377" i="1"/>
  <c r="U379" i="1"/>
  <c r="U380" i="1"/>
  <c r="S391" i="1"/>
  <c r="R392" i="1"/>
  <c r="N394" i="1"/>
  <c r="K395" i="1"/>
  <c r="J396" i="1"/>
  <c r="T398" i="1"/>
  <c r="J400" i="1"/>
  <c r="R401" i="1"/>
  <c r="L402" i="1"/>
  <c r="P404" i="1"/>
  <c r="T405" i="1"/>
  <c r="L406" i="1"/>
  <c r="P407" i="1"/>
  <c r="T408" i="1"/>
  <c r="L409" i="1"/>
  <c r="P410" i="1"/>
  <c r="T411" i="1"/>
  <c r="L412" i="1"/>
  <c r="P413" i="1"/>
  <c r="T414" i="1"/>
  <c r="L415" i="1"/>
  <c r="P416" i="1"/>
  <c r="T417" i="1"/>
  <c r="L418" i="1"/>
  <c r="P419" i="1"/>
  <c r="T420" i="1"/>
  <c r="L421" i="1"/>
  <c r="P422" i="1"/>
  <c r="T423" i="1"/>
  <c r="L424" i="1"/>
  <c r="P425" i="1"/>
  <c r="T426" i="1"/>
  <c r="L427" i="1"/>
  <c r="P428" i="1"/>
  <c r="T429" i="1"/>
  <c r="L430" i="1"/>
  <c r="P431" i="1"/>
  <c r="T432" i="1"/>
  <c r="L433" i="1"/>
  <c r="P434" i="1"/>
  <c r="T435" i="1"/>
  <c r="L436" i="1"/>
  <c r="P437" i="1"/>
  <c r="U405" i="1"/>
  <c r="M409" i="1"/>
  <c r="M412" i="1"/>
  <c r="M415" i="1"/>
  <c r="U417" i="1"/>
  <c r="M421" i="1"/>
  <c r="M424" i="1"/>
  <c r="M427" i="1"/>
  <c r="M279" i="1"/>
  <c r="M292" i="1"/>
  <c r="N320" i="1"/>
  <c r="K326" i="1"/>
  <c r="P334" i="1"/>
  <c r="Q338" i="1"/>
  <c r="M349" i="1"/>
  <c r="P354" i="1"/>
  <c r="Q359" i="1"/>
  <c r="J364" i="1"/>
  <c r="J369" i="1"/>
  <c r="I374" i="1"/>
  <c r="R376" i="1"/>
  <c r="U377" i="1"/>
  <c r="U391" i="1"/>
  <c r="S392" i="1"/>
  <c r="M395" i="1"/>
  <c r="K396" i="1"/>
  <c r="I397" i="1"/>
  <c r="U398" i="1"/>
  <c r="Q399" i="1"/>
  <c r="K400" i="1"/>
  <c r="M402" i="1"/>
  <c r="Q404" i="1"/>
  <c r="Q407" i="1"/>
  <c r="U411" i="1"/>
  <c r="I414" i="1"/>
  <c r="M418" i="1"/>
  <c r="U420" i="1"/>
  <c r="I423" i="1"/>
  <c r="U426" i="1"/>
  <c r="I429" i="1"/>
  <c r="T281" i="1"/>
  <c r="I293" i="1"/>
  <c r="I314" i="1"/>
  <c r="P331" i="1"/>
  <c r="L335" i="1"/>
  <c r="Q346" i="1"/>
  <c r="R349" i="1"/>
  <c r="P352" i="1"/>
  <c r="J362" i="1"/>
  <c r="U369" i="1"/>
  <c r="Q371" i="1"/>
  <c r="J373" i="1"/>
  <c r="L374" i="1"/>
  <c r="R375" i="1"/>
  <c r="J384" i="1"/>
  <c r="I385" i="1"/>
  <c r="I386" i="1"/>
  <c r="K387" i="1"/>
  <c r="L388" i="1"/>
  <c r="I389" i="1"/>
  <c r="U392" i="1"/>
  <c r="T393" i="1"/>
  <c r="Q394" i="1"/>
  <c r="P395" i="1"/>
  <c r="M396" i="1"/>
  <c r="L397" i="1"/>
  <c r="S399" i="1"/>
  <c r="M400" i="1"/>
  <c r="U401" i="1"/>
  <c r="Q402" i="1"/>
  <c r="K403" i="1"/>
  <c r="S404" i="1"/>
  <c r="K405" i="1"/>
  <c r="S407" i="1"/>
  <c r="K408" i="1"/>
  <c r="S410" i="1"/>
  <c r="K411" i="1"/>
  <c r="S413" i="1"/>
  <c r="K414" i="1"/>
  <c r="S416" i="1"/>
  <c r="K417" i="1"/>
  <c r="S419" i="1"/>
  <c r="K420" i="1"/>
  <c r="S422" i="1"/>
  <c r="K423" i="1"/>
  <c r="S425" i="1"/>
  <c r="K426" i="1"/>
  <c r="S428" i="1"/>
  <c r="K429" i="1"/>
  <c r="S431" i="1"/>
  <c r="K432" i="1"/>
  <c r="S434" i="1"/>
  <c r="K435" i="1"/>
  <c r="S437" i="1"/>
  <c r="L408" i="1"/>
  <c r="L414" i="1"/>
  <c r="T416" i="1"/>
  <c r="P418" i="1"/>
  <c r="T419" i="1"/>
  <c r="P421" i="1"/>
  <c r="L423" i="1"/>
  <c r="P424" i="1"/>
  <c r="T425" i="1"/>
  <c r="T428" i="1"/>
  <c r="P430" i="1"/>
  <c r="L432" i="1"/>
  <c r="P433" i="1"/>
  <c r="L435" i="1"/>
  <c r="P436" i="1"/>
  <c r="T437" i="1"/>
  <c r="M387" i="1"/>
  <c r="S402" i="1"/>
  <c r="M405" i="1"/>
  <c r="U407" i="1"/>
  <c r="Q409" i="1"/>
  <c r="M411" i="1"/>
  <c r="I413" i="1"/>
  <c r="I416" i="1"/>
  <c r="Q418" i="1"/>
  <c r="M420" i="1"/>
  <c r="R280" i="1"/>
  <c r="M352" i="1"/>
  <c r="R399" i="1"/>
  <c r="J405" i="1"/>
  <c r="J407" i="1"/>
  <c r="P408" i="1"/>
  <c r="U412" i="1"/>
  <c r="N414" i="1"/>
  <c r="T415" i="1"/>
  <c r="J417" i="1"/>
  <c r="S418" i="1"/>
  <c r="Q421" i="1"/>
  <c r="U422" i="1"/>
  <c r="I425" i="1"/>
  <c r="M426" i="1"/>
  <c r="Q427" i="1"/>
  <c r="U428" i="1"/>
  <c r="U430" i="1"/>
  <c r="U354" i="1"/>
  <c r="L400" i="1"/>
  <c r="K407" i="1"/>
  <c r="J410" i="1"/>
  <c r="N417" i="1"/>
  <c r="J420" i="1"/>
  <c r="J425" i="1"/>
  <c r="R427" i="1"/>
  <c r="I437" i="1"/>
  <c r="Q411" i="1"/>
  <c r="K437" i="1"/>
  <c r="J437" i="1"/>
  <c r="Q405" i="1"/>
  <c r="L407" i="1"/>
  <c r="K410" i="1"/>
  <c r="J413" i="1"/>
  <c r="P414" i="1"/>
  <c r="U418" i="1"/>
  <c r="N420" i="1"/>
  <c r="S421" i="1"/>
  <c r="S427" i="1"/>
  <c r="I435" i="1"/>
  <c r="T359" i="1"/>
  <c r="T401" i="1"/>
  <c r="M407" i="1"/>
  <c r="L410" i="1"/>
  <c r="K413" i="1"/>
  <c r="Q414" i="1"/>
  <c r="J416" i="1"/>
  <c r="P417" i="1"/>
  <c r="T421" i="1"/>
  <c r="L425" i="1"/>
  <c r="P426" i="1"/>
  <c r="T427" i="1"/>
  <c r="I431" i="1"/>
  <c r="I432" i="1"/>
  <c r="J434" i="1"/>
  <c r="T320" i="1"/>
  <c r="T392" i="1"/>
  <c r="R407" i="1"/>
  <c r="M410" i="1"/>
  <c r="L413" i="1"/>
  <c r="K416" i="1"/>
  <c r="Q417" i="1"/>
  <c r="J419" i="1"/>
  <c r="P420" i="1"/>
  <c r="U421" i="1"/>
  <c r="I424" i="1"/>
  <c r="M425" i="1"/>
  <c r="Q426" i="1"/>
  <c r="U427" i="1"/>
  <c r="J431" i="1"/>
  <c r="J432" i="1"/>
  <c r="I433" i="1"/>
  <c r="K434" i="1"/>
  <c r="M435" i="1"/>
  <c r="M436" i="1"/>
  <c r="L437" i="1"/>
  <c r="S364" i="1"/>
  <c r="S393" i="1"/>
  <c r="J403" i="1"/>
  <c r="R410" i="1"/>
  <c r="M413" i="1"/>
  <c r="L416" i="1"/>
  <c r="K419" i="1"/>
  <c r="Q420" i="1"/>
  <c r="J423" i="1"/>
  <c r="N424" i="1"/>
  <c r="R425" i="1"/>
  <c r="J429" i="1"/>
  <c r="I430" i="1"/>
  <c r="K431" i="1"/>
  <c r="M432" i="1"/>
  <c r="M433" i="1"/>
  <c r="L434" i="1"/>
  <c r="N435" i="1"/>
  <c r="N436" i="1"/>
  <c r="M437" i="1"/>
  <c r="N433" i="1"/>
  <c r="R404" i="1"/>
  <c r="S409" i="1"/>
  <c r="R412" i="1"/>
  <c r="L422" i="1"/>
  <c r="L428" i="1"/>
  <c r="R431" i="1"/>
  <c r="U434" i="1"/>
  <c r="T436" i="1"/>
  <c r="I436" i="1"/>
  <c r="I331" i="1"/>
  <c r="P394" i="1"/>
  <c r="I406" i="1"/>
  <c r="I409" i="1"/>
  <c r="R413" i="1"/>
  <c r="M416" i="1"/>
  <c r="L419" i="1"/>
  <c r="I422" i="1"/>
  <c r="M423" i="1"/>
  <c r="Q424" i="1"/>
  <c r="U425" i="1"/>
  <c r="I428" i="1"/>
  <c r="M429" i="1"/>
  <c r="M430" i="1"/>
  <c r="L431" i="1"/>
  <c r="N432" i="1"/>
  <c r="M434" i="1"/>
  <c r="Q436" i="1"/>
  <c r="Q437" i="1"/>
  <c r="K397" i="1"/>
  <c r="S406" i="1"/>
  <c r="I418" i="1"/>
  <c r="P423" i="1"/>
  <c r="P429" i="1"/>
  <c r="Q432" i="1"/>
  <c r="U435" i="1"/>
  <c r="K425" i="1"/>
  <c r="J335" i="1"/>
  <c r="L369" i="1"/>
  <c r="I404" i="1"/>
  <c r="N406" i="1"/>
  <c r="N409" i="1"/>
  <c r="I412" i="1"/>
  <c r="R416" i="1"/>
  <c r="M419" i="1"/>
  <c r="J422" i="1"/>
  <c r="N423" i="1"/>
  <c r="R424" i="1"/>
  <c r="J428" i="1"/>
  <c r="N429" i="1"/>
  <c r="N430" i="1"/>
  <c r="M431" i="1"/>
  <c r="Q433" i="1"/>
  <c r="Q434" i="1"/>
  <c r="P435" i="1"/>
  <c r="R436" i="1"/>
  <c r="R437" i="1"/>
  <c r="K371" i="1"/>
  <c r="L396" i="1"/>
  <c r="M404" i="1"/>
  <c r="R406" i="1"/>
  <c r="R409" i="1"/>
  <c r="N412" i="1"/>
  <c r="I415" i="1"/>
  <c r="R419" i="1"/>
  <c r="K422" i="1"/>
  <c r="S424" i="1"/>
  <c r="K428" i="1"/>
  <c r="Q430" i="1"/>
  <c r="Q431" i="1"/>
  <c r="P432" i="1"/>
  <c r="R433" i="1"/>
  <c r="R434" i="1"/>
  <c r="Q435" i="1"/>
  <c r="S436" i="1"/>
  <c r="U437" i="1"/>
  <c r="L342" i="1"/>
  <c r="J408" i="1"/>
  <c r="T424" i="1"/>
  <c r="R430" i="1"/>
  <c r="S433" i="1"/>
  <c r="N415" i="1"/>
  <c r="J374" i="1"/>
  <c r="J387" i="1"/>
  <c r="U406" i="1"/>
  <c r="N408" i="1"/>
  <c r="T409" i="1"/>
  <c r="J411" i="1"/>
  <c r="S412" i="1"/>
  <c r="R415" i="1"/>
  <c r="N418" i="1"/>
  <c r="I421" i="1"/>
  <c r="M422" i="1"/>
  <c r="Q423" i="1"/>
  <c r="U424" i="1"/>
  <c r="I427" i="1"/>
  <c r="M428" i="1"/>
  <c r="Q429" i="1"/>
  <c r="S430" i="1"/>
  <c r="U431" i="1"/>
  <c r="U432" i="1"/>
  <c r="T433" i="1"/>
  <c r="U436" i="1"/>
  <c r="N349" i="1"/>
  <c r="P375" i="1"/>
  <c r="I388" i="1"/>
  <c r="U409" i="1"/>
  <c r="N411" i="1"/>
  <c r="T412" i="1"/>
  <c r="J414" i="1"/>
  <c r="S415" i="1"/>
  <c r="R418" i="1"/>
  <c r="N421" i="1"/>
  <c r="R422" i="1"/>
  <c r="J426" i="1"/>
  <c r="N427" i="1"/>
  <c r="R428" i="1"/>
  <c r="U429" i="1"/>
  <c r="T430" i="1"/>
  <c r="U433" i="1"/>
  <c r="Q408" i="1"/>
  <c r="P411" i="1"/>
  <c r="U415" i="1"/>
  <c r="T418" i="1"/>
  <c r="R421" i="1"/>
  <c r="N426" i="1"/>
  <c r="I434" i="1"/>
  <c r="J435" i="1"/>
  <c r="D214" i="1"/>
  <c r="D226" i="1"/>
  <c r="D238" i="1"/>
  <c r="D250" i="1"/>
  <c r="D262" i="1"/>
  <c r="D334" i="1"/>
  <c r="D346" i="1"/>
  <c r="D358" i="1"/>
  <c r="D370" i="1"/>
  <c r="D215" i="1"/>
  <c r="D227" i="1"/>
  <c r="D239" i="1"/>
  <c r="D251" i="1"/>
  <c r="D263" i="1"/>
  <c r="D275" i="1"/>
  <c r="D287" i="1"/>
  <c r="D299" i="1"/>
  <c r="D311" i="1"/>
  <c r="D323" i="1"/>
  <c r="D335" i="1"/>
  <c r="D347" i="1"/>
  <c r="D359" i="1"/>
  <c r="D371" i="1"/>
  <c r="D383" i="1"/>
  <c r="D395" i="1"/>
  <c r="D407" i="1"/>
  <c r="D419" i="1"/>
  <c r="D431" i="1"/>
  <c r="D216" i="1"/>
  <c r="D228" i="1"/>
  <c r="D240" i="1"/>
  <c r="D252" i="1"/>
  <c r="D264" i="1"/>
  <c r="D276" i="1"/>
  <c r="D288" i="1"/>
  <c r="D300" i="1"/>
  <c r="D312" i="1"/>
  <c r="D324" i="1"/>
  <c r="D336" i="1"/>
  <c r="D348" i="1"/>
  <c r="D360" i="1"/>
  <c r="D372" i="1"/>
  <c r="D384" i="1"/>
  <c r="D396" i="1"/>
  <c r="D408" i="1"/>
  <c r="D420" i="1"/>
  <c r="D432" i="1"/>
  <c r="D217" i="1"/>
  <c r="D229" i="1"/>
  <c r="D241" i="1"/>
  <c r="D253" i="1"/>
  <c r="D265" i="1"/>
  <c r="D277" i="1"/>
  <c r="D289" i="1"/>
  <c r="D301" i="1"/>
  <c r="D313" i="1"/>
  <c r="D325" i="1"/>
  <c r="D337" i="1"/>
  <c r="D349" i="1"/>
  <c r="D361" i="1"/>
  <c r="D373" i="1"/>
  <c r="D385" i="1"/>
  <c r="D397" i="1"/>
  <c r="D409" i="1"/>
  <c r="D421" i="1"/>
  <c r="D433" i="1"/>
  <c r="D219" i="1"/>
  <c r="D243" i="1"/>
  <c r="D267" i="1"/>
  <c r="D291" i="1"/>
  <c r="D327" i="1"/>
  <c r="D351" i="1"/>
  <c r="D375" i="1"/>
  <c r="D399" i="1"/>
  <c r="D411" i="1"/>
  <c r="D394" i="1"/>
  <c r="D218" i="1"/>
  <c r="D230" i="1"/>
  <c r="D242" i="1"/>
  <c r="D254" i="1"/>
  <c r="D266" i="1"/>
  <c r="D278" i="1"/>
  <c r="D290" i="1"/>
  <c r="D302" i="1"/>
  <c r="D314" i="1"/>
  <c r="D326" i="1"/>
  <c r="D338" i="1"/>
  <c r="D350" i="1"/>
  <c r="D362" i="1"/>
  <c r="D374" i="1"/>
  <c r="D386" i="1"/>
  <c r="D398" i="1"/>
  <c r="D410" i="1"/>
  <c r="D422" i="1"/>
  <c r="D434" i="1"/>
  <c r="D231" i="1"/>
  <c r="D279" i="1"/>
  <c r="D303" i="1"/>
  <c r="D315" i="1"/>
  <c r="D339" i="1"/>
  <c r="D363" i="1"/>
  <c r="D387" i="1"/>
  <c r="D423" i="1"/>
  <c r="D406" i="1"/>
  <c r="D255" i="1"/>
  <c r="D435" i="1"/>
  <c r="D220" i="1"/>
  <c r="D232" i="1"/>
  <c r="D244" i="1"/>
  <c r="D256" i="1"/>
  <c r="D268" i="1"/>
  <c r="D280" i="1"/>
  <c r="D292" i="1"/>
  <c r="D304" i="1"/>
  <c r="D316" i="1"/>
  <c r="D328" i="1"/>
  <c r="D340" i="1"/>
  <c r="D352" i="1"/>
  <c r="D364" i="1"/>
  <c r="D376" i="1"/>
  <c r="D388" i="1"/>
  <c r="D400" i="1"/>
  <c r="D412" i="1"/>
  <c r="D424" i="1"/>
  <c r="D436" i="1"/>
  <c r="D249" i="1"/>
  <c r="D333" i="1"/>
  <c r="D417" i="1"/>
  <c r="D286" i="1"/>
  <c r="D430" i="1"/>
  <c r="D221" i="1"/>
  <c r="D233" i="1"/>
  <c r="D245" i="1"/>
  <c r="D257" i="1"/>
  <c r="D269" i="1"/>
  <c r="D281" i="1"/>
  <c r="D293" i="1"/>
  <c r="D305" i="1"/>
  <c r="D317" i="1"/>
  <c r="D329" i="1"/>
  <c r="D341" i="1"/>
  <c r="D353" i="1"/>
  <c r="D365" i="1"/>
  <c r="D377" i="1"/>
  <c r="D389" i="1"/>
  <c r="D401" i="1"/>
  <c r="D413" i="1"/>
  <c r="D425" i="1"/>
  <c r="D437" i="1"/>
  <c r="D225" i="1"/>
  <c r="D297" i="1"/>
  <c r="D357" i="1"/>
  <c r="D393" i="1"/>
  <c r="D310" i="1"/>
  <c r="D222" i="1"/>
  <c r="D234" i="1"/>
  <c r="D246" i="1"/>
  <c r="D258" i="1"/>
  <c r="D270" i="1"/>
  <c r="D282" i="1"/>
  <c r="D294" i="1"/>
  <c r="D306" i="1"/>
  <c r="D318" i="1"/>
  <c r="D330" i="1"/>
  <c r="D342" i="1"/>
  <c r="D354" i="1"/>
  <c r="D366" i="1"/>
  <c r="D378" i="1"/>
  <c r="D390" i="1"/>
  <c r="D402" i="1"/>
  <c r="D414" i="1"/>
  <c r="D426" i="1"/>
  <c r="D261" i="1"/>
  <c r="D309" i="1"/>
  <c r="D369" i="1"/>
  <c r="D274" i="1"/>
  <c r="D418" i="1"/>
  <c r="D223" i="1"/>
  <c r="D235" i="1"/>
  <c r="D247" i="1"/>
  <c r="D259" i="1"/>
  <c r="D271" i="1"/>
  <c r="D283" i="1"/>
  <c r="D295" i="1"/>
  <c r="D307" i="1"/>
  <c r="D319" i="1"/>
  <c r="D331" i="1"/>
  <c r="D343" i="1"/>
  <c r="D355" i="1"/>
  <c r="D367" i="1"/>
  <c r="D379" i="1"/>
  <c r="D391" i="1"/>
  <c r="D403" i="1"/>
  <c r="D415" i="1"/>
  <c r="D427" i="1"/>
  <c r="D237" i="1"/>
  <c r="D285" i="1"/>
  <c r="D345" i="1"/>
  <c r="D405" i="1"/>
  <c r="D298" i="1"/>
  <c r="D224" i="1"/>
  <c r="D236" i="1"/>
  <c r="D248" i="1"/>
  <c r="D260" i="1"/>
  <c r="D272" i="1"/>
  <c r="D284" i="1"/>
  <c r="D296" i="1"/>
  <c r="D308" i="1"/>
  <c r="D320" i="1"/>
  <c r="D332" i="1"/>
  <c r="D344" i="1"/>
  <c r="D356" i="1"/>
  <c r="D368" i="1"/>
  <c r="D380" i="1"/>
  <c r="D392" i="1"/>
  <c r="D404" i="1"/>
  <c r="D416" i="1"/>
  <c r="D428" i="1"/>
  <c r="D273" i="1"/>
  <c r="D321" i="1"/>
  <c r="D381" i="1"/>
  <c r="D429" i="1"/>
  <c r="D322" i="1"/>
  <c r="D382" i="1"/>
  <c r="A214" i="1"/>
  <c r="A226" i="1"/>
  <c r="A238" i="1"/>
  <c r="A250" i="1"/>
  <c r="A262" i="1"/>
  <c r="A274" i="1"/>
  <c r="A286" i="1"/>
  <c r="A298" i="1"/>
  <c r="A310" i="1"/>
  <c r="A322" i="1"/>
  <c r="A334" i="1"/>
  <c r="A346" i="1"/>
  <c r="A358" i="1"/>
  <c r="A370" i="1"/>
  <c r="A382" i="1"/>
  <c r="A394" i="1"/>
  <c r="A406" i="1"/>
  <c r="A418" i="1"/>
  <c r="A430" i="1"/>
  <c r="A228" i="1"/>
  <c r="A240" i="1"/>
  <c r="A264" i="1"/>
  <c r="A300" i="1"/>
  <c r="A324" i="1"/>
  <c r="A360" i="1"/>
  <c r="A384" i="1"/>
  <c r="A408" i="1"/>
  <c r="A432" i="1"/>
  <c r="A229" i="1"/>
  <c r="A265" i="1"/>
  <c r="A301" i="1"/>
  <c r="A325" i="1"/>
  <c r="A385" i="1"/>
  <c r="A421" i="1"/>
  <c r="A215" i="1"/>
  <c r="A227" i="1"/>
  <c r="A239" i="1"/>
  <c r="A251" i="1"/>
  <c r="A263" i="1"/>
  <c r="A275" i="1"/>
  <c r="A287" i="1"/>
  <c r="A299" i="1"/>
  <c r="A311" i="1"/>
  <c r="A323" i="1"/>
  <c r="A335" i="1"/>
  <c r="A347" i="1"/>
  <c r="A359" i="1"/>
  <c r="A371" i="1"/>
  <c r="A383" i="1"/>
  <c r="A395" i="1"/>
  <c r="A407" i="1"/>
  <c r="A419" i="1"/>
  <c r="A431" i="1"/>
  <c r="A216" i="1"/>
  <c r="A252" i="1"/>
  <c r="A276" i="1"/>
  <c r="A288" i="1"/>
  <c r="A312" i="1"/>
  <c r="A348" i="1"/>
  <c r="A372" i="1"/>
  <c r="A396" i="1"/>
  <c r="A420" i="1"/>
  <c r="A241" i="1"/>
  <c r="A277" i="1"/>
  <c r="A313" i="1"/>
  <c r="A349" i="1"/>
  <c r="A397" i="1"/>
  <c r="A361" i="1"/>
  <c r="A253" i="1"/>
  <c r="A373" i="1"/>
  <c r="A218" i="1"/>
  <c r="A230" i="1"/>
  <c r="A242" i="1"/>
  <c r="A254" i="1"/>
  <c r="A266" i="1"/>
  <c r="A278" i="1"/>
  <c r="A290" i="1"/>
  <c r="A302" i="1"/>
  <c r="A314" i="1"/>
  <c r="A326" i="1"/>
  <c r="A338" i="1"/>
  <c r="A350" i="1"/>
  <c r="A362" i="1"/>
  <c r="A374" i="1"/>
  <c r="A386" i="1"/>
  <c r="A398" i="1"/>
  <c r="A410" i="1"/>
  <c r="A422" i="1"/>
  <c r="A434" i="1"/>
  <c r="A259" i="1"/>
  <c r="A283" i="1"/>
  <c r="A331" i="1"/>
  <c r="A379" i="1"/>
  <c r="A260" i="1"/>
  <c r="A308" i="1"/>
  <c r="A356" i="1"/>
  <c r="A219" i="1"/>
  <c r="A231" i="1"/>
  <c r="A243" i="1"/>
  <c r="A255" i="1"/>
  <c r="A267" i="1"/>
  <c r="A279" i="1"/>
  <c r="A291" i="1"/>
  <c r="A303" i="1"/>
  <c r="A315" i="1"/>
  <c r="A327" i="1"/>
  <c r="A339" i="1"/>
  <c r="A351" i="1"/>
  <c r="A363" i="1"/>
  <c r="A375" i="1"/>
  <c r="A387" i="1"/>
  <c r="A399" i="1"/>
  <c r="A411" i="1"/>
  <c r="A423" i="1"/>
  <c r="A435" i="1"/>
  <c r="A223" i="1"/>
  <c r="A355" i="1"/>
  <c r="A224" i="1"/>
  <c r="A320" i="1"/>
  <c r="A392" i="1"/>
  <c r="A220" i="1"/>
  <c r="A232" i="1"/>
  <c r="A244" i="1"/>
  <c r="A256" i="1"/>
  <c r="A268" i="1"/>
  <c r="A280" i="1"/>
  <c r="A292" i="1"/>
  <c r="A304" i="1"/>
  <c r="A316" i="1"/>
  <c r="A328" i="1"/>
  <c r="A340" i="1"/>
  <c r="A352" i="1"/>
  <c r="A364" i="1"/>
  <c r="A376" i="1"/>
  <c r="A388" i="1"/>
  <c r="A400" i="1"/>
  <c r="A412" i="1"/>
  <c r="A424" i="1"/>
  <c r="A436" i="1"/>
  <c r="A247" i="1"/>
  <c r="A307" i="1"/>
  <c r="A367" i="1"/>
  <c r="A415" i="1"/>
  <c r="A248" i="1"/>
  <c r="A344" i="1"/>
  <c r="A416" i="1"/>
  <c r="A221" i="1"/>
  <c r="A233" i="1"/>
  <c r="A245" i="1"/>
  <c r="A257" i="1"/>
  <c r="A269" i="1"/>
  <c r="A281" i="1"/>
  <c r="A293" i="1"/>
  <c r="A305" i="1"/>
  <c r="A317" i="1"/>
  <c r="A329" i="1"/>
  <c r="A341" i="1"/>
  <c r="A353" i="1"/>
  <c r="A365" i="1"/>
  <c r="A377" i="1"/>
  <c r="A389" i="1"/>
  <c r="A401" i="1"/>
  <c r="A413" i="1"/>
  <c r="A425" i="1"/>
  <c r="A437" i="1"/>
  <c r="A235" i="1"/>
  <c r="A319" i="1"/>
  <c r="A391" i="1"/>
  <c r="A236" i="1"/>
  <c r="A296" i="1"/>
  <c r="A368" i="1"/>
  <c r="A428" i="1"/>
  <c r="A222" i="1"/>
  <c r="A234" i="1"/>
  <c r="A246" i="1"/>
  <c r="A258" i="1"/>
  <c r="A270" i="1"/>
  <c r="A282" i="1"/>
  <c r="A294" i="1"/>
  <c r="A306" i="1"/>
  <c r="A318" i="1"/>
  <c r="A330" i="1"/>
  <c r="A342" i="1"/>
  <c r="A354" i="1"/>
  <c r="A366" i="1"/>
  <c r="A378" i="1"/>
  <c r="A390" i="1"/>
  <c r="A402" i="1"/>
  <c r="A414" i="1"/>
  <c r="A426" i="1"/>
  <c r="A271" i="1"/>
  <c r="A295" i="1"/>
  <c r="A343" i="1"/>
  <c r="A403" i="1"/>
  <c r="A272" i="1"/>
  <c r="A332" i="1"/>
  <c r="A380" i="1"/>
  <c r="A427" i="1"/>
  <c r="A284" i="1"/>
  <c r="A404" i="1"/>
  <c r="A225" i="1"/>
  <c r="A237" i="1"/>
  <c r="A249" i="1"/>
  <c r="A261" i="1"/>
  <c r="A273" i="1"/>
  <c r="A285" i="1"/>
  <c r="A297" i="1"/>
  <c r="A309" i="1"/>
  <c r="A321" i="1"/>
  <c r="A333" i="1"/>
  <c r="A345" i="1"/>
  <c r="A357" i="1"/>
  <c r="A369" i="1"/>
  <c r="A381" i="1"/>
  <c r="A393" i="1"/>
  <c r="A405" i="1"/>
  <c r="A417" i="1"/>
  <c r="A429" i="1"/>
  <c r="A336" i="1"/>
  <c r="A217" i="1"/>
  <c r="A289" i="1"/>
  <c r="A337" i="1"/>
  <c r="A409" i="1"/>
  <c r="A433" i="1"/>
  <c r="A5" i="1"/>
  <c r="A17" i="1"/>
  <c r="A29" i="1"/>
  <c r="A41" i="1"/>
  <c r="A53" i="1"/>
  <c r="A65" i="1"/>
  <c r="A77" i="1"/>
  <c r="A89" i="1"/>
  <c r="A101" i="1"/>
  <c r="A113" i="1"/>
  <c r="A125" i="1"/>
  <c r="A137" i="1"/>
  <c r="A149" i="1"/>
  <c r="A161" i="1"/>
  <c r="A173" i="1"/>
  <c r="A185" i="1"/>
  <c r="A197" i="1"/>
  <c r="A209" i="1"/>
  <c r="A120" i="1"/>
  <c r="A13" i="1"/>
  <c r="A97" i="1"/>
  <c r="A205" i="1"/>
  <c r="A135" i="1"/>
  <c r="A6" i="1"/>
  <c r="A18" i="1"/>
  <c r="A30" i="1"/>
  <c r="A42" i="1"/>
  <c r="A54" i="1"/>
  <c r="A66" i="1"/>
  <c r="A78" i="1"/>
  <c r="A90" i="1"/>
  <c r="A102" i="1"/>
  <c r="A114" i="1"/>
  <c r="A126" i="1"/>
  <c r="A138" i="1"/>
  <c r="A150" i="1"/>
  <c r="A162" i="1"/>
  <c r="A174" i="1"/>
  <c r="A186" i="1"/>
  <c r="A198" i="1"/>
  <c r="A210" i="1"/>
  <c r="A84" i="1"/>
  <c r="A37" i="1"/>
  <c r="A169" i="1"/>
  <c r="A171" i="1"/>
  <c r="A7" i="1"/>
  <c r="A19" i="1"/>
  <c r="A31" i="1"/>
  <c r="A43" i="1"/>
  <c r="A55" i="1"/>
  <c r="A67" i="1"/>
  <c r="A79" i="1"/>
  <c r="A91" i="1"/>
  <c r="A103" i="1"/>
  <c r="A115" i="1"/>
  <c r="A127" i="1"/>
  <c r="A139" i="1"/>
  <c r="A151" i="1"/>
  <c r="A163" i="1"/>
  <c r="A175" i="1"/>
  <c r="A187" i="1"/>
  <c r="A199" i="1"/>
  <c r="A211" i="1"/>
  <c r="A144" i="1"/>
  <c r="A73" i="1"/>
  <c r="A145" i="1"/>
  <c r="A147" i="1"/>
  <c r="A8" i="1"/>
  <c r="A20" i="1"/>
  <c r="A32" i="1"/>
  <c r="A44" i="1"/>
  <c r="A56" i="1"/>
  <c r="A68" i="1"/>
  <c r="A80" i="1"/>
  <c r="A92" i="1"/>
  <c r="A104" i="1"/>
  <c r="A116" i="1"/>
  <c r="A128" i="1"/>
  <c r="A140" i="1"/>
  <c r="A152" i="1"/>
  <c r="A164" i="1"/>
  <c r="A176" i="1"/>
  <c r="A188" i="1"/>
  <c r="A200" i="1"/>
  <c r="A212" i="1"/>
  <c r="A132" i="1"/>
  <c r="A61" i="1"/>
  <c r="A133" i="1"/>
  <c r="A111" i="1"/>
  <c r="A9" i="1"/>
  <c r="A21" i="1"/>
  <c r="A33" i="1"/>
  <c r="A45" i="1"/>
  <c r="A57" i="1"/>
  <c r="A69" i="1"/>
  <c r="A81" i="1"/>
  <c r="A93" i="1"/>
  <c r="A105" i="1"/>
  <c r="A117" i="1"/>
  <c r="A129" i="1"/>
  <c r="A141" i="1"/>
  <c r="A153" i="1"/>
  <c r="A165" i="1"/>
  <c r="A177" i="1"/>
  <c r="A189" i="1"/>
  <c r="A201" i="1"/>
  <c r="A213" i="1"/>
  <c r="A108" i="1"/>
  <c r="A25" i="1"/>
  <c r="A85" i="1"/>
  <c r="A193" i="1"/>
  <c r="A123" i="1"/>
  <c r="A10" i="1"/>
  <c r="A22" i="1"/>
  <c r="A34" i="1"/>
  <c r="A46" i="1"/>
  <c r="A58" i="1"/>
  <c r="A70" i="1"/>
  <c r="A82" i="1"/>
  <c r="A94" i="1"/>
  <c r="A106" i="1"/>
  <c r="A118" i="1"/>
  <c r="A130" i="1"/>
  <c r="A142" i="1"/>
  <c r="A154" i="1"/>
  <c r="A166" i="1"/>
  <c r="A178" i="1"/>
  <c r="A190" i="1"/>
  <c r="A202" i="1"/>
  <c r="A109" i="1"/>
  <c r="A207" i="1"/>
  <c r="A11" i="1"/>
  <c r="A23" i="1"/>
  <c r="A35" i="1"/>
  <c r="A47" i="1"/>
  <c r="A59" i="1"/>
  <c r="A71" i="1"/>
  <c r="A83" i="1"/>
  <c r="A95" i="1"/>
  <c r="A107" i="1"/>
  <c r="A119" i="1"/>
  <c r="A131" i="1"/>
  <c r="A143" i="1"/>
  <c r="A155" i="1"/>
  <c r="A167" i="1"/>
  <c r="A179" i="1"/>
  <c r="A191" i="1"/>
  <c r="A203" i="1"/>
  <c r="A12" i="1"/>
  <c r="A24" i="1"/>
  <c r="A36" i="1"/>
  <c r="A48" i="1"/>
  <c r="A60" i="1"/>
  <c r="A96" i="1"/>
  <c r="A156" i="1"/>
  <c r="A168" i="1"/>
  <c r="A180" i="1"/>
  <c r="A192" i="1"/>
  <c r="A204" i="1"/>
  <c r="A49" i="1"/>
  <c r="A121" i="1"/>
  <c r="A181" i="1"/>
  <c r="A99" i="1"/>
  <c r="A14" i="1"/>
  <c r="A26" i="1"/>
  <c r="A38" i="1"/>
  <c r="A50" i="1"/>
  <c r="A62" i="1"/>
  <c r="A74" i="1"/>
  <c r="A86" i="1"/>
  <c r="A98" i="1"/>
  <c r="A110" i="1"/>
  <c r="A122" i="1"/>
  <c r="A134" i="1"/>
  <c r="A146" i="1"/>
  <c r="A158" i="1"/>
  <c r="A170" i="1"/>
  <c r="A182" i="1"/>
  <c r="A194" i="1"/>
  <c r="A206" i="1"/>
  <c r="A15" i="1"/>
  <c r="A27" i="1"/>
  <c r="A39" i="1"/>
  <c r="A51" i="1"/>
  <c r="A63" i="1"/>
  <c r="A75" i="1"/>
  <c r="A87" i="1"/>
  <c r="A159" i="1"/>
  <c r="A195" i="1"/>
  <c r="A16" i="1"/>
  <c r="A28" i="1"/>
  <c r="A40" i="1"/>
  <c r="A52" i="1"/>
  <c r="A64" i="1"/>
  <c r="A76" i="1"/>
  <c r="A88" i="1"/>
  <c r="A100" i="1"/>
  <c r="A112" i="1"/>
  <c r="A124" i="1"/>
  <c r="A136" i="1"/>
  <c r="A148" i="1"/>
  <c r="A160" i="1"/>
  <c r="A172" i="1"/>
  <c r="A184" i="1"/>
  <c r="A196" i="1"/>
  <c r="A208" i="1"/>
  <c r="A72" i="1"/>
  <c r="A157" i="1"/>
  <c r="A183" i="1"/>
  <c r="A4" i="1"/>
  <c r="O1" i="1"/>
  <c r="AB1" i="1"/>
  <c r="D6" i="1"/>
  <c r="D123" i="1"/>
  <c r="D18" i="1"/>
  <c r="D30" i="1"/>
  <c r="D42" i="1"/>
  <c r="D54" i="1"/>
  <c r="D66" i="1"/>
  <c r="D78" i="1"/>
  <c r="D90" i="1"/>
  <c r="D102" i="1"/>
  <c r="D114" i="1"/>
  <c r="D126" i="1"/>
  <c r="D138" i="1"/>
  <c r="D150" i="1"/>
  <c r="D162" i="1"/>
  <c r="D174" i="1"/>
  <c r="D186" i="1"/>
  <c r="D198" i="1"/>
  <c r="D210" i="1"/>
  <c r="D27" i="1"/>
  <c r="D159" i="1"/>
  <c r="D7" i="1"/>
  <c r="D19" i="1"/>
  <c r="D31" i="1"/>
  <c r="D43" i="1"/>
  <c r="D55" i="1"/>
  <c r="D67" i="1"/>
  <c r="D79" i="1"/>
  <c r="D91" i="1"/>
  <c r="D103" i="1"/>
  <c r="D115" i="1"/>
  <c r="D127" i="1"/>
  <c r="D139" i="1"/>
  <c r="D151" i="1"/>
  <c r="D163" i="1"/>
  <c r="D175" i="1"/>
  <c r="D187" i="1"/>
  <c r="D199" i="1"/>
  <c r="D211" i="1"/>
  <c r="D140" i="1"/>
  <c r="D200" i="1"/>
  <c r="D99" i="1"/>
  <c r="D8" i="1"/>
  <c r="D20" i="1"/>
  <c r="D32" i="1"/>
  <c r="D44" i="1"/>
  <c r="D56" i="1"/>
  <c r="D68" i="1"/>
  <c r="D80" i="1"/>
  <c r="D92" i="1"/>
  <c r="D104" i="1"/>
  <c r="D116" i="1"/>
  <c r="D128" i="1"/>
  <c r="D152" i="1"/>
  <c r="D164" i="1"/>
  <c r="D176" i="1"/>
  <c r="D188" i="1"/>
  <c r="D212" i="1"/>
  <c r="D15" i="1"/>
  <c r="D147" i="1"/>
  <c r="D9" i="1"/>
  <c r="D21" i="1"/>
  <c r="D33" i="1"/>
  <c r="D45" i="1"/>
  <c r="D57" i="1"/>
  <c r="D69" i="1"/>
  <c r="D81" i="1"/>
  <c r="D93" i="1"/>
  <c r="D105" i="1"/>
  <c r="D117" i="1"/>
  <c r="D129" i="1"/>
  <c r="D141" i="1"/>
  <c r="D153" i="1"/>
  <c r="D165" i="1"/>
  <c r="D177" i="1"/>
  <c r="D189" i="1"/>
  <c r="D201" i="1"/>
  <c r="D213" i="1"/>
  <c r="D36" i="1"/>
  <c r="D60" i="1"/>
  <c r="D96" i="1"/>
  <c r="D120" i="1"/>
  <c r="D156" i="1"/>
  <c r="D180" i="1"/>
  <c r="D63" i="1"/>
  <c r="D135" i="1"/>
  <c r="D10" i="1"/>
  <c r="D22" i="1"/>
  <c r="D34" i="1"/>
  <c r="D46" i="1"/>
  <c r="D58" i="1"/>
  <c r="D70" i="1"/>
  <c r="D82" i="1"/>
  <c r="D94" i="1"/>
  <c r="D106" i="1"/>
  <c r="D118" i="1"/>
  <c r="D130" i="1"/>
  <c r="D142" i="1"/>
  <c r="D154" i="1"/>
  <c r="D166" i="1"/>
  <c r="D178" i="1"/>
  <c r="D190" i="1"/>
  <c r="D202" i="1"/>
  <c r="D12" i="1"/>
  <c r="D84" i="1"/>
  <c r="D144" i="1"/>
  <c r="D168" i="1"/>
  <c r="D204" i="1"/>
  <c r="D39" i="1"/>
  <c r="D207" i="1"/>
  <c r="D11" i="1"/>
  <c r="D23" i="1"/>
  <c r="D35" i="1"/>
  <c r="D47" i="1"/>
  <c r="D59" i="1"/>
  <c r="D71" i="1"/>
  <c r="D83" i="1"/>
  <c r="D95" i="1"/>
  <c r="D107" i="1"/>
  <c r="D119" i="1"/>
  <c r="D131" i="1"/>
  <c r="D143" i="1"/>
  <c r="D155" i="1"/>
  <c r="D167" i="1"/>
  <c r="D179" i="1"/>
  <c r="D191" i="1"/>
  <c r="D203" i="1"/>
  <c r="D24" i="1"/>
  <c r="D48" i="1"/>
  <c r="D72" i="1"/>
  <c r="D108" i="1"/>
  <c r="D132" i="1"/>
  <c r="D192" i="1"/>
  <c r="D75" i="1"/>
  <c r="D195" i="1"/>
  <c r="D87" i="1"/>
  <c r="D13" i="1"/>
  <c r="D25" i="1"/>
  <c r="D37" i="1"/>
  <c r="D49" i="1"/>
  <c r="D61" i="1"/>
  <c r="D73" i="1"/>
  <c r="D85" i="1"/>
  <c r="D97" i="1"/>
  <c r="D109" i="1"/>
  <c r="D121" i="1"/>
  <c r="D133" i="1"/>
  <c r="D145" i="1"/>
  <c r="D157" i="1"/>
  <c r="D169" i="1"/>
  <c r="D181" i="1"/>
  <c r="D193" i="1"/>
  <c r="D205" i="1"/>
  <c r="D14" i="1"/>
  <c r="D26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206" i="1"/>
  <c r="D51" i="1"/>
  <c r="D171" i="1"/>
  <c r="D194" i="1"/>
  <c r="D111" i="1"/>
  <c r="D183" i="1"/>
  <c r="D16" i="1"/>
  <c r="D28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196" i="1"/>
  <c r="D208" i="1"/>
  <c r="D5" i="1"/>
  <c r="D17" i="1"/>
  <c r="D29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D197" i="1"/>
  <c r="D209" i="1"/>
  <c r="D4" i="1"/>
  <c r="Q4" i="1"/>
  <c r="S6" i="1"/>
  <c r="U8" i="1"/>
  <c r="R11" i="1"/>
  <c r="T13" i="1"/>
  <c r="Q16" i="1"/>
  <c r="S18" i="1"/>
  <c r="U20" i="1"/>
  <c r="R23" i="1"/>
  <c r="T25" i="1"/>
  <c r="Q28" i="1"/>
  <c r="S30" i="1"/>
  <c r="U32" i="1"/>
  <c r="R35" i="1"/>
  <c r="T37" i="1"/>
  <c r="Q40" i="1"/>
  <c r="S42" i="1"/>
  <c r="U44" i="1"/>
  <c r="R47" i="1"/>
  <c r="T49" i="1"/>
  <c r="Q52" i="1"/>
  <c r="S54" i="1"/>
  <c r="U56" i="1"/>
  <c r="R59" i="1"/>
  <c r="T61" i="1"/>
  <c r="Q64" i="1"/>
  <c r="S66" i="1"/>
  <c r="U68" i="1"/>
  <c r="R71" i="1"/>
  <c r="T73" i="1"/>
  <c r="Q76" i="1"/>
  <c r="S78" i="1"/>
  <c r="U80" i="1"/>
  <c r="R83" i="1"/>
  <c r="T85" i="1"/>
  <c r="Q88" i="1"/>
  <c r="S90" i="1"/>
  <c r="U92" i="1"/>
  <c r="R95" i="1"/>
  <c r="T97" i="1"/>
  <c r="Q100" i="1"/>
  <c r="S102" i="1"/>
  <c r="U104" i="1"/>
  <c r="R107" i="1"/>
  <c r="T109" i="1"/>
  <c r="Q112" i="1"/>
  <c r="S114" i="1"/>
  <c r="U116" i="1"/>
  <c r="R119" i="1"/>
  <c r="T121" i="1"/>
  <c r="Q124" i="1"/>
  <c r="S126" i="1"/>
  <c r="U128" i="1"/>
  <c r="R131" i="1"/>
  <c r="T133" i="1"/>
  <c r="Q136" i="1"/>
  <c r="S138" i="1"/>
  <c r="U140" i="1"/>
  <c r="R143" i="1"/>
  <c r="T145" i="1"/>
  <c r="Q148" i="1"/>
  <c r="S150" i="1"/>
  <c r="U152" i="1"/>
  <c r="R155" i="1"/>
  <c r="T157" i="1"/>
  <c r="Q160" i="1"/>
  <c r="S162" i="1"/>
  <c r="U164" i="1"/>
  <c r="R167" i="1"/>
  <c r="T169" i="1"/>
  <c r="Q172" i="1"/>
  <c r="S174" i="1"/>
  <c r="U176" i="1"/>
  <c r="R179" i="1"/>
  <c r="T181" i="1"/>
  <c r="S186" i="1"/>
  <c r="U188" i="1"/>
  <c r="R191" i="1"/>
  <c r="T193" i="1"/>
  <c r="Q196" i="1"/>
  <c r="U200" i="1"/>
  <c r="T205" i="1"/>
  <c r="S210" i="1"/>
  <c r="S187" i="1"/>
  <c r="U46" i="1"/>
  <c r="S104" i="1"/>
  <c r="T135" i="1"/>
  <c r="R169" i="1"/>
  <c r="Q186" i="1"/>
  <c r="Q210" i="1"/>
  <c r="R4" i="1"/>
  <c r="T6" i="1"/>
  <c r="Q9" i="1"/>
  <c r="S11" i="1"/>
  <c r="U13" i="1"/>
  <c r="R16" i="1"/>
  <c r="T18" i="1"/>
  <c r="Q21" i="1"/>
  <c r="S23" i="1"/>
  <c r="U25" i="1"/>
  <c r="R28" i="1"/>
  <c r="T30" i="1"/>
  <c r="Q33" i="1"/>
  <c r="S35" i="1"/>
  <c r="U37" i="1"/>
  <c r="R40" i="1"/>
  <c r="T42" i="1"/>
  <c r="Q45" i="1"/>
  <c r="S47" i="1"/>
  <c r="U49" i="1"/>
  <c r="R52" i="1"/>
  <c r="T54" i="1"/>
  <c r="Q57" i="1"/>
  <c r="S59" i="1"/>
  <c r="U61" i="1"/>
  <c r="R64" i="1"/>
  <c r="T66" i="1"/>
  <c r="Q69" i="1"/>
  <c r="S71" i="1"/>
  <c r="U73" i="1"/>
  <c r="R76" i="1"/>
  <c r="T78" i="1"/>
  <c r="Q81" i="1"/>
  <c r="S83" i="1"/>
  <c r="U85" i="1"/>
  <c r="R88" i="1"/>
  <c r="T90" i="1"/>
  <c r="Q93" i="1"/>
  <c r="S95" i="1"/>
  <c r="U97" i="1"/>
  <c r="R100" i="1"/>
  <c r="T102" i="1"/>
  <c r="Q105" i="1"/>
  <c r="S107" i="1"/>
  <c r="U109" i="1"/>
  <c r="R112" i="1"/>
  <c r="T114" i="1"/>
  <c r="Q117" i="1"/>
  <c r="S119" i="1"/>
  <c r="U121" i="1"/>
  <c r="R124" i="1"/>
  <c r="T126" i="1"/>
  <c r="Q129" i="1"/>
  <c r="S131" i="1"/>
  <c r="U133" i="1"/>
  <c r="R136" i="1"/>
  <c r="T138" i="1"/>
  <c r="Q141" i="1"/>
  <c r="S143" i="1"/>
  <c r="U145" i="1"/>
  <c r="R148" i="1"/>
  <c r="T150" i="1"/>
  <c r="Q153" i="1"/>
  <c r="S155" i="1"/>
  <c r="U157" i="1"/>
  <c r="R160" i="1"/>
  <c r="T162" i="1"/>
  <c r="Q165" i="1"/>
  <c r="S167" i="1"/>
  <c r="U169" i="1"/>
  <c r="R172" i="1"/>
  <c r="T174" i="1"/>
  <c r="Q177" i="1"/>
  <c r="S179" i="1"/>
  <c r="U181" i="1"/>
  <c r="R184" i="1"/>
  <c r="T186" i="1"/>
  <c r="Q189" i="1"/>
  <c r="S191" i="1"/>
  <c r="U193" i="1"/>
  <c r="R196" i="1"/>
  <c r="T198" i="1"/>
  <c r="Q201" i="1"/>
  <c r="S203" i="1"/>
  <c r="U205" i="1"/>
  <c r="R208" i="1"/>
  <c r="T210" i="1"/>
  <c r="Q213" i="1"/>
  <c r="S213" i="1"/>
  <c r="S175" i="1"/>
  <c r="U201" i="1"/>
  <c r="U213" i="1"/>
  <c r="U34" i="1"/>
  <c r="R109" i="1"/>
  <c r="S152" i="1"/>
  <c r="T195" i="1"/>
  <c r="S4" i="1"/>
  <c r="U6" i="1"/>
  <c r="R9" i="1"/>
  <c r="T11" i="1"/>
  <c r="Q14" i="1"/>
  <c r="S16" i="1"/>
  <c r="U18" i="1"/>
  <c r="R21" i="1"/>
  <c r="T23" i="1"/>
  <c r="Q26" i="1"/>
  <c r="S28" i="1"/>
  <c r="U30" i="1"/>
  <c r="R33" i="1"/>
  <c r="T35" i="1"/>
  <c r="Q38" i="1"/>
  <c r="S40" i="1"/>
  <c r="U42" i="1"/>
  <c r="R45" i="1"/>
  <c r="T47" i="1"/>
  <c r="Q50" i="1"/>
  <c r="S52" i="1"/>
  <c r="U54" i="1"/>
  <c r="R57" i="1"/>
  <c r="T59" i="1"/>
  <c r="Q62" i="1"/>
  <c r="S64" i="1"/>
  <c r="U66" i="1"/>
  <c r="R69" i="1"/>
  <c r="T71" i="1"/>
  <c r="Q74" i="1"/>
  <c r="S76" i="1"/>
  <c r="U78" i="1"/>
  <c r="R81" i="1"/>
  <c r="T83" i="1"/>
  <c r="Q86" i="1"/>
  <c r="S88" i="1"/>
  <c r="U90" i="1"/>
  <c r="R93" i="1"/>
  <c r="T95" i="1"/>
  <c r="Q98" i="1"/>
  <c r="S100" i="1"/>
  <c r="U102" i="1"/>
  <c r="R105" i="1"/>
  <c r="T107" i="1"/>
  <c r="Q110" i="1"/>
  <c r="S112" i="1"/>
  <c r="U114" i="1"/>
  <c r="R117" i="1"/>
  <c r="T119" i="1"/>
  <c r="Q122" i="1"/>
  <c r="S124" i="1"/>
  <c r="U126" i="1"/>
  <c r="R129" i="1"/>
  <c r="T131" i="1"/>
  <c r="Q134" i="1"/>
  <c r="S136" i="1"/>
  <c r="U138" i="1"/>
  <c r="R141" i="1"/>
  <c r="T143" i="1"/>
  <c r="Q146" i="1"/>
  <c r="S148" i="1"/>
  <c r="U150" i="1"/>
  <c r="R153" i="1"/>
  <c r="T155" i="1"/>
  <c r="Q158" i="1"/>
  <c r="S160" i="1"/>
  <c r="U162" i="1"/>
  <c r="R165" i="1"/>
  <c r="T167" i="1"/>
  <c r="Q170" i="1"/>
  <c r="S172" i="1"/>
  <c r="U174" i="1"/>
  <c r="R177" i="1"/>
  <c r="T179" i="1"/>
  <c r="Q182" i="1"/>
  <c r="S184" i="1"/>
  <c r="U186" i="1"/>
  <c r="R189" i="1"/>
  <c r="T191" i="1"/>
  <c r="Q194" i="1"/>
  <c r="S196" i="1"/>
  <c r="U198" i="1"/>
  <c r="R201" i="1"/>
  <c r="T203" i="1"/>
  <c r="Q206" i="1"/>
  <c r="S208" i="1"/>
  <c r="U210" i="1"/>
  <c r="R213" i="1"/>
  <c r="Q211" i="1"/>
  <c r="Q173" i="1"/>
  <c r="Q197" i="1"/>
  <c r="Q209" i="1"/>
  <c r="T51" i="1"/>
  <c r="U106" i="1"/>
  <c r="R133" i="1"/>
  <c r="S164" i="1"/>
  <c r="R193" i="1"/>
  <c r="T4" i="1"/>
  <c r="Q7" i="1"/>
  <c r="S9" i="1"/>
  <c r="U11" i="1"/>
  <c r="R14" i="1"/>
  <c r="T16" i="1"/>
  <c r="Q19" i="1"/>
  <c r="S21" i="1"/>
  <c r="U23" i="1"/>
  <c r="R26" i="1"/>
  <c r="T28" i="1"/>
  <c r="Q31" i="1"/>
  <c r="S33" i="1"/>
  <c r="U35" i="1"/>
  <c r="R38" i="1"/>
  <c r="T40" i="1"/>
  <c r="Q43" i="1"/>
  <c r="S45" i="1"/>
  <c r="U47" i="1"/>
  <c r="R50" i="1"/>
  <c r="T52" i="1"/>
  <c r="Q55" i="1"/>
  <c r="S57" i="1"/>
  <c r="U59" i="1"/>
  <c r="R62" i="1"/>
  <c r="T64" i="1"/>
  <c r="Q67" i="1"/>
  <c r="S69" i="1"/>
  <c r="U71" i="1"/>
  <c r="R74" i="1"/>
  <c r="T76" i="1"/>
  <c r="Q79" i="1"/>
  <c r="S81" i="1"/>
  <c r="U83" i="1"/>
  <c r="R86" i="1"/>
  <c r="T88" i="1"/>
  <c r="Q91" i="1"/>
  <c r="S93" i="1"/>
  <c r="U95" i="1"/>
  <c r="R98" i="1"/>
  <c r="T100" i="1"/>
  <c r="Q103" i="1"/>
  <c r="S105" i="1"/>
  <c r="U107" i="1"/>
  <c r="R110" i="1"/>
  <c r="T112" i="1"/>
  <c r="Q115" i="1"/>
  <c r="S117" i="1"/>
  <c r="U119" i="1"/>
  <c r="R122" i="1"/>
  <c r="T124" i="1"/>
  <c r="Q127" i="1"/>
  <c r="S129" i="1"/>
  <c r="U131" i="1"/>
  <c r="R134" i="1"/>
  <c r="T136" i="1"/>
  <c r="Q139" i="1"/>
  <c r="S141" i="1"/>
  <c r="U143" i="1"/>
  <c r="R146" i="1"/>
  <c r="T148" i="1"/>
  <c r="Q151" i="1"/>
  <c r="S153" i="1"/>
  <c r="U155" i="1"/>
  <c r="R158" i="1"/>
  <c r="T160" i="1"/>
  <c r="Q163" i="1"/>
  <c r="S165" i="1"/>
  <c r="U167" i="1"/>
  <c r="R170" i="1"/>
  <c r="T172" i="1"/>
  <c r="Q175" i="1"/>
  <c r="S177" i="1"/>
  <c r="U179" i="1"/>
  <c r="R182" i="1"/>
  <c r="T184" i="1"/>
  <c r="Q187" i="1"/>
  <c r="S189" i="1"/>
  <c r="U191" i="1"/>
  <c r="R194" i="1"/>
  <c r="T196" i="1"/>
  <c r="Q199" i="1"/>
  <c r="S201" i="1"/>
  <c r="U203" i="1"/>
  <c r="R206" i="1"/>
  <c r="T208" i="1"/>
  <c r="R180" i="1"/>
  <c r="T194" i="1"/>
  <c r="T206" i="1"/>
  <c r="S44" i="1"/>
  <c r="Q102" i="1"/>
  <c r="U130" i="1"/>
  <c r="U154" i="1"/>
  <c r="U178" i="1"/>
  <c r="T207" i="1"/>
  <c r="U4" i="1"/>
  <c r="R7" i="1"/>
  <c r="T9" i="1"/>
  <c r="Q12" i="1"/>
  <c r="S14" i="1"/>
  <c r="U16" i="1"/>
  <c r="R19" i="1"/>
  <c r="T21" i="1"/>
  <c r="Q24" i="1"/>
  <c r="S26" i="1"/>
  <c r="U28" i="1"/>
  <c r="R31" i="1"/>
  <c r="T33" i="1"/>
  <c r="Q36" i="1"/>
  <c r="S38" i="1"/>
  <c r="U40" i="1"/>
  <c r="R43" i="1"/>
  <c r="T45" i="1"/>
  <c r="Q48" i="1"/>
  <c r="S50" i="1"/>
  <c r="U52" i="1"/>
  <c r="R55" i="1"/>
  <c r="T57" i="1"/>
  <c r="Q60" i="1"/>
  <c r="S62" i="1"/>
  <c r="U64" i="1"/>
  <c r="R67" i="1"/>
  <c r="T69" i="1"/>
  <c r="Q72" i="1"/>
  <c r="S74" i="1"/>
  <c r="U76" i="1"/>
  <c r="R79" i="1"/>
  <c r="T81" i="1"/>
  <c r="Q84" i="1"/>
  <c r="S86" i="1"/>
  <c r="U88" i="1"/>
  <c r="R91" i="1"/>
  <c r="T93" i="1"/>
  <c r="Q96" i="1"/>
  <c r="S98" i="1"/>
  <c r="U100" i="1"/>
  <c r="R103" i="1"/>
  <c r="T105" i="1"/>
  <c r="Q108" i="1"/>
  <c r="S110" i="1"/>
  <c r="U112" i="1"/>
  <c r="R115" i="1"/>
  <c r="T117" i="1"/>
  <c r="Q120" i="1"/>
  <c r="S122" i="1"/>
  <c r="U124" i="1"/>
  <c r="R127" i="1"/>
  <c r="T129" i="1"/>
  <c r="Q132" i="1"/>
  <c r="S134" i="1"/>
  <c r="U136" i="1"/>
  <c r="R139" i="1"/>
  <c r="T141" i="1"/>
  <c r="Q144" i="1"/>
  <c r="S146" i="1"/>
  <c r="U148" i="1"/>
  <c r="R151" i="1"/>
  <c r="T153" i="1"/>
  <c r="Q156" i="1"/>
  <c r="S158" i="1"/>
  <c r="U160" i="1"/>
  <c r="R163" i="1"/>
  <c r="T165" i="1"/>
  <c r="Q168" i="1"/>
  <c r="S170" i="1"/>
  <c r="U172" i="1"/>
  <c r="R175" i="1"/>
  <c r="T177" i="1"/>
  <c r="Q180" i="1"/>
  <c r="S182" i="1"/>
  <c r="U184" i="1"/>
  <c r="R187" i="1"/>
  <c r="T189" i="1"/>
  <c r="Q192" i="1"/>
  <c r="S194" i="1"/>
  <c r="U196" i="1"/>
  <c r="R199" i="1"/>
  <c r="T201" i="1"/>
  <c r="Q204" i="1"/>
  <c r="S206" i="1"/>
  <c r="U208" i="1"/>
  <c r="R211" i="1"/>
  <c r="T213" i="1"/>
  <c r="T158" i="1"/>
  <c r="Q161" i="1"/>
  <c r="S163" i="1"/>
  <c r="U165" i="1"/>
  <c r="R168" i="1"/>
  <c r="T170" i="1"/>
  <c r="U177" i="1"/>
  <c r="T182" i="1"/>
  <c r="Q185" i="1"/>
  <c r="R192" i="1"/>
  <c r="S199" i="1"/>
  <c r="R204" i="1"/>
  <c r="S211" i="1"/>
  <c r="S32" i="1"/>
  <c r="T111" i="1"/>
  <c r="R157" i="1"/>
  <c r="Q198" i="1"/>
  <c r="Q5" i="1"/>
  <c r="S7" i="1"/>
  <c r="U9" i="1"/>
  <c r="R12" i="1"/>
  <c r="T14" i="1"/>
  <c r="Q17" i="1"/>
  <c r="S19" i="1"/>
  <c r="U21" i="1"/>
  <c r="R24" i="1"/>
  <c r="T26" i="1"/>
  <c r="Q29" i="1"/>
  <c r="S31" i="1"/>
  <c r="U33" i="1"/>
  <c r="R36" i="1"/>
  <c r="T38" i="1"/>
  <c r="Q41" i="1"/>
  <c r="S43" i="1"/>
  <c r="U45" i="1"/>
  <c r="R48" i="1"/>
  <c r="T50" i="1"/>
  <c r="Q53" i="1"/>
  <c r="S55" i="1"/>
  <c r="U57" i="1"/>
  <c r="R60" i="1"/>
  <c r="T62" i="1"/>
  <c r="Q65" i="1"/>
  <c r="S67" i="1"/>
  <c r="U69" i="1"/>
  <c r="R72" i="1"/>
  <c r="T74" i="1"/>
  <c r="Q77" i="1"/>
  <c r="S79" i="1"/>
  <c r="U81" i="1"/>
  <c r="R84" i="1"/>
  <c r="T86" i="1"/>
  <c r="Q89" i="1"/>
  <c r="S91" i="1"/>
  <c r="U93" i="1"/>
  <c r="R96" i="1"/>
  <c r="T98" i="1"/>
  <c r="Q101" i="1"/>
  <c r="S103" i="1"/>
  <c r="U105" i="1"/>
  <c r="R108" i="1"/>
  <c r="T110" i="1"/>
  <c r="Q113" i="1"/>
  <c r="S115" i="1"/>
  <c r="U117" i="1"/>
  <c r="R120" i="1"/>
  <c r="T122" i="1"/>
  <c r="Q125" i="1"/>
  <c r="S127" i="1"/>
  <c r="U129" i="1"/>
  <c r="R132" i="1"/>
  <c r="T134" i="1"/>
  <c r="Q137" i="1"/>
  <c r="S139" i="1"/>
  <c r="U141" i="1"/>
  <c r="R144" i="1"/>
  <c r="T146" i="1"/>
  <c r="Q149" i="1"/>
  <c r="S151" i="1"/>
  <c r="U153" i="1"/>
  <c r="R156" i="1"/>
  <c r="Q162" i="1"/>
  <c r="R5" i="1"/>
  <c r="T7" i="1"/>
  <c r="Q10" i="1"/>
  <c r="S12" i="1"/>
  <c r="U14" i="1"/>
  <c r="R17" i="1"/>
  <c r="T19" i="1"/>
  <c r="Q22" i="1"/>
  <c r="S24" i="1"/>
  <c r="U26" i="1"/>
  <c r="R29" i="1"/>
  <c r="T31" i="1"/>
  <c r="Q34" i="1"/>
  <c r="S36" i="1"/>
  <c r="U38" i="1"/>
  <c r="R41" i="1"/>
  <c r="T43" i="1"/>
  <c r="Q46" i="1"/>
  <c r="S48" i="1"/>
  <c r="U50" i="1"/>
  <c r="R53" i="1"/>
  <c r="T55" i="1"/>
  <c r="Q58" i="1"/>
  <c r="S60" i="1"/>
  <c r="U62" i="1"/>
  <c r="R65" i="1"/>
  <c r="T67" i="1"/>
  <c r="Q70" i="1"/>
  <c r="S72" i="1"/>
  <c r="U74" i="1"/>
  <c r="R77" i="1"/>
  <c r="T79" i="1"/>
  <c r="Q82" i="1"/>
  <c r="S84" i="1"/>
  <c r="U86" i="1"/>
  <c r="R89" i="1"/>
  <c r="T91" i="1"/>
  <c r="Q94" i="1"/>
  <c r="S96" i="1"/>
  <c r="U98" i="1"/>
  <c r="R101" i="1"/>
  <c r="T103" i="1"/>
  <c r="Q106" i="1"/>
  <c r="S108" i="1"/>
  <c r="U110" i="1"/>
  <c r="R113" i="1"/>
  <c r="T115" i="1"/>
  <c r="Q118" i="1"/>
  <c r="S120" i="1"/>
  <c r="U122" i="1"/>
  <c r="R125" i="1"/>
  <c r="T127" i="1"/>
  <c r="Q130" i="1"/>
  <c r="S132" i="1"/>
  <c r="U134" i="1"/>
  <c r="R137" i="1"/>
  <c r="T139" i="1"/>
  <c r="Q142" i="1"/>
  <c r="S144" i="1"/>
  <c r="U146" i="1"/>
  <c r="R149" i="1"/>
  <c r="T151" i="1"/>
  <c r="Q154" i="1"/>
  <c r="S156" i="1"/>
  <c r="U158" i="1"/>
  <c r="R161" i="1"/>
  <c r="T163" i="1"/>
  <c r="Q166" i="1"/>
  <c r="S168" i="1"/>
  <c r="U170" i="1"/>
  <c r="R173" i="1"/>
  <c r="T175" i="1"/>
  <c r="Q178" i="1"/>
  <c r="S180" i="1"/>
  <c r="U182" i="1"/>
  <c r="R185" i="1"/>
  <c r="T187" i="1"/>
  <c r="Q190" i="1"/>
  <c r="S192" i="1"/>
  <c r="U194" i="1"/>
  <c r="R197" i="1"/>
  <c r="T199" i="1"/>
  <c r="Q202" i="1"/>
  <c r="S204" i="1"/>
  <c r="U206" i="1"/>
  <c r="R209" i="1"/>
  <c r="T211" i="1"/>
  <c r="R188" i="1"/>
  <c r="S207" i="1"/>
  <c r="Q6" i="1"/>
  <c r="U22" i="1"/>
  <c r="T39" i="1"/>
  <c r="R61" i="1"/>
  <c r="R73" i="1"/>
  <c r="R85" i="1"/>
  <c r="R97" i="1"/>
  <c r="R121" i="1"/>
  <c r="Q138" i="1"/>
  <c r="Q150" i="1"/>
  <c r="S176" i="1"/>
  <c r="U190" i="1"/>
  <c r="S5" i="1"/>
  <c r="U7" i="1"/>
  <c r="R10" i="1"/>
  <c r="T12" i="1"/>
  <c r="Q15" i="1"/>
  <c r="S17" i="1"/>
  <c r="U19" i="1"/>
  <c r="R22" i="1"/>
  <c r="T24" i="1"/>
  <c r="Q27" i="1"/>
  <c r="S29" i="1"/>
  <c r="U31" i="1"/>
  <c r="R34" i="1"/>
  <c r="T36" i="1"/>
  <c r="Q39" i="1"/>
  <c r="S41" i="1"/>
  <c r="U43" i="1"/>
  <c r="R46" i="1"/>
  <c r="T48" i="1"/>
  <c r="Q51" i="1"/>
  <c r="S53" i="1"/>
  <c r="U55" i="1"/>
  <c r="R58" i="1"/>
  <c r="T60" i="1"/>
  <c r="Q63" i="1"/>
  <c r="S65" i="1"/>
  <c r="U67" i="1"/>
  <c r="R70" i="1"/>
  <c r="T72" i="1"/>
  <c r="Q75" i="1"/>
  <c r="S77" i="1"/>
  <c r="U79" i="1"/>
  <c r="R82" i="1"/>
  <c r="T84" i="1"/>
  <c r="Q87" i="1"/>
  <c r="S89" i="1"/>
  <c r="U91" i="1"/>
  <c r="R94" i="1"/>
  <c r="T96" i="1"/>
  <c r="Q99" i="1"/>
  <c r="S101" i="1"/>
  <c r="U103" i="1"/>
  <c r="R106" i="1"/>
  <c r="T108" i="1"/>
  <c r="Q111" i="1"/>
  <c r="S113" i="1"/>
  <c r="U115" i="1"/>
  <c r="R118" i="1"/>
  <c r="T120" i="1"/>
  <c r="Q123" i="1"/>
  <c r="S125" i="1"/>
  <c r="U127" i="1"/>
  <c r="R130" i="1"/>
  <c r="T132" i="1"/>
  <c r="Q135" i="1"/>
  <c r="S137" i="1"/>
  <c r="U139" i="1"/>
  <c r="R142" i="1"/>
  <c r="T144" i="1"/>
  <c r="Q147" i="1"/>
  <c r="S149" i="1"/>
  <c r="U151" i="1"/>
  <c r="R154" i="1"/>
  <c r="T156" i="1"/>
  <c r="Q159" i="1"/>
  <c r="S161" i="1"/>
  <c r="U163" i="1"/>
  <c r="R166" i="1"/>
  <c r="T168" i="1"/>
  <c r="Q171" i="1"/>
  <c r="S173" i="1"/>
  <c r="U175" i="1"/>
  <c r="R178" i="1"/>
  <c r="T180" i="1"/>
  <c r="Q183" i="1"/>
  <c r="S185" i="1"/>
  <c r="U187" i="1"/>
  <c r="R190" i="1"/>
  <c r="T192" i="1"/>
  <c r="Q195" i="1"/>
  <c r="S197" i="1"/>
  <c r="U199" i="1"/>
  <c r="R202" i="1"/>
  <c r="T204" i="1"/>
  <c r="Q207" i="1"/>
  <c r="S209" i="1"/>
  <c r="U211" i="1"/>
  <c r="U185" i="1"/>
  <c r="Q205" i="1"/>
  <c r="U10" i="1"/>
  <c r="Q18" i="1"/>
  <c r="T27" i="1"/>
  <c r="Q42" i="1"/>
  <c r="S56" i="1"/>
  <c r="Q66" i="1"/>
  <c r="Q78" i="1"/>
  <c r="T87" i="1"/>
  <c r="S92" i="1"/>
  <c r="Q114" i="1"/>
  <c r="Q126" i="1"/>
  <c r="R145" i="1"/>
  <c r="U166" i="1"/>
  <c r="T183" i="1"/>
  <c r="U202" i="1"/>
  <c r="T5" i="1"/>
  <c r="Q8" i="1"/>
  <c r="S10" i="1"/>
  <c r="U12" i="1"/>
  <c r="R15" i="1"/>
  <c r="T17" i="1"/>
  <c r="Q20" i="1"/>
  <c r="S22" i="1"/>
  <c r="U24" i="1"/>
  <c r="R27" i="1"/>
  <c r="T29" i="1"/>
  <c r="Q32" i="1"/>
  <c r="S34" i="1"/>
  <c r="U36" i="1"/>
  <c r="R39" i="1"/>
  <c r="T41" i="1"/>
  <c r="Q44" i="1"/>
  <c r="S46" i="1"/>
  <c r="U48" i="1"/>
  <c r="R51" i="1"/>
  <c r="T53" i="1"/>
  <c r="Q56" i="1"/>
  <c r="S58" i="1"/>
  <c r="U60" i="1"/>
  <c r="R63" i="1"/>
  <c r="T65" i="1"/>
  <c r="Q68" i="1"/>
  <c r="S70" i="1"/>
  <c r="U72" i="1"/>
  <c r="R75" i="1"/>
  <c r="T77" i="1"/>
  <c r="Q80" i="1"/>
  <c r="S82" i="1"/>
  <c r="U84" i="1"/>
  <c r="R87" i="1"/>
  <c r="T89" i="1"/>
  <c r="Q92" i="1"/>
  <c r="S94" i="1"/>
  <c r="U96" i="1"/>
  <c r="R99" i="1"/>
  <c r="T101" i="1"/>
  <c r="Q104" i="1"/>
  <c r="S106" i="1"/>
  <c r="U108" i="1"/>
  <c r="R111" i="1"/>
  <c r="T113" i="1"/>
  <c r="Q116" i="1"/>
  <c r="S118" i="1"/>
  <c r="U120" i="1"/>
  <c r="R123" i="1"/>
  <c r="T125" i="1"/>
  <c r="Q128" i="1"/>
  <c r="S130" i="1"/>
  <c r="U132" i="1"/>
  <c r="R135" i="1"/>
  <c r="T137" i="1"/>
  <c r="Q140" i="1"/>
  <c r="S142" i="1"/>
  <c r="U144" i="1"/>
  <c r="R147" i="1"/>
  <c r="T149" i="1"/>
  <c r="Q152" i="1"/>
  <c r="S154" i="1"/>
  <c r="U156" i="1"/>
  <c r="R159" i="1"/>
  <c r="T161" i="1"/>
  <c r="Q164" i="1"/>
  <c r="S166" i="1"/>
  <c r="U168" i="1"/>
  <c r="R171" i="1"/>
  <c r="T173" i="1"/>
  <c r="Q176" i="1"/>
  <c r="S178" i="1"/>
  <c r="U180" i="1"/>
  <c r="R183" i="1"/>
  <c r="T185" i="1"/>
  <c r="Q188" i="1"/>
  <c r="S190" i="1"/>
  <c r="U192" i="1"/>
  <c r="R195" i="1"/>
  <c r="T197" i="1"/>
  <c r="Q200" i="1"/>
  <c r="S202" i="1"/>
  <c r="U204" i="1"/>
  <c r="R207" i="1"/>
  <c r="T209" i="1"/>
  <c r="Q212" i="1"/>
  <c r="T190" i="1"/>
  <c r="R200" i="1"/>
  <c r="U209" i="1"/>
  <c r="R13" i="1"/>
  <c r="R25" i="1"/>
  <c r="R37" i="1"/>
  <c r="U58" i="1"/>
  <c r="U70" i="1"/>
  <c r="U82" i="1"/>
  <c r="U94" i="1"/>
  <c r="T123" i="1"/>
  <c r="S140" i="1"/>
  <c r="T171" i="1"/>
  <c r="S200" i="1"/>
  <c r="U5" i="1"/>
  <c r="R8" i="1"/>
  <c r="T10" i="1"/>
  <c r="Q13" i="1"/>
  <c r="S15" i="1"/>
  <c r="U17" i="1"/>
  <c r="R20" i="1"/>
  <c r="T22" i="1"/>
  <c r="Q25" i="1"/>
  <c r="S27" i="1"/>
  <c r="U29" i="1"/>
  <c r="R32" i="1"/>
  <c r="T34" i="1"/>
  <c r="Q37" i="1"/>
  <c r="S39" i="1"/>
  <c r="U41" i="1"/>
  <c r="R44" i="1"/>
  <c r="T46" i="1"/>
  <c r="Q49" i="1"/>
  <c r="S51" i="1"/>
  <c r="U53" i="1"/>
  <c r="R56" i="1"/>
  <c r="T58" i="1"/>
  <c r="Q61" i="1"/>
  <c r="S63" i="1"/>
  <c r="U65" i="1"/>
  <c r="R68" i="1"/>
  <c r="T70" i="1"/>
  <c r="Q73" i="1"/>
  <c r="S75" i="1"/>
  <c r="U77" i="1"/>
  <c r="R80" i="1"/>
  <c r="T82" i="1"/>
  <c r="Q85" i="1"/>
  <c r="S87" i="1"/>
  <c r="U89" i="1"/>
  <c r="R92" i="1"/>
  <c r="T94" i="1"/>
  <c r="Q97" i="1"/>
  <c r="S99" i="1"/>
  <c r="U101" i="1"/>
  <c r="R104" i="1"/>
  <c r="T106" i="1"/>
  <c r="Q109" i="1"/>
  <c r="S111" i="1"/>
  <c r="U113" i="1"/>
  <c r="R116" i="1"/>
  <c r="T118" i="1"/>
  <c r="Q121" i="1"/>
  <c r="S123" i="1"/>
  <c r="U125" i="1"/>
  <c r="R128" i="1"/>
  <c r="T130" i="1"/>
  <c r="Q133" i="1"/>
  <c r="S135" i="1"/>
  <c r="U137" i="1"/>
  <c r="R140" i="1"/>
  <c r="T142" i="1"/>
  <c r="Q145" i="1"/>
  <c r="S147" i="1"/>
  <c r="U149" i="1"/>
  <c r="R152" i="1"/>
  <c r="T154" i="1"/>
  <c r="Q157" i="1"/>
  <c r="S159" i="1"/>
  <c r="U161" i="1"/>
  <c r="R164" i="1"/>
  <c r="T166" i="1"/>
  <c r="Q169" i="1"/>
  <c r="S171" i="1"/>
  <c r="U173" i="1"/>
  <c r="R176" i="1"/>
  <c r="T178" i="1"/>
  <c r="Q181" i="1"/>
  <c r="S183" i="1"/>
  <c r="Q193" i="1"/>
  <c r="S195" i="1"/>
  <c r="U197" i="1"/>
  <c r="T202" i="1"/>
  <c r="R212" i="1"/>
  <c r="S8" i="1"/>
  <c r="T15" i="1"/>
  <c r="S20" i="1"/>
  <c r="Q30" i="1"/>
  <c r="Q54" i="1"/>
  <c r="T63" i="1"/>
  <c r="S68" i="1"/>
  <c r="T75" i="1"/>
  <c r="S80" i="1"/>
  <c r="Q90" i="1"/>
  <c r="T99" i="1"/>
  <c r="U118" i="1"/>
  <c r="S128" i="1"/>
  <c r="U142" i="1"/>
  <c r="T159" i="1"/>
  <c r="R181" i="1"/>
  <c r="R205" i="1"/>
  <c r="R6" i="1"/>
  <c r="T8" i="1"/>
  <c r="Q11" i="1"/>
  <c r="S13" i="1"/>
  <c r="U15" i="1"/>
  <c r="R18" i="1"/>
  <c r="T20" i="1"/>
  <c r="Q23" i="1"/>
  <c r="S25" i="1"/>
  <c r="U27" i="1"/>
  <c r="R30" i="1"/>
  <c r="T32" i="1"/>
  <c r="Q35" i="1"/>
  <c r="S37" i="1"/>
  <c r="U39" i="1"/>
  <c r="R42" i="1"/>
  <c r="T44" i="1"/>
  <c r="Q47" i="1"/>
  <c r="S49" i="1"/>
  <c r="U51" i="1"/>
  <c r="R54" i="1"/>
  <c r="T56" i="1"/>
  <c r="Q59" i="1"/>
  <c r="S61" i="1"/>
  <c r="U63" i="1"/>
  <c r="R66" i="1"/>
  <c r="T68" i="1"/>
  <c r="Q71" i="1"/>
  <c r="S73" i="1"/>
  <c r="U75" i="1"/>
  <c r="R78" i="1"/>
  <c r="T80" i="1"/>
  <c r="Q83" i="1"/>
  <c r="S85" i="1"/>
  <c r="U87" i="1"/>
  <c r="R90" i="1"/>
  <c r="T92" i="1"/>
  <c r="Q95" i="1"/>
  <c r="S97" i="1"/>
  <c r="U99" i="1"/>
  <c r="R102" i="1"/>
  <c r="T104" i="1"/>
  <c r="Q107" i="1"/>
  <c r="S109" i="1"/>
  <c r="U111" i="1"/>
  <c r="R114" i="1"/>
  <c r="T116" i="1"/>
  <c r="Q119" i="1"/>
  <c r="S121" i="1"/>
  <c r="U123" i="1"/>
  <c r="R126" i="1"/>
  <c r="T128" i="1"/>
  <c r="Q131" i="1"/>
  <c r="S133" i="1"/>
  <c r="U135" i="1"/>
  <c r="R138" i="1"/>
  <c r="T140" i="1"/>
  <c r="Q143" i="1"/>
  <c r="S145" i="1"/>
  <c r="U147" i="1"/>
  <c r="R150" i="1"/>
  <c r="T152" i="1"/>
  <c r="Q155" i="1"/>
  <c r="S157" i="1"/>
  <c r="U159" i="1"/>
  <c r="R162" i="1"/>
  <c r="T164" i="1"/>
  <c r="Q167" i="1"/>
  <c r="S169" i="1"/>
  <c r="U171" i="1"/>
  <c r="R174" i="1"/>
  <c r="T176" i="1"/>
  <c r="Q179" i="1"/>
  <c r="S181" i="1"/>
  <c r="U183" i="1"/>
  <c r="R186" i="1"/>
  <c r="T188" i="1"/>
  <c r="Q191" i="1"/>
  <c r="S193" i="1"/>
  <c r="U195" i="1"/>
  <c r="R198" i="1"/>
  <c r="T200" i="1"/>
  <c r="Q203" i="1"/>
  <c r="S205" i="1"/>
  <c r="U207" i="1"/>
  <c r="R210" i="1"/>
  <c r="T212" i="1"/>
  <c r="Q184" i="1"/>
  <c r="S198" i="1"/>
  <c r="R203" i="1"/>
  <c r="Q208" i="1"/>
  <c r="U212" i="1"/>
  <c r="U189" i="1"/>
  <c r="R49" i="1"/>
  <c r="S116" i="1"/>
  <c r="T147" i="1"/>
  <c r="Q174" i="1"/>
  <c r="S188" i="1"/>
  <c r="S212" i="1"/>
  <c r="P5" i="1"/>
  <c r="P11" i="1"/>
  <c r="P17" i="1"/>
  <c r="P23" i="1"/>
  <c r="P29" i="1"/>
  <c r="P35" i="1"/>
  <c r="P41" i="1"/>
  <c r="P47" i="1"/>
  <c r="P53" i="1"/>
  <c r="P59" i="1"/>
  <c r="P65" i="1"/>
  <c r="P71" i="1"/>
  <c r="P77" i="1"/>
  <c r="P83" i="1"/>
  <c r="P89" i="1"/>
  <c r="P95" i="1"/>
  <c r="P101" i="1"/>
  <c r="P107" i="1"/>
  <c r="P113" i="1"/>
  <c r="P119" i="1"/>
  <c r="P125" i="1"/>
  <c r="P131" i="1"/>
  <c r="P137" i="1"/>
  <c r="P143" i="1"/>
  <c r="P149" i="1"/>
  <c r="P155" i="1"/>
  <c r="P161" i="1"/>
  <c r="P167" i="1"/>
  <c r="P173" i="1"/>
  <c r="P179" i="1"/>
  <c r="P185" i="1"/>
  <c r="P191" i="1"/>
  <c r="P197" i="1"/>
  <c r="P203" i="1"/>
  <c r="P209" i="1"/>
  <c r="P64" i="1"/>
  <c r="P178" i="1"/>
  <c r="P58" i="1"/>
  <c r="P112" i="1"/>
  <c r="P172" i="1"/>
  <c r="P6" i="1"/>
  <c r="P12" i="1"/>
  <c r="P18" i="1"/>
  <c r="P24" i="1"/>
  <c r="P30" i="1"/>
  <c r="P36" i="1"/>
  <c r="P42" i="1"/>
  <c r="P48" i="1"/>
  <c r="P54" i="1"/>
  <c r="P60" i="1"/>
  <c r="P66" i="1"/>
  <c r="P72" i="1"/>
  <c r="P78" i="1"/>
  <c r="P84" i="1"/>
  <c r="P90" i="1"/>
  <c r="P96" i="1"/>
  <c r="P102" i="1"/>
  <c r="P108" i="1"/>
  <c r="P114" i="1"/>
  <c r="P120" i="1"/>
  <c r="P126" i="1"/>
  <c r="P132" i="1"/>
  <c r="P138" i="1"/>
  <c r="P144" i="1"/>
  <c r="P150" i="1"/>
  <c r="P156" i="1"/>
  <c r="P162" i="1"/>
  <c r="P168" i="1"/>
  <c r="P174" i="1"/>
  <c r="P180" i="1"/>
  <c r="P186" i="1"/>
  <c r="P192" i="1"/>
  <c r="P198" i="1"/>
  <c r="P204" i="1"/>
  <c r="P210" i="1"/>
  <c r="P40" i="1"/>
  <c r="P100" i="1"/>
  <c r="P160" i="1"/>
  <c r="P34" i="1"/>
  <c r="P88" i="1"/>
  <c r="P142" i="1"/>
  <c r="P202" i="1"/>
  <c r="P7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97" i="1"/>
  <c r="P103" i="1"/>
  <c r="P109" i="1"/>
  <c r="P115" i="1"/>
  <c r="P121" i="1"/>
  <c r="P127" i="1"/>
  <c r="P133" i="1"/>
  <c r="P139" i="1"/>
  <c r="P145" i="1"/>
  <c r="P151" i="1"/>
  <c r="P157" i="1"/>
  <c r="P163" i="1"/>
  <c r="P169" i="1"/>
  <c r="P175" i="1"/>
  <c r="P181" i="1"/>
  <c r="P187" i="1"/>
  <c r="P193" i="1"/>
  <c r="P199" i="1"/>
  <c r="P205" i="1"/>
  <c r="P211" i="1"/>
  <c r="P16" i="1"/>
  <c r="P106" i="1"/>
  <c r="P154" i="1"/>
  <c r="P208" i="1"/>
  <c r="P28" i="1"/>
  <c r="P94" i="1"/>
  <c r="P148" i="1"/>
  <c r="P8" i="1"/>
  <c r="P14" i="1"/>
  <c r="P20" i="1"/>
  <c r="P26" i="1"/>
  <c r="P32" i="1"/>
  <c r="P38" i="1"/>
  <c r="P44" i="1"/>
  <c r="P50" i="1"/>
  <c r="P56" i="1"/>
  <c r="P62" i="1"/>
  <c r="P68" i="1"/>
  <c r="P74" i="1"/>
  <c r="P80" i="1"/>
  <c r="P86" i="1"/>
  <c r="P92" i="1"/>
  <c r="P98" i="1"/>
  <c r="P104" i="1"/>
  <c r="P110" i="1"/>
  <c r="P116" i="1"/>
  <c r="P122" i="1"/>
  <c r="P128" i="1"/>
  <c r="P134" i="1"/>
  <c r="P140" i="1"/>
  <c r="P146" i="1"/>
  <c r="P152" i="1"/>
  <c r="P158" i="1"/>
  <c r="P164" i="1"/>
  <c r="P170" i="1"/>
  <c r="P176" i="1"/>
  <c r="P182" i="1"/>
  <c r="P188" i="1"/>
  <c r="P194" i="1"/>
  <c r="P200" i="1"/>
  <c r="P206" i="1"/>
  <c r="P212" i="1"/>
  <c r="P46" i="1"/>
  <c r="P82" i="1"/>
  <c r="P130" i="1"/>
  <c r="P196" i="1"/>
  <c r="P22" i="1"/>
  <c r="P70" i="1"/>
  <c r="P124" i="1"/>
  <c r="P184" i="1"/>
  <c r="P9" i="1"/>
  <c r="P15" i="1"/>
  <c r="P21" i="1"/>
  <c r="P27" i="1"/>
  <c r="P33" i="1"/>
  <c r="P39" i="1"/>
  <c r="P45" i="1"/>
  <c r="P51" i="1"/>
  <c r="P57" i="1"/>
  <c r="P63" i="1"/>
  <c r="P69" i="1"/>
  <c r="P75" i="1"/>
  <c r="P81" i="1"/>
  <c r="P87" i="1"/>
  <c r="P93" i="1"/>
  <c r="P99" i="1"/>
  <c r="P105" i="1"/>
  <c r="P111" i="1"/>
  <c r="P117" i="1"/>
  <c r="P123" i="1"/>
  <c r="P129" i="1"/>
  <c r="P135" i="1"/>
  <c r="P141" i="1"/>
  <c r="P147" i="1"/>
  <c r="P153" i="1"/>
  <c r="P159" i="1"/>
  <c r="P165" i="1"/>
  <c r="P171" i="1"/>
  <c r="P177" i="1"/>
  <c r="P183" i="1"/>
  <c r="P189" i="1"/>
  <c r="P195" i="1"/>
  <c r="P201" i="1"/>
  <c r="P207" i="1"/>
  <c r="P213" i="1"/>
  <c r="P10" i="1"/>
  <c r="P76" i="1"/>
  <c r="P136" i="1"/>
  <c r="P190" i="1"/>
  <c r="P52" i="1"/>
  <c r="P118" i="1"/>
  <c r="P166" i="1"/>
  <c r="P4" i="1"/>
  <c r="I5" i="1"/>
  <c r="N6" i="1"/>
  <c r="L8" i="1"/>
  <c r="J10" i="1"/>
  <c r="M13" i="1"/>
  <c r="K15" i="1"/>
  <c r="I17" i="1"/>
  <c r="N18" i="1"/>
  <c r="L20" i="1"/>
  <c r="J22" i="1"/>
  <c r="M25" i="1"/>
  <c r="K27" i="1"/>
  <c r="I29" i="1"/>
  <c r="N30" i="1"/>
  <c r="L32" i="1"/>
  <c r="J34" i="1"/>
  <c r="M37" i="1"/>
  <c r="K39" i="1"/>
  <c r="I41" i="1"/>
  <c r="N42" i="1"/>
  <c r="L44" i="1"/>
  <c r="J46" i="1"/>
  <c r="M49" i="1"/>
  <c r="K51" i="1"/>
  <c r="I53" i="1"/>
  <c r="N54" i="1"/>
  <c r="L56" i="1"/>
  <c r="J58" i="1"/>
  <c r="M61" i="1"/>
  <c r="K63" i="1"/>
  <c r="I65" i="1"/>
  <c r="N66" i="1"/>
  <c r="L68" i="1"/>
  <c r="J70" i="1"/>
  <c r="M73" i="1"/>
  <c r="K75" i="1"/>
  <c r="I77" i="1"/>
  <c r="N78" i="1"/>
  <c r="L80" i="1"/>
  <c r="J82" i="1"/>
  <c r="M85" i="1"/>
  <c r="K87" i="1"/>
  <c r="I89" i="1"/>
  <c r="N90" i="1"/>
  <c r="L92" i="1"/>
  <c r="J94" i="1"/>
  <c r="M97" i="1"/>
  <c r="K99" i="1"/>
  <c r="I101" i="1"/>
  <c r="N102" i="1"/>
  <c r="L104" i="1"/>
  <c r="J106" i="1"/>
  <c r="M109" i="1"/>
  <c r="K111" i="1"/>
  <c r="I113" i="1"/>
  <c r="N114" i="1"/>
  <c r="L116" i="1"/>
  <c r="J118" i="1"/>
  <c r="M121" i="1"/>
  <c r="K123" i="1"/>
  <c r="I125" i="1"/>
  <c r="N126" i="1"/>
  <c r="L128" i="1"/>
  <c r="J130" i="1"/>
  <c r="M133" i="1"/>
  <c r="K135" i="1"/>
  <c r="I137" i="1"/>
  <c r="N138" i="1"/>
  <c r="L140" i="1"/>
  <c r="J142" i="1"/>
  <c r="M145" i="1"/>
  <c r="K147" i="1"/>
  <c r="I149" i="1"/>
  <c r="N150" i="1"/>
  <c r="L152" i="1"/>
  <c r="J154" i="1"/>
  <c r="M157" i="1"/>
  <c r="K159" i="1"/>
  <c r="I161" i="1"/>
  <c r="N162" i="1"/>
  <c r="L164" i="1"/>
  <c r="J166" i="1"/>
  <c r="M169" i="1"/>
  <c r="K171" i="1"/>
  <c r="I173" i="1"/>
  <c r="N174" i="1"/>
  <c r="L176" i="1"/>
  <c r="J178" i="1"/>
  <c r="M181" i="1"/>
  <c r="K183" i="1"/>
  <c r="I185" i="1"/>
  <c r="N186" i="1"/>
  <c r="L188" i="1"/>
  <c r="J190" i="1"/>
  <c r="M193" i="1"/>
  <c r="K195" i="1"/>
  <c r="I197" i="1"/>
  <c r="N198" i="1"/>
  <c r="L200" i="1"/>
  <c r="J202" i="1"/>
  <c r="M205" i="1"/>
  <c r="K207" i="1"/>
  <c r="I209" i="1"/>
  <c r="N210" i="1"/>
  <c r="L212" i="1"/>
  <c r="J5" i="1"/>
  <c r="M8" i="1"/>
  <c r="K10" i="1"/>
  <c r="I12" i="1"/>
  <c r="N13" i="1"/>
  <c r="L15" i="1"/>
  <c r="J17" i="1"/>
  <c r="M20" i="1"/>
  <c r="K22" i="1"/>
  <c r="I24" i="1"/>
  <c r="N25" i="1"/>
  <c r="L27" i="1"/>
  <c r="J29" i="1"/>
  <c r="M32" i="1"/>
  <c r="K34" i="1"/>
  <c r="I36" i="1"/>
  <c r="N37" i="1"/>
  <c r="L39" i="1"/>
  <c r="J41" i="1"/>
  <c r="M44" i="1"/>
  <c r="K46" i="1"/>
  <c r="I48" i="1"/>
  <c r="N49" i="1"/>
  <c r="L51" i="1"/>
  <c r="J53" i="1"/>
  <c r="M56" i="1"/>
  <c r="K58" i="1"/>
  <c r="I60" i="1"/>
  <c r="N61" i="1"/>
  <c r="L63" i="1"/>
  <c r="J65" i="1"/>
  <c r="M68" i="1"/>
  <c r="K70" i="1"/>
  <c r="I72" i="1"/>
  <c r="N73" i="1"/>
  <c r="L75" i="1"/>
  <c r="J77" i="1"/>
  <c r="M80" i="1"/>
  <c r="K82" i="1"/>
  <c r="I84" i="1"/>
  <c r="N85" i="1"/>
  <c r="L87" i="1"/>
  <c r="J89" i="1"/>
  <c r="M92" i="1"/>
  <c r="K94" i="1"/>
  <c r="I96" i="1"/>
  <c r="N97" i="1"/>
  <c r="L99" i="1"/>
  <c r="J101" i="1"/>
  <c r="M104" i="1"/>
  <c r="K106" i="1"/>
  <c r="I108" i="1"/>
  <c r="N109" i="1"/>
  <c r="L111" i="1"/>
  <c r="J113" i="1"/>
  <c r="M116" i="1"/>
  <c r="K118" i="1"/>
  <c r="I120" i="1"/>
  <c r="N121" i="1"/>
  <c r="L123" i="1"/>
  <c r="J125" i="1"/>
  <c r="M128" i="1"/>
  <c r="K130" i="1"/>
  <c r="I132" i="1"/>
  <c r="N133" i="1"/>
  <c r="L135" i="1"/>
  <c r="J137" i="1"/>
  <c r="M140" i="1"/>
  <c r="K142" i="1"/>
  <c r="I144" i="1"/>
  <c r="N145" i="1"/>
  <c r="L147" i="1"/>
  <c r="J149" i="1"/>
  <c r="M152" i="1"/>
  <c r="K154" i="1"/>
  <c r="I156" i="1"/>
  <c r="N157" i="1"/>
  <c r="L159" i="1"/>
  <c r="J161" i="1"/>
  <c r="M164" i="1"/>
  <c r="K166" i="1"/>
  <c r="I168" i="1"/>
  <c r="N169" i="1"/>
  <c r="L171" i="1"/>
  <c r="J173" i="1"/>
  <c r="M176" i="1"/>
  <c r="K178" i="1"/>
  <c r="I180" i="1"/>
  <c r="N181" i="1"/>
  <c r="L183" i="1"/>
  <c r="J185" i="1"/>
  <c r="M188" i="1"/>
  <c r="K190" i="1"/>
  <c r="I192" i="1"/>
  <c r="N193" i="1"/>
  <c r="L195" i="1"/>
  <c r="J197" i="1"/>
  <c r="M200" i="1"/>
  <c r="K202" i="1"/>
  <c r="I204" i="1"/>
  <c r="N205" i="1"/>
  <c r="L207" i="1"/>
  <c r="J209" i="1"/>
  <c r="M212" i="1"/>
  <c r="I15" i="1"/>
  <c r="M35" i="1"/>
  <c r="N52" i="1"/>
  <c r="L66" i="1"/>
  <c r="K5" i="1"/>
  <c r="I7" i="1"/>
  <c r="N8" i="1"/>
  <c r="L10" i="1"/>
  <c r="J12" i="1"/>
  <c r="M15" i="1"/>
  <c r="K17" i="1"/>
  <c r="I19" i="1"/>
  <c r="N20" i="1"/>
  <c r="L22" i="1"/>
  <c r="J24" i="1"/>
  <c r="M27" i="1"/>
  <c r="K29" i="1"/>
  <c r="I31" i="1"/>
  <c r="N32" i="1"/>
  <c r="L34" i="1"/>
  <c r="J36" i="1"/>
  <c r="M39" i="1"/>
  <c r="K41" i="1"/>
  <c r="I43" i="1"/>
  <c r="N44" i="1"/>
  <c r="L46" i="1"/>
  <c r="J48" i="1"/>
  <c r="M51" i="1"/>
  <c r="K53" i="1"/>
  <c r="I55" i="1"/>
  <c r="N56" i="1"/>
  <c r="L58" i="1"/>
  <c r="J60" i="1"/>
  <c r="M63" i="1"/>
  <c r="K65" i="1"/>
  <c r="I67" i="1"/>
  <c r="N68" i="1"/>
  <c r="L70" i="1"/>
  <c r="J72" i="1"/>
  <c r="M75" i="1"/>
  <c r="K77" i="1"/>
  <c r="I79" i="1"/>
  <c r="N80" i="1"/>
  <c r="L82" i="1"/>
  <c r="J84" i="1"/>
  <c r="M87" i="1"/>
  <c r="K89" i="1"/>
  <c r="I91" i="1"/>
  <c r="N92" i="1"/>
  <c r="L94" i="1"/>
  <c r="J96" i="1"/>
  <c r="M99" i="1"/>
  <c r="K101" i="1"/>
  <c r="I103" i="1"/>
  <c r="N104" i="1"/>
  <c r="L106" i="1"/>
  <c r="J108" i="1"/>
  <c r="M111" i="1"/>
  <c r="K113" i="1"/>
  <c r="I115" i="1"/>
  <c r="N116" i="1"/>
  <c r="L118" i="1"/>
  <c r="J120" i="1"/>
  <c r="M123" i="1"/>
  <c r="K125" i="1"/>
  <c r="I127" i="1"/>
  <c r="N128" i="1"/>
  <c r="L130" i="1"/>
  <c r="J132" i="1"/>
  <c r="M135" i="1"/>
  <c r="K137" i="1"/>
  <c r="I139" i="1"/>
  <c r="N140" i="1"/>
  <c r="L142" i="1"/>
  <c r="J144" i="1"/>
  <c r="M147" i="1"/>
  <c r="K149" i="1"/>
  <c r="I151" i="1"/>
  <c r="N152" i="1"/>
  <c r="L154" i="1"/>
  <c r="J156" i="1"/>
  <c r="M159" i="1"/>
  <c r="K161" i="1"/>
  <c r="I163" i="1"/>
  <c r="N164" i="1"/>
  <c r="L166" i="1"/>
  <c r="J168" i="1"/>
  <c r="M171" i="1"/>
  <c r="K173" i="1"/>
  <c r="I175" i="1"/>
  <c r="N176" i="1"/>
  <c r="L178" i="1"/>
  <c r="J180" i="1"/>
  <c r="M183" i="1"/>
  <c r="K185" i="1"/>
  <c r="I187" i="1"/>
  <c r="N188" i="1"/>
  <c r="L190" i="1"/>
  <c r="J192" i="1"/>
  <c r="M195" i="1"/>
  <c r="K197" i="1"/>
  <c r="I199" i="1"/>
  <c r="N200" i="1"/>
  <c r="L202" i="1"/>
  <c r="J204" i="1"/>
  <c r="M207" i="1"/>
  <c r="K209" i="1"/>
  <c r="I211" i="1"/>
  <c r="N212" i="1"/>
  <c r="M11" i="1"/>
  <c r="K25" i="1"/>
  <c r="L42" i="1"/>
  <c r="K73" i="1"/>
  <c r="L5" i="1"/>
  <c r="J7" i="1"/>
  <c r="M10" i="1"/>
  <c r="K12" i="1"/>
  <c r="I14" i="1"/>
  <c r="N15" i="1"/>
  <c r="L17" i="1"/>
  <c r="J19" i="1"/>
  <c r="M22" i="1"/>
  <c r="K24" i="1"/>
  <c r="I26" i="1"/>
  <c r="N27" i="1"/>
  <c r="L29" i="1"/>
  <c r="J31" i="1"/>
  <c r="M34" i="1"/>
  <c r="K36" i="1"/>
  <c r="I38" i="1"/>
  <c r="N39" i="1"/>
  <c r="L41" i="1"/>
  <c r="J43" i="1"/>
  <c r="M46" i="1"/>
  <c r="K48" i="1"/>
  <c r="I50" i="1"/>
  <c r="N51" i="1"/>
  <c r="L53" i="1"/>
  <c r="J55" i="1"/>
  <c r="M58" i="1"/>
  <c r="K60" i="1"/>
  <c r="I62" i="1"/>
  <c r="N63" i="1"/>
  <c r="L65" i="1"/>
  <c r="J67" i="1"/>
  <c r="M70" i="1"/>
  <c r="K72" i="1"/>
  <c r="I74" i="1"/>
  <c r="N75" i="1"/>
  <c r="L77" i="1"/>
  <c r="J79" i="1"/>
  <c r="M82" i="1"/>
  <c r="K84" i="1"/>
  <c r="I86" i="1"/>
  <c r="N87" i="1"/>
  <c r="L89" i="1"/>
  <c r="J91" i="1"/>
  <c r="M94" i="1"/>
  <c r="K96" i="1"/>
  <c r="I98" i="1"/>
  <c r="N99" i="1"/>
  <c r="L101" i="1"/>
  <c r="J103" i="1"/>
  <c r="M106" i="1"/>
  <c r="K108" i="1"/>
  <c r="I110" i="1"/>
  <c r="N111" i="1"/>
  <c r="L113" i="1"/>
  <c r="J115" i="1"/>
  <c r="M118" i="1"/>
  <c r="K120" i="1"/>
  <c r="I122" i="1"/>
  <c r="N123" i="1"/>
  <c r="L125" i="1"/>
  <c r="J127" i="1"/>
  <c r="M130" i="1"/>
  <c r="K132" i="1"/>
  <c r="I134" i="1"/>
  <c r="N135" i="1"/>
  <c r="L137" i="1"/>
  <c r="J139" i="1"/>
  <c r="M142" i="1"/>
  <c r="K144" i="1"/>
  <c r="I146" i="1"/>
  <c r="N147" i="1"/>
  <c r="L149" i="1"/>
  <c r="J151" i="1"/>
  <c r="M154" i="1"/>
  <c r="K156" i="1"/>
  <c r="I158" i="1"/>
  <c r="N159" i="1"/>
  <c r="L161" i="1"/>
  <c r="J163" i="1"/>
  <c r="M166" i="1"/>
  <c r="K168" i="1"/>
  <c r="I170" i="1"/>
  <c r="N171" i="1"/>
  <c r="L173" i="1"/>
  <c r="J175" i="1"/>
  <c r="M178" i="1"/>
  <c r="K180" i="1"/>
  <c r="I182" i="1"/>
  <c r="N183" i="1"/>
  <c r="L185" i="1"/>
  <c r="J187" i="1"/>
  <c r="M190" i="1"/>
  <c r="K192" i="1"/>
  <c r="I194" i="1"/>
  <c r="N195" i="1"/>
  <c r="L197" i="1"/>
  <c r="J199" i="1"/>
  <c r="M202" i="1"/>
  <c r="K204" i="1"/>
  <c r="I206" i="1"/>
  <c r="N207" i="1"/>
  <c r="L209" i="1"/>
  <c r="J211" i="1"/>
  <c r="K13" i="1"/>
  <c r="I51" i="1"/>
  <c r="M5" i="1"/>
  <c r="K7" i="1"/>
  <c r="I9" i="1"/>
  <c r="N10" i="1"/>
  <c r="L12" i="1"/>
  <c r="J14" i="1"/>
  <c r="M17" i="1"/>
  <c r="K19" i="1"/>
  <c r="I21" i="1"/>
  <c r="N22" i="1"/>
  <c r="L24" i="1"/>
  <c r="J26" i="1"/>
  <c r="M29" i="1"/>
  <c r="K31" i="1"/>
  <c r="I33" i="1"/>
  <c r="N34" i="1"/>
  <c r="L36" i="1"/>
  <c r="J38" i="1"/>
  <c r="M41" i="1"/>
  <c r="K43" i="1"/>
  <c r="I45" i="1"/>
  <c r="N46" i="1"/>
  <c r="L48" i="1"/>
  <c r="J50" i="1"/>
  <c r="M53" i="1"/>
  <c r="K55" i="1"/>
  <c r="I57" i="1"/>
  <c r="N58" i="1"/>
  <c r="L60" i="1"/>
  <c r="J62" i="1"/>
  <c r="M65" i="1"/>
  <c r="K67" i="1"/>
  <c r="I69" i="1"/>
  <c r="N70" i="1"/>
  <c r="L72" i="1"/>
  <c r="J74" i="1"/>
  <c r="M77" i="1"/>
  <c r="K79" i="1"/>
  <c r="I81" i="1"/>
  <c r="N82" i="1"/>
  <c r="L84" i="1"/>
  <c r="J86" i="1"/>
  <c r="M89" i="1"/>
  <c r="K91" i="1"/>
  <c r="I93" i="1"/>
  <c r="N94" i="1"/>
  <c r="L96" i="1"/>
  <c r="J98" i="1"/>
  <c r="M101" i="1"/>
  <c r="K103" i="1"/>
  <c r="I105" i="1"/>
  <c r="N106" i="1"/>
  <c r="L108" i="1"/>
  <c r="J110" i="1"/>
  <c r="M113" i="1"/>
  <c r="K115" i="1"/>
  <c r="I117" i="1"/>
  <c r="N118" i="1"/>
  <c r="L120" i="1"/>
  <c r="J122" i="1"/>
  <c r="M125" i="1"/>
  <c r="K127" i="1"/>
  <c r="I129" i="1"/>
  <c r="N130" i="1"/>
  <c r="L132" i="1"/>
  <c r="J134" i="1"/>
  <c r="M137" i="1"/>
  <c r="K139" i="1"/>
  <c r="I141" i="1"/>
  <c r="N142" i="1"/>
  <c r="L144" i="1"/>
  <c r="J146" i="1"/>
  <c r="M149" i="1"/>
  <c r="K151" i="1"/>
  <c r="I153" i="1"/>
  <c r="N154" i="1"/>
  <c r="L156" i="1"/>
  <c r="J158" i="1"/>
  <c r="M161" i="1"/>
  <c r="K163" i="1"/>
  <c r="I165" i="1"/>
  <c r="N166" i="1"/>
  <c r="L168" i="1"/>
  <c r="J170" i="1"/>
  <c r="M173" i="1"/>
  <c r="K175" i="1"/>
  <c r="I177" i="1"/>
  <c r="N178" i="1"/>
  <c r="L180" i="1"/>
  <c r="J182" i="1"/>
  <c r="M185" i="1"/>
  <c r="K187" i="1"/>
  <c r="I189" i="1"/>
  <c r="N190" i="1"/>
  <c r="L192" i="1"/>
  <c r="J194" i="1"/>
  <c r="M197" i="1"/>
  <c r="K199" i="1"/>
  <c r="I201" i="1"/>
  <c r="N202" i="1"/>
  <c r="L204" i="1"/>
  <c r="J206" i="1"/>
  <c r="M209" i="1"/>
  <c r="K211" i="1"/>
  <c r="I213" i="1"/>
  <c r="L18" i="1"/>
  <c r="M23" i="1"/>
  <c r="K37" i="1"/>
  <c r="K49" i="1"/>
  <c r="M59" i="1"/>
  <c r="N5" i="1"/>
  <c r="L7" i="1"/>
  <c r="J9" i="1"/>
  <c r="M12" i="1"/>
  <c r="K14" i="1"/>
  <c r="I16" i="1"/>
  <c r="N17" i="1"/>
  <c r="L19" i="1"/>
  <c r="J21" i="1"/>
  <c r="M24" i="1"/>
  <c r="K26" i="1"/>
  <c r="I28" i="1"/>
  <c r="N29" i="1"/>
  <c r="L31" i="1"/>
  <c r="J33" i="1"/>
  <c r="M36" i="1"/>
  <c r="K38" i="1"/>
  <c r="I40" i="1"/>
  <c r="N41" i="1"/>
  <c r="L43" i="1"/>
  <c r="J45" i="1"/>
  <c r="M48" i="1"/>
  <c r="K50" i="1"/>
  <c r="I52" i="1"/>
  <c r="N53" i="1"/>
  <c r="L55" i="1"/>
  <c r="J57" i="1"/>
  <c r="M60" i="1"/>
  <c r="K62" i="1"/>
  <c r="I64" i="1"/>
  <c r="N65" i="1"/>
  <c r="L67" i="1"/>
  <c r="J69" i="1"/>
  <c r="M72" i="1"/>
  <c r="K74" i="1"/>
  <c r="I76" i="1"/>
  <c r="N77" i="1"/>
  <c r="L79" i="1"/>
  <c r="J81" i="1"/>
  <c r="M84" i="1"/>
  <c r="K86" i="1"/>
  <c r="I88" i="1"/>
  <c r="N89" i="1"/>
  <c r="L91" i="1"/>
  <c r="J93" i="1"/>
  <c r="M96" i="1"/>
  <c r="K98" i="1"/>
  <c r="I100" i="1"/>
  <c r="N101" i="1"/>
  <c r="L103" i="1"/>
  <c r="J105" i="1"/>
  <c r="M108" i="1"/>
  <c r="K110" i="1"/>
  <c r="I112" i="1"/>
  <c r="N113" i="1"/>
  <c r="L115" i="1"/>
  <c r="J117" i="1"/>
  <c r="M120" i="1"/>
  <c r="K122" i="1"/>
  <c r="I124" i="1"/>
  <c r="N125" i="1"/>
  <c r="L127" i="1"/>
  <c r="J129" i="1"/>
  <c r="M132" i="1"/>
  <c r="K134" i="1"/>
  <c r="I136" i="1"/>
  <c r="N137" i="1"/>
  <c r="L139" i="1"/>
  <c r="J141" i="1"/>
  <c r="M144" i="1"/>
  <c r="K146" i="1"/>
  <c r="I148" i="1"/>
  <c r="N149" i="1"/>
  <c r="L151" i="1"/>
  <c r="J153" i="1"/>
  <c r="M156" i="1"/>
  <c r="K158" i="1"/>
  <c r="I160" i="1"/>
  <c r="N161" i="1"/>
  <c r="L163" i="1"/>
  <c r="J165" i="1"/>
  <c r="M168" i="1"/>
  <c r="K170" i="1"/>
  <c r="I172" i="1"/>
  <c r="N173" i="1"/>
  <c r="L175" i="1"/>
  <c r="J177" i="1"/>
  <c r="M180" i="1"/>
  <c r="K182" i="1"/>
  <c r="I184" i="1"/>
  <c r="N185" i="1"/>
  <c r="L187" i="1"/>
  <c r="J189" i="1"/>
  <c r="M192" i="1"/>
  <c r="K194" i="1"/>
  <c r="I196" i="1"/>
  <c r="N197" i="1"/>
  <c r="L199" i="1"/>
  <c r="J201" i="1"/>
  <c r="M204" i="1"/>
  <c r="K206" i="1"/>
  <c r="I208" i="1"/>
  <c r="N209" i="1"/>
  <c r="L211" i="1"/>
  <c r="J213" i="1"/>
  <c r="N16" i="1"/>
  <c r="N40" i="1"/>
  <c r="K61" i="1"/>
  <c r="M7" i="1"/>
  <c r="K9" i="1"/>
  <c r="I11" i="1"/>
  <c r="N12" i="1"/>
  <c r="L14" i="1"/>
  <c r="J16" i="1"/>
  <c r="M19" i="1"/>
  <c r="K21" i="1"/>
  <c r="I23" i="1"/>
  <c r="N24" i="1"/>
  <c r="L26" i="1"/>
  <c r="J28" i="1"/>
  <c r="M31" i="1"/>
  <c r="K33" i="1"/>
  <c r="I35" i="1"/>
  <c r="N36" i="1"/>
  <c r="L38" i="1"/>
  <c r="J40" i="1"/>
  <c r="M43" i="1"/>
  <c r="K45" i="1"/>
  <c r="I47" i="1"/>
  <c r="N48" i="1"/>
  <c r="L50" i="1"/>
  <c r="J52" i="1"/>
  <c r="M55" i="1"/>
  <c r="K57" i="1"/>
  <c r="I59" i="1"/>
  <c r="N60" i="1"/>
  <c r="L62" i="1"/>
  <c r="J64" i="1"/>
  <c r="M67" i="1"/>
  <c r="K69" i="1"/>
  <c r="I71" i="1"/>
  <c r="N72" i="1"/>
  <c r="L74" i="1"/>
  <c r="J76" i="1"/>
  <c r="M79" i="1"/>
  <c r="K81" i="1"/>
  <c r="I83" i="1"/>
  <c r="N84" i="1"/>
  <c r="L86" i="1"/>
  <c r="J88" i="1"/>
  <c r="M91" i="1"/>
  <c r="K93" i="1"/>
  <c r="I95" i="1"/>
  <c r="N96" i="1"/>
  <c r="L98" i="1"/>
  <c r="J100" i="1"/>
  <c r="M103" i="1"/>
  <c r="K105" i="1"/>
  <c r="I107" i="1"/>
  <c r="N108" i="1"/>
  <c r="L110" i="1"/>
  <c r="J112" i="1"/>
  <c r="M115" i="1"/>
  <c r="K117" i="1"/>
  <c r="I119" i="1"/>
  <c r="N120" i="1"/>
  <c r="L122" i="1"/>
  <c r="J124" i="1"/>
  <c r="M127" i="1"/>
  <c r="K129" i="1"/>
  <c r="I131" i="1"/>
  <c r="N132" i="1"/>
  <c r="L134" i="1"/>
  <c r="J136" i="1"/>
  <c r="M139" i="1"/>
  <c r="K141" i="1"/>
  <c r="I143" i="1"/>
  <c r="N144" i="1"/>
  <c r="L146" i="1"/>
  <c r="J148" i="1"/>
  <c r="M151" i="1"/>
  <c r="K153" i="1"/>
  <c r="I155" i="1"/>
  <c r="N156" i="1"/>
  <c r="L158" i="1"/>
  <c r="J160" i="1"/>
  <c r="M163" i="1"/>
  <c r="K165" i="1"/>
  <c r="I167" i="1"/>
  <c r="N168" i="1"/>
  <c r="L170" i="1"/>
  <c r="J172" i="1"/>
  <c r="M175" i="1"/>
  <c r="K177" i="1"/>
  <c r="I179" i="1"/>
  <c r="N180" i="1"/>
  <c r="L182" i="1"/>
  <c r="J184" i="1"/>
  <c r="M187" i="1"/>
  <c r="K189" i="1"/>
  <c r="I191" i="1"/>
  <c r="N192" i="1"/>
  <c r="L194" i="1"/>
  <c r="J196" i="1"/>
  <c r="M199" i="1"/>
  <c r="K201" i="1"/>
  <c r="I203" i="1"/>
  <c r="N204" i="1"/>
  <c r="L206" i="1"/>
  <c r="J208" i="1"/>
  <c r="M211" i="1"/>
  <c r="K213" i="1"/>
  <c r="J20" i="1"/>
  <c r="J32" i="1"/>
  <c r="J44" i="1"/>
  <c r="L54" i="1"/>
  <c r="N64" i="1"/>
  <c r="I6" i="1"/>
  <c r="N7" i="1"/>
  <c r="L9" i="1"/>
  <c r="J11" i="1"/>
  <c r="M14" i="1"/>
  <c r="K16" i="1"/>
  <c r="I18" i="1"/>
  <c r="N19" i="1"/>
  <c r="L21" i="1"/>
  <c r="J23" i="1"/>
  <c r="M26" i="1"/>
  <c r="K28" i="1"/>
  <c r="I30" i="1"/>
  <c r="N31" i="1"/>
  <c r="L33" i="1"/>
  <c r="J35" i="1"/>
  <c r="M38" i="1"/>
  <c r="K40" i="1"/>
  <c r="I42" i="1"/>
  <c r="N43" i="1"/>
  <c r="L45" i="1"/>
  <c r="J47" i="1"/>
  <c r="M50" i="1"/>
  <c r="K52" i="1"/>
  <c r="I54" i="1"/>
  <c r="N55" i="1"/>
  <c r="L57" i="1"/>
  <c r="J59" i="1"/>
  <c r="M62" i="1"/>
  <c r="K64" i="1"/>
  <c r="I66" i="1"/>
  <c r="N67" i="1"/>
  <c r="L69" i="1"/>
  <c r="J71" i="1"/>
  <c r="M74" i="1"/>
  <c r="K76" i="1"/>
  <c r="I78" i="1"/>
  <c r="N79" i="1"/>
  <c r="L81" i="1"/>
  <c r="J83" i="1"/>
  <c r="M86" i="1"/>
  <c r="K88" i="1"/>
  <c r="I90" i="1"/>
  <c r="N91" i="1"/>
  <c r="L93" i="1"/>
  <c r="J95" i="1"/>
  <c r="M98" i="1"/>
  <c r="K100" i="1"/>
  <c r="I102" i="1"/>
  <c r="N103" i="1"/>
  <c r="L105" i="1"/>
  <c r="J107" i="1"/>
  <c r="M110" i="1"/>
  <c r="K112" i="1"/>
  <c r="I114" i="1"/>
  <c r="N115" i="1"/>
  <c r="L117" i="1"/>
  <c r="J119" i="1"/>
  <c r="M122" i="1"/>
  <c r="K124" i="1"/>
  <c r="I126" i="1"/>
  <c r="N127" i="1"/>
  <c r="L129" i="1"/>
  <c r="J131" i="1"/>
  <c r="M134" i="1"/>
  <c r="K136" i="1"/>
  <c r="I138" i="1"/>
  <c r="N139" i="1"/>
  <c r="L141" i="1"/>
  <c r="J143" i="1"/>
  <c r="M146" i="1"/>
  <c r="K148" i="1"/>
  <c r="I150" i="1"/>
  <c r="N151" i="1"/>
  <c r="L153" i="1"/>
  <c r="J155" i="1"/>
  <c r="M158" i="1"/>
  <c r="K160" i="1"/>
  <c r="I162" i="1"/>
  <c r="N163" i="1"/>
  <c r="L165" i="1"/>
  <c r="J167" i="1"/>
  <c r="M170" i="1"/>
  <c r="K172" i="1"/>
  <c r="I174" i="1"/>
  <c r="N175" i="1"/>
  <c r="L177" i="1"/>
  <c r="J179" i="1"/>
  <c r="M182" i="1"/>
  <c r="K184" i="1"/>
  <c r="I186" i="1"/>
  <c r="N187" i="1"/>
  <c r="L189" i="1"/>
  <c r="J191" i="1"/>
  <c r="M194" i="1"/>
  <c r="K196" i="1"/>
  <c r="I198" i="1"/>
  <c r="N199" i="1"/>
  <c r="L201" i="1"/>
  <c r="J203" i="1"/>
  <c r="M206" i="1"/>
  <c r="K208" i="1"/>
  <c r="I210" i="1"/>
  <c r="N211" i="1"/>
  <c r="L213" i="1"/>
  <c r="L30" i="1"/>
  <c r="M47" i="1"/>
  <c r="J68" i="1"/>
  <c r="J6" i="1"/>
  <c r="M9" i="1"/>
  <c r="K11" i="1"/>
  <c r="I13" i="1"/>
  <c r="N14" i="1"/>
  <c r="L16" i="1"/>
  <c r="J18" i="1"/>
  <c r="M21" i="1"/>
  <c r="K23" i="1"/>
  <c r="I25" i="1"/>
  <c r="N26" i="1"/>
  <c r="L28" i="1"/>
  <c r="J30" i="1"/>
  <c r="M33" i="1"/>
  <c r="K35" i="1"/>
  <c r="I37" i="1"/>
  <c r="N38" i="1"/>
  <c r="L40" i="1"/>
  <c r="J42" i="1"/>
  <c r="M45" i="1"/>
  <c r="K47" i="1"/>
  <c r="I49" i="1"/>
  <c r="N50" i="1"/>
  <c r="L52" i="1"/>
  <c r="J54" i="1"/>
  <c r="M57" i="1"/>
  <c r="K59" i="1"/>
  <c r="I61" i="1"/>
  <c r="N62" i="1"/>
  <c r="L64" i="1"/>
  <c r="J66" i="1"/>
  <c r="M69" i="1"/>
  <c r="K71" i="1"/>
  <c r="I73" i="1"/>
  <c r="N74" i="1"/>
  <c r="L76" i="1"/>
  <c r="J78" i="1"/>
  <c r="M81" i="1"/>
  <c r="K83" i="1"/>
  <c r="I85" i="1"/>
  <c r="N86" i="1"/>
  <c r="L88" i="1"/>
  <c r="J90" i="1"/>
  <c r="M93" i="1"/>
  <c r="K95" i="1"/>
  <c r="I97" i="1"/>
  <c r="N98" i="1"/>
  <c r="L100" i="1"/>
  <c r="J102" i="1"/>
  <c r="M105" i="1"/>
  <c r="K107" i="1"/>
  <c r="I109" i="1"/>
  <c r="N110" i="1"/>
  <c r="L112" i="1"/>
  <c r="J114" i="1"/>
  <c r="M117" i="1"/>
  <c r="K119" i="1"/>
  <c r="I121" i="1"/>
  <c r="N122" i="1"/>
  <c r="L124" i="1"/>
  <c r="J126" i="1"/>
  <c r="M129" i="1"/>
  <c r="K131" i="1"/>
  <c r="I133" i="1"/>
  <c r="N134" i="1"/>
  <c r="L136" i="1"/>
  <c r="J138" i="1"/>
  <c r="M141" i="1"/>
  <c r="K143" i="1"/>
  <c r="I145" i="1"/>
  <c r="N146" i="1"/>
  <c r="L148" i="1"/>
  <c r="J150" i="1"/>
  <c r="M153" i="1"/>
  <c r="K155" i="1"/>
  <c r="I157" i="1"/>
  <c r="N158" i="1"/>
  <c r="L160" i="1"/>
  <c r="J162" i="1"/>
  <c r="M165" i="1"/>
  <c r="K167" i="1"/>
  <c r="I169" i="1"/>
  <c r="N170" i="1"/>
  <c r="L172" i="1"/>
  <c r="J174" i="1"/>
  <c r="M177" i="1"/>
  <c r="K179" i="1"/>
  <c r="I181" i="1"/>
  <c r="N182" i="1"/>
  <c r="L184" i="1"/>
  <c r="J186" i="1"/>
  <c r="M189" i="1"/>
  <c r="K191" i="1"/>
  <c r="I193" i="1"/>
  <c r="N194" i="1"/>
  <c r="L196" i="1"/>
  <c r="J198" i="1"/>
  <c r="M201" i="1"/>
  <c r="K203" i="1"/>
  <c r="I205" i="1"/>
  <c r="N206" i="1"/>
  <c r="L208" i="1"/>
  <c r="J210" i="1"/>
  <c r="M213" i="1"/>
  <c r="J8" i="1"/>
  <c r="I27" i="1"/>
  <c r="I39" i="1"/>
  <c r="J56" i="1"/>
  <c r="M71" i="1"/>
  <c r="K6" i="1"/>
  <c r="I8" i="1"/>
  <c r="N9" i="1"/>
  <c r="L11" i="1"/>
  <c r="J13" i="1"/>
  <c r="M16" i="1"/>
  <c r="K18" i="1"/>
  <c r="I20" i="1"/>
  <c r="N21" i="1"/>
  <c r="L23" i="1"/>
  <c r="J25" i="1"/>
  <c r="M28" i="1"/>
  <c r="K30" i="1"/>
  <c r="I32" i="1"/>
  <c r="N33" i="1"/>
  <c r="L35" i="1"/>
  <c r="J37" i="1"/>
  <c r="M40" i="1"/>
  <c r="K42" i="1"/>
  <c r="I44" i="1"/>
  <c r="N45" i="1"/>
  <c r="L47" i="1"/>
  <c r="J49" i="1"/>
  <c r="M52" i="1"/>
  <c r="K54" i="1"/>
  <c r="I56" i="1"/>
  <c r="N57" i="1"/>
  <c r="L59" i="1"/>
  <c r="J61" i="1"/>
  <c r="M64" i="1"/>
  <c r="K66" i="1"/>
  <c r="I68" i="1"/>
  <c r="N69" i="1"/>
  <c r="L71" i="1"/>
  <c r="J73" i="1"/>
  <c r="M76" i="1"/>
  <c r="K78" i="1"/>
  <c r="I80" i="1"/>
  <c r="N81" i="1"/>
  <c r="L83" i="1"/>
  <c r="J85" i="1"/>
  <c r="M88" i="1"/>
  <c r="K90" i="1"/>
  <c r="I92" i="1"/>
  <c r="N93" i="1"/>
  <c r="L95" i="1"/>
  <c r="J97" i="1"/>
  <c r="M100" i="1"/>
  <c r="K102" i="1"/>
  <c r="I104" i="1"/>
  <c r="N105" i="1"/>
  <c r="L107" i="1"/>
  <c r="J109" i="1"/>
  <c r="M112" i="1"/>
  <c r="K114" i="1"/>
  <c r="I116" i="1"/>
  <c r="N117" i="1"/>
  <c r="L119" i="1"/>
  <c r="J121" i="1"/>
  <c r="M124" i="1"/>
  <c r="K126" i="1"/>
  <c r="I128" i="1"/>
  <c r="N129" i="1"/>
  <c r="L131" i="1"/>
  <c r="J133" i="1"/>
  <c r="M136" i="1"/>
  <c r="K138" i="1"/>
  <c r="I140" i="1"/>
  <c r="N141" i="1"/>
  <c r="L143" i="1"/>
  <c r="J145" i="1"/>
  <c r="M148" i="1"/>
  <c r="K150" i="1"/>
  <c r="I152" i="1"/>
  <c r="N153" i="1"/>
  <c r="L155" i="1"/>
  <c r="J157" i="1"/>
  <c r="M160" i="1"/>
  <c r="K162" i="1"/>
  <c r="I164" i="1"/>
  <c r="N165" i="1"/>
  <c r="L167" i="1"/>
  <c r="J169" i="1"/>
  <c r="M172" i="1"/>
  <c r="K174" i="1"/>
  <c r="I176" i="1"/>
  <c r="N177" i="1"/>
  <c r="L179" i="1"/>
  <c r="J181" i="1"/>
  <c r="M184" i="1"/>
  <c r="K186" i="1"/>
  <c r="I188" i="1"/>
  <c r="N189" i="1"/>
  <c r="L191" i="1"/>
  <c r="J193" i="1"/>
  <c r="M196" i="1"/>
  <c r="K198" i="1"/>
  <c r="I200" i="1"/>
  <c r="N201" i="1"/>
  <c r="L203" i="1"/>
  <c r="J205" i="1"/>
  <c r="M208" i="1"/>
  <c r="K210" i="1"/>
  <c r="I212" i="1"/>
  <c r="N213" i="1"/>
  <c r="L6" i="1"/>
  <c r="N28" i="1"/>
  <c r="I63" i="1"/>
  <c r="M6" i="1"/>
  <c r="K8" i="1"/>
  <c r="I10" i="1"/>
  <c r="N11" i="1"/>
  <c r="L13" i="1"/>
  <c r="J15" i="1"/>
  <c r="M18" i="1"/>
  <c r="K20" i="1"/>
  <c r="I22" i="1"/>
  <c r="N23" i="1"/>
  <c r="L25" i="1"/>
  <c r="J27" i="1"/>
  <c r="M30" i="1"/>
  <c r="K32" i="1"/>
  <c r="I34" i="1"/>
  <c r="N35" i="1"/>
  <c r="L37" i="1"/>
  <c r="J39" i="1"/>
  <c r="M42" i="1"/>
  <c r="K44" i="1"/>
  <c r="I46" i="1"/>
  <c r="N47" i="1"/>
  <c r="L49" i="1"/>
  <c r="J51" i="1"/>
  <c r="M54" i="1"/>
  <c r="K56" i="1"/>
  <c r="I58" i="1"/>
  <c r="N59" i="1"/>
  <c r="L61" i="1"/>
  <c r="J63" i="1"/>
  <c r="M66" i="1"/>
  <c r="K68" i="1"/>
  <c r="I70" i="1"/>
  <c r="N71" i="1"/>
  <c r="L73" i="1"/>
  <c r="J75" i="1"/>
  <c r="M78" i="1"/>
  <c r="K80" i="1"/>
  <c r="I82" i="1"/>
  <c r="N83" i="1"/>
  <c r="L85" i="1"/>
  <c r="J87" i="1"/>
  <c r="M90" i="1"/>
  <c r="K92" i="1"/>
  <c r="I94" i="1"/>
  <c r="N95" i="1"/>
  <c r="L97" i="1"/>
  <c r="J99" i="1"/>
  <c r="M102" i="1"/>
  <c r="K104" i="1"/>
  <c r="I106" i="1"/>
  <c r="N107" i="1"/>
  <c r="L109" i="1"/>
  <c r="J111" i="1"/>
  <c r="M114" i="1"/>
  <c r="K116" i="1"/>
  <c r="I118" i="1"/>
  <c r="N119" i="1"/>
  <c r="L121" i="1"/>
  <c r="J123" i="1"/>
  <c r="M126" i="1"/>
  <c r="K128" i="1"/>
  <c r="I130" i="1"/>
  <c r="N131" i="1"/>
  <c r="L133" i="1"/>
  <c r="J135" i="1"/>
  <c r="M138" i="1"/>
  <c r="K140" i="1"/>
  <c r="I142" i="1"/>
  <c r="N143" i="1"/>
  <c r="L145" i="1"/>
  <c r="J147" i="1"/>
  <c r="M150" i="1"/>
  <c r="K152" i="1"/>
  <c r="I154" i="1"/>
  <c r="N155" i="1"/>
  <c r="L157" i="1"/>
  <c r="J159" i="1"/>
  <c r="M162" i="1"/>
  <c r="K164" i="1"/>
  <c r="I166" i="1"/>
  <c r="N167" i="1"/>
  <c r="L169" i="1"/>
  <c r="J171" i="1"/>
  <c r="M174" i="1"/>
  <c r="K176" i="1"/>
  <c r="I178" i="1"/>
  <c r="N179" i="1"/>
  <c r="L181" i="1"/>
  <c r="J183" i="1"/>
  <c r="M186" i="1"/>
  <c r="K188" i="1"/>
  <c r="I190" i="1"/>
  <c r="N191" i="1"/>
  <c r="L193" i="1"/>
  <c r="J195" i="1"/>
  <c r="M198" i="1"/>
  <c r="K200" i="1"/>
  <c r="I202" i="1"/>
  <c r="N203" i="1"/>
  <c r="L205" i="1"/>
  <c r="J207" i="1"/>
  <c r="M210" i="1"/>
  <c r="K212" i="1"/>
  <c r="I75" i="1"/>
  <c r="M95" i="1"/>
  <c r="J116" i="1"/>
  <c r="N136" i="1"/>
  <c r="K157" i="1"/>
  <c r="L198" i="1"/>
  <c r="N76" i="1"/>
  <c r="M179" i="1"/>
  <c r="I99" i="1"/>
  <c r="L78" i="1"/>
  <c r="J80" i="1"/>
  <c r="N100" i="1"/>
  <c r="K121" i="1"/>
  <c r="L162" i="1"/>
  <c r="I183" i="1"/>
  <c r="L102" i="1"/>
  <c r="I123" i="1"/>
  <c r="M143" i="1"/>
  <c r="J164" i="1"/>
  <c r="N184" i="1"/>
  <c r="K205" i="1"/>
  <c r="M83" i="1"/>
  <c r="J104" i="1"/>
  <c r="N124" i="1"/>
  <c r="K145" i="1"/>
  <c r="L186" i="1"/>
  <c r="I207" i="1"/>
  <c r="L150" i="1"/>
  <c r="N160" i="1"/>
  <c r="K85" i="1"/>
  <c r="L126" i="1"/>
  <c r="I147" i="1"/>
  <c r="M167" i="1"/>
  <c r="J188" i="1"/>
  <c r="N208" i="1"/>
  <c r="K109" i="1"/>
  <c r="I171" i="1"/>
  <c r="J212" i="1"/>
  <c r="M119" i="1"/>
  <c r="I87" i="1"/>
  <c r="M107" i="1"/>
  <c r="J128" i="1"/>
  <c r="N148" i="1"/>
  <c r="K169" i="1"/>
  <c r="L210" i="1"/>
  <c r="N88" i="1"/>
  <c r="M191" i="1"/>
  <c r="L90" i="1"/>
  <c r="I111" i="1"/>
  <c r="M131" i="1"/>
  <c r="J152" i="1"/>
  <c r="N172" i="1"/>
  <c r="K193" i="1"/>
  <c r="J92" i="1"/>
  <c r="N112" i="1"/>
  <c r="K133" i="1"/>
  <c r="L174" i="1"/>
  <c r="I195" i="1"/>
  <c r="K181" i="1"/>
  <c r="M203" i="1"/>
  <c r="L114" i="1"/>
  <c r="I135" i="1"/>
  <c r="M155" i="1"/>
  <c r="J176" i="1"/>
  <c r="N196" i="1"/>
  <c r="K97" i="1"/>
  <c r="L138" i="1"/>
  <c r="I159" i="1"/>
  <c r="J200" i="1"/>
  <c r="J140" i="1"/>
  <c r="J4" i="1"/>
  <c r="K4" i="1"/>
  <c r="N4" i="1"/>
  <c r="M4" i="1"/>
  <c r="L4" i="1"/>
  <c r="I4" i="1"/>
  <c r="O93" i="1"/>
  <c r="O153" i="1"/>
  <c r="O213" i="1"/>
  <c r="O201" i="1"/>
  <c r="O189" i="1"/>
  <c r="O105" i="1"/>
  <c r="O165" i="1"/>
  <c r="O129" i="1"/>
  <c r="O81" i="1"/>
  <c r="O141" i="1"/>
  <c r="O117" i="1"/>
  <c r="O177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45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211" i="1"/>
  <c r="O199" i="1"/>
  <c r="O187" i="1"/>
  <c r="O175" i="1"/>
  <c r="O163" i="1"/>
  <c r="O151" i="1"/>
  <c r="O139" i="1"/>
  <c r="O127" i="1"/>
  <c r="O115" i="1"/>
  <c r="O103" i="1"/>
  <c r="O91" i="1"/>
  <c r="O79" i="1"/>
  <c r="O67" i="1"/>
  <c r="O55" i="1"/>
  <c r="O43" i="1"/>
  <c r="O31" i="1"/>
  <c r="O19" i="1"/>
  <c r="O7" i="1"/>
  <c r="O9" i="1"/>
  <c r="O204" i="1"/>
  <c r="O192" i="1"/>
  <c r="O180" i="1"/>
  <c r="O168" i="1"/>
  <c r="O156" i="1"/>
  <c r="O144" i="1"/>
  <c r="O132" i="1"/>
  <c r="O120" i="1"/>
  <c r="O108" i="1"/>
  <c r="O96" i="1"/>
  <c r="O84" i="1"/>
  <c r="O72" i="1"/>
  <c r="O60" i="1"/>
  <c r="O48" i="1"/>
  <c r="O36" i="1"/>
  <c r="O24" i="1"/>
  <c r="O12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O5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O10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69" i="1"/>
  <c r="O33" i="1"/>
  <c r="O212" i="1"/>
  <c r="O200" i="1"/>
  <c r="O188" i="1"/>
  <c r="O176" i="1"/>
  <c r="O164" i="1"/>
  <c r="O152" i="1"/>
  <c r="O140" i="1"/>
  <c r="O128" i="1"/>
  <c r="O116" i="1"/>
  <c r="O104" i="1"/>
  <c r="O92" i="1"/>
  <c r="O80" i="1"/>
  <c r="O68" i="1"/>
  <c r="O56" i="1"/>
  <c r="O44" i="1"/>
  <c r="O32" i="1"/>
  <c r="O20" i="1"/>
  <c r="O8" i="1"/>
  <c r="O5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O25" i="1"/>
  <c r="O13" i="1"/>
  <c r="O210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6" i="1"/>
  <c r="O21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O4" i="1"/>
  <c r="O417" i="1"/>
  <c r="O405" i="1"/>
  <c r="O408" i="1"/>
  <c r="O426" i="1"/>
  <c r="O429" i="1"/>
  <c r="O423" i="1"/>
  <c r="O432" i="1"/>
  <c r="O395" i="1"/>
  <c r="O435" i="1"/>
  <c r="O326" i="1"/>
  <c r="O402" i="1"/>
  <c r="O420" i="1"/>
  <c r="O414" i="1"/>
  <c r="O411" i="1"/>
  <c r="O436" i="1"/>
  <c r="O433" i="1"/>
  <c r="O430" i="1"/>
  <c r="O427" i="1"/>
  <c r="O424" i="1"/>
  <c r="O421" i="1"/>
  <c r="O418" i="1"/>
  <c r="O415" i="1"/>
  <c r="O412" i="1"/>
  <c r="O409" i="1"/>
  <c r="O406" i="1"/>
  <c r="O357" i="1"/>
  <c r="O375" i="1"/>
  <c r="O399" i="1"/>
  <c r="O393" i="1"/>
  <c r="O394" i="1"/>
  <c r="O437" i="1"/>
  <c r="O431" i="1"/>
  <c r="O419" i="1"/>
  <c r="O416" i="1"/>
  <c r="O413" i="1"/>
  <c r="O410" i="1"/>
  <c r="O404" i="1"/>
  <c r="O434" i="1"/>
  <c r="O428" i="1"/>
  <c r="O425" i="1"/>
  <c r="O422" i="1"/>
  <c r="O407" i="1"/>
  <c r="O392" i="1"/>
  <c r="O351" i="1"/>
  <c r="O348" i="1"/>
  <c r="O401" i="1"/>
  <c r="O391" i="1"/>
  <c r="O378" i="1"/>
  <c r="O324" i="1"/>
  <c r="O390" i="1"/>
  <c r="O381" i="1"/>
  <c r="O379" i="1"/>
  <c r="O403" i="1"/>
  <c r="O398" i="1"/>
  <c r="O384" i="1"/>
  <c r="O382" i="1"/>
  <c r="O389" i="1"/>
  <c r="O387" i="1"/>
  <c r="O385" i="1"/>
  <c r="O373" i="1"/>
  <c r="O400" i="1"/>
  <c r="O397" i="1"/>
  <c r="O388" i="1"/>
  <c r="O355" i="1"/>
  <c r="O396" i="1"/>
  <c r="O372" i="1"/>
  <c r="O354" i="1"/>
  <c r="O352" i="1"/>
  <c r="O344" i="1"/>
  <c r="O341" i="1"/>
  <c r="O319" i="1"/>
  <c r="O316" i="1"/>
  <c r="O273" i="1"/>
  <c r="O264" i="1"/>
  <c r="O386" i="1"/>
  <c r="O383" i="1"/>
  <c r="O380" i="1"/>
  <c r="O377" i="1"/>
  <c r="O360" i="1"/>
  <c r="O358" i="1"/>
  <c r="O333" i="1"/>
  <c r="O330" i="1"/>
  <c r="O370" i="1"/>
  <c r="O363" i="1"/>
  <c r="O361" i="1"/>
  <c r="O307" i="1"/>
  <c r="O369" i="1"/>
  <c r="O366" i="1"/>
  <c r="O364" i="1"/>
  <c r="O342" i="1"/>
  <c r="O339" i="1"/>
  <c r="O298" i="1"/>
  <c r="O367" i="1"/>
  <c r="O376" i="1"/>
  <c r="O234" i="1"/>
  <c r="O335" i="1"/>
  <c r="O332" i="1"/>
  <c r="O347" i="1"/>
  <c r="O338" i="1"/>
  <c r="O329" i="1"/>
  <c r="O231" i="1"/>
  <c r="O350" i="1"/>
  <c r="O280" i="1"/>
  <c r="O254" i="1"/>
  <c r="O374" i="1"/>
  <c r="O371" i="1"/>
  <c r="O368" i="1"/>
  <c r="O365" i="1"/>
  <c r="O362" i="1"/>
  <c r="O359" i="1"/>
  <c r="O356" i="1"/>
  <c r="O353" i="1"/>
  <c r="O345" i="1"/>
  <c r="O336" i="1"/>
  <c r="O327" i="1"/>
  <c r="O216" i="1"/>
  <c r="O323" i="1"/>
  <c r="O286" i="1"/>
  <c r="O349" i="1"/>
  <c r="O346" i="1"/>
  <c r="O343" i="1"/>
  <c r="O340" i="1"/>
  <c r="O337" i="1"/>
  <c r="O334" i="1"/>
  <c r="O331" i="1"/>
  <c r="O328" i="1"/>
  <c r="O325" i="1"/>
  <c r="O322" i="1"/>
  <c r="O313" i="1"/>
  <c r="O304" i="1"/>
  <c r="O295" i="1"/>
  <c r="O274" i="1"/>
  <c r="O258" i="1"/>
  <c r="O277" i="1"/>
  <c r="O310" i="1"/>
  <c r="O301" i="1"/>
  <c r="O292" i="1"/>
  <c r="O289" i="1"/>
  <c r="O283" i="1"/>
  <c r="O272" i="1"/>
  <c r="O260" i="1"/>
  <c r="O237" i="1"/>
  <c r="O246" i="1"/>
  <c r="O222" i="1"/>
  <c r="O276" i="1"/>
  <c r="O270" i="1"/>
  <c r="O261" i="1"/>
  <c r="O255" i="1"/>
  <c r="O228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69" i="1"/>
  <c r="O275" i="1"/>
  <c r="O263" i="1"/>
  <c r="O257" i="1"/>
  <c r="O219" i="1"/>
  <c r="O267" i="1"/>
  <c r="O252" i="1"/>
  <c r="O240" i="1"/>
  <c r="O321" i="1"/>
  <c r="O318" i="1"/>
  <c r="O315" i="1"/>
  <c r="O312" i="1"/>
  <c r="O309" i="1"/>
  <c r="O306" i="1"/>
  <c r="O303" i="1"/>
  <c r="O300" i="1"/>
  <c r="O297" i="1"/>
  <c r="O294" i="1"/>
  <c r="O291" i="1"/>
  <c r="O288" i="1"/>
  <c r="O285" i="1"/>
  <c r="O282" i="1"/>
  <c r="O279" i="1"/>
  <c r="O266" i="1"/>
  <c r="O249" i="1"/>
  <c r="O225" i="1"/>
  <c r="O243" i="1"/>
  <c r="O271" i="1"/>
  <c r="O268" i="1"/>
  <c r="O265" i="1"/>
  <c r="O262" i="1"/>
  <c r="O259" i="1"/>
  <c r="O256" i="1"/>
  <c r="O253" i="1"/>
  <c r="O250" i="1"/>
  <c r="O247" i="1"/>
  <c r="O244" i="1"/>
  <c r="O241" i="1"/>
  <c r="O238" i="1"/>
  <c r="O235" i="1"/>
  <c r="O232" i="1"/>
  <c r="O229" i="1"/>
  <c r="O226" i="1"/>
  <c r="O223" i="1"/>
  <c r="O220" i="1"/>
  <c r="O217" i="1"/>
  <c r="O21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458" i="1"/>
  <c r="O455" i="1"/>
  <c r="O452" i="1"/>
  <c r="O449" i="1"/>
  <c r="O446" i="1"/>
  <c r="O443" i="1"/>
  <c r="O440" i="1"/>
  <c r="O456" i="1"/>
  <c r="O453" i="1"/>
  <c r="O450" i="1"/>
  <c r="O447" i="1"/>
  <c r="O444" i="1"/>
  <c r="O441" i="1"/>
  <c r="O438" i="1"/>
  <c r="O457" i="1"/>
  <c r="O454" i="1"/>
  <c r="O451" i="1"/>
  <c r="O448" i="1"/>
  <c r="O445" i="1"/>
  <c r="O442" i="1"/>
  <c r="O439" i="1"/>
  <c r="Y4" i="1" l="1"/>
  <c r="Z4" i="1"/>
  <c r="X4" i="1"/>
  <c r="W4" i="1"/>
  <c r="W140" i="1"/>
  <c r="W200" i="1"/>
  <c r="Y138" i="1"/>
  <c r="X97" i="1"/>
  <c r="W176" i="1"/>
  <c r="Z155" i="1"/>
  <c r="Y114" i="1"/>
  <c r="Z203" i="1"/>
  <c r="X181" i="1"/>
  <c r="Y174" i="1"/>
  <c r="X133" i="1"/>
  <c r="W92" i="1"/>
  <c r="X193" i="1"/>
  <c r="W152" i="1"/>
  <c r="Z131" i="1"/>
  <c r="Y90" i="1"/>
  <c r="Z191" i="1"/>
  <c r="Y210" i="1"/>
  <c r="X169" i="1"/>
  <c r="W128" i="1"/>
  <c r="Z107" i="1"/>
  <c r="Z119" i="1"/>
  <c r="W212" i="1"/>
  <c r="X109" i="1"/>
  <c r="W188" i="1"/>
  <c r="Z167" i="1"/>
  <c r="Y126" i="1"/>
  <c r="X85" i="1"/>
  <c r="Y150" i="1"/>
  <c r="Y186" i="1"/>
  <c r="X145" i="1"/>
  <c r="W104" i="1"/>
  <c r="Z83" i="1"/>
  <c r="X205" i="1"/>
  <c r="W164" i="1"/>
  <c r="Z143" i="1"/>
  <c r="Y102" i="1"/>
  <c r="Y162" i="1"/>
  <c r="X121" i="1"/>
  <c r="W80" i="1"/>
  <c r="Y78" i="1"/>
  <c r="Z179" i="1"/>
  <c r="Y198" i="1"/>
  <c r="X157" i="1"/>
  <c r="W116" i="1"/>
  <c r="Z95" i="1"/>
  <c r="X212" i="1"/>
  <c r="Z210" i="1"/>
  <c r="W207" i="1"/>
  <c r="Y205" i="1"/>
  <c r="X200" i="1"/>
  <c r="Z198" i="1"/>
  <c r="W195" i="1"/>
  <c r="Y193" i="1"/>
  <c r="X188" i="1"/>
  <c r="Z186" i="1"/>
  <c r="W183" i="1"/>
  <c r="Y181" i="1"/>
  <c r="X176" i="1"/>
  <c r="Z174" i="1"/>
  <c r="W171" i="1"/>
  <c r="Y169" i="1"/>
  <c r="X164" i="1"/>
  <c r="Z162" i="1"/>
  <c r="W159" i="1"/>
  <c r="Y157" i="1"/>
  <c r="X152" i="1"/>
  <c r="Z150" i="1"/>
  <c r="W147" i="1"/>
  <c r="Y145" i="1"/>
  <c r="X140" i="1"/>
  <c r="Z138" i="1"/>
  <c r="W135" i="1"/>
  <c r="Y133" i="1"/>
  <c r="X128" i="1"/>
  <c r="Z126" i="1"/>
  <c r="W123" i="1"/>
  <c r="Y121" i="1"/>
  <c r="X116" i="1"/>
  <c r="Z114" i="1"/>
  <c r="W111" i="1"/>
  <c r="Y109" i="1"/>
  <c r="X104" i="1"/>
  <c r="Z102" i="1"/>
  <c r="W99" i="1"/>
  <c r="Y97" i="1"/>
  <c r="X92" i="1"/>
  <c r="Z90" i="1"/>
  <c r="W87" i="1"/>
  <c r="Y85" i="1"/>
  <c r="X80" i="1"/>
  <c r="Z78" i="1"/>
  <c r="W75" i="1"/>
  <c r="Y73" i="1"/>
  <c r="X68" i="1"/>
  <c r="Z66" i="1"/>
  <c r="W63" i="1"/>
  <c r="Y61" i="1"/>
  <c r="X56" i="1"/>
  <c r="Z54" i="1"/>
  <c r="W51" i="1"/>
  <c r="Y49" i="1"/>
  <c r="X44" i="1"/>
  <c r="Z42" i="1"/>
  <c r="W39" i="1"/>
  <c r="Y37" i="1"/>
  <c r="X32" i="1"/>
  <c r="Z30" i="1"/>
  <c r="W27" i="1"/>
  <c r="Y25" i="1"/>
  <c r="X20" i="1"/>
  <c r="Z18" i="1"/>
  <c r="W15" i="1"/>
  <c r="Y13" i="1"/>
  <c r="X8" i="1"/>
  <c r="Z6" i="1"/>
  <c r="Y6" i="1"/>
  <c r="X210" i="1"/>
  <c r="Z208" i="1"/>
  <c r="W205" i="1"/>
  <c r="Y203" i="1"/>
  <c r="X198" i="1"/>
  <c r="Z196" i="1"/>
  <c r="W193" i="1"/>
  <c r="Y191" i="1"/>
  <c r="X186" i="1"/>
  <c r="Z184" i="1"/>
  <c r="W181" i="1"/>
  <c r="Y179" i="1"/>
  <c r="X174" i="1"/>
  <c r="Z172" i="1"/>
  <c r="W169" i="1"/>
  <c r="Y167" i="1"/>
  <c r="X162" i="1"/>
  <c r="Z160" i="1"/>
  <c r="W157" i="1"/>
  <c r="Y155" i="1"/>
  <c r="X150" i="1"/>
  <c r="Z148" i="1"/>
  <c r="W145" i="1"/>
  <c r="Y143" i="1"/>
  <c r="X138" i="1"/>
  <c r="Z136" i="1"/>
  <c r="W133" i="1"/>
  <c r="Y131" i="1"/>
  <c r="X126" i="1"/>
  <c r="Z124" i="1"/>
  <c r="W121" i="1"/>
  <c r="Y119" i="1"/>
  <c r="X114" i="1"/>
  <c r="Z112" i="1"/>
  <c r="W109" i="1"/>
  <c r="Y107" i="1"/>
  <c r="X102" i="1"/>
  <c r="Z100" i="1"/>
  <c r="W97" i="1"/>
  <c r="Y95" i="1"/>
  <c r="X90" i="1"/>
  <c r="Z88" i="1"/>
  <c r="W85" i="1"/>
  <c r="Y83" i="1"/>
  <c r="X78" i="1"/>
  <c r="Z76" i="1"/>
  <c r="W73" i="1"/>
  <c r="Y71" i="1"/>
  <c r="X66" i="1"/>
  <c r="Z64" i="1"/>
  <c r="W61" i="1"/>
  <c r="Y59" i="1"/>
  <c r="X54" i="1"/>
  <c r="Z52" i="1"/>
  <c r="W49" i="1"/>
  <c r="Y47" i="1"/>
  <c r="X42" i="1"/>
  <c r="Z40" i="1"/>
  <c r="W37" i="1"/>
  <c r="Y35" i="1"/>
  <c r="X30" i="1"/>
  <c r="Z28" i="1"/>
  <c r="W25" i="1"/>
  <c r="Y23" i="1"/>
  <c r="X18" i="1"/>
  <c r="Z16" i="1"/>
  <c r="W13" i="1"/>
  <c r="Y11" i="1"/>
  <c r="X6" i="1"/>
  <c r="Z71" i="1"/>
  <c r="W56" i="1"/>
  <c r="W8" i="1"/>
  <c r="Z213" i="1"/>
  <c r="W210" i="1"/>
  <c r="Y208" i="1"/>
  <c r="X203" i="1"/>
  <c r="Z201" i="1"/>
  <c r="W198" i="1"/>
  <c r="Y196" i="1"/>
  <c r="X191" i="1"/>
  <c r="Z189" i="1"/>
  <c r="W186" i="1"/>
  <c r="Y184" i="1"/>
  <c r="X179" i="1"/>
  <c r="Z177" i="1"/>
  <c r="W174" i="1"/>
  <c r="Y172" i="1"/>
  <c r="X167" i="1"/>
  <c r="Z165" i="1"/>
  <c r="W162" i="1"/>
  <c r="Y160" i="1"/>
  <c r="X155" i="1"/>
  <c r="Z153" i="1"/>
  <c r="W150" i="1"/>
  <c r="Y148" i="1"/>
  <c r="X143" i="1"/>
  <c r="Z141" i="1"/>
  <c r="W138" i="1"/>
  <c r="Y136" i="1"/>
  <c r="X131" i="1"/>
  <c r="Z129" i="1"/>
  <c r="W126" i="1"/>
  <c r="Y124" i="1"/>
  <c r="X119" i="1"/>
  <c r="Z117" i="1"/>
  <c r="W114" i="1"/>
  <c r="Y112" i="1"/>
  <c r="X107" i="1"/>
  <c r="Z105" i="1"/>
  <c r="W102" i="1"/>
  <c r="Y100" i="1"/>
  <c r="X95" i="1"/>
  <c r="Z93" i="1"/>
  <c r="W90" i="1"/>
  <c r="Y88" i="1"/>
  <c r="X83" i="1"/>
  <c r="Z81" i="1"/>
  <c r="W78" i="1"/>
  <c r="Y76" i="1"/>
  <c r="X71" i="1"/>
  <c r="Z69" i="1"/>
  <c r="W66" i="1"/>
  <c r="Y64" i="1"/>
  <c r="X59" i="1"/>
  <c r="Z57" i="1"/>
  <c r="W54" i="1"/>
  <c r="Y52" i="1"/>
  <c r="X47" i="1"/>
  <c r="Z45" i="1"/>
  <c r="W42" i="1"/>
  <c r="Y40" i="1"/>
  <c r="X35" i="1"/>
  <c r="Z33" i="1"/>
  <c r="W30" i="1"/>
  <c r="Y28" i="1"/>
  <c r="X23" i="1"/>
  <c r="Z21" i="1"/>
  <c r="W18" i="1"/>
  <c r="Y16" i="1"/>
  <c r="X11" i="1"/>
  <c r="Z9" i="1"/>
  <c r="W6" i="1"/>
  <c r="W68" i="1"/>
  <c r="Z47" i="1"/>
  <c r="Y30" i="1"/>
  <c r="Y213" i="1"/>
  <c r="X208" i="1"/>
  <c r="Z206" i="1"/>
  <c r="W203" i="1"/>
  <c r="Y201" i="1"/>
  <c r="X196" i="1"/>
  <c r="Z194" i="1"/>
  <c r="W191" i="1"/>
  <c r="Y189" i="1"/>
  <c r="X184" i="1"/>
  <c r="Z182" i="1"/>
  <c r="W179" i="1"/>
  <c r="Y177" i="1"/>
  <c r="X172" i="1"/>
  <c r="Z170" i="1"/>
  <c r="W167" i="1"/>
  <c r="Y165" i="1"/>
  <c r="X160" i="1"/>
  <c r="Z158" i="1"/>
  <c r="W155" i="1"/>
  <c r="Y153" i="1"/>
  <c r="X148" i="1"/>
  <c r="Z146" i="1"/>
  <c r="W143" i="1"/>
  <c r="Y141" i="1"/>
  <c r="X136" i="1"/>
  <c r="Z134" i="1"/>
  <c r="W131" i="1"/>
  <c r="Y129" i="1"/>
  <c r="X124" i="1"/>
  <c r="Z122" i="1"/>
  <c r="W119" i="1"/>
  <c r="Y117" i="1"/>
  <c r="X112" i="1"/>
  <c r="Z110" i="1"/>
  <c r="W107" i="1"/>
  <c r="Y105" i="1"/>
  <c r="X100" i="1"/>
  <c r="Z98" i="1"/>
  <c r="W95" i="1"/>
  <c r="Y93" i="1"/>
  <c r="X88" i="1"/>
  <c r="Z86" i="1"/>
  <c r="W83" i="1"/>
  <c r="Y81" i="1"/>
  <c r="X76" i="1"/>
  <c r="Z74" i="1"/>
  <c r="W71" i="1"/>
  <c r="Y69" i="1"/>
  <c r="X64" i="1"/>
  <c r="Z62" i="1"/>
  <c r="W59" i="1"/>
  <c r="Y57" i="1"/>
  <c r="X52" i="1"/>
  <c r="Z50" i="1"/>
  <c r="W47" i="1"/>
  <c r="Y45" i="1"/>
  <c r="X40" i="1"/>
  <c r="Z38" i="1"/>
  <c r="W35" i="1"/>
  <c r="Y33" i="1"/>
  <c r="X28" i="1"/>
  <c r="Z26" i="1"/>
  <c r="W23" i="1"/>
  <c r="Y21" i="1"/>
  <c r="X16" i="1"/>
  <c r="Z14" i="1"/>
  <c r="W11" i="1"/>
  <c r="Y9" i="1"/>
  <c r="Y54" i="1"/>
  <c r="W44" i="1"/>
  <c r="W32" i="1"/>
  <c r="W20" i="1"/>
  <c r="X213" i="1"/>
  <c r="Z211" i="1"/>
  <c r="W208" i="1"/>
  <c r="Y206" i="1"/>
  <c r="X201" i="1"/>
  <c r="Z199" i="1"/>
  <c r="W196" i="1"/>
  <c r="Y194" i="1"/>
  <c r="X189" i="1"/>
  <c r="Z187" i="1"/>
  <c r="W184" i="1"/>
  <c r="Y182" i="1"/>
  <c r="X177" i="1"/>
  <c r="Z175" i="1"/>
  <c r="W172" i="1"/>
  <c r="Y170" i="1"/>
  <c r="X165" i="1"/>
  <c r="Z163" i="1"/>
  <c r="W160" i="1"/>
  <c r="Y158" i="1"/>
  <c r="X153" i="1"/>
  <c r="Z151" i="1"/>
  <c r="W148" i="1"/>
  <c r="Y146" i="1"/>
  <c r="X141" i="1"/>
  <c r="Z139" i="1"/>
  <c r="W136" i="1"/>
  <c r="Y134" i="1"/>
  <c r="X129" i="1"/>
  <c r="Z127" i="1"/>
  <c r="W124" i="1"/>
  <c r="Y122" i="1"/>
  <c r="X117" i="1"/>
  <c r="Z115" i="1"/>
  <c r="W112" i="1"/>
  <c r="Y110" i="1"/>
  <c r="X105" i="1"/>
  <c r="Z103" i="1"/>
  <c r="W100" i="1"/>
  <c r="Y98" i="1"/>
  <c r="X93" i="1"/>
  <c r="Z91" i="1"/>
  <c r="W88" i="1"/>
  <c r="Y86" i="1"/>
  <c r="X81" i="1"/>
  <c r="Z79" i="1"/>
  <c r="W76" i="1"/>
  <c r="Y74" i="1"/>
  <c r="X69" i="1"/>
  <c r="Z67" i="1"/>
  <c r="W64" i="1"/>
  <c r="Y62" i="1"/>
  <c r="X57" i="1"/>
  <c r="Z55" i="1"/>
  <c r="W52" i="1"/>
  <c r="Y50" i="1"/>
  <c r="X45" i="1"/>
  <c r="Z43" i="1"/>
  <c r="W40" i="1"/>
  <c r="Y38" i="1"/>
  <c r="X33" i="1"/>
  <c r="Z31" i="1"/>
  <c r="W28" i="1"/>
  <c r="Y26" i="1"/>
  <c r="X21" i="1"/>
  <c r="Z19" i="1"/>
  <c r="W16" i="1"/>
  <c r="Y14" i="1"/>
  <c r="X9" i="1"/>
  <c r="Z7" i="1"/>
  <c r="X61" i="1"/>
  <c r="W213" i="1"/>
  <c r="Y211" i="1"/>
  <c r="X206" i="1"/>
  <c r="Z204" i="1"/>
  <c r="W201" i="1"/>
  <c r="Y199" i="1"/>
  <c r="X194" i="1"/>
  <c r="Z192" i="1"/>
  <c r="W189" i="1"/>
  <c r="Y187" i="1"/>
  <c r="X182" i="1"/>
  <c r="Z180" i="1"/>
  <c r="W177" i="1"/>
  <c r="Y175" i="1"/>
  <c r="X170" i="1"/>
  <c r="Z168" i="1"/>
  <c r="W165" i="1"/>
  <c r="Y163" i="1"/>
  <c r="X158" i="1"/>
  <c r="Z156" i="1"/>
  <c r="W153" i="1"/>
  <c r="Y151" i="1"/>
  <c r="X146" i="1"/>
  <c r="Z144" i="1"/>
  <c r="W141" i="1"/>
  <c r="Y139" i="1"/>
  <c r="X134" i="1"/>
  <c r="Z132" i="1"/>
  <c r="W129" i="1"/>
  <c r="Y127" i="1"/>
  <c r="X122" i="1"/>
  <c r="Z120" i="1"/>
  <c r="W117" i="1"/>
  <c r="Y115" i="1"/>
  <c r="X110" i="1"/>
  <c r="Z108" i="1"/>
  <c r="W105" i="1"/>
  <c r="Y103" i="1"/>
  <c r="X98" i="1"/>
  <c r="Z96" i="1"/>
  <c r="W93" i="1"/>
  <c r="Y91" i="1"/>
  <c r="X86" i="1"/>
  <c r="Z84" i="1"/>
  <c r="W81" i="1"/>
  <c r="Y79" i="1"/>
  <c r="X74" i="1"/>
  <c r="Z72" i="1"/>
  <c r="W69" i="1"/>
  <c r="Y67" i="1"/>
  <c r="X62" i="1"/>
  <c r="Z60" i="1"/>
  <c r="W57" i="1"/>
  <c r="Y55" i="1"/>
  <c r="X50" i="1"/>
  <c r="Z48" i="1"/>
  <c r="W45" i="1"/>
  <c r="Y43" i="1"/>
  <c r="X38" i="1"/>
  <c r="Z36" i="1"/>
  <c r="W33" i="1"/>
  <c r="Y31" i="1"/>
  <c r="X26" i="1"/>
  <c r="Z24" i="1"/>
  <c r="W21" i="1"/>
  <c r="Y19" i="1"/>
  <c r="X14" i="1"/>
  <c r="Z12" i="1"/>
  <c r="W9" i="1"/>
  <c r="Y7" i="1"/>
  <c r="Z59" i="1"/>
  <c r="X49" i="1"/>
  <c r="X37" i="1"/>
  <c r="Z23" i="1"/>
  <c r="Y18" i="1"/>
  <c r="X211" i="1"/>
  <c r="Z209" i="1"/>
  <c r="W206" i="1"/>
  <c r="Y204" i="1"/>
  <c r="X199" i="1"/>
  <c r="Z197" i="1"/>
  <c r="W194" i="1"/>
  <c r="Y192" i="1"/>
  <c r="X187" i="1"/>
  <c r="Z185" i="1"/>
  <c r="W182" i="1"/>
  <c r="Y180" i="1"/>
  <c r="X175" i="1"/>
  <c r="Z173" i="1"/>
  <c r="W170" i="1"/>
  <c r="Y168" i="1"/>
  <c r="X163" i="1"/>
  <c r="Z161" i="1"/>
  <c r="W158" i="1"/>
  <c r="Y156" i="1"/>
  <c r="X151" i="1"/>
  <c r="Z149" i="1"/>
  <c r="W146" i="1"/>
  <c r="Y144" i="1"/>
  <c r="X139" i="1"/>
  <c r="Z137" i="1"/>
  <c r="W134" i="1"/>
  <c r="Y132" i="1"/>
  <c r="X127" i="1"/>
  <c r="Z125" i="1"/>
  <c r="W122" i="1"/>
  <c r="Y120" i="1"/>
  <c r="X115" i="1"/>
  <c r="Z113" i="1"/>
  <c r="W110" i="1"/>
  <c r="Y108" i="1"/>
  <c r="X103" i="1"/>
  <c r="Z101" i="1"/>
  <c r="W98" i="1"/>
  <c r="Y96" i="1"/>
  <c r="X91" i="1"/>
  <c r="Z89" i="1"/>
  <c r="W86" i="1"/>
  <c r="Y84" i="1"/>
  <c r="X79" i="1"/>
  <c r="Z77" i="1"/>
  <c r="W74" i="1"/>
  <c r="Y72" i="1"/>
  <c r="X67" i="1"/>
  <c r="Z65" i="1"/>
  <c r="W62" i="1"/>
  <c r="Y60" i="1"/>
  <c r="X55" i="1"/>
  <c r="Z53" i="1"/>
  <c r="W50" i="1"/>
  <c r="Y48" i="1"/>
  <c r="X43" i="1"/>
  <c r="Z41" i="1"/>
  <c r="W38" i="1"/>
  <c r="Y36" i="1"/>
  <c r="X31" i="1"/>
  <c r="Z29" i="1"/>
  <c r="W26" i="1"/>
  <c r="Y24" i="1"/>
  <c r="X19" i="1"/>
  <c r="Z17" i="1"/>
  <c r="W14" i="1"/>
  <c r="Y12" i="1"/>
  <c r="X7" i="1"/>
  <c r="Z5" i="1"/>
  <c r="X13" i="1"/>
  <c r="W211" i="1"/>
  <c r="Y209" i="1"/>
  <c r="X204" i="1"/>
  <c r="Z202" i="1"/>
  <c r="W199" i="1"/>
  <c r="Y197" i="1"/>
  <c r="X192" i="1"/>
  <c r="Z190" i="1"/>
  <c r="W187" i="1"/>
  <c r="Y185" i="1"/>
  <c r="X180" i="1"/>
  <c r="Z178" i="1"/>
  <c r="W175" i="1"/>
  <c r="Y173" i="1"/>
  <c r="X168" i="1"/>
  <c r="Z166" i="1"/>
  <c r="W163" i="1"/>
  <c r="Y161" i="1"/>
  <c r="X156" i="1"/>
  <c r="Z154" i="1"/>
  <c r="W151" i="1"/>
  <c r="Y149" i="1"/>
  <c r="X144" i="1"/>
  <c r="Z142" i="1"/>
  <c r="W139" i="1"/>
  <c r="Y137" i="1"/>
  <c r="X132" i="1"/>
  <c r="Z130" i="1"/>
  <c r="W127" i="1"/>
  <c r="Y125" i="1"/>
  <c r="X120" i="1"/>
  <c r="Z118" i="1"/>
  <c r="W115" i="1"/>
  <c r="Y113" i="1"/>
  <c r="X108" i="1"/>
  <c r="Z106" i="1"/>
  <c r="W103" i="1"/>
  <c r="Y101" i="1"/>
  <c r="X96" i="1"/>
  <c r="Z94" i="1"/>
  <c r="W91" i="1"/>
  <c r="Y89" i="1"/>
  <c r="X84" i="1"/>
  <c r="Z82" i="1"/>
  <c r="W79" i="1"/>
  <c r="Y77" i="1"/>
  <c r="X72" i="1"/>
  <c r="Z70" i="1"/>
  <c r="W67" i="1"/>
  <c r="Y65" i="1"/>
  <c r="X60" i="1"/>
  <c r="Z58" i="1"/>
  <c r="W55" i="1"/>
  <c r="Y53" i="1"/>
  <c r="X48" i="1"/>
  <c r="Z46" i="1"/>
  <c r="W43" i="1"/>
  <c r="Y41" i="1"/>
  <c r="X36" i="1"/>
  <c r="Z34" i="1"/>
  <c r="W31" i="1"/>
  <c r="Y29" i="1"/>
  <c r="X24" i="1"/>
  <c r="Z22" i="1"/>
  <c r="W19" i="1"/>
  <c r="Y17" i="1"/>
  <c r="X12" i="1"/>
  <c r="Z10" i="1"/>
  <c r="W7" i="1"/>
  <c r="Y5" i="1"/>
  <c r="X73" i="1"/>
  <c r="Y42" i="1"/>
  <c r="X25" i="1"/>
  <c r="Z11" i="1"/>
  <c r="X209" i="1"/>
  <c r="Z207" i="1"/>
  <c r="W204" i="1"/>
  <c r="Y202" i="1"/>
  <c r="X197" i="1"/>
  <c r="Z195" i="1"/>
  <c r="W192" i="1"/>
  <c r="Y190" i="1"/>
  <c r="X185" i="1"/>
  <c r="Z183" i="1"/>
  <c r="W180" i="1"/>
  <c r="Y178" i="1"/>
  <c r="X173" i="1"/>
  <c r="Z171" i="1"/>
  <c r="W168" i="1"/>
  <c r="Y166" i="1"/>
  <c r="X161" i="1"/>
  <c r="Z159" i="1"/>
  <c r="W156" i="1"/>
  <c r="Y154" i="1"/>
  <c r="X149" i="1"/>
  <c r="Z147" i="1"/>
  <c r="W144" i="1"/>
  <c r="Y142" i="1"/>
  <c r="X137" i="1"/>
  <c r="Z135" i="1"/>
  <c r="W132" i="1"/>
  <c r="Y130" i="1"/>
  <c r="X125" i="1"/>
  <c r="Z123" i="1"/>
  <c r="W120" i="1"/>
  <c r="Y118" i="1"/>
  <c r="X113" i="1"/>
  <c r="Z111" i="1"/>
  <c r="W108" i="1"/>
  <c r="Y106" i="1"/>
  <c r="X101" i="1"/>
  <c r="Z99" i="1"/>
  <c r="W96" i="1"/>
  <c r="Y94" i="1"/>
  <c r="X89" i="1"/>
  <c r="Z87" i="1"/>
  <c r="W84" i="1"/>
  <c r="Y82" i="1"/>
  <c r="X77" i="1"/>
  <c r="Z75" i="1"/>
  <c r="W72" i="1"/>
  <c r="Y70" i="1"/>
  <c r="X65" i="1"/>
  <c r="Z63" i="1"/>
  <c r="W60" i="1"/>
  <c r="Y58" i="1"/>
  <c r="X53" i="1"/>
  <c r="Z51" i="1"/>
  <c r="W48" i="1"/>
  <c r="Y46" i="1"/>
  <c r="X41" i="1"/>
  <c r="Z39" i="1"/>
  <c r="W36" i="1"/>
  <c r="Y34" i="1"/>
  <c r="X29" i="1"/>
  <c r="Z27" i="1"/>
  <c r="W24" i="1"/>
  <c r="Y22" i="1"/>
  <c r="X17" i="1"/>
  <c r="Z15" i="1"/>
  <c r="W12" i="1"/>
  <c r="Y10" i="1"/>
  <c r="X5" i="1"/>
  <c r="Y66" i="1"/>
  <c r="Z35" i="1"/>
  <c r="Z212" i="1"/>
  <c r="W209" i="1"/>
  <c r="Y207" i="1"/>
  <c r="X202" i="1"/>
  <c r="Z200" i="1"/>
  <c r="W197" i="1"/>
  <c r="Y195" i="1"/>
  <c r="X190" i="1"/>
  <c r="Z188" i="1"/>
  <c r="W185" i="1"/>
  <c r="Y183" i="1"/>
  <c r="X178" i="1"/>
  <c r="Z176" i="1"/>
  <c r="W173" i="1"/>
  <c r="Y171" i="1"/>
  <c r="X166" i="1"/>
  <c r="Z164" i="1"/>
  <c r="W161" i="1"/>
  <c r="Y159" i="1"/>
  <c r="X154" i="1"/>
  <c r="Z152" i="1"/>
  <c r="W149" i="1"/>
  <c r="Y147" i="1"/>
  <c r="X142" i="1"/>
  <c r="Z140" i="1"/>
  <c r="W137" i="1"/>
  <c r="Y135" i="1"/>
  <c r="X130" i="1"/>
  <c r="Z128" i="1"/>
  <c r="W125" i="1"/>
  <c r="Y123" i="1"/>
  <c r="X118" i="1"/>
  <c r="Z116" i="1"/>
  <c r="W113" i="1"/>
  <c r="Y111" i="1"/>
  <c r="X106" i="1"/>
  <c r="Z104" i="1"/>
  <c r="W101" i="1"/>
  <c r="Y99" i="1"/>
  <c r="X94" i="1"/>
  <c r="Z92" i="1"/>
  <c r="W89" i="1"/>
  <c r="Y87" i="1"/>
  <c r="X82" i="1"/>
  <c r="Z80" i="1"/>
  <c r="W77" i="1"/>
  <c r="Y75" i="1"/>
  <c r="X70" i="1"/>
  <c r="Z68" i="1"/>
  <c r="W65" i="1"/>
  <c r="Y63" i="1"/>
  <c r="X58" i="1"/>
  <c r="Z56" i="1"/>
  <c r="W53" i="1"/>
  <c r="Y51" i="1"/>
  <c r="X46" i="1"/>
  <c r="Z44" i="1"/>
  <c r="W41" i="1"/>
  <c r="Y39" i="1"/>
  <c r="X34" i="1"/>
  <c r="Z32" i="1"/>
  <c r="W29" i="1"/>
  <c r="Y27" i="1"/>
  <c r="X22" i="1"/>
  <c r="Z20" i="1"/>
  <c r="W17" i="1"/>
  <c r="Y15" i="1"/>
  <c r="X10" i="1"/>
  <c r="Z8" i="1"/>
  <c r="W5" i="1"/>
  <c r="Y212" i="1"/>
  <c r="X207" i="1"/>
  <c r="Z205" i="1"/>
  <c r="W202" i="1"/>
  <c r="Y200" i="1"/>
  <c r="X195" i="1"/>
  <c r="Z193" i="1"/>
  <c r="W190" i="1"/>
  <c r="Y188" i="1"/>
  <c r="X183" i="1"/>
  <c r="Z181" i="1"/>
  <c r="W178" i="1"/>
  <c r="Y176" i="1"/>
  <c r="X171" i="1"/>
  <c r="Z169" i="1"/>
  <c r="W166" i="1"/>
  <c r="Y164" i="1"/>
  <c r="X159" i="1"/>
  <c r="Z157" i="1"/>
  <c r="W154" i="1"/>
  <c r="Y152" i="1"/>
  <c r="X147" i="1"/>
  <c r="Z145" i="1"/>
  <c r="W142" i="1"/>
  <c r="Y140" i="1"/>
  <c r="X135" i="1"/>
  <c r="Z133" i="1"/>
  <c r="W130" i="1"/>
  <c r="Y128" i="1"/>
  <c r="X123" i="1"/>
  <c r="Z121" i="1"/>
  <c r="W118" i="1"/>
  <c r="Y116" i="1"/>
  <c r="X111" i="1"/>
  <c r="Z109" i="1"/>
  <c r="W106" i="1"/>
  <c r="Y104" i="1"/>
  <c r="X99" i="1"/>
  <c r="Z97" i="1"/>
  <c r="W94" i="1"/>
  <c r="Y92" i="1"/>
  <c r="X87" i="1"/>
  <c r="Z85" i="1"/>
  <c r="W82" i="1"/>
  <c r="Y80" i="1"/>
  <c r="X75" i="1"/>
  <c r="Z73" i="1"/>
  <c r="W70" i="1"/>
  <c r="Y68" i="1"/>
  <c r="X63" i="1"/>
  <c r="Z61" i="1"/>
  <c r="W58" i="1"/>
  <c r="Y56" i="1"/>
  <c r="X51" i="1"/>
  <c r="Z49" i="1"/>
  <c r="W46" i="1"/>
  <c r="Y44" i="1"/>
  <c r="X39" i="1"/>
  <c r="Z37" i="1"/>
  <c r="W34" i="1"/>
  <c r="Y32" i="1"/>
  <c r="X27" i="1"/>
  <c r="Z25" i="1"/>
  <c r="W22" i="1"/>
  <c r="Y20" i="1"/>
  <c r="X15" i="1"/>
  <c r="Z13" i="1"/>
  <c r="W10" i="1"/>
  <c r="Y8" i="1"/>
  <c r="W435" i="1"/>
  <c r="W426" i="1"/>
  <c r="W414" i="1"/>
  <c r="Z428" i="1"/>
  <c r="Z422" i="1"/>
  <c r="W411" i="1"/>
  <c r="W387" i="1"/>
  <c r="W374" i="1"/>
  <c r="W408" i="1"/>
  <c r="Y342" i="1"/>
  <c r="X428" i="1"/>
  <c r="X422" i="1"/>
  <c r="Z404" i="1"/>
  <c r="Y396" i="1"/>
  <c r="X371" i="1"/>
  <c r="Z431" i="1"/>
  <c r="W428" i="1"/>
  <c r="W422" i="1"/>
  <c r="Z419" i="1"/>
  <c r="Y369" i="1"/>
  <c r="W335" i="1"/>
  <c r="X425" i="1"/>
  <c r="X397" i="1"/>
  <c r="Z434" i="1"/>
  <c r="Y431" i="1"/>
  <c r="Z430" i="1"/>
  <c r="Z429" i="1"/>
  <c r="Z423" i="1"/>
  <c r="Y419" i="1"/>
  <c r="Z416" i="1"/>
  <c r="Y428" i="1"/>
  <c r="Y422" i="1"/>
  <c r="Z437" i="1"/>
  <c r="Y434" i="1"/>
  <c r="Z433" i="1"/>
  <c r="Z432" i="1"/>
  <c r="X431" i="1"/>
  <c r="W429" i="1"/>
  <c r="W423" i="1"/>
  <c r="X419" i="1"/>
  <c r="Y416" i="1"/>
  <c r="Z413" i="1"/>
  <c r="W403" i="1"/>
  <c r="Y437" i="1"/>
  <c r="Z436" i="1"/>
  <c r="Z435" i="1"/>
  <c r="X434" i="1"/>
  <c r="W432" i="1"/>
  <c r="W431" i="1"/>
  <c r="Z425" i="1"/>
  <c r="W419" i="1"/>
  <c r="X416" i="1"/>
  <c r="Y413" i="1"/>
  <c r="Z410" i="1"/>
  <c r="W434" i="1"/>
  <c r="Y425" i="1"/>
  <c r="W416" i="1"/>
  <c r="X413" i="1"/>
  <c r="Y410" i="1"/>
  <c r="Z407" i="1"/>
  <c r="W413" i="1"/>
  <c r="X410" i="1"/>
  <c r="Y407" i="1"/>
  <c r="W437" i="1"/>
  <c r="X437" i="1"/>
  <c r="W425" i="1"/>
  <c r="W420" i="1"/>
  <c r="W410" i="1"/>
  <c r="X407" i="1"/>
  <c r="Y400" i="1"/>
  <c r="Z426" i="1"/>
  <c r="W417" i="1"/>
  <c r="W407" i="1"/>
  <c r="W405" i="1"/>
  <c r="Z352" i="1"/>
  <c r="Z420" i="1"/>
  <c r="Z411" i="1"/>
  <c r="Z405" i="1"/>
  <c r="Z387" i="1"/>
  <c r="Y435" i="1"/>
  <c r="Y432" i="1"/>
  <c r="Y423" i="1"/>
  <c r="Y414" i="1"/>
  <c r="Y408" i="1"/>
  <c r="X435" i="1"/>
  <c r="X432" i="1"/>
  <c r="X429" i="1"/>
  <c r="X426" i="1"/>
  <c r="X423" i="1"/>
  <c r="X420" i="1"/>
  <c r="X417" i="1"/>
  <c r="X414" i="1"/>
  <c r="X411" i="1"/>
  <c r="X408" i="1"/>
  <c r="X405" i="1"/>
  <c r="X403" i="1"/>
  <c r="Z400" i="1"/>
  <c r="Y397" i="1"/>
  <c r="Z396" i="1"/>
  <c r="Y388" i="1"/>
  <c r="X387" i="1"/>
  <c r="W384" i="1"/>
  <c r="Y374" i="1"/>
  <c r="W373" i="1"/>
  <c r="W362" i="1"/>
  <c r="Y335" i="1"/>
  <c r="Z418" i="1"/>
  <c r="Z402" i="1"/>
  <c r="X400" i="1"/>
  <c r="X396" i="1"/>
  <c r="Z395" i="1"/>
  <c r="W369" i="1"/>
  <c r="W364" i="1"/>
  <c r="Z349" i="1"/>
  <c r="X326" i="1"/>
  <c r="Z292" i="1"/>
  <c r="Z279" i="1"/>
  <c r="Z427" i="1"/>
  <c r="Z424" i="1"/>
  <c r="Z421" i="1"/>
  <c r="Z415" i="1"/>
  <c r="Z412" i="1"/>
  <c r="Z409" i="1"/>
  <c r="Y436" i="1"/>
  <c r="Y433" i="1"/>
  <c r="Y430" i="1"/>
  <c r="Y427" i="1"/>
  <c r="Y424" i="1"/>
  <c r="Y421" i="1"/>
  <c r="Y418" i="1"/>
  <c r="Y415" i="1"/>
  <c r="Y412" i="1"/>
  <c r="Y409" i="1"/>
  <c r="Y406" i="1"/>
  <c r="Y402" i="1"/>
  <c r="W400" i="1"/>
  <c r="W396" i="1"/>
  <c r="X395" i="1"/>
  <c r="Z375" i="1"/>
  <c r="Y345" i="1"/>
  <c r="W338" i="1"/>
  <c r="X334" i="1"/>
  <c r="Z325" i="1"/>
  <c r="W320" i="1"/>
  <c r="Z301" i="1"/>
  <c r="Y291" i="1"/>
  <c r="Z406" i="1"/>
  <c r="X418" i="1"/>
  <c r="X412" i="1"/>
  <c r="X409" i="1"/>
  <c r="X406" i="1"/>
  <c r="X402" i="1"/>
  <c r="Z399" i="1"/>
  <c r="Y394" i="1"/>
  <c r="Z393" i="1"/>
  <c r="W375" i="1"/>
  <c r="Y366" i="1"/>
  <c r="W301" i="1"/>
  <c r="X436" i="1"/>
  <c r="X433" i="1"/>
  <c r="X430" i="1"/>
  <c r="X427" i="1"/>
  <c r="X424" i="1"/>
  <c r="X421" i="1"/>
  <c r="X415" i="1"/>
  <c r="W436" i="1"/>
  <c r="W433" i="1"/>
  <c r="W430" i="1"/>
  <c r="W427" i="1"/>
  <c r="W424" i="1"/>
  <c r="W421" i="1"/>
  <c r="W418" i="1"/>
  <c r="W415" i="1"/>
  <c r="W412" i="1"/>
  <c r="W409" i="1"/>
  <c r="W406" i="1"/>
  <c r="W402" i="1"/>
  <c r="Y399" i="1"/>
  <c r="X394" i="1"/>
  <c r="Y393" i="1"/>
  <c r="Z376" i="1"/>
  <c r="Y341" i="1"/>
  <c r="X337" i="1"/>
  <c r="W310" i="1"/>
  <c r="X300" i="1"/>
  <c r="X275" i="1"/>
  <c r="X399" i="1"/>
  <c r="X393" i="1"/>
  <c r="Z392" i="1"/>
  <c r="Y376" i="1"/>
  <c r="Y368" i="1"/>
  <c r="Y351" i="1"/>
  <c r="W329" i="1"/>
  <c r="Z309" i="1"/>
  <c r="X404" i="1"/>
  <c r="W399" i="1"/>
  <c r="W393" i="1"/>
  <c r="X392" i="1"/>
  <c r="Z378" i="1"/>
  <c r="Y377" i="1"/>
  <c r="W376" i="1"/>
  <c r="W372" i="1"/>
  <c r="W368" i="1"/>
  <c r="X363" i="1"/>
  <c r="Y344" i="1"/>
  <c r="W317" i="1"/>
  <c r="W309" i="1"/>
  <c r="Z401" i="1"/>
  <c r="Y391" i="1"/>
  <c r="Z390" i="1"/>
  <c r="Z381" i="1"/>
  <c r="Z380" i="1"/>
  <c r="Y378" i="1"/>
  <c r="W377" i="1"/>
  <c r="W370" i="1"/>
  <c r="Y353" i="1"/>
  <c r="Z340" i="1"/>
  <c r="X323" i="1"/>
  <c r="X401" i="1"/>
  <c r="Z398" i="1"/>
  <c r="X391" i="1"/>
  <c r="Y390" i="1"/>
  <c r="Z384" i="1"/>
  <c r="Z383" i="1"/>
  <c r="Y381" i="1"/>
  <c r="X380" i="1"/>
  <c r="Y379" i="1"/>
  <c r="X378" i="1"/>
  <c r="X365" i="1"/>
  <c r="X328" i="1"/>
  <c r="Z417" i="1"/>
  <c r="Z403" i="1"/>
  <c r="X398" i="1"/>
  <c r="X390" i="1"/>
  <c r="Z386" i="1"/>
  <c r="Y384" i="1"/>
  <c r="X383" i="1"/>
  <c r="Y382" i="1"/>
  <c r="X381" i="1"/>
  <c r="W378" i="1"/>
  <c r="Y350" i="1"/>
  <c r="Z343" i="1"/>
  <c r="Y332" i="1"/>
  <c r="Z414" i="1"/>
  <c r="Z408" i="1"/>
  <c r="Z389" i="1"/>
  <c r="Y429" i="1"/>
  <c r="Y426" i="1"/>
  <c r="Y420" i="1"/>
  <c r="Y417" i="1"/>
  <c r="Y411" i="1"/>
  <c r="Y405" i="1"/>
  <c r="Y403" i="1"/>
  <c r="W390" i="1"/>
  <c r="X389" i="1"/>
  <c r="Y387" i="1"/>
  <c r="X386" i="1"/>
  <c r="Y385" i="1"/>
  <c r="X384" i="1"/>
  <c r="W381" i="1"/>
  <c r="Z373" i="1"/>
  <c r="Z367" i="1"/>
  <c r="Z322" i="1"/>
  <c r="Z397" i="1"/>
  <c r="Z394" i="1"/>
  <c r="Z391" i="1"/>
  <c r="Z388" i="1"/>
  <c r="Z385" i="1"/>
  <c r="Z382" i="1"/>
  <c r="Z379" i="1"/>
  <c r="Y373" i="1"/>
  <c r="W350" i="1"/>
  <c r="Z338" i="1"/>
  <c r="X335" i="1"/>
  <c r="X332" i="1"/>
  <c r="Y326" i="1"/>
  <c r="Y324" i="1"/>
  <c r="W300" i="1"/>
  <c r="W291" i="1"/>
  <c r="Y262" i="1"/>
  <c r="X388" i="1"/>
  <c r="X385" i="1"/>
  <c r="X382" i="1"/>
  <c r="X379" i="1"/>
  <c r="Y375" i="1"/>
  <c r="Y372" i="1"/>
  <c r="Y356" i="1"/>
  <c r="Z355" i="1"/>
  <c r="Y354" i="1"/>
  <c r="X353" i="1"/>
  <c r="W352" i="1"/>
  <c r="X351" i="1"/>
  <c r="Z347" i="1"/>
  <c r="X344" i="1"/>
  <c r="X341" i="1"/>
  <c r="W290" i="1"/>
  <c r="Y279" i="1"/>
  <c r="W397" i="1"/>
  <c r="W394" i="1"/>
  <c r="W391" i="1"/>
  <c r="W388" i="1"/>
  <c r="W385" i="1"/>
  <c r="W382" i="1"/>
  <c r="W379" i="1"/>
  <c r="X375" i="1"/>
  <c r="X372" i="1"/>
  <c r="Y371" i="1"/>
  <c r="Y359" i="1"/>
  <c r="Z358" i="1"/>
  <c r="Y357" i="1"/>
  <c r="X356" i="1"/>
  <c r="W355" i="1"/>
  <c r="X354" i="1"/>
  <c r="W353" i="1"/>
  <c r="W347" i="1"/>
  <c r="W344" i="1"/>
  <c r="Z270" i="1"/>
  <c r="Y362" i="1"/>
  <c r="Z361" i="1"/>
  <c r="Y360" i="1"/>
  <c r="X359" i="1"/>
  <c r="W358" i="1"/>
  <c r="X357" i="1"/>
  <c r="W356" i="1"/>
  <c r="Y336" i="1"/>
  <c r="Y333" i="1"/>
  <c r="Z321" i="1"/>
  <c r="Y318" i="1"/>
  <c r="Y315" i="1"/>
  <c r="W289" i="1"/>
  <c r="W278" i="1"/>
  <c r="Y404" i="1"/>
  <c r="Y401" i="1"/>
  <c r="Y398" i="1"/>
  <c r="Y395" i="1"/>
  <c r="Y392" i="1"/>
  <c r="Y389" i="1"/>
  <c r="Y386" i="1"/>
  <c r="Y383" i="1"/>
  <c r="Y380" i="1"/>
  <c r="X377" i="1"/>
  <c r="W371" i="1"/>
  <c r="Z370" i="1"/>
  <c r="Y365" i="1"/>
  <c r="Z364" i="1"/>
  <c r="Y363" i="1"/>
  <c r="X362" i="1"/>
  <c r="W361" i="1"/>
  <c r="X360" i="1"/>
  <c r="W359" i="1"/>
  <c r="Z339" i="1"/>
  <c r="Y323" i="1"/>
  <c r="X318" i="1"/>
  <c r="W283" i="1"/>
  <c r="Y244" i="1"/>
  <c r="W404" i="1"/>
  <c r="W401" i="1"/>
  <c r="W398" i="1"/>
  <c r="W395" i="1"/>
  <c r="W392" i="1"/>
  <c r="W389" i="1"/>
  <c r="W386" i="1"/>
  <c r="W383" i="1"/>
  <c r="W380" i="1"/>
  <c r="X374" i="1"/>
  <c r="X369" i="1"/>
  <c r="X368" i="1"/>
  <c r="W367" i="1"/>
  <c r="X366" i="1"/>
  <c r="W365" i="1"/>
  <c r="Z348" i="1"/>
  <c r="Z334" i="1"/>
  <c r="Z331" i="1"/>
  <c r="Y327" i="1"/>
  <c r="Z310" i="1"/>
  <c r="W268" i="1"/>
  <c r="W257" i="1"/>
  <c r="Z266" i="1"/>
  <c r="X349" i="1"/>
  <c r="X346" i="1"/>
  <c r="X343" i="1"/>
  <c r="X309" i="1"/>
  <c r="Z300" i="1"/>
  <c r="W292" i="1"/>
  <c r="X266" i="1"/>
  <c r="Z372" i="1"/>
  <c r="Z369" i="1"/>
  <c r="Z366" i="1"/>
  <c r="Z363" i="1"/>
  <c r="Z360" i="1"/>
  <c r="Z357" i="1"/>
  <c r="Z354" i="1"/>
  <c r="Z351" i="1"/>
  <c r="Y349" i="1"/>
  <c r="Z342" i="1"/>
  <c r="Z341" i="1"/>
  <c r="Z333" i="1"/>
  <c r="Z332" i="1"/>
  <c r="Z324" i="1"/>
  <c r="Z323" i="1"/>
  <c r="Z315" i="1"/>
  <c r="Z312" i="1"/>
  <c r="Z303" i="1"/>
  <c r="Z294" i="1"/>
  <c r="Z288" i="1"/>
  <c r="Y265" i="1"/>
  <c r="W366" i="1"/>
  <c r="W363" i="1"/>
  <c r="W360" i="1"/>
  <c r="W357" i="1"/>
  <c r="W354" i="1"/>
  <c r="W351" i="1"/>
  <c r="W341" i="1"/>
  <c r="X340" i="1"/>
  <c r="W332" i="1"/>
  <c r="X331" i="1"/>
  <c r="W323" i="1"/>
  <c r="X322" i="1"/>
  <c r="Y321" i="1"/>
  <c r="Y308" i="1"/>
  <c r="Y299" i="1"/>
  <c r="Z285" i="1"/>
  <c r="W275" i="1"/>
  <c r="Z330" i="1"/>
  <c r="Z329" i="1"/>
  <c r="X321" i="1"/>
  <c r="Z316" i="1"/>
  <c r="W308" i="1"/>
  <c r="W299" i="1"/>
  <c r="Y285" i="1"/>
  <c r="Y259" i="1"/>
  <c r="Y370" i="1"/>
  <c r="Y367" i="1"/>
  <c r="Y364" i="1"/>
  <c r="Y361" i="1"/>
  <c r="Y358" i="1"/>
  <c r="Y355" i="1"/>
  <c r="Y352" i="1"/>
  <c r="Y348" i="1"/>
  <c r="Y347" i="1"/>
  <c r="Y339" i="1"/>
  <c r="Y338" i="1"/>
  <c r="Y330" i="1"/>
  <c r="Y329" i="1"/>
  <c r="W321" i="1"/>
  <c r="W316" i="1"/>
  <c r="Z313" i="1"/>
  <c r="Z306" i="1"/>
  <c r="Z297" i="1"/>
  <c r="X285" i="1"/>
  <c r="X259" i="1"/>
  <c r="X230" i="1"/>
  <c r="X376" i="1"/>
  <c r="X373" i="1"/>
  <c r="X370" i="1"/>
  <c r="X367" i="1"/>
  <c r="X364" i="1"/>
  <c r="X361" i="1"/>
  <c r="X358" i="1"/>
  <c r="X355" i="1"/>
  <c r="X352" i="1"/>
  <c r="Z350" i="1"/>
  <c r="X347" i="1"/>
  <c r="Z346" i="1"/>
  <c r="X338" i="1"/>
  <c r="Z337" i="1"/>
  <c r="X329" i="1"/>
  <c r="Z328" i="1"/>
  <c r="Y317" i="1"/>
  <c r="Z304" i="1"/>
  <c r="Z295" i="1"/>
  <c r="Z282" i="1"/>
  <c r="Z274" i="1"/>
  <c r="W263" i="1"/>
  <c r="X224" i="1"/>
  <c r="Z377" i="1"/>
  <c r="Z374" i="1"/>
  <c r="Z371" i="1"/>
  <c r="Z368" i="1"/>
  <c r="Z365" i="1"/>
  <c r="Z362" i="1"/>
  <c r="Z359" i="1"/>
  <c r="Z356" i="1"/>
  <c r="Z353" i="1"/>
  <c r="X350" i="1"/>
  <c r="Z345" i="1"/>
  <c r="Z344" i="1"/>
  <c r="Z336" i="1"/>
  <c r="Z335" i="1"/>
  <c r="Z327" i="1"/>
  <c r="Z326" i="1"/>
  <c r="Z318" i="1"/>
  <c r="Y309" i="1"/>
  <c r="Y300" i="1"/>
  <c r="X291" i="1"/>
  <c r="W284" i="1"/>
  <c r="X257" i="1"/>
  <c r="W326" i="1"/>
  <c r="X325" i="1"/>
  <c r="Z319" i="1"/>
  <c r="W318" i="1"/>
  <c r="Z307" i="1"/>
  <c r="Z298" i="1"/>
  <c r="X279" i="1"/>
  <c r="W266" i="1"/>
  <c r="W244" i="1"/>
  <c r="X348" i="1"/>
  <c r="X345" i="1"/>
  <c r="X342" i="1"/>
  <c r="X339" i="1"/>
  <c r="X336" i="1"/>
  <c r="X333" i="1"/>
  <c r="X330" i="1"/>
  <c r="X327" i="1"/>
  <c r="X324" i="1"/>
  <c r="Z320" i="1"/>
  <c r="X315" i="1"/>
  <c r="Y314" i="1"/>
  <c r="X306" i="1"/>
  <c r="Y305" i="1"/>
  <c r="X297" i="1"/>
  <c r="Y296" i="1"/>
  <c r="W286" i="1"/>
  <c r="W280" i="1"/>
  <c r="Z276" i="1"/>
  <c r="W271" i="1"/>
  <c r="Y256" i="1"/>
  <c r="X251" i="1"/>
  <c r="X227" i="1"/>
  <c r="W348" i="1"/>
  <c r="W345" i="1"/>
  <c r="W342" i="1"/>
  <c r="W339" i="1"/>
  <c r="W336" i="1"/>
  <c r="W333" i="1"/>
  <c r="W330" i="1"/>
  <c r="W327" i="1"/>
  <c r="W324" i="1"/>
  <c r="Y320" i="1"/>
  <c r="W315" i="1"/>
  <c r="W314" i="1"/>
  <c r="W306" i="1"/>
  <c r="W305" i="1"/>
  <c r="W297" i="1"/>
  <c r="W296" i="1"/>
  <c r="W287" i="1"/>
  <c r="W281" i="1"/>
  <c r="Z267" i="1"/>
  <c r="X263" i="1"/>
  <c r="W247" i="1"/>
  <c r="X239" i="1"/>
  <c r="Y346" i="1"/>
  <c r="Y343" i="1"/>
  <c r="Y340" i="1"/>
  <c r="Y337" i="1"/>
  <c r="Y334" i="1"/>
  <c r="Y331" i="1"/>
  <c r="Y328" i="1"/>
  <c r="Y325" i="1"/>
  <c r="Y322" i="1"/>
  <c r="W313" i="1"/>
  <c r="Y312" i="1"/>
  <c r="W304" i="1"/>
  <c r="Y303" i="1"/>
  <c r="W295" i="1"/>
  <c r="Y294" i="1"/>
  <c r="Y288" i="1"/>
  <c r="Y282" i="1"/>
  <c r="Y274" i="1"/>
  <c r="X265" i="1"/>
  <c r="Y253" i="1"/>
  <c r="X312" i="1"/>
  <c r="Y311" i="1"/>
  <c r="X303" i="1"/>
  <c r="Y302" i="1"/>
  <c r="X294" i="1"/>
  <c r="Y293" i="1"/>
  <c r="X288" i="1"/>
  <c r="X282" i="1"/>
  <c r="Z277" i="1"/>
  <c r="X274" i="1"/>
  <c r="W265" i="1"/>
  <c r="W253" i="1"/>
  <c r="Y250" i="1"/>
  <c r="W349" i="1"/>
  <c r="W346" i="1"/>
  <c r="W343" i="1"/>
  <c r="W340" i="1"/>
  <c r="W337" i="1"/>
  <c r="W334" i="1"/>
  <c r="W331" i="1"/>
  <c r="W328" i="1"/>
  <c r="W325" i="1"/>
  <c r="W322" i="1"/>
  <c r="W319" i="1"/>
  <c r="W312" i="1"/>
  <c r="W311" i="1"/>
  <c r="W303" i="1"/>
  <c r="W302" i="1"/>
  <c r="W294" i="1"/>
  <c r="W293" i="1"/>
  <c r="Z291" i="1"/>
  <c r="W288" i="1"/>
  <c r="W282" i="1"/>
  <c r="Y277" i="1"/>
  <c r="W274" i="1"/>
  <c r="W250" i="1"/>
  <c r="W307" i="1"/>
  <c r="Y306" i="1"/>
  <c r="W298" i="1"/>
  <c r="Y297" i="1"/>
  <c r="W285" i="1"/>
  <c r="W279" i="1"/>
  <c r="Z273" i="1"/>
  <c r="W259" i="1"/>
  <c r="X215" i="1"/>
  <c r="Y319" i="1"/>
  <c r="Y316" i="1"/>
  <c r="Y313" i="1"/>
  <c r="Y310" i="1"/>
  <c r="Y307" i="1"/>
  <c r="Y304" i="1"/>
  <c r="Y301" i="1"/>
  <c r="Y298" i="1"/>
  <c r="Y295" i="1"/>
  <c r="Y292" i="1"/>
  <c r="Y289" i="1"/>
  <c r="Y286" i="1"/>
  <c r="Y283" i="1"/>
  <c r="Y280" i="1"/>
  <c r="W277" i="1"/>
  <c r="X272" i="1"/>
  <c r="Y271" i="1"/>
  <c r="X260" i="1"/>
  <c r="X254" i="1"/>
  <c r="Z248" i="1"/>
  <c r="X221" i="1"/>
  <c r="X319" i="1"/>
  <c r="X316" i="1"/>
  <c r="X313" i="1"/>
  <c r="X310" i="1"/>
  <c r="X307" i="1"/>
  <c r="X304" i="1"/>
  <c r="X301" i="1"/>
  <c r="X298" i="1"/>
  <c r="X295" i="1"/>
  <c r="X292" i="1"/>
  <c r="X289" i="1"/>
  <c r="X286" i="1"/>
  <c r="X283" i="1"/>
  <c r="X280" i="1"/>
  <c r="W272" i="1"/>
  <c r="X271" i="1"/>
  <c r="W260" i="1"/>
  <c r="W254" i="1"/>
  <c r="Z251" i="1"/>
  <c r="X248" i="1"/>
  <c r="X242" i="1"/>
  <c r="Z317" i="1"/>
  <c r="Z314" i="1"/>
  <c r="Z311" i="1"/>
  <c r="Z308" i="1"/>
  <c r="Z305" i="1"/>
  <c r="Z302" i="1"/>
  <c r="Z299" i="1"/>
  <c r="Z296" i="1"/>
  <c r="Z293" i="1"/>
  <c r="Z290" i="1"/>
  <c r="Z287" i="1"/>
  <c r="Z284" i="1"/>
  <c r="Z281" i="1"/>
  <c r="Z278" i="1"/>
  <c r="X276" i="1"/>
  <c r="Z269" i="1"/>
  <c r="Z268" i="1"/>
  <c r="X262" i="1"/>
  <c r="X256" i="1"/>
  <c r="W251" i="1"/>
  <c r="Y290" i="1"/>
  <c r="Y287" i="1"/>
  <c r="Y284" i="1"/>
  <c r="Y281" i="1"/>
  <c r="Y278" i="1"/>
  <c r="X269" i="1"/>
  <c r="Y268" i="1"/>
  <c r="W262" i="1"/>
  <c r="W256" i="1"/>
  <c r="X245" i="1"/>
  <c r="X233" i="1"/>
  <c r="X320" i="1"/>
  <c r="X317" i="1"/>
  <c r="X314" i="1"/>
  <c r="X311" i="1"/>
  <c r="X308" i="1"/>
  <c r="X305" i="1"/>
  <c r="X302" i="1"/>
  <c r="X299" i="1"/>
  <c r="X296" i="1"/>
  <c r="X293" i="1"/>
  <c r="X290" i="1"/>
  <c r="X287" i="1"/>
  <c r="X284" i="1"/>
  <c r="X281" i="1"/>
  <c r="X278" i="1"/>
  <c r="Z275" i="1"/>
  <c r="W269" i="1"/>
  <c r="X268" i="1"/>
  <c r="Z263" i="1"/>
  <c r="Z257" i="1"/>
  <c r="Y247" i="1"/>
  <c r="X218" i="1"/>
  <c r="Z289" i="1"/>
  <c r="Z286" i="1"/>
  <c r="Z283" i="1"/>
  <c r="Z280" i="1"/>
  <c r="X277" i="1"/>
  <c r="Z272" i="1"/>
  <c r="Z271" i="1"/>
  <c r="Z260" i="1"/>
  <c r="Z254" i="1"/>
  <c r="X236" i="1"/>
  <c r="Y275" i="1"/>
  <c r="Y272" i="1"/>
  <c r="Y269" i="1"/>
  <c r="Y266" i="1"/>
  <c r="Y263" i="1"/>
  <c r="Y260" i="1"/>
  <c r="Y257" i="1"/>
  <c r="Y254" i="1"/>
  <c r="Y251" i="1"/>
  <c r="Y248" i="1"/>
  <c r="Y245" i="1"/>
  <c r="Y242" i="1"/>
  <c r="Y239" i="1"/>
  <c r="Y236" i="1"/>
  <c r="Y233" i="1"/>
  <c r="Y230" i="1"/>
  <c r="Y227" i="1"/>
  <c r="Y224" i="1"/>
  <c r="Y221" i="1"/>
  <c r="Y218" i="1"/>
  <c r="Y215" i="1"/>
  <c r="W248" i="1"/>
  <c r="W245" i="1"/>
  <c r="W242" i="1"/>
  <c r="W239" i="1"/>
  <c r="W236" i="1"/>
  <c r="W233" i="1"/>
  <c r="W230" i="1"/>
  <c r="W227" i="1"/>
  <c r="W224" i="1"/>
  <c r="W221" i="1"/>
  <c r="W218" i="1"/>
  <c r="W215" i="1"/>
  <c r="Z264" i="1"/>
  <c r="Z261" i="1"/>
  <c r="Z258" i="1"/>
  <c r="Z255" i="1"/>
  <c r="Z252" i="1"/>
  <c r="Z249" i="1"/>
  <c r="Z246" i="1"/>
  <c r="Z243" i="1"/>
  <c r="Z240" i="1"/>
  <c r="Z237" i="1"/>
  <c r="Z234" i="1"/>
  <c r="Z231" i="1"/>
  <c r="Z228" i="1"/>
  <c r="Z225" i="1"/>
  <c r="Z222" i="1"/>
  <c r="Z219" i="1"/>
  <c r="Z216" i="1"/>
  <c r="Y276" i="1"/>
  <c r="Y273" i="1"/>
  <c r="Y270" i="1"/>
  <c r="Y267" i="1"/>
  <c r="Y264" i="1"/>
  <c r="Y261" i="1"/>
  <c r="Y258" i="1"/>
  <c r="Y255" i="1"/>
  <c r="Y252" i="1"/>
  <c r="Y249" i="1"/>
  <c r="Y246" i="1"/>
  <c r="Y243" i="1"/>
  <c r="Y240" i="1"/>
  <c r="Y237" i="1"/>
  <c r="Y234" i="1"/>
  <c r="Y231" i="1"/>
  <c r="Y228" i="1"/>
  <c r="Y225" i="1"/>
  <c r="Y222" i="1"/>
  <c r="Y219" i="1"/>
  <c r="Y216" i="1"/>
  <c r="X273" i="1"/>
  <c r="X270" i="1"/>
  <c r="X267" i="1"/>
  <c r="X264" i="1"/>
  <c r="X261" i="1"/>
  <c r="X258" i="1"/>
  <c r="X255" i="1"/>
  <c r="X252" i="1"/>
  <c r="X249" i="1"/>
  <c r="X246" i="1"/>
  <c r="X243" i="1"/>
  <c r="X240" i="1"/>
  <c r="X237" i="1"/>
  <c r="X234" i="1"/>
  <c r="X231" i="1"/>
  <c r="X228" i="1"/>
  <c r="X225" i="1"/>
  <c r="X222" i="1"/>
  <c r="X219" i="1"/>
  <c r="X216" i="1"/>
  <c r="W276" i="1"/>
  <c r="W273" i="1"/>
  <c r="W270" i="1"/>
  <c r="W267" i="1"/>
  <c r="W264" i="1"/>
  <c r="W261" i="1"/>
  <c r="W258" i="1"/>
  <c r="W255" i="1"/>
  <c r="W252" i="1"/>
  <c r="W249" i="1"/>
  <c r="W246" i="1"/>
  <c r="W243" i="1"/>
  <c r="W240" i="1"/>
  <c r="W237" i="1"/>
  <c r="W234" i="1"/>
  <c r="W231" i="1"/>
  <c r="W228" i="1"/>
  <c r="W225" i="1"/>
  <c r="W222" i="1"/>
  <c r="W219" i="1"/>
  <c r="W216" i="1"/>
  <c r="Z265" i="1"/>
  <c r="Z262" i="1"/>
  <c r="Z259" i="1"/>
  <c r="Z256" i="1"/>
  <c r="Z253" i="1"/>
  <c r="Z250" i="1"/>
  <c r="Z247" i="1"/>
  <c r="Z244" i="1"/>
  <c r="Z241" i="1"/>
  <c r="Z238" i="1"/>
  <c r="Z235" i="1"/>
  <c r="Z232" i="1"/>
  <c r="Z229" i="1"/>
  <c r="Z226" i="1"/>
  <c r="Z223" i="1"/>
  <c r="Z220" i="1"/>
  <c r="Z217" i="1"/>
  <c r="Z214" i="1"/>
  <c r="Y241" i="1"/>
  <c r="Y238" i="1"/>
  <c r="Y235" i="1"/>
  <c r="Y232" i="1"/>
  <c r="Y229" i="1"/>
  <c r="Y226" i="1"/>
  <c r="Y223" i="1"/>
  <c r="Y220" i="1"/>
  <c r="Y217" i="1"/>
  <c r="Y214" i="1"/>
  <c r="X253" i="1"/>
  <c r="X250" i="1"/>
  <c r="X247" i="1"/>
  <c r="X244" i="1"/>
  <c r="X241" i="1"/>
  <c r="X238" i="1"/>
  <c r="X235" i="1"/>
  <c r="X232" i="1"/>
  <c r="X229" i="1"/>
  <c r="X226" i="1"/>
  <c r="X223" i="1"/>
  <c r="X220" i="1"/>
  <c r="X217" i="1"/>
  <c r="X214" i="1"/>
  <c r="W241" i="1"/>
  <c r="W238" i="1"/>
  <c r="W235" i="1"/>
  <c r="W232" i="1"/>
  <c r="W229" i="1"/>
  <c r="W226" i="1"/>
  <c r="W223" i="1"/>
  <c r="W220" i="1"/>
  <c r="W217" i="1"/>
  <c r="W214" i="1"/>
  <c r="Z245" i="1"/>
  <c r="Z242" i="1"/>
  <c r="Z239" i="1"/>
  <c r="Z236" i="1"/>
  <c r="Z233" i="1"/>
  <c r="Z230" i="1"/>
  <c r="Z227" i="1"/>
  <c r="Z224" i="1"/>
  <c r="Z221" i="1"/>
  <c r="Z218" i="1"/>
  <c r="Z215" i="1"/>
  <c r="Y454" i="1"/>
  <c r="X457" i="1"/>
  <c r="X454" i="1"/>
  <c r="X451" i="1"/>
  <c r="X448" i="1"/>
  <c r="X445" i="1"/>
  <c r="X442" i="1"/>
  <c r="X439" i="1"/>
  <c r="W453" i="1"/>
  <c r="Y445" i="1"/>
  <c r="Y439" i="1"/>
  <c r="W457" i="1"/>
  <c r="W454" i="1"/>
  <c r="W451" i="1"/>
  <c r="W448" i="1"/>
  <c r="W445" i="1"/>
  <c r="W442" i="1"/>
  <c r="W439" i="1"/>
  <c r="W450" i="1"/>
  <c r="Y457" i="1"/>
  <c r="Y442" i="1"/>
  <c r="Z458" i="1"/>
  <c r="Z455" i="1"/>
  <c r="Z452" i="1"/>
  <c r="Z449" i="1"/>
  <c r="Z446" i="1"/>
  <c r="Z443" i="1"/>
  <c r="Z440" i="1"/>
  <c r="Y451" i="1"/>
  <c r="Y448" i="1"/>
  <c r="Y458" i="1"/>
  <c r="Y455" i="1"/>
  <c r="Y452" i="1"/>
  <c r="Y449" i="1"/>
  <c r="Y446" i="1"/>
  <c r="Y443" i="1"/>
  <c r="Y440" i="1"/>
  <c r="W456" i="1"/>
  <c r="X458" i="1"/>
  <c r="X455" i="1"/>
  <c r="X452" i="1"/>
  <c r="X449" i="1"/>
  <c r="X446" i="1"/>
  <c r="X443" i="1"/>
  <c r="X440" i="1"/>
  <c r="W458" i="1"/>
  <c r="W455" i="1"/>
  <c r="W452" i="1"/>
  <c r="W449" i="1"/>
  <c r="W446" i="1"/>
  <c r="W443" i="1"/>
  <c r="W440" i="1"/>
  <c r="Z453" i="1"/>
  <c r="Z447" i="1"/>
  <c r="Z444" i="1"/>
  <c r="Z441" i="1"/>
  <c r="Z438" i="1"/>
  <c r="Z450" i="1"/>
  <c r="Y456" i="1"/>
  <c r="Y453" i="1"/>
  <c r="Y450" i="1"/>
  <c r="Y447" i="1"/>
  <c r="Y444" i="1"/>
  <c r="Y441" i="1"/>
  <c r="Y438" i="1"/>
  <c r="Z456" i="1"/>
  <c r="X456" i="1"/>
  <c r="X453" i="1"/>
  <c r="X450" i="1"/>
  <c r="X447" i="1"/>
  <c r="X444" i="1"/>
  <c r="X441" i="1"/>
  <c r="X438" i="1"/>
  <c r="W447" i="1"/>
  <c r="W444" i="1"/>
  <c r="W441" i="1"/>
  <c r="W438" i="1"/>
  <c r="Z457" i="1"/>
  <c r="Z454" i="1"/>
  <c r="Z451" i="1"/>
  <c r="Z448" i="1"/>
  <c r="Z445" i="1"/>
  <c r="Z442" i="1"/>
  <c r="Z439" i="1"/>
  <c r="AB439" i="1"/>
  <c r="AB442" i="1"/>
  <c r="AB445" i="1"/>
  <c r="AB448" i="1"/>
  <c r="AB451" i="1"/>
  <c r="AB454" i="1"/>
  <c r="AB457" i="1"/>
  <c r="AB438" i="1"/>
  <c r="AB441" i="1"/>
  <c r="AB444" i="1"/>
  <c r="AB447" i="1"/>
  <c r="AB450" i="1"/>
  <c r="AB453" i="1"/>
  <c r="AB456" i="1"/>
  <c r="AB440" i="1"/>
  <c r="AB443" i="1"/>
  <c r="AB446" i="1"/>
  <c r="AB449" i="1"/>
  <c r="AB452" i="1"/>
  <c r="AB455" i="1"/>
  <c r="AB458" i="1"/>
  <c r="AB215" i="1"/>
  <c r="AB218" i="1"/>
  <c r="AB221" i="1"/>
  <c r="AB224" i="1"/>
  <c r="AB227" i="1"/>
  <c r="AB230" i="1"/>
  <c r="AB233" i="1"/>
  <c r="AB236" i="1"/>
  <c r="AB239" i="1"/>
  <c r="AB242" i="1"/>
  <c r="AB245" i="1"/>
  <c r="AB248" i="1"/>
  <c r="AB251" i="1"/>
  <c r="AB214" i="1"/>
  <c r="AB217" i="1"/>
  <c r="AB220" i="1"/>
  <c r="AB223" i="1"/>
  <c r="AB226" i="1"/>
  <c r="AB229" i="1"/>
  <c r="AB232" i="1"/>
  <c r="AB235" i="1"/>
  <c r="AB238" i="1"/>
  <c r="AB241" i="1"/>
  <c r="AB244" i="1"/>
  <c r="AB247" i="1"/>
  <c r="AB250" i="1"/>
  <c r="AB253" i="1"/>
  <c r="AB256" i="1"/>
  <c r="AB259" i="1"/>
  <c r="AB262" i="1"/>
  <c r="AB265" i="1"/>
  <c r="AB268" i="1"/>
  <c r="AB271" i="1"/>
  <c r="AB243" i="1"/>
  <c r="AB225" i="1"/>
  <c r="AB249" i="1"/>
  <c r="AB266" i="1"/>
  <c r="AB279" i="1"/>
  <c r="AB282" i="1"/>
  <c r="AB285" i="1"/>
  <c r="AB288" i="1"/>
  <c r="AB291" i="1"/>
  <c r="AB294" i="1"/>
  <c r="AB297" i="1"/>
  <c r="AB300" i="1"/>
  <c r="AB303" i="1"/>
  <c r="AB306" i="1"/>
  <c r="AB309" i="1"/>
  <c r="AB312" i="1"/>
  <c r="AB315" i="1"/>
  <c r="AB318" i="1"/>
  <c r="AB321" i="1"/>
  <c r="AB240" i="1"/>
  <c r="AB252" i="1"/>
  <c r="AB267" i="1"/>
  <c r="AB219" i="1"/>
  <c r="AB257" i="1"/>
  <c r="AB263" i="1"/>
  <c r="AB275" i="1"/>
  <c r="AB269" i="1"/>
  <c r="AB278" i="1"/>
  <c r="AB281" i="1"/>
  <c r="AB284" i="1"/>
  <c r="AB287" i="1"/>
  <c r="AB290" i="1"/>
  <c r="AB293" i="1"/>
  <c r="AB296" i="1"/>
  <c r="AB299" i="1"/>
  <c r="AB302" i="1"/>
  <c r="AB305" i="1"/>
  <c r="AB308" i="1"/>
  <c r="AB311" i="1"/>
  <c r="AB314" i="1"/>
  <c r="AB317" i="1"/>
  <c r="AB320" i="1"/>
  <c r="AB228" i="1"/>
  <c r="AB255" i="1"/>
  <c r="AB261" i="1"/>
  <c r="AB270" i="1"/>
  <c r="AB276" i="1"/>
  <c r="AB222" i="1"/>
  <c r="AB246" i="1"/>
  <c r="AB237" i="1"/>
  <c r="AB260" i="1"/>
  <c r="AB272" i="1"/>
  <c r="AB283" i="1"/>
  <c r="AB289" i="1"/>
  <c r="AB292" i="1"/>
  <c r="AB301" i="1"/>
  <c r="AB310" i="1"/>
  <c r="AB277" i="1"/>
  <c r="AB258" i="1"/>
  <c r="AB274" i="1"/>
  <c r="AB295" i="1"/>
  <c r="AB304" i="1"/>
  <c r="AB313" i="1"/>
  <c r="AB322" i="1"/>
  <c r="AB325" i="1"/>
  <c r="AB328" i="1"/>
  <c r="AB331" i="1"/>
  <c r="AB334" i="1"/>
  <c r="AB337" i="1"/>
  <c r="AB340" i="1"/>
  <c r="AB343" i="1"/>
  <c r="AB346" i="1"/>
  <c r="AB349" i="1"/>
  <c r="AB286" i="1"/>
  <c r="AB323" i="1"/>
  <c r="AB216" i="1"/>
  <c r="AB327" i="1"/>
  <c r="AB336" i="1"/>
  <c r="AB345" i="1"/>
  <c r="AB353" i="1"/>
  <c r="AB356" i="1"/>
  <c r="AB359" i="1"/>
  <c r="AB362" i="1"/>
  <c r="AB365" i="1"/>
  <c r="AB368" i="1"/>
  <c r="AB371" i="1"/>
  <c r="AB374" i="1"/>
  <c r="AB254" i="1"/>
  <c r="AB280" i="1"/>
  <c r="AB350" i="1"/>
  <c r="AB231" i="1"/>
  <c r="AB329" i="1"/>
  <c r="AB338" i="1"/>
  <c r="AB347" i="1"/>
  <c r="AB332" i="1"/>
  <c r="AB335" i="1"/>
  <c r="AB234" i="1"/>
  <c r="AB376" i="1"/>
  <c r="AB367" i="1"/>
  <c r="AB298" i="1"/>
  <c r="AB339" i="1"/>
  <c r="AB342" i="1"/>
  <c r="AB364" i="1"/>
  <c r="AB366" i="1"/>
  <c r="AB369" i="1"/>
  <c r="AB307" i="1"/>
  <c r="AB361" i="1"/>
  <c r="AB363" i="1"/>
  <c r="AB370" i="1"/>
  <c r="AB330" i="1"/>
  <c r="AB333" i="1"/>
  <c r="AB358" i="1"/>
  <c r="AB360" i="1"/>
  <c r="AB377" i="1"/>
  <c r="AB380" i="1"/>
  <c r="AB383" i="1"/>
  <c r="AB386" i="1"/>
  <c r="AB264" i="1"/>
  <c r="AB273" i="1"/>
  <c r="AB316" i="1"/>
  <c r="AB319" i="1"/>
  <c r="AB341" i="1"/>
  <c r="AB344" i="1"/>
  <c r="AB352" i="1"/>
  <c r="AB354" i="1"/>
  <c r="AB372" i="1"/>
  <c r="AB396" i="1"/>
  <c r="AB355" i="1"/>
  <c r="AB388" i="1"/>
  <c r="AB397" i="1"/>
  <c r="AB400" i="1"/>
  <c r="AB373" i="1"/>
  <c r="AB385" i="1"/>
  <c r="AB387" i="1"/>
  <c r="AB389" i="1"/>
  <c r="AB382" i="1"/>
  <c r="AB384" i="1"/>
  <c r="AB398" i="1"/>
  <c r="AB403" i="1"/>
  <c r="AB379" i="1"/>
  <c r="AB381" i="1"/>
  <c r="AB390" i="1"/>
  <c r="AB324" i="1"/>
  <c r="AB378" i="1"/>
  <c r="AB391" i="1"/>
  <c r="AB401" i="1"/>
  <c r="AB348" i="1"/>
  <c r="AB351" i="1"/>
  <c r="AB392" i="1"/>
  <c r="AB407" i="1"/>
  <c r="AB422" i="1"/>
  <c r="AB425" i="1"/>
  <c r="AB428" i="1"/>
  <c r="AB434" i="1"/>
  <c r="AB404" i="1"/>
  <c r="AB410" i="1"/>
  <c r="AB413" i="1"/>
  <c r="AB416" i="1"/>
  <c r="AB419" i="1"/>
  <c r="AB431" i="1"/>
  <c r="AB437" i="1"/>
  <c r="AB394" i="1"/>
  <c r="AB393" i="1"/>
  <c r="AB399" i="1"/>
  <c r="AB375" i="1"/>
  <c r="AB357" i="1"/>
  <c r="AB406" i="1"/>
  <c r="AB409" i="1"/>
  <c r="AB412" i="1"/>
  <c r="AB415" i="1"/>
  <c r="AB418" i="1"/>
  <c r="AB421" i="1"/>
  <c r="AB424" i="1"/>
  <c r="AB427" i="1"/>
  <c r="AB430" i="1"/>
  <c r="AB433" i="1"/>
  <c r="AB436" i="1"/>
  <c r="AB411" i="1"/>
  <c r="AB414" i="1"/>
  <c r="AB420" i="1"/>
  <c r="AB402" i="1"/>
  <c r="AB326" i="1"/>
  <c r="AB435" i="1"/>
  <c r="AB395" i="1"/>
  <c r="AB432" i="1"/>
  <c r="AB423" i="1"/>
  <c r="AB429" i="1"/>
  <c r="AB426" i="1"/>
  <c r="AB408" i="1"/>
  <c r="AB405" i="1"/>
  <c r="AB417" i="1"/>
  <c r="AB4" i="1"/>
  <c r="AB11" i="1"/>
  <c r="AB23" i="1"/>
  <c r="AB35" i="1"/>
  <c r="AB47" i="1"/>
  <c r="AB59" i="1"/>
  <c r="AB71" i="1"/>
  <c r="AB83" i="1"/>
  <c r="AB95" i="1"/>
  <c r="AB107" i="1"/>
  <c r="AB119" i="1"/>
  <c r="AB131" i="1"/>
  <c r="AB143" i="1"/>
  <c r="AB155" i="1"/>
  <c r="AB167" i="1"/>
  <c r="AB179" i="1"/>
  <c r="AB191" i="1"/>
  <c r="AB203" i="1"/>
  <c r="AB21" i="1"/>
  <c r="AB6" i="1"/>
  <c r="AB18" i="1"/>
  <c r="AB30" i="1"/>
  <c r="AB42" i="1"/>
  <c r="AB54" i="1"/>
  <c r="AB66" i="1"/>
  <c r="AB78" i="1"/>
  <c r="AB90" i="1"/>
  <c r="AB102" i="1"/>
  <c r="AB114" i="1"/>
  <c r="AB126" i="1"/>
  <c r="AB138" i="1"/>
  <c r="AB150" i="1"/>
  <c r="AB162" i="1"/>
  <c r="AB174" i="1"/>
  <c r="AB186" i="1"/>
  <c r="AB198" i="1"/>
  <c r="AB210" i="1"/>
  <c r="AB13" i="1"/>
  <c r="AB25" i="1"/>
  <c r="AB37" i="1"/>
  <c r="AB49" i="1"/>
  <c r="AB61" i="1"/>
  <c r="AB73" i="1"/>
  <c r="AB85" i="1"/>
  <c r="AB97" i="1"/>
  <c r="AB109" i="1"/>
  <c r="AB121" i="1"/>
  <c r="AB133" i="1"/>
  <c r="AB145" i="1"/>
  <c r="AB157" i="1"/>
  <c r="AB169" i="1"/>
  <c r="AB181" i="1"/>
  <c r="AB193" i="1"/>
  <c r="AB205" i="1"/>
  <c r="AB57" i="1"/>
  <c r="AB8" i="1"/>
  <c r="AB20" i="1"/>
  <c r="AB32" i="1"/>
  <c r="AB44" i="1"/>
  <c r="AB56" i="1"/>
  <c r="AB68" i="1"/>
  <c r="AB80" i="1"/>
  <c r="AB92" i="1"/>
  <c r="AB104" i="1"/>
  <c r="AB116" i="1"/>
  <c r="AB128" i="1"/>
  <c r="AB140" i="1"/>
  <c r="AB152" i="1"/>
  <c r="AB164" i="1"/>
  <c r="AB176" i="1"/>
  <c r="AB188" i="1"/>
  <c r="AB200" i="1"/>
  <c r="AB212" i="1"/>
  <c r="AB33" i="1"/>
  <c r="AB69" i="1"/>
  <c r="AB15" i="1"/>
  <c r="AB27" i="1"/>
  <c r="AB39" i="1"/>
  <c r="AB51" i="1"/>
  <c r="AB63" i="1"/>
  <c r="AB75" i="1"/>
  <c r="AB87" i="1"/>
  <c r="AB99" i="1"/>
  <c r="AB111" i="1"/>
  <c r="AB123" i="1"/>
  <c r="AB135" i="1"/>
  <c r="AB147" i="1"/>
  <c r="AB159" i="1"/>
  <c r="AB171" i="1"/>
  <c r="AB183" i="1"/>
  <c r="AB195" i="1"/>
  <c r="AB207" i="1"/>
  <c r="AB10" i="1"/>
  <c r="AB22" i="1"/>
  <c r="AB34" i="1"/>
  <c r="AB46" i="1"/>
  <c r="AB58" i="1"/>
  <c r="AB70" i="1"/>
  <c r="AB82" i="1"/>
  <c r="AB94" i="1"/>
  <c r="AB106" i="1"/>
  <c r="AB118" i="1"/>
  <c r="AB130" i="1"/>
  <c r="AB142" i="1"/>
  <c r="AB154" i="1"/>
  <c r="AB166" i="1"/>
  <c r="AB178" i="1"/>
  <c r="AB190" i="1"/>
  <c r="AB202" i="1"/>
  <c r="AB5" i="1"/>
  <c r="AB17" i="1"/>
  <c r="AB29" i="1"/>
  <c r="AB41" i="1"/>
  <c r="AB53" i="1"/>
  <c r="AB65" i="1"/>
  <c r="AB77" i="1"/>
  <c r="AB89" i="1"/>
  <c r="AB101" i="1"/>
  <c r="AB113" i="1"/>
  <c r="AB125" i="1"/>
  <c r="AB137" i="1"/>
  <c r="AB149" i="1"/>
  <c r="AB161" i="1"/>
  <c r="AB173" i="1"/>
  <c r="AB185" i="1"/>
  <c r="AB197" i="1"/>
  <c r="AB209" i="1"/>
  <c r="AB12" i="1"/>
  <c r="AB24" i="1"/>
  <c r="AB36" i="1"/>
  <c r="AB48" i="1"/>
  <c r="AB60" i="1"/>
  <c r="AB72" i="1"/>
  <c r="AB84" i="1"/>
  <c r="AB96" i="1"/>
  <c r="AB108" i="1"/>
  <c r="AB120" i="1"/>
  <c r="AB132" i="1"/>
  <c r="AB144" i="1"/>
  <c r="AB156" i="1"/>
  <c r="AB168" i="1"/>
  <c r="AB180" i="1"/>
  <c r="AB192" i="1"/>
  <c r="AB204" i="1"/>
  <c r="AB9" i="1"/>
  <c r="AB7" i="1"/>
  <c r="AB19" i="1"/>
  <c r="AB31" i="1"/>
  <c r="AB43" i="1"/>
  <c r="AB55" i="1"/>
  <c r="AB67" i="1"/>
  <c r="AB79" i="1"/>
  <c r="AB91" i="1"/>
  <c r="AB103" i="1"/>
  <c r="AB115" i="1"/>
  <c r="AB127" i="1"/>
  <c r="AB139" i="1"/>
  <c r="AB151" i="1"/>
  <c r="AB163" i="1"/>
  <c r="AB175" i="1"/>
  <c r="AB187" i="1"/>
  <c r="AB199" i="1"/>
  <c r="AB211" i="1"/>
  <c r="AB14" i="1"/>
  <c r="AB26" i="1"/>
  <c r="AB38" i="1"/>
  <c r="AB50" i="1"/>
  <c r="AB62" i="1"/>
  <c r="AB74" i="1"/>
  <c r="AB86" i="1"/>
  <c r="AB98" i="1"/>
  <c r="AB110" i="1"/>
  <c r="AB122" i="1"/>
  <c r="AB134" i="1"/>
  <c r="AB146" i="1"/>
  <c r="AB158" i="1"/>
  <c r="AB170" i="1"/>
  <c r="AB182" i="1"/>
  <c r="AB194" i="1"/>
  <c r="AB206" i="1"/>
  <c r="AB45" i="1"/>
  <c r="AB16" i="1"/>
  <c r="AB28" i="1"/>
  <c r="AB40" i="1"/>
  <c r="AB52" i="1"/>
  <c r="AB64" i="1"/>
  <c r="AB76" i="1"/>
  <c r="AB88" i="1"/>
  <c r="AB100" i="1"/>
  <c r="AB112" i="1"/>
  <c r="AB124" i="1"/>
  <c r="AB136" i="1"/>
  <c r="AB148" i="1"/>
  <c r="AB160" i="1"/>
  <c r="AB172" i="1"/>
  <c r="AB184" i="1"/>
  <c r="AB196" i="1"/>
  <c r="AB208" i="1"/>
  <c r="AB177" i="1"/>
  <c r="AB117" i="1"/>
  <c r="AB141" i="1"/>
  <c r="AB81" i="1"/>
  <c r="AB129" i="1"/>
  <c r="AB165" i="1"/>
  <c r="AB105" i="1"/>
  <c r="AB189" i="1"/>
  <c r="AB201" i="1"/>
  <c r="AB213" i="1"/>
  <c r="AB153" i="1"/>
  <c r="AB93" i="1"/>
  <c r="AA4" i="1"/>
  <c r="AA196" i="1"/>
  <c r="AA112" i="1"/>
  <c r="AA172" i="1"/>
  <c r="AA88" i="1"/>
  <c r="AA148" i="1"/>
  <c r="AA208" i="1"/>
  <c r="AA160" i="1"/>
  <c r="AA124" i="1"/>
  <c r="AA184" i="1"/>
  <c r="AA100" i="1"/>
  <c r="AA76" i="1"/>
  <c r="AA136" i="1"/>
  <c r="AA203" i="1"/>
  <c r="AA191" i="1"/>
  <c r="AA179" i="1"/>
  <c r="AA167" i="1"/>
  <c r="AA155" i="1"/>
  <c r="AA143" i="1"/>
  <c r="AA131" i="1"/>
  <c r="AA119" i="1"/>
  <c r="AA107" i="1"/>
  <c r="AA95" i="1"/>
  <c r="AA83" i="1"/>
  <c r="AA71" i="1"/>
  <c r="AA59" i="1"/>
  <c r="AA47" i="1"/>
  <c r="AA35" i="1"/>
  <c r="AA23" i="1"/>
  <c r="AA11" i="1"/>
  <c r="AA28" i="1"/>
  <c r="AA213" i="1"/>
  <c r="AA201" i="1"/>
  <c r="AA189" i="1"/>
  <c r="AA177" i="1"/>
  <c r="AA165" i="1"/>
  <c r="AA153" i="1"/>
  <c r="AA141" i="1"/>
  <c r="AA129" i="1"/>
  <c r="AA117" i="1"/>
  <c r="AA105" i="1"/>
  <c r="AA93" i="1"/>
  <c r="AA81" i="1"/>
  <c r="AA69" i="1"/>
  <c r="AA57" i="1"/>
  <c r="AA45" i="1"/>
  <c r="AA33" i="1"/>
  <c r="AA21" i="1"/>
  <c r="AA9" i="1"/>
  <c r="AA206" i="1"/>
  <c r="AA194" i="1"/>
  <c r="AA182" i="1"/>
  <c r="AA170" i="1"/>
  <c r="AA158" i="1"/>
  <c r="AA146" i="1"/>
  <c r="AA134" i="1"/>
  <c r="AA122" i="1"/>
  <c r="AA110" i="1"/>
  <c r="AA98" i="1"/>
  <c r="AA86" i="1"/>
  <c r="AA74" i="1"/>
  <c r="AA62" i="1"/>
  <c r="AA50" i="1"/>
  <c r="AA38" i="1"/>
  <c r="AA26" i="1"/>
  <c r="AA14" i="1"/>
  <c r="AA211" i="1"/>
  <c r="AA199" i="1"/>
  <c r="AA187" i="1"/>
  <c r="AA175" i="1"/>
  <c r="AA163" i="1"/>
  <c r="AA151" i="1"/>
  <c r="AA139" i="1"/>
  <c r="AA127" i="1"/>
  <c r="AA115" i="1"/>
  <c r="AA103" i="1"/>
  <c r="AA91" i="1"/>
  <c r="AA79" i="1"/>
  <c r="AA67" i="1"/>
  <c r="AA55" i="1"/>
  <c r="AA43" i="1"/>
  <c r="AA31" i="1"/>
  <c r="AA19" i="1"/>
  <c r="AA7" i="1"/>
  <c r="AA64" i="1"/>
  <c r="AA204" i="1"/>
  <c r="AA192" i="1"/>
  <c r="AA180" i="1"/>
  <c r="AA168" i="1"/>
  <c r="AA156" i="1"/>
  <c r="AA144" i="1"/>
  <c r="AA132" i="1"/>
  <c r="AA120" i="1"/>
  <c r="AA108" i="1"/>
  <c r="AA96" i="1"/>
  <c r="AA84" i="1"/>
  <c r="AA72" i="1"/>
  <c r="AA60" i="1"/>
  <c r="AA48" i="1"/>
  <c r="AA36" i="1"/>
  <c r="AA24" i="1"/>
  <c r="AA12" i="1"/>
  <c r="AA40" i="1"/>
  <c r="AA16" i="1"/>
  <c r="AA209" i="1"/>
  <c r="AA197" i="1"/>
  <c r="AA185" i="1"/>
  <c r="AA173" i="1"/>
  <c r="AA161" i="1"/>
  <c r="AA149" i="1"/>
  <c r="AA137" i="1"/>
  <c r="AA125" i="1"/>
  <c r="AA113" i="1"/>
  <c r="AA101" i="1"/>
  <c r="AA89" i="1"/>
  <c r="AA77" i="1"/>
  <c r="AA65" i="1"/>
  <c r="AA53" i="1"/>
  <c r="AA41" i="1"/>
  <c r="AA29" i="1"/>
  <c r="AA17" i="1"/>
  <c r="AA5" i="1"/>
  <c r="AA202" i="1"/>
  <c r="AA190" i="1"/>
  <c r="AA178" i="1"/>
  <c r="AA166" i="1"/>
  <c r="AA154" i="1"/>
  <c r="AA142" i="1"/>
  <c r="AA130" i="1"/>
  <c r="AA118" i="1"/>
  <c r="AA106" i="1"/>
  <c r="AA94" i="1"/>
  <c r="AA82" i="1"/>
  <c r="AA70" i="1"/>
  <c r="AA58" i="1"/>
  <c r="AA46" i="1"/>
  <c r="AA34" i="1"/>
  <c r="AA22" i="1"/>
  <c r="AA10" i="1"/>
  <c r="AA207" i="1"/>
  <c r="AA195" i="1"/>
  <c r="AA183" i="1"/>
  <c r="AA171" i="1"/>
  <c r="AA159" i="1"/>
  <c r="AA147" i="1"/>
  <c r="AA135" i="1"/>
  <c r="AA123" i="1"/>
  <c r="AA111" i="1"/>
  <c r="AA99" i="1"/>
  <c r="AA87" i="1"/>
  <c r="AA75" i="1"/>
  <c r="AA63" i="1"/>
  <c r="AA51" i="1"/>
  <c r="AA39" i="1"/>
  <c r="AA27" i="1"/>
  <c r="AA15" i="1"/>
  <c r="AA212" i="1"/>
  <c r="AA200" i="1"/>
  <c r="AA188" i="1"/>
  <c r="AA176" i="1"/>
  <c r="AA164" i="1"/>
  <c r="AA152" i="1"/>
  <c r="AA140" i="1"/>
  <c r="AA128" i="1"/>
  <c r="AA116" i="1"/>
  <c r="AA104" i="1"/>
  <c r="AA92" i="1"/>
  <c r="AA80" i="1"/>
  <c r="AA68" i="1"/>
  <c r="AA56" i="1"/>
  <c r="AA44" i="1"/>
  <c r="AA32" i="1"/>
  <c r="AA20" i="1"/>
  <c r="AA8" i="1"/>
  <c r="AA52" i="1"/>
  <c r="AA205" i="1"/>
  <c r="AA193" i="1"/>
  <c r="AA181" i="1"/>
  <c r="AA169" i="1"/>
  <c r="AA157" i="1"/>
  <c r="AA145" i="1"/>
  <c r="AA133" i="1"/>
  <c r="AA121" i="1"/>
  <c r="AA109" i="1"/>
  <c r="AA97" i="1"/>
  <c r="AA85" i="1"/>
  <c r="AA73" i="1"/>
  <c r="AA61" i="1"/>
  <c r="AA49" i="1"/>
  <c r="AA37" i="1"/>
  <c r="AA25" i="1"/>
  <c r="AA13" i="1"/>
  <c r="AA210" i="1"/>
  <c r="AA198" i="1"/>
  <c r="AA186" i="1"/>
  <c r="AA174" i="1"/>
  <c r="AA162" i="1"/>
  <c r="AA150" i="1"/>
  <c r="AA138" i="1"/>
  <c r="AA126" i="1"/>
  <c r="AA114" i="1"/>
  <c r="AA102" i="1"/>
  <c r="AA90" i="1"/>
  <c r="AA78" i="1"/>
  <c r="AA66" i="1"/>
  <c r="AA54" i="1"/>
  <c r="AA42" i="1"/>
  <c r="AA30" i="1"/>
  <c r="AA18" i="1"/>
  <c r="AA6" i="1"/>
  <c r="AA426" i="1"/>
  <c r="AA427" i="1"/>
  <c r="AA421" i="1"/>
  <c r="AA411" i="1"/>
  <c r="AA349" i="1"/>
  <c r="AA418" i="1"/>
  <c r="AA408" i="1"/>
  <c r="AA415" i="1"/>
  <c r="AA412" i="1"/>
  <c r="AA430" i="1"/>
  <c r="AA429" i="1"/>
  <c r="AA423" i="1"/>
  <c r="AA409" i="1"/>
  <c r="AA406" i="1"/>
  <c r="AA432" i="1"/>
  <c r="AA433" i="1"/>
  <c r="AA436" i="1"/>
  <c r="AA435" i="1"/>
  <c r="AA424" i="1"/>
  <c r="AA420" i="1"/>
  <c r="AA417" i="1"/>
  <c r="AA414" i="1"/>
  <c r="AA320" i="1"/>
  <c r="AA394" i="1"/>
  <c r="AA354" i="1"/>
  <c r="AA376" i="1"/>
  <c r="AA437" i="1"/>
  <c r="AA434" i="1"/>
  <c r="AA431" i="1"/>
  <c r="AA428" i="1"/>
  <c r="AA425" i="1"/>
  <c r="AA422" i="1"/>
  <c r="AA419" i="1"/>
  <c r="AA416" i="1"/>
  <c r="AA413" i="1"/>
  <c r="AA410" i="1"/>
  <c r="AA407" i="1"/>
  <c r="AA404" i="1"/>
  <c r="AA356" i="1"/>
  <c r="AA372" i="1"/>
  <c r="AA401" i="1"/>
  <c r="AA391" i="1"/>
  <c r="AA370" i="1"/>
  <c r="AA379" i="1"/>
  <c r="AA308" i="1"/>
  <c r="AA405" i="1"/>
  <c r="AA403" i="1"/>
  <c r="AA382" i="1"/>
  <c r="AA285" i="1"/>
  <c r="AA385" i="1"/>
  <c r="AA373" i="1"/>
  <c r="AA327" i="1"/>
  <c r="AA400" i="1"/>
  <c r="AA397" i="1"/>
  <c r="AA388" i="1"/>
  <c r="AA375" i="1"/>
  <c r="AA353" i="1"/>
  <c r="AA351" i="1"/>
  <c r="AA371" i="1"/>
  <c r="AA359" i="1"/>
  <c r="AA357" i="1"/>
  <c r="AA299" i="1"/>
  <c r="AA284" i="1"/>
  <c r="AA398" i="1"/>
  <c r="AA395" i="1"/>
  <c r="AA392" i="1"/>
  <c r="AA389" i="1"/>
  <c r="AA386" i="1"/>
  <c r="AA383" i="1"/>
  <c r="AA380" i="1"/>
  <c r="AA377" i="1"/>
  <c r="AA362" i="1"/>
  <c r="AA360" i="1"/>
  <c r="AA336" i="1"/>
  <c r="AA333" i="1"/>
  <c r="AA321" i="1"/>
  <c r="AA278" i="1"/>
  <c r="AA365" i="1"/>
  <c r="AA363" i="1"/>
  <c r="AA307" i="1"/>
  <c r="AA374" i="1"/>
  <c r="AA369" i="1"/>
  <c r="AA368" i="1"/>
  <c r="AA366" i="1"/>
  <c r="AA345" i="1"/>
  <c r="AA342" i="1"/>
  <c r="AA298" i="1"/>
  <c r="AA402" i="1"/>
  <c r="AA399" i="1"/>
  <c r="AA396" i="1"/>
  <c r="AA393" i="1"/>
  <c r="AA390" i="1"/>
  <c r="AA387" i="1"/>
  <c r="AA384" i="1"/>
  <c r="AA381" i="1"/>
  <c r="AA378" i="1"/>
  <c r="AA314" i="1"/>
  <c r="AA367" i="1"/>
  <c r="AA364" i="1"/>
  <c r="AA361" i="1"/>
  <c r="AA358" i="1"/>
  <c r="AA355" i="1"/>
  <c r="AA352" i="1"/>
  <c r="AA348" i="1"/>
  <c r="AA339" i="1"/>
  <c r="AA330" i="1"/>
  <c r="AA316" i="1"/>
  <c r="AA264" i="1"/>
  <c r="AA306" i="1"/>
  <c r="AA297" i="1"/>
  <c r="AA317" i="1"/>
  <c r="AA258" i="1"/>
  <c r="AA279" i="1"/>
  <c r="AA266" i="1"/>
  <c r="AA324" i="1"/>
  <c r="AA315" i="1"/>
  <c r="AA273" i="1"/>
  <c r="AA287" i="1"/>
  <c r="AA281" i="1"/>
  <c r="AA269" i="1"/>
  <c r="AA346" i="1"/>
  <c r="AA343" i="1"/>
  <c r="AA340" i="1"/>
  <c r="AA337" i="1"/>
  <c r="AA334" i="1"/>
  <c r="AA331" i="1"/>
  <c r="AA328" i="1"/>
  <c r="AA325" i="1"/>
  <c r="AA322" i="1"/>
  <c r="AA313" i="1"/>
  <c r="AA312" i="1"/>
  <c r="AA304" i="1"/>
  <c r="AA303" i="1"/>
  <c r="AA295" i="1"/>
  <c r="AA294" i="1"/>
  <c r="AA288" i="1"/>
  <c r="AA282" i="1"/>
  <c r="AA319" i="1"/>
  <c r="AA311" i="1"/>
  <c r="AA302" i="1"/>
  <c r="AA293" i="1"/>
  <c r="AA291" i="1"/>
  <c r="AA350" i="1"/>
  <c r="AA347" i="1"/>
  <c r="AA344" i="1"/>
  <c r="AA341" i="1"/>
  <c r="AA338" i="1"/>
  <c r="AA335" i="1"/>
  <c r="AA332" i="1"/>
  <c r="AA329" i="1"/>
  <c r="AA326" i="1"/>
  <c r="AA323" i="1"/>
  <c r="AA318" i="1"/>
  <c r="AA310" i="1"/>
  <c r="AA309" i="1"/>
  <c r="AA301" i="1"/>
  <c r="AA300" i="1"/>
  <c r="AA292" i="1"/>
  <c r="AA290" i="1"/>
  <c r="AA289" i="1"/>
  <c r="AA283" i="1"/>
  <c r="AA272" i="1"/>
  <c r="AA260" i="1"/>
  <c r="AA305" i="1"/>
  <c r="AA296" i="1"/>
  <c r="AA286" i="1"/>
  <c r="AA280" i="1"/>
  <c r="AA254" i="1"/>
  <c r="AA251" i="1"/>
  <c r="AA276" i="1"/>
  <c r="AA270" i="1"/>
  <c r="AA261" i="1"/>
  <c r="AA255" i="1"/>
  <c r="AA245" i="1"/>
  <c r="AA275" i="1"/>
  <c r="AA263" i="1"/>
  <c r="AA257" i="1"/>
  <c r="AA267" i="1"/>
  <c r="AA252" i="1"/>
  <c r="AA248" i="1"/>
  <c r="AA249" i="1"/>
  <c r="AA246" i="1"/>
  <c r="AA243" i="1"/>
  <c r="AA240" i="1"/>
  <c r="AA237" i="1"/>
  <c r="AA234" i="1"/>
  <c r="AA231" i="1"/>
  <c r="AA228" i="1"/>
  <c r="AA225" i="1"/>
  <c r="AA222" i="1"/>
  <c r="AA219" i="1"/>
  <c r="AA216" i="1"/>
  <c r="AA277" i="1"/>
  <c r="AA274" i="1"/>
  <c r="AA271" i="1"/>
  <c r="AA268" i="1"/>
  <c r="AA265" i="1"/>
  <c r="AA262" i="1"/>
  <c r="AA259" i="1"/>
  <c r="AA256" i="1"/>
  <c r="AA253" i="1"/>
  <c r="AA250" i="1"/>
  <c r="AA247" i="1"/>
  <c r="AA244" i="1"/>
  <c r="AA241" i="1"/>
  <c r="AA238" i="1"/>
  <c r="AA235" i="1"/>
  <c r="AA232" i="1"/>
  <c r="AA229" i="1"/>
  <c r="AA226" i="1"/>
  <c r="AA223" i="1"/>
  <c r="AA220" i="1"/>
  <c r="AA217" i="1"/>
  <c r="AA214" i="1"/>
  <c r="AA242" i="1"/>
  <c r="AA239" i="1"/>
  <c r="AA236" i="1"/>
  <c r="AA233" i="1"/>
  <c r="AA230" i="1"/>
  <c r="AA227" i="1"/>
  <c r="AA224" i="1"/>
  <c r="AA221" i="1"/>
  <c r="AA218" i="1"/>
  <c r="AA215" i="1"/>
  <c r="AA458" i="1"/>
  <c r="AA455" i="1"/>
  <c r="AA452" i="1"/>
  <c r="AA449" i="1"/>
  <c r="AA446" i="1"/>
  <c r="AA443" i="1"/>
  <c r="AA440" i="1"/>
  <c r="AA457" i="1"/>
  <c r="AA451" i="1"/>
  <c r="AA456" i="1"/>
  <c r="AA453" i="1"/>
  <c r="AA450" i="1"/>
  <c r="AA447" i="1"/>
  <c r="AA444" i="1"/>
  <c r="AA441" i="1"/>
  <c r="AA438" i="1"/>
  <c r="AA454" i="1"/>
  <c r="AA448" i="1"/>
  <c r="AA445" i="1"/>
  <c r="AA442" i="1"/>
  <c r="AA439" i="1"/>
  <c r="V159" i="1"/>
  <c r="V135" i="1"/>
  <c r="V195" i="1"/>
  <c r="V111" i="1"/>
  <c r="V87" i="1"/>
  <c r="V171" i="1"/>
  <c r="V147" i="1"/>
  <c r="V207" i="1"/>
  <c r="V123" i="1"/>
  <c r="V183" i="1"/>
  <c r="V99" i="1"/>
  <c r="V75" i="1"/>
  <c r="V202" i="1"/>
  <c r="V190" i="1"/>
  <c r="V178" i="1"/>
  <c r="V166" i="1"/>
  <c r="V154" i="1"/>
  <c r="V142" i="1"/>
  <c r="V130" i="1"/>
  <c r="V118" i="1"/>
  <c r="V106" i="1"/>
  <c r="V94" i="1"/>
  <c r="V82" i="1"/>
  <c r="V70" i="1"/>
  <c r="V58" i="1"/>
  <c r="V46" i="1"/>
  <c r="V34" i="1"/>
  <c r="V22" i="1"/>
  <c r="V10" i="1"/>
  <c r="V63" i="1"/>
  <c r="V212" i="1"/>
  <c r="V200" i="1"/>
  <c r="V188" i="1"/>
  <c r="V176" i="1"/>
  <c r="V164" i="1"/>
  <c r="V152" i="1"/>
  <c r="V140" i="1"/>
  <c r="V128" i="1"/>
  <c r="V116" i="1"/>
  <c r="V104" i="1"/>
  <c r="V92" i="1"/>
  <c r="V80" i="1"/>
  <c r="V68" i="1"/>
  <c r="V56" i="1"/>
  <c r="V44" i="1"/>
  <c r="V32" i="1"/>
  <c r="V20" i="1"/>
  <c r="V8" i="1"/>
  <c r="V39" i="1"/>
  <c r="V27" i="1"/>
  <c r="V205" i="1"/>
  <c r="V193" i="1"/>
  <c r="V181" i="1"/>
  <c r="V169" i="1"/>
  <c r="V157" i="1"/>
  <c r="V145" i="1"/>
  <c r="V133" i="1"/>
  <c r="V121" i="1"/>
  <c r="V109" i="1"/>
  <c r="V97" i="1"/>
  <c r="V85" i="1"/>
  <c r="V73" i="1"/>
  <c r="V61" i="1"/>
  <c r="V49" i="1"/>
  <c r="V37" i="1"/>
  <c r="V25" i="1"/>
  <c r="V13" i="1"/>
  <c r="V210" i="1"/>
  <c r="V198" i="1"/>
  <c r="V186" i="1"/>
  <c r="V174" i="1"/>
  <c r="V162" i="1"/>
  <c r="V150" i="1"/>
  <c r="V138" i="1"/>
  <c r="V126" i="1"/>
  <c r="V114" i="1"/>
  <c r="V102" i="1"/>
  <c r="V90" i="1"/>
  <c r="V78" i="1"/>
  <c r="V66" i="1"/>
  <c r="V54" i="1"/>
  <c r="V42" i="1"/>
  <c r="V30" i="1"/>
  <c r="V18" i="1"/>
  <c r="V6" i="1"/>
  <c r="V203" i="1"/>
  <c r="V191" i="1"/>
  <c r="V179" i="1"/>
  <c r="V167" i="1"/>
  <c r="V155" i="1"/>
  <c r="V143" i="1"/>
  <c r="V131" i="1"/>
  <c r="V119" i="1"/>
  <c r="V107" i="1"/>
  <c r="V95" i="1"/>
  <c r="V83" i="1"/>
  <c r="V71" i="1"/>
  <c r="V59" i="1"/>
  <c r="V47" i="1"/>
  <c r="V35" i="1"/>
  <c r="V23" i="1"/>
  <c r="V11" i="1"/>
  <c r="V208" i="1"/>
  <c r="V196" i="1"/>
  <c r="V184" i="1"/>
  <c r="V172" i="1"/>
  <c r="V160" i="1"/>
  <c r="V148" i="1"/>
  <c r="V136" i="1"/>
  <c r="V124" i="1"/>
  <c r="V112" i="1"/>
  <c r="V100" i="1"/>
  <c r="V88" i="1"/>
  <c r="V76" i="1"/>
  <c r="V64" i="1"/>
  <c r="V52" i="1"/>
  <c r="V40" i="1"/>
  <c r="V28" i="1"/>
  <c r="V16" i="1"/>
  <c r="V213" i="1"/>
  <c r="V201" i="1"/>
  <c r="V189" i="1"/>
  <c r="V177" i="1"/>
  <c r="V165" i="1"/>
  <c r="V153" i="1"/>
  <c r="V141" i="1"/>
  <c r="V129" i="1"/>
  <c r="V117" i="1"/>
  <c r="V105" i="1"/>
  <c r="V93" i="1"/>
  <c r="V81" i="1"/>
  <c r="V69" i="1"/>
  <c r="V57" i="1"/>
  <c r="V45" i="1"/>
  <c r="V33" i="1"/>
  <c r="V21" i="1"/>
  <c r="V9" i="1"/>
  <c r="V51" i="1"/>
  <c r="V206" i="1"/>
  <c r="V194" i="1"/>
  <c r="V182" i="1"/>
  <c r="V170" i="1"/>
  <c r="V158" i="1"/>
  <c r="V146" i="1"/>
  <c r="V134" i="1"/>
  <c r="V122" i="1"/>
  <c r="V110" i="1"/>
  <c r="V98" i="1"/>
  <c r="V86" i="1"/>
  <c r="V74" i="1"/>
  <c r="V62" i="1"/>
  <c r="V50" i="1"/>
  <c r="V38" i="1"/>
  <c r="V26" i="1"/>
  <c r="V14" i="1"/>
  <c r="V211" i="1"/>
  <c r="V199" i="1"/>
  <c r="V187" i="1"/>
  <c r="V175" i="1"/>
  <c r="V163" i="1"/>
  <c r="V151" i="1"/>
  <c r="V139" i="1"/>
  <c r="V127" i="1"/>
  <c r="V115" i="1"/>
  <c r="V103" i="1"/>
  <c r="V91" i="1"/>
  <c r="V79" i="1"/>
  <c r="V67" i="1"/>
  <c r="V55" i="1"/>
  <c r="V43" i="1"/>
  <c r="V31" i="1"/>
  <c r="V19" i="1"/>
  <c r="V7" i="1"/>
  <c r="V15" i="1"/>
  <c r="V204" i="1"/>
  <c r="V192" i="1"/>
  <c r="V180" i="1"/>
  <c r="V168" i="1"/>
  <c r="V156" i="1"/>
  <c r="V144" i="1"/>
  <c r="V132" i="1"/>
  <c r="V120" i="1"/>
  <c r="V108" i="1"/>
  <c r="V96" i="1"/>
  <c r="V84" i="1"/>
  <c r="V72" i="1"/>
  <c r="V60" i="1"/>
  <c r="V48" i="1"/>
  <c r="V36" i="1"/>
  <c r="V24" i="1"/>
  <c r="V12" i="1"/>
  <c r="V209" i="1"/>
  <c r="V197" i="1"/>
  <c r="V185" i="1"/>
  <c r="V173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  <c r="V434" i="1"/>
  <c r="V388" i="1"/>
  <c r="V427" i="1"/>
  <c r="V421" i="1"/>
  <c r="V415" i="1"/>
  <c r="V412" i="1"/>
  <c r="V404" i="1"/>
  <c r="V418" i="1"/>
  <c r="V428" i="1"/>
  <c r="V422" i="1"/>
  <c r="V409" i="1"/>
  <c r="V406" i="1"/>
  <c r="V331" i="1"/>
  <c r="V436" i="1"/>
  <c r="V430" i="1"/>
  <c r="V433" i="1"/>
  <c r="V424" i="1"/>
  <c r="V432" i="1"/>
  <c r="V431" i="1"/>
  <c r="V435" i="1"/>
  <c r="V437" i="1"/>
  <c r="V425" i="1"/>
  <c r="V416" i="1"/>
  <c r="V413" i="1"/>
  <c r="V389" i="1"/>
  <c r="V386" i="1"/>
  <c r="V385" i="1"/>
  <c r="V314" i="1"/>
  <c r="V293" i="1"/>
  <c r="V429" i="1"/>
  <c r="V423" i="1"/>
  <c r="V414" i="1"/>
  <c r="V397" i="1"/>
  <c r="V374" i="1"/>
  <c r="V369" i="1"/>
  <c r="V349" i="1"/>
  <c r="V420" i="1"/>
  <c r="V417" i="1"/>
  <c r="V403" i="1"/>
  <c r="V400" i="1"/>
  <c r="V395" i="1"/>
  <c r="V291" i="1"/>
  <c r="V426" i="1"/>
  <c r="V411" i="1"/>
  <c r="V408" i="1"/>
  <c r="V405" i="1"/>
  <c r="V366" i="1"/>
  <c r="V402" i="1"/>
  <c r="V394" i="1"/>
  <c r="V324" i="1"/>
  <c r="V272" i="1"/>
  <c r="V399" i="1"/>
  <c r="V392" i="1"/>
  <c r="V410" i="1"/>
  <c r="V407" i="1"/>
  <c r="V401" i="1"/>
  <c r="V391" i="1"/>
  <c r="V380" i="1"/>
  <c r="V379" i="1"/>
  <c r="V360" i="1"/>
  <c r="V419" i="1"/>
  <c r="V398" i="1"/>
  <c r="V383" i="1"/>
  <c r="V382" i="1"/>
  <c r="V350" i="1"/>
  <c r="V332" i="1"/>
  <c r="V327" i="1"/>
  <c r="V396" i="1"/>
  <c r="V393" i="1"/>
  <c r="V390" i="1"/>
  <c r="V387" i="1"/>
  <c r="V384" i="1"/>
  <c r="V381" i="1"/>
  <c r="V378" i="1"/>
  <c r="V312" i="1"/>
  <c r="V351" i="1"/>
  <c r="V341" i="1"/>
  <c r="V303" i="1"/>
  <c r="V290" i="1"/>
  <c r="V284" i="1"/>
  <c r="V354" i="1"/>
  <c r="V311" i="1"/>
  <c r="V294" i="1"/>
  <c r="V375" i="1"/>
  <c r="V372" i="1"/>
  <c r="V357" i="1"/>
  <c r="V336" i="1"/>
  <c r="V333" i="1"/>
  <c r="V315" i="1"/>
  <c r="V302" i="1"/>
  <c r="V377" i="1"/>
  <c r="V363" i="1"/>
  <c r="V345" i="1"/>
  <c r="V342" i="1"/>
  <c r="V340" i="1"/>
  <c r="V371" i="1"/>
  <c r="V368" i="1"/>
  <c r="V365" i="1"/>
  <c r="V362" i="1"/>
  <c r="V359" i="1"/>
  <c r="V356" i="1"/>
  <c r="V353" i="1"/>
  <c r="V344" i="1"/>
  <c r="V343" i="1"/>
  <c r="V335" i="1"/>
  <c r="V334" i="1"/>
  <c r="V326" i="1"/>
  <c r="V325" i="1"/>
  <c r="V319" i="1"/>
  <c r="V318" i="1"/>
  <c r="V305" i="1"/>
  <c r="V296" i="1"/>
  <c r="V281" i="1"/>
  <c r="V278" i="1"/>
  <c r="V268" i="1"/>
  <c r="V323" i="1"/>
  <c r="V322" i="1"/>
  <c r="V275" i="1"/>
  <c r="V308" i="1"/>
  <c r="V299" i="1"/>
  <c r="V348" i="1"/>
  <c r="V339" i="1"/>
  <c r="V330" i="1"/>
  <c r="V306" i="1"/>
  <c r="V297" i="1"/>
  <c r="V287" i="1"/>
  <c r="V267" i="1"/>
  <c r="V376" i="1"/>
  <c r="V373" i="1"/>
  <c r="V370" i="1"/>
  <c r="V367" i="1"/>
  <c r="V364" i="1"/>
  <c r="V361" i="1"/>
  <c r="V358" i="1"/>
  <c r="V355" i="1"/>
  <c r="V352" i="1"/>
  <c r="V347" i="1"/>
  <c r="V346" i="1"/>
  <c r="V338" i="1"/>
  <c r="V337" i="1"/>
  <c r="V329" i="1"/>
  <c r="V328" i="1"/>
  <c r="V317" i="1"/>
  <c r="V309" i="1"/>
  <c r="V300" i="1"/>
  <c r="V321" i="1"/>
  <c r="V269" i="1"/>
  <c r="V320" i="1"/>
  <c r="V265" i="1"/>
  <c r="V253" i="1"/>
  <c r="V266" i="1"/>
  <c r="V277" i="1"/>
  <c r="V316" i="1"/>
  <c r="V313" i="1"/>
  <c r="V310" i="1"/>
  <c r="V307" i="1"/>
  <c r="V304" i="1"/>
  <c r="V301" i="1"/>
  <c r="V298" i="1"/>
  <c r="V295" i="1"/>
  <c r="V292" i="1"/>
  <c r="V289" i="1"/>
  <c r="V286" i="1"/>
  <c r="V283" i="1"/>
  <c r="V280" i="1"/>
  <c r="V271" i="1"/>
  <c r="V270" i="1"/>
  <c r="V276" i="1"/>
  <c r="V262" i="1"/>
  <c r="V256" i="1"/>
  <c r="V288" i="1"/>
  <c r="V285" i="1"/>
  <c r="V282" i="1"/>
  <c r="V279" i="1"/>
  <c r="V274" i="1"/>
  <c r="V273" i="1"/>
  <c r="V259" i="1"/>
  <c r="V250" i="1"/>
  <c r="V263" i="1"/>
  <c r="V260" i="1"/>
  <c r="V257" i="1"/>
  <c r="V254" i="1"/>
  <c r="V251" i="1"/>
  <c r="V248" i="1"/>
  <c r="V245" i="1"/>
  <c r="V242" i="1"/>
  <c r="V239" i="1"/>
  <c r="V236" i="1"/>
  <c r="V233" i="1"/>
  <c r="V230" i="1"/>
  <c r="V227" i="1"/>
  <c r="V224" i="1"/>
  <c r="V221" i="1"/>
  <c r="V218" i="1"/>
  <c r="V215" i="1"/>
  <c r="V264" i="1"/>
  <c r="V261" i="1"/>
  <c r="V258" i="1"/>
  <c r="V255" i="1"/>
  <c r="V252" i="1"/>
  <c r="V249" i="1"/>
  <c r="V246" i="1"/>
  <c r="V243" i="1"/>
  <c r="V240" i="1"/>
  <c r="V237" i="1"/>
  <c r="V234" i="1"/>
  <c r="V231" i="1"/>
  <c r="V228" i="1"/>
  <c r="V225" i="1"/>
  <c r="V222" i="1"/>
  <c r="V219" i="1"/>
  <c r="V216" i="1"/>
  <c r="V247" i="1"/>
  <c r="V244" i="1"/>
  <c r="V241" i="1"/>
  <c r="V238" i="1"/>
  <c r="V235" i="1"/>
  <c r="V232" i="1"/>
  <c r="V229" i="1"/>
  <c r="V226" i="1"/>
  <c r="V223" i="1"/>
  <c r="V220" i="1"/>
  <c r="V217" i="1"/>
  <c r="V214" i="1"/>
  <c r="V457" i="1"/>
  <c r="V454" i="1"/>
  <c r="V451" i="1"/>
  <c r="V448" i="1"/>
  <c r="V445" i="1"/>
  <c r="V442" i="1"/>
  <c r="V439" i="1"/>
  <c r="V449" i="1"/>
  <c r="V446" i="1"/>
  <c r="V440" i="1"/>
  <c r="V458" i="1"/>
  <c r="V455" i="1"/>
  <c r="V452" i="1"/>
  <c r="V443" i="1"/>
  <c r="V456" i="1"/>
  <c r="V453" i="1"/>
  <c r="V450" i="1"/>
  <c r="V447" i="1"/>
  <c r="V444" i="1"/>
  <c r="V441" i="1"/>
  <c r="V438" i="1"/>
  <c r="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 Fu</author>
  </authors>
  <commentList>
    <comment ref="O1" authorId="0" shapeId="0" xr:uid="{97D80A9B-836B-433A-BF1E-DE1A0F63650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B1" authorId="0" shapeId="0" xr:uid="{6B8FAE77-89E6-4C2D-9DDD-10817D8A4F2D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<sst xmlns="http://schemas.openxmlformats.org/spreadsheetml/2006/main" count="26813" uniqueCount="16271">
  <si>
    <t>证券代码</t>
  </si>
  <si>
    <t>证券简称</t>
  </si>
  <si>
    <t>是否初始基金</t>
  </si>
  <si>
    <t>基金规模(合计)
[交易日期] 最新
[单位] 亿元</t>
  </si>
  <si>
    <t>任职日期
[名次] 第1名</t>
  </si>
  <si>
    <t>基金经理平均年限
[单位] 年</t>
  </si>
  <si>
    <t>000082.OF</t>
  </si>
  <si>
    <t>嘉实研究阿尔法</t>
  </si>
  <si>
    <t>是</t>
  </si>
  <si>
    <t>000457.OF</t>
  </si>
  <si>
    <t>上投摩根核心成长A</t>
  </si>
  <si>
    <t>000513.OF</t>
  </si>
  <si>
    <t>富国高端制造行业A</t>
  </si>
  <si>
    <t>000577.OF</t>
  </si>
  <si>
    <t>安信价值精选</t>
  </si>
  <si>
    <t>000592.OF</t>
  </si>
  <si>
    <t>建信改革红利</t>
  </si>
  <si>
    <t>000628.OF</t>
  </si>
  <si>
    <t>大成高新技术产业A</t>
  </si>
  <si>
    <t>000746.OF</t>
  </si>
  <si>
    <t>招商行业精选</t>
  </si>
  <si>
    <t>000828.OF</t>
  </si>
  <si>
    <t>泰达宏利转型机遇A</t>
  </si>
  <si>
    <t>000831.OF</t>
  </si>
  <si>
    <t>工银瑞信医疗保健行业</t>
  </si>
  <si>
    <t>000854.OF</t>
  </si>
  <si>
    <t>鹏华养老产业</t>
  </si>
  <si>
    <t>000960.OF</t>
  </si>
  <si>
    <t>招商医药健康产业</t>
  </si>
  <si>
    <t>000978.OF</t>
  </si>
  <si>
    <t>景顺长城量化精选</t>
  </si>
  <si>
    <t>000979.OF</t>
  </si>
  <si>
    <t>景顺长城沪港深精选</t>
  </si>
  <si>
    <t>000991.OF</t>
  </si>
  <si>
    <t>工银瑞信战略转型主题A</t>
  </si>
  <si>
    <t>001008.OF</t>
  </si>
  <si>
    <t>工银瑞信国企改革主题</t>
  </si>
  <si>
    <t>001040.OF</t>
  </si>
  <si>
    <t>新华策略精选</t>
  </si>
  <si>
    <t>001043.OF</t>
  </si>
  <si>
    <t>工银瑞信美丽城镇主题A</t>
  </si>
  <si>
    <t>001044.OF</t>
  </si>
  <si>
    <t>嘉实新消费</t>
  </si>
  <si>
    <t>001050.OF</t>
  </si>
  <si>
    <t>汇添富成长多因子量化策略</t>
  </si>
  <si>
    <t>001054.OF</t>
  </si>
  <si>
    <t>工银瑞信新金融A</t>
  </si>
  <si>
    <t>001070.OF</t>
  </si>
  <si>
    <t>建信信息产业A</t>
  </si>
  <si>
    <t>001072.OF</t>
  </si>
  <si>
    <t>华安智能装备主题A</t>
  </si>
  <si>
    <t>001158.OF</t>
  </si>
  <si>
    <t>工银瑞信新材料新能源行业</t>
  </si>
  <si>
    <t>001166.OF</t>
  </si>
  <si>
    <t>建信环保产业</t>
  </si>
  <si>
    <t>001171.OF</t>
  </si>
  <si>
    <t>工银瑞信养老产业A</t>
  </si>
  <si>
    <t>001178.OF</t>
  </si>
  <si>
    <t>前海开源再融资主题精选</t>
  </si>
  <si>
    <t>001186.OF</t>
  </si>
  <si>
    <t>富国文体健康A</t>
  </si>
  <si>
    <t>001195.OF</t>
  </si>
  <si>
    <t>工银瑞信农业产业</t>
  </si>
  <si>
    <t>001230.OF</t>
  </si>
  <si>
    <t>鹏华医药科技</t>
  </si>
  <si>
    <t>001236.OF</t>
  </si>
  <si>
    <t>博时丝路主题A</t>
  </si>
  <si>
    <t>001245.OF</t>
  </si>
  <si>
    <t>工银瑞信生态环境A</t>
  </si>
  <si>
    <t>001313.OF</t>
  </si>
  <si>
    <t>上投摩根智慧互联</t>
  </si>
  <si>
    <t>001410.OF</t>
  </si>
  <si>
    <t>信澳新能源产业</t>
  </si>
  <si>
    <t>001416.OF</t>
  </si>
  <si>
    <t>嘉实事件驱动</t>
  </si>
  <si>
    <t>001476.OF</t>
  </si>
  <si>
    <t>中银智能制造A</t>
  </si>
  <si>
    <t>001490.OF</t>
  </si>
  <si>
    <t>汇添富国企创新增长A</t>
  </si>
  <si>
    <t>001542.OF</t>
  </si>
  <si>
    <t>国泰互联网+</t>
  </si>
  <si>
    <t>001579.OF</t>
  </si>
  <si>
    <t>国泰大农业A</t>
  </si>
  <si>
    <t>001583.OF</t>
  </si>
  <si>
    <t>安信新常态沪港深精选A</t>
  </si>
  <si>
    <t>001605.OF</t>
  </si>
  <si>
    <t>国富沪港深成长精选</t>
  </si>
  <si>
    <t>001637.OF</t>
  </si>
  <si>
    <t>嘉实量化精选</t>
  </si>
  <si>
    <t>001645.OF</t>
  </si>
  <si>
    <t>国泰大健康A</t>
  </si>
  <si>
    <t>001714.OF</t>
  </si>
  <si>
    <t>工银瑞信文体产业A</t>
  </si>
  <si>
    <t>001717.OF</t>
  </si>
  <si>
    <t>工银瑞信前沿医疗A</t>
  </si>
  <si>
    <t>001718.OF</t>
  </si>
  <si>
    <t>工银瑞信物流产业A</t>
  </si>
  <si>
    <t>001725.OF</t>
  </si>
  <si>
    <t>汇添富中国高端制造A</t>
  </si>
  <si>
    <t>001736.OF</t>
  </si>
  <si>
    <t>圆信永丰优加生活</t>
  </si>
  <si>
    <t>001825.OF</t>
  </si>
  <si>
    <t>建信中国制造2025A</t>
  </si>
  <si>
    <t>001878.OF</t>
  </si>
  <si>
    <t>嘉实沪港深精选</t>
  </si>
  <si>
    <t>001956.OF</t>
  </si>
  <si>
    <t>国联安科技动力</t>
  </si>
  <si>
    <t>001974.OF</t>
  </si>
  <si>
    <t>景顺长城量化新动力</t>
  </si>
  <si>
    <t>001975.OF</t>
  </si>
  <si>
    <t>景顺长城环保优势</t>
  </si>
  <si>
    <t>002121.OF</t>
  </si>
  <si>
    <t>广发沪港深新起点A</t>
  </si>
  <si>
    <t>002168.OF</t>
  </si>
  <si>
    <t>嘉实智能汽车</t>
  </si>
  <si>
    <t>002229.OF</t>
  </si>
  <si>
    <t>华夏经济转型</t>
  </si>
  <si>
    <t>002332.OF</t>
  </si>
  <si>
    <t>汇丰晋信沪港深A</t>
  </si>
  <si>
    <t>003298.OF</t>
  </si>
  <si>
    <t>嘉实物流产业A</t>
  </si>
  <si>
    <t>003624.OF</t>
  </si>
  <si>
    <t>创金合信资源主题A</t>
  </si>
  <si>
    <t>003834.OF</t>
  </si>
  <si>
    <t>华夏能源革新A</t>
  </si>
  <si>
    <t>003984.OF</t>
  </si>
  <si>
    <t>嘉实新能源新材料A</t>
  </si>
  <si>
    <t>004450.OF</t>
  </si>
  <si>
    <t>嘉实前沿科技</t>
  </si>
  <si>
    <t>004476.OF</t>
  </si>
  <si>
    <t>景顺长城沪港深领先科技</t>
  </si>
  <si>
    <t>004640.OF</t>
  </si>
  <si>
    <t>华夏节能环保A</t>
  </si>
  <si>
    <t>004698.OF</t>
  </si>
  <si>
    <t>博时军工主题A</t>
  </si>
  <si>
    <t>004716.OF</t>
  </si>
  <si>
    <t>信诚量化阿尔法A</t>
  </si>
  <si>
    <t>004925.OF</t>
  </si>
  <si>
    <t>长信低碳环保行业量化A</t>
  </si>
  <si>
    <t>005267.OF</t>
  </si>
  <si>
    <t>嘉实价值精选</t>
  </si>
  <si>
    <t>005402.OF</t>
  </si>
  <si>
    <t>广发资源优选A</t>
  </si>
  <si>
    <t>110022.OF</t>
  </si>
  <si>
    <t>易方达消费行业</t>
  </si>
  <si>
    <t>160133.OF</t>
  </si>
  <si>
    <t>南方天元新产业</t>
  </si>
  <si>
    <t>160322.OF</t>
  </si>
  <si>
    <t>华夏港股通精选A</t>
  </si>
  <si>
    <t>162208.OF</t>
  </si>
  <si>
    <t>泰达宏利首选企业</t>
  </si>
  <si>
    <t>320022.OF</t>
  </si>
  <si>
    <t>诺安研究精选</t>
  </si>
  <si>
    <t>340006.OF</t>
  </si>
  <si>
    <t>兴全全球视野</t>
  </si>
  <si>
    <t>360001.OF</t>
  </si>
  <si>
    <t>光大核心</t>
  </si>
  <si>
    <t>450009.OF</t>
  </si>
  <si>
    <t>国富中小盘</t>
  </si>
  <si>
    <t>519193.OF</t>
  </si>
  <si>
    <t>万家消费成长</t>
  </si>
  <si>
    <t>519975.OF</t>
  </si>
  <si>
    <t>长信量化中小盘</t>
  </si>
  <si>
    <t>000020.OF</t>
  </si>
  <si>
    <t>景顺长城品质投资</t>
  </si>
  <si>
    <t>000021.OF</t>
  </si>
  <si>
    <t>华夏优势增长</t>
  </si>
  <si>
    <t>000083.OF</t>
  </si>
  <si>
    <t>汇添富消费行业</t>
  </si>
  <si>
    <t>000117.OF</t>
  </si>
  <si>
    <t>广发轮动配置</t>
  </si>
  <si>
    <t>000127.OF</t>
  </si>
  <si>
    <t>农银汇理行业领先</t>
  </si>
  <si>
    <t>000172.OF</t>
  </si>
  <si>
    <t>华泰柏瑞量化增强A</t>
  </si>
  <si>
    <t>000173.OF</t>
  </si>
  <si>
    <t>汇添富美丽30A</t>
  </si>
  <si>
    <t>000251.OF</t>
  </si>
  <si>
    <t>工银瑞信金融地产A</t>
  </si>
  <si>
    <t>000263.OF</t>
  </si>
  <si>
    <t>工银瑞信信息产业A</t>
  </si>
  <si>
    <t>000339.OF</t>
  </si>
  <si>
    <t>长城医疗保健A</t>
  </si>
  <si>
    <t>000547.OF</t>
  </si>
  <si>
    <t>建信健康民生A</t>
  </si>
  <si>
    <t>000612.OF</t>
  </si>
  <si>
    <t>华宝生态中国</t>
  </si>
  <si>
    <t>000940.OF</t>
  </si>
  <si>
    <t>富国中小盘精选</t>
  </si>
  <si>
    <t>001256.OF</t>
  </si>
  <si>
    <t>泓德优选成长</t>
  </si>
  <si>
    <t>001513.OF</t>
  </si>
  <si>
    <t>易方达信息产业</t>
  </si>
  <si>
    <t>001955.OF</t>
  </si>
  <si>
    <t>中欧养老产业A</t>
  </si>
  <si>
    <t>001985.OF</t>
  </si>
  <si>
    <t>富国低碳新经济A</t>
  </si>
  <si>
    <t>002593.OF</t>
  </si>
  <si>
    <t>富国美丽中国A</t>
  </si>
  <si>
    <t>002692.OF</t>
  </si>
  <si>
    <t>富国创新科技A</t>
  </si>
  <si>
    <t>002708.OF</t>
  </si>
  <si>
    <t>大摩健康产业A</t>
  </si>
  <si>
    <t>003095.OF</t>
  </si>
  <si>
    <t>中欧医疗健康A</t>
  </si>
  <si>
    <t>004374.OF</t>
  </si>
  <si>
    <t>华泰保兴吉年丰A</t>
  </si>
  <si>
    <t>004505.OF</t>
  </si>
  <si>
    <t>博时新兴消费主题A</t>
  </si>
  <si>
    <t>004868.OF</t>
  </si>
  <si>
    <t>交银股息优化</t>
  </si>
  <si>
    <t>005094.OF</t>
  </si>
  <si>
    <t>万家臻选</t>
  </si>
  <si>
    <t>005233.OF</t>
  </si>
  <si>
    <t>广发睿毅领先A</t>
  </si>
  <si>
    <t>020010.OF</t>
  </si>
  <si>
    <t>国泰金牛创新成长</t>
  </si>
  <si>
    <t>020026.OF</t>
  </si>
  <si>
    <t>国泰成长优选</t>
  </si>
  <si>
    <t>040005.OF</t>
  </si>
  <si>
    <t>华安宏利</t>
  </si>
  <si>
    <t>040008.OF</t>
  </si>
  <si>
    <t>华安策略优选A</t>
  </si>
  <si>
    <t>050009.OF</t>
  </si>
  <si>
    <t>博时新兴成长</t>
  </si>
  <si>
    <t>070019.OF</t>
  </si>
  <si>
    <t>嘉实价值优势</t>
  </si>
  <si>
    <t>070021.OF</t>
  </si>
  <si>
    <t>嘉实主题新动力</t>
  </si>
  <si>
    <t>070099.OF</t>
  </si>
  <si>
    <t>嘉实优质企业</t>
  </si>
  <si>
    <t>100026.OF</t>
  </si>
  <si>
    <t>富国天合稳健优选</t>
  </si>
  <si>
    <t>100060.OF</t>
  </si>
  <si>
    <t>富国高新技术产业</t>
  </si>
  <si>
    <t>110013.OF</t>
  </si>
  <si>
    <t>易方达科翔</t>
  </si>
  <si>
    <t>110015.OF</t>
  </si>
  <si>
    <t>易方达行业领先</t>
  </si>
  <si>
    <t>110023.OF</t>
  </si>
  <si>
    <t>易方达医疗保健</t>
  </si>
  <si>
    <t>160916.OF</t>
  </si>
  <si>
    <t>大成优选</t>
  </si>
  <si>
    <t>160918.OF</t>
  </si>
  <si>
    <t>大成中小盘A</t>
  </si>
  <si>
    <t>161005.OF</t>
  </si>
  <si>
    <t>富国天惠精选成长A</t>
  </si>
  <si>
    <t>161610.OF</t>
  </si>
  <si>
    <t>融通领先成长A</t>
  </si>
  <si>
    <t>161706.OF</t>
  </si>
  <si>
    <t>招商优质成长</t>
  </si>
  <si>
    <t>161810.OF</t>
  </si>
  <si>
    <t>银华内需精选</t>
  </si>
  <si>
    <t>162207.OF</t>
  </si>
  <si>
    <t>泰达宏利效率优选</t>
  </si>
  <si>
    <t>162605.OF</t>
  </si>
  <si>
    <t>景顺长城鼎益</t>
  </si>
  <si>
    <t>162703.OF</t>
  </si>
  <si>
    <t>广发小盘成长A</t>
  </si>
  <si>
    <t>163406.OF</t>
  </si>
  <si>
    <t>兴全合润</t>
  </si>
  <si>
    <t>163409.OF</t>
  </si>
  <si>
    <t>兴全绿色投资</t>
  </si>
  <si>
    <t>163411.OF</t>
  </si>
  <si>
    <t>兴全精选</t>
  </si>
  <si>
    <t>163412.OF</t>
  </si>
  <si>
    <t>兴全轻资产</t>
  </si>
  <si>
    <t>166001.OF</t>
  </si>
  <si>
    <t>中欧新趋势A</t>
  </si>
  <si>
    <t>166005.OF</t>
  </si>
  <si>
    <t>中欧价值发现A</t>
  </si>
  <si>
    <t>166006.OF</t>
  </si>
  <si>
    <t>中欧行业成长A</t>
  </si>
  <si>
    <t>166009.OF</t>
  </si>
  <si>
    <t>中欧新动力A</t>
  </si>
  <si>
    <t>166011.OF</t>
  </si>
  <si>
    <t>中欧盛世成长A</t>
  </si>
  <si>
    <t>180010.OF</t>
  </si>
  <si>
    <t>银华优质增长</t>
  </si>
  <si>
    <t>180013.OF</t>
  </si>
  <si>
    <t>银华领先策略</t>
  </si>
  <si>
    <t>180031.OF</t>
  </si>
  <si>
    <t>银华中小盘精选</t>
  </si>
  <si>
    <t>200006.OF</t>
  </si>
  <si>
    <t>长城消费增值</t>
  </si>
  <si>
    <t>200008.OF</t>
  </si>
  <si>
    <t>长城品牌优选</t>
  </si>
  <si>
    <t>200012.OF</t>
  </si>
  <si>
    <t>长城中小盘成长A</t>
  </si>
  <si>
    <t>202003.OF</t>
  </si>
  <si>
    <t>南方绩优成长A</t>
  </si>
  <si>
    <t>202005.OF</t>
  </si>
  <si>
    <t>南方成份精选A</t>
  </si>
  <si>
    <t>202007.OF</t>
  </si>
  <si>
    <t>南方隆元产业主题</t>
  </si>
  <si>
    <t>202011.OF</t>
  </si>
  <si>
    <t>南方优选价值A</t>
  </si>
  <si>
    <t>206007.OF</t>
  </si>
  <si>
    <t>鹏华消费优选</t>
  </si>
  <si>
    <t>206009.OF</t>
  </si>
  <si>
    <t>鹏华新兴产业</t>
  </si>
  <si>
    <t>210003.OF</t>
  </si>
  <si>
    <t>金鹰行业优势</t>
  </si>
  <si>
    <t>217005.OF</t>
  </si>
  <si>
    <t>招商先锋</t>
  </si>
  <si>
    <t>217010.OF</t>
  </si>
  <si>
    <t>招商大盘蓝筹</t>
  </si>
  <si>
    <t>240004.OF</t>
  </si>
  <si>
    <t>华宝动力组合</t>
  </si>
  <si>
    <t>240005.OF</t>
  </si>
  <si>
    <t>华宝多策略A</t>
  </si>
  <si>
    <t>240010.OF</t>
  </si>
  <si>
    <t>华宝行业精选</t>
  </si>
  <si>
    <t>240022.OF</t>
  </si>
  <si>
    <t>华宝资源优选A</t>
  </si>
  <si>
    <t>257020.OF</t>
  </si>
  <si>
    <t>国联安精选</t>
  </si>
  <si>
    <t>257030.OF</t>
  </si>
  <si>
    <t>国联安优势</t>
  </si>
  <si>
    <t>257070.OF</t>
  </si>
  <si>
    <t>国联安优选行业</t>
  </si>
  <si>
    <t>260101.OF</t>
  </si>
  <si>
    <t>景顺长城优选</t>
  </si>
  <si>
    <t>260108.OF</t>
  </si>
  <si>
    <t>景顺长城新兴成长</t>
  </si>
  <si>
    <t>260112.OF</t>
  </si>
  <si>
    <t>景顺长城能源基建</t>
  </si>
  <si>
    <t>260116.OF</t>
  </si>
  <si>
    <t>景顺长城核心竞争力A</t>
  </si>
  <si>
    <t>270021.OF</t>
  </si>
  <si>
    <t>广发聚瑞A</t>
  </si>
  <si>
    <t>270028.OF</t>
  </si>
  <si>
    <t>广发制造业精选A</t>
  </si>
  <si>
    <t>270050.OF</t>
  </si>
  <si>
    <t>广发新经济A</t>
  </si>
  <si>
    <t>288002.OF</t>
  </si>
  <si>
    <t>华夏收入</t>
  </si>
  <si>
    <t>320003.OF</t>
  </si>
  <si>
    <t>诺安先锋A</t>
  </si>
  <si>
    <t>360006.OF</t>
  </si>
  <si>
    <t>光大新增长</t>
  </si>
  <si>
    <t>370024.OF</t>
  </si>
  <si>
    <t>上投摩根核心优选A</t>
  </si>
  <si>
    <t>377010.OF</t>
  </si>
  <si>
    <t>上投摩根阿尔法A</t>
  </si>
  <si>
    <t>377020.OF</t>
  </si>
  <si>
    <t>上投摩根内需动力</t>
  </si>
  <si>
    <t>377240.OF</t>
  </si>
  <si>
    <t>上投摩根新兴动力A</t>
  </si>
  <si>
    <t>377530.OF</t>
  </si>
  <si>
    <t>上投摩根行业轮动A</t>
  </si>
  <si>
    <t>400015.OF</t>
  </si>
  <si>
    <t>东方新能源汽车主题</t>
  </si>
  <si>
    <t>410003.OF</t>
  </si>
  <si>
    <t>华富成长趋势</t>
  </si>
  <si>
    <t>450002.OF</t>
  </si>
  <si>
    <t>国富弹性市值</t>
  </si>
  <si>
    <t>450003.OF</t>
  </si>
  <si>
    <t>国富潜力组合A人民币</t>
  </si>
  <si>
    <t>450004.OF</t>
  </si>
  <si>
    <t>国富深化价值</t>
  </si>
  <si>
    <t>450011.OF</t>
  </si>
  <si>
    <t>国富研究精选</t>
  </si>
  <si>
    <t>460009.OF</t>
  </si>
  <si>
    <t>华泰柏瑞量化先行A</t>
  </si>
  <si>
    <t>470008.OF</t>
  </si>
  <si>
    <t>汇添富策略回报</t>
  </si>
  <si>
    <t>470009.OF</t>
  </si>
  <si>
    <t>汇添富民营活力A</t>
  </si>
  <si>
    <t>481001.OF</t>
  </si>
  <si>
    <t>工银瑞信核心价值A</t>
  </si>
  <si>
    <t>481015.OF</t>
  </si>
  <si>
    <t>工银瑞信主题策略A</t>
  </si>
  <si>
    <t>519001.OF</t>
  </si>
  <si>
    <t>银华核心价值优选</t>
  </si>
  <si>
    <t>519005.OF</t>
  </si>
  <si>
    <t>海富通股票</t>
  </si>
  <si>
    <t>519017.OF</t>
  </si>
  <si>
    <t>大成积极成长</t>
  </si>
  <si>
    <t>519035.OF</t>
  </si>
  <si>
    <t>富国天博创新主题</t>
  </si>
  <si>
    <t>519069.OF</t>
  </si>
  <si>
    <t>汇添富价值精选A</t>
  </si>
  <si>
    <t>519672.OF</t>
  </si>
  <si>
    <t>银河蓝筹精选A</t>
  </si>
  <si>
    <t>519679.OF</t>
  </si>
  <si>
    <t>银河主题策略</t>
  </si>
  <si>
    <t>519688.OF</t>
  </si>
  <si>
    <t>交银精选</t>
  </si>
  <si>
    <t>519692.OF</t>
  </si>
  <si>
    <t>交银成长A</t>
  </si>
  <si>
    <t>519712.OF</t>
  </si>
  <si>
    <t>交银阿尔法A</t>
  </si>
  <si>
    <t>519727.OF</t>
  </si>
  <si>
    <t>交银成长30</t>
  </si>
  <si>
    <t>519736.OF</t>
  </si>
  <si>
    <t>交银新成长</t>
  </si>
  <si>
    <t>519915.OF</t>
  </si>
  <si>
    <t>富国消费主题A</t>
  </si>
  <si>
    <t>519983.OF</t>
  </si>
  <si>
    <t>长信量化先锋A</t>
  </si>
  <si>
    <t>530001.OF</t>
  </si>
  <si>
    <t>建信恒久价值</t>
  </si>
  <si>
    <t>530003.OF</t>
  </si>
  <si>
    <t>建信优选成长A</t>
  </si>
  <si>
    <t>550002.OF</t>
  </si>
  <si>
    <t>中信保诚精萃成长</t>
  </si>
  <si>
    <t>550008.OF</t>
  </si>
  <si>
    <t>信诚优胜精选</t>
  </si>
  <si>
    <t>570001.OF</t>
  </si>
  <si>
    <t>诺德价值优势</t>
  </si>
  <si>
    <t>570008.OF</t>
  </si>
  <si>
    <t>诺德周期策略</t>
  </si>
  <si>
    <t>590005.OF</t>
  </si>
  <si>
    <t>中邮核心主题</t>
  </si>
  <si>
    <t>610006.OF</t>
  </si>
  <si>
    <t>信澳产业升级</t>
  </si>
  <si>
    <t>630002.OF</t>
  </si>
  <si>
    <t>华商盛世成长</t>
  </si>
  <si>
    <t>660004.OF</t>
  </si>
  <si>
    <t>农银汇理策略价值</t>
  </si>
  <si>
    <t>660010.OF</t>
  </si>
  <si>
    <t>农银汇理策略精选</t>
  </si>
  <si>
    <t>660012.OF</t>
  </si>
  <si>
    <t>农银汇理消费主题A</t>
  </si>
  <si>
    <t>710001.OF</t>
  </si>
  <si>
    <t>富安达优势成长</t>
  </si>
  <si>
    <t>2018-2022</t>
    <phoneticPr fontId="1" type="noConversion"/>
  </si>
  <si>
    <t>近3个月</t>
    <phoneticPr fontId="1" type="noConversion"/>
  </si>
  <si>
    <t>投资经理</t>
    <phoneticPr fontId="1" type="noConversion"/>
  </si>
  <si>
    <t>张露,肖觅</t>
  </si>
  <si>
    <t>李博</t>
  </si>
  <si>
    <t>毕天宇</t>
  </si>
  <si>
    <t>陈一峰</t>
  </si>
  <si>
    <t>陶灿</t>
  </si>
  <si>
    <t>刘旭</t>
  </si>
  <si>
    <t>贾成东</t>
  </si>
  <si>
    <t>王鹏</t>
  </si>
  <si>
    <t>赵蓓,谭冬寒</t>
  </si>
  <si>
    <t>王宗合</t>
  </si>
  <si>
    <t>李佳存</t>
  </si>
  <si>
    <t>黎海威</t>
  </si>
  <si>
    <t>鲍无可</t>
  </si>
  <si>
    <t>杜洋</t>
  </si>
  <si>
    <t>何肖颉</t>
  </si>
  <si>
    <t>赵强</t>
  </si>
  <si>
    <t>王君正</t>
  </si>
  <si>
    <t>谭丽</t>
  </si>
  <si>
    <t>吴振翔,许一尊</t>
  </si>
  <si>
    <t>鄢耀</t>
  </si>
  <si>
    <t>邵卓</t>
  </si>
  <si>
    <t>李欣</t>
  </si>
  <si>
    <t>张剑峰</t>
  </si>
  <si>
    <t>姜锋</t>
  </si>
  <si>
    <t>赵蓓</t>
  </si>
  <si>
    <t>邱杰</t>
  </si>
  <si>
    <t>林庆</t>
  </si>
  <si>
    <t>杨柯</t>
  </si>
  <si>
    <t>金笑非</t>
  </si>
  <si>
    <t>沙炜</t>
  </si>
  <si>
    <t>郭晨</t>
  </si>
  <si>
    <t>冯明远</t>
  </si>
  <si>
    <t>张自力,张楠</t>
  </si>
  <si>
    <t>王伟</t>
  </si>
  <si>
    <t>李威</t>
  </si>
  <si>
    <t>彭凌志</t>
  </si>
  <si>
    <t>程洲</t>
  </si>
  <si>
    <t>袁玮</t>
  </si>
  <si>
    <t>徐成</t>
  </si>
  <si>
    <t>刘斌,龙昌伦</t>
  </si>
  <si>
    <t>徐治彪</t>
  </si>
  <si>
    <t>袁芳</t>
  </si>
  <si>
    <t>张宇帆</t>
  </si>
  <si>
    <t>赵鹏飞</t>
  </si>
  <si>
    <t>范妍</t>
  </si>
  <si>
    <t>孙晟</t>
  </si>
  <si>
    <t>张金涛</t>
  </si>
  <si>
    <t>潘明</t>
  </si>
  <si>
    <t>杨锐文</t>
  </si>
  <si>
    <t>李耀柱</t>
  </si>
  <si>
    <t>姚志鹏</t>
  </si>
  <si>
    <t>张帆</t>
  </si>
  <si>
    <t>程彧</t>
  </si>
  <si>
    <t>肖觅</t>
  </si>
  <si>
    <t>李游</t>
  </si>
  <si>
    <t>郑泽鸿</t>
  </si>
  <si>
    <t>姚志鹏,熊昱洲</t>
  </si>
  <si>
    <t>张丹华,王贵重</t>
  </si>
  <si>
    <t>詹成</t>
  </si>
  <si>
    <t>吕佳玮</t>
  </si>
  <si>
    <t>兰乔</t>
  </si>
  <si>
    <t>提云涛,王颖</t>
  </si>
  <si>
    <t>左金保,姚奕帆</t>
  </si>
  <si>
    <t>孙迪</t>
  </si>
  <si>
    <t>萧楠,王元春</t>
  </si>
  <si>
    <t>蒋秋洁</t>
  </si>
  <si>
    <t>李湘杰,黄芳</t>
  </si>
  <si>
    <t>张勋</t>
  </si>
  <si>
    <t>王创练</t>
  </si>
  <si>
    <t>王品</t>
  </si>
  <si>
    <t>翟云飞,赵大年</t>
  </si>
  <si>
    <t>赵晓东</t>
  </si>
  <si>
    <t>高源</t>
  </si>
  <si>
    <t>左金保</t>
  </si>
  <si>
    <t>郑晓辉</t>
  </si>
  <si>
    <t>胡昕炜</t>
  </si>
  <si>
    <t>吴兴武</t>
  </si>
  <si>
    <t>张峰</t>
  </si>
  <si>
    <t>田汉卿</t>
  </si>
  <si>
    <t>王栩</t>
  </si>
  <si>
    <t>鄢耀,王君正</t>
  </si>
  <si>
    <t>单文</t>
  </si>
  <si>
    <t>谭小兵,陈蔚丰</t>
  </si>
  <si>
    <t>夏林锋</t>
  </si>
  <si>
    <t>曹晋</t>
  </si>
  <si>
    <t>王克玉</t>
  </si>
  <si>
    <t>郑希</t>
  </si>
  <si>
    <t>王健,许文星</t>
  </si>
  <si>
    <t>杨栋</t>
  </si>
  <si>
    <t>张啸伟</t>
  </si>
  <si>
    <t>李元博</t>
  </si>
  <si>
    <t>王大鹏</t>
  </si>
  <si>
    <t>葛兰</t>
  </si>
  <si>
    <t>尚烁徽</t>
  </si>
  <si>
    <t>王诗瑶,曾鹏</t>
  </si>
  <si>
    <t>韩威俊</t>
  </si>
  <si>
    <t>莫海波</t>
  </si>
  <si>
    <t>林英睿</t>
  </si>
  <si>
    <t>程洲,孙家旭</t>
  </si>
  <si>
    <t>申坤</t>
  </si>
  <si>
    <t>王春</t>
  </si>
  <si>
    <t>杨明</t>
  </si>
  <si>
    <t>曾鹏</t>
  </si>
  <si>
    <t>曲盛伟</t>
  </si>
  <si>
    <t>胡涛</t>
  </si>
  <si>
    <t>陈皓</t>
  </si>
  <si>
    <t>冯波</t>
  </si>
  <si>
    <t>杨桢霄</t>
  </si>
  <si>
    <t>戴军</t>
  </si>
  <si>
    <t>魏庆国</t>
  </si>
  <si>
    <t>朱少醒</t>
  </si>
  <si>
    <t>邹曦,何龙</t>
  </si>
  <si>
    <t>刘辉,王利刚</t>
  </si>
  <si>
    <t>吴华</t>
  </si>
  <si>
    <t>刘彦春</t>
  </si>
  <si>
    <t>刘格菘</t>
  </si>
  <si>
    <t>谢治宇</t>
  </si>
  <si>
    <t>邹欣</t>
  </si>
  <si>
    <t>陈宇</t>
  </si>
  <si>
    <t>董理</t>
  </si>
  <si>
    <t>周蔚文</t>
  </si>
  <si>
    <t>曹名长,蓝小康,沈悦</t>
  </si>
  <si>
    <t>王培</t>
  </si>
  <si>
    <t>魏博</t>
  </si>
  <si>
    <t>贲兴振</t>
  </si>
  <si>
    <t>倪明,苏静然</t>
  </si>
  <si>
    <t>李晓星,张萍,杜宇</t>
  </si>
  <si>
    <t>龙宇飞</t>
  </si>
  <si>
    <t>杨建华</t>
  </si>
  <si>
    <t>何以广</t>
  </si>
  <si>
    <t>史博,骆帅</t>
  </si>
  <si>
    <t>黄春逢</t>
  </si>
  <si>
    <t>罗安安</t>
  </si>
  <si>
    <t>梁浩</t>
  </si>
  <si>
    <t>倪超</t>
  </si>
  <si>
    <t>付斌</t>
  </si>
  <si>
    <t>郭锐</t>
  </si>
  <si>
    <t>刘自强</t>
  </si>
  <si>
    <t>蔡目荣</t>
  </si>
  <si>
    <t>闫旭</t>
  </si>
  <si>
    <t>蔡目荣,丁靖斐</t>
  </si>
  <si>
    <t>魏东</t>
  </si>
  <si>
    <t>刘斌</t>
  </si>
  <si>
    <t>余广</t>
  </si>
  <si>
    <t>费逸</t>
  </si>
  <si>
    <t>李巍</t>
  </si>
  <si>
    <t>邱璟旻</t>
  </si>
  <si>
    <t>郑煜</t>
  </si>
  <si>
    <t>杨谷,张堃</t>
  </si>
  <si>
    <t>魏晓雪</t>
  </si>
  <si>
    <t>孙芳</t>
  </si>
  <si>
    <t>刘辉</t>
  </si>
  <si>
    <t>杜猛</t>
  </si>
  <si>
    <t>李瑞</t>
  </si>
  <si>
    <t>陈启明</t>
  </si>
  <si>
    <t>徐荔蓉</t>
  </si>
  <si>
    <t>刘晓</t>
  </si>
  <si>
    <t>田汉卿,盛豪</t>
  </si>
  <si>
    <t>顾耀强</t>
  </si>
  <si>
    <t>马翔</t>
  </si>
  <si>
    <t>黄安乐</t>
  </si>
  <si>
    <t>吕越超</t>
  </si>
  <si>
    <t>王磊</t>
  </si>
  <si>
    <t>劳杰男</t>
  </si>
  <si>
    <t>袁曦</t>
  </si>
  <si>
    <t>张杨</t>
  </si>
  <si>
    <t>王崇</t>
  </si>
  <si>
    <t>王少成</t>
  </si>
  <si>
    <t>何帅</t>
  </si>
  <si>
    <t>郭斐</t>
  </si>
  <si>
    <t>王园园</t>
  </si>
  <si>
    <t>姚锦</t>
  </si>
  <si>
    <t>王睿</t>
  </si>
  <si>
    <t>罗世锋</t>
  </si>
  <si>
    <t>陈梁</t>
  </si>
  <si>
    <t>曾国富</t>
  </si>
  <si>
    <t>周海栋</t>
  </si>
  <si>
    <t>陈富权</t>
  </si>
  <si>
    <t>徐文卉</t>
  </si>
  <si>
    <t>吴战峰,栾庆帅</t>
  </si>
  <si>
    <t>价值风格</t>
    <phoneticPr fontId="1" type="noConversion"/>
  </si>
  <si>
    <t>比较基准</t>
    <phoneticPr fontId="1" type="noConversion"/>
  </si>
  <si>
    <t>000011.OF</t>
  </si>
  <si>
    <t>华夏大盘精选A</t>
  </si>
  <si>
    <t>000029.OF</t>
  </si>
  <si>
    <t>富国宏观策略A</t>
  </si>
  <si>
    <t>000065.OF</t>
  </si>
  <si>
    <t>国富焦点驱动灵活配置</t>
  </si>
  <si>
    <t>000072.OF</t>
  </si>
  <si>
    <t>华安稳健回报</t>
  </si>
  <si>
    <t>000136.OF</t>
  </si>
  <si>
    <t>民生加银策略精选A</t>
  </si>
  <si>
    <t>000190.OF</t>
  </si>
  <si>
    <t>中银新回报A</t>
  </si>
  <si>
    <t>000215.OF</t>
  </si>
  <si>
    <t>广发趋势优选A</t>
  </si>
  <si>
    <t>000242.OF</t>
  </si>
  <si>
    <t>景顺长城策略精选</t>
  </si>
  <si>
    <t>000314.OF</t>
  </si>
  <si>
    <t>招商瑞丰A</t>
  </si>
  <si>
    <t>000362.OF</t>
  </si>
  <si>
    <t>国泰聚信价值优势A</t>
  </si>
  <si>
    <t>000390.OF</t>
  </si>
  <si>
    <t>华商优势行业</t>
  </si>
  <si>
    <t>000408.OF</t>
  </si>
  <si>
    <t>民生加银城镇化A</t>
  </si>
  <si>
    <t>000480.OF</t>
  </si>
  <si>
    <t>东方红新动力</t>
  </si>
  <si>
    <t>000526.OF</t>
  </si>
  <si>
    <t>国泰浓益A</t>
  </si>
  <si>
    <t>000527.OF</t>
  </si>
  <si>
    <t>南方新优享A</t>
  </si>
  <si>
    <t>000529.OF</t>
  </si>
  <si>
    <t>广发竞争优势A</t>
  </si>
  <si>
    <t>000566.OF</t>
  </si>
  <si>
    <t>华泰柏瑞创新升级A</t>
  </si>
  <si>
    <t>000572.OF</t>
  </si>
  <si>
    <t>中银多策略A</t>
  </si>
  <si>
    <t>000584.OF</t>
  </si>
  <si>
    <t>新华鑫益C</t>
  </si>
  <si>
    <t>000590.OF</t>
  </si>
  <si>
    <t>华安新活力</t>
  </si>
  <si>
    <t>000595.OF</t>
  </si>
  <si>
    <t>嘉实泰和</t>
  </si>
  <si>
    <t>000619.OF</t>
  </si>
  <si>
    <t>东方红产业升级</t>
  </si>
  <si>
    <t>000652.OF</t>
  </si>
  <si>
    <t>博时裕隆A</t>
  </si>
  <si>
    <t>000654.OF</t>
  </si>
  <si>
    <t>华商新锐产业</t>
  </si>
  <si>
    <t>000664.OF</t>
  </si>
  <si>
    <t>国联安通盈A</t>
  </si>
  <si>
    <t>000698.OF</t>
  </si>
  <si>
    <t>宝盈科技30</t>
  </si>
  <si>
    <t>000727.OF</t>
  </si>
  <si>
    <t>融通健康产业A</t>
  </si>
  <si>
    <t>000742.OF</t>
  </si>
  <si>
    <t>国泰新经济A</t>
  </si>
  <si>
    <t>000877.OF</t>
  </si>
  <si>
    <t>华泰柏瑞量化优选</t>
  </si>
  <si>
    <t>000936.OF</t>
  </si>
  <si>
    <t>博时产业新动力A</t>
  </si>
  <si>
    <t>000967.OF</t>
  </si>
  <si>
    <t>华泰柏瑞创新动力</t>
  </si>
  <si>
    <t>000970.OF</t>
  </si>
  <si>
    <t>东方红睿元三年定期</t>
  </si>
  <si>
    <t>000986.OF</t>
  </si>
  <si>
    <t>太平灵活配置</t>
  </si>
  <si>
    <t>001018.OF</t>
  </si>
  <si>
    <t>易方达新经济</t>
  </si>
  <si>
    <t>001053.OF</t>
  </si>
  <si>
    <t>南方创新经济</t>
  </si>
  <si>
    <t>001071.OF</t>
  </si>
  <si>
    <t>华安媒体互联网A</t>
  </si>
  <si>
    <t>001102.OF</t>
  </si>
  <si>
    <t>前海开源国家比较优势A</t>
  </si>
  <si>
    <t>001112.OF</t>
  </si>
  <si>
    <t>东方红中国优势</t>
  </si>
  <si>
    <t>001117.OF</t>
  </si>
  <si>
    <t>中欧精选A</t>
  </si>
  <si>
    <t>001122.OF</t>
  </si>
  <si>
    <t>鹏华弘利A</t>
  </si>
  <si>
    <t>001125.OF</t>
  </si>
  <si>
    <t>博时互联网主题</t>
  </si>
  <si>
    <t>001136.OF</t>
  </si>
  <si>
    <t>易方达裕如</t>
  </si>
  <si>
    <t>001140.OF</t>
  </si>
  <si>
    <t>工银瑞信总回报A</t>
  </si>
  <si>
    <t>001143.OF</t>
  </si>
  <si>
    <t>华商量化进取</t>
  </si>
  <si>
    <t>001146.OF</t>
  </si>
  <si>
    <t>中欧瑾源A</t>
  </si>
  <si>
    <t>001150.OF</t>
  </si>
  <si>
    <t>融通互联网传媒</t>
  </si>
  <si>
    <t>001202.OF</t>
  </si>
  <si>
    <t>东方红领先精选</t>
  </si>
  <si>
    <t>001210.OF</t>
  </si>
  <si>
    <t>天弘互联网A</t>
  </si>
  <si>
    <t>001222.OF</t>
  </si>
  <si>
    <t>鹏华外延成长</t>
  </si>
  <si>
    <t>001224.OF</t>
  </si>
  <si>
    <t>中邮新思路</t>
  </si>
  <si>
    <t>001227.OF</t>
  </si>
  <si>
    <t>中邮信息产业</t>
  </si>
  <si>
    <t>001228.OF</t>
  </si>
  <si>
    <t>国联安鑫享A</t>
  </si>
  <si>
    <t>001265.OF</t>
  </si>
  <si>
    <t>国泰兴益A</t>
  </si>
  <si>
    <t>001279.OF</t>
  </si>
  <si>
    <t>中海积极增利</t>
  </si>
  <si>
    <t>001316.OF</t>
  </si>
  <si>
    <t>安信稳健增值A</t>
  </si>
  <si>
    <t>001320.OF</t>
  </si>
  <si>
    <t>工银瑞信丰盈回报A</t>
  </si>
  <si>
    <t>001324.OF</t>
  </si>
  <si>
    <t>华宝新价值</t>
  </si>
  <si>
    <t>001325.OF</t>
  </si>
  <si>
    <t>鹏华弘和A</t>
  </si>
  <si>
    <t>001331.OF</t>
  </si>
  <si>
    <t>鹏华弘信A</t>
  </si>
  <si>
    <t>001336.OF</t>
  </si>
  <si>
    <t>鹏华弘益A</t>
  </si>
  <si>
    <t>001371.OF</t>
  </si>
  <si>
    <t>富国沪港深价值精选A</t>
  </si>
  <si>
    <t>001399.OF</t>
  </si>
  <si>
    <t>安信鑫安得利A</t>
  </si>
  <si>
    <t>001402.OF</t>
  </si>
  <si>
    <t>信诚新选回报A</t>
  </si>
  <si>
    <t>001405.OF</t>
  </si>
  <si>
    <t>东方红策略精选A</t>
  </si>
  <si>
    <t>001415.OF</t>
  </si>
  <si>
    <t>信诚新锐回报A</t>
  </si>
  <si>
    <t>001417.OF</t>
  </si>
  <si>
    <t>汇添富医疗服务A</t>
  </si>
  <si>
    <t>001427.OF</t>
  </si>
  <si>
    <t>招商丰泽A</t>
  </si>
  <si>
    <t>001480.OF</t>
  </si>
  <si>
    <t>财通成长优选</t>
  </si>
  <si>
    <t>001499.OF</t>
  </si>
  <si>
    <t>国投瑞银新增长A</t>
  </si>
  <si>
    <t>001500.OF</t>
  </si>
  <si>
    <t>泓德远见回报</t>
  </si>
  <si>
    <t>001538.OF</t>
  </si>
  <si>
    <t>上投摩根科技前沿A</t>
  </si>
  <si>
    <t>001564.OF</t>
  </si>
  <si>
    <t>东方红京东大数据</t>
  </si>
  <si>
    <t>001566.OF</t>
  </si>
  <si>
    <t>南方利达A</t>
  </si>
  <si>
    <t>001570.OF</t>
  </si>
  <si>
    <t>南方利安A</t>
  </si>
  <si>
    <t>001667.OF</t>
  </si>
  <si>
    <t>南方转型增长A</t>
  </si>
  <si>
    <t>001679.OF</t>
  </si>
  <si>
    <t>前海开源中国稀缺资产A</t>
  </si>
  <si>
    <t>001710.OF</t>
  </si>
  <si>
    <t>安信新趋势A</t>
  </si>
  <si>
    <t>001712.OF</t>
  </si>
  <si>
    <t>东方红优势精选</t>
  </si>
  <si>
    <t>001716.OF</t>
  </si>
  <si>
    <t>工银瑞信新趋势A</t>
  </si>
  <si>
    <t>001756.OF</t>
  </si>
  <si>
    <t>嘉实策略优选</t>
  </si>
  <si>
    <t>001763.OF</t>
  </si>
  <si>
    <t>广发多策略</t>
  </si>
  <si>
    <t>001765.OF</t>
  </si>
  <si>
    <t>前海开源嘉鑫A</t>
  </si>
  <si>
    <t>001810.OF</t>
  </si>
  <si>
    <t>中欧潜力价值A</t>
  </si>
  <si>
    <t>001837.OF</t>
  </si>
  <si>
    <t>前海开源沪港深蓝筹A</t>
  </si>
  <si>
    <t>001838.OF</t>
  </si>
  <si>
    <t>国投瑞银国家安全</t>
  </si>
  <si>
    <t>001852.OF</t>
  </si>
  <si>
    <t>融通中国风1号A</t>
  </si>
  <si>
    <t>001856.OF</t>
  </si>
  <si>
    <t>易方达环保主题</t>
  </si>
  <si>
    <t>001858.OF</t>
  </si>
  <si>
    <t>建信鑫利</t>
  </si>
  <si>
    <t>001869.OF</t>
  </si>
  <si>
    <t>招商制造业转型A</t>
  </si>
  <si>
    <t>001874.OF</t>
  </si>
  <si>
    <t>前海开源沪港深价值精选</t>
  </si>
  <si>
    <t>001875.OF</t>
  </si>
  <si>
    <t>前海开源沪港深优势精选A</t>
  </si>
  <si>
    <t>001910.OF</t>
  </si>
  <si>
    <t>泰康新机遇</t>
  </si>
  <si>
    <t>001927.OF</t>
  </si>
  <si>
    <t>华夏消费升级A</t>
  </si>
  <si>
    <t>001986.OF</t>
  </si>
  <si>
    <t>前海开源人工智能</t>
  </si>
  <si>
    <t>001990.OF</t>
  </si>
  <si>
    <t>中欧数据挖掘多因子A</t>
  </si>
  <si>
    <t>002015.OF</t>
  </si>
  <si>
    <t>南方荣光A</t>
  </si>
  <si>
    <t>002018.OF</t>
  </si>
  <si>
    <t>鹏华弘安A</t>
  </si>
  <si>
    <t>002027.OF</t>
  </si>
  <si>
    <t>中加心享A</t>
  </si>
  <si>
    <t>002031.OF</t>
  </si>
  <si>
    <t>华夏策略精选</t>
  </si>
  <si>
    <t>002054.OF</t>
  </si>
  <si>
    <t>中银新财富A</t>
  </si>
  <si>
    <t>002057.OF</t>
  </si>
  <si>
    <t>中银新机遇A</t>
  </si>
  <si>
    <t>002064.OF</t>
  </si>
  <si>
    <t>华富产业升级</t>
  </si>
  <si>
    <t>002095.OF</t>
  </si>
  <si>
    <t>博时新收益A</t>
  </si>
  <si>
    <t>002111.OF</t>
  </si>
  <si>
    <t>华宝新起点</t>
  </si>
  <si>
    <t>002124.OF</t>
  </si>
  <si>
    <t>广发新兴产业精选A</t>
  </si>
  <si>
    <t>002148.OF</t>
  </si>
  <si>
    <t>国寿安保稳惠</t>
  </si>
  <si>
    <t>002220.OF</t>
  </si>
  <si>
    <t>南方瑞利</t>
  </si>
  <si>
    <t>002222.OF</t>
  </si>
  <si>
    <t>嘉实新趋势</t>
  </si>
  <si>
    <t>002363.OF</t>
  </si>
  <si>
    <t>华安安康A</t>
  </si>
  <si>
    <t>002411.OF</t>
  </si>
  <si>
    <t>华夏新机遇A</t>
  </si>
  <si>
    <t>002413.OF</t>
  </si>
  <si>
    <t>中银瑞利A</t>
  </si>
  <si>
    <t>002430.OF</t>
  </si>
  <si>
    <t>中银丰利A</t>
  </si>
  <si>
    <t>002461.OF</t>
  </si>
  <si>
    <t>中银珍利A</t>
  </si>
  <si>
    <t>002482.OF</t>
  </si>
  <si>
    <t>宝盈互联网沪港深</t>
  </si>
  <si>
    <t>002498.OF</t>
  </si>
  <si>
    <t>兴业聚鑫A</t>
  </si>
  <si>
    <t>002502.OF</t>
  </si>
  <si>
    <t>中银腾利A</t>
  </si>
  <si>
    <t>002535.OF</t>
  </si>
  <si>
    <t>中银鑫利A</t>
  </si>
  <si>
    <t>002574.OF</t>
  </si>
  <si>
    <t>招商瑞庆A</t>
  </si>
  <si>
    <t>002616.OF</t>
  </si>
  <si>
    <t>中银益利A</t>
  </si>
  <si>
    <t>002618.OF</t>
  </si>
  <si>
    <t>中银裕利A</t>
  </si>
  <si>
    <t>002653.OF</t>
  </si>
  <si>
    <t>泰康沪港深精选</t>
  </si>
  <si>
    <t>002669.OF</t>
  </si>
  <si>
    <t>华商万众创新</t>
  </si>
  <si>
    <t>002728.OF</t>
  </si>
  <si>
    <t>华富益鑫A</t>
  </si>
  <si>
    <t>002808.OF</t>
  </si>
  <si>
    <t>泓德优势领航</t>
  </si>
  <si>
    <t>002819.OF</t>
  </si>
  <si>
    <t>招商丰美A</t>
  </si>
  <si>
    <t>002851.OF</t>
  </si>
  <si>
    <t>南方品质优选A</t>
  </si>
  <si>
    <t>002934.OF</t>
  </si>
  <si>
    <t>泰康恒泰回报A</t>
  </si>
  <si>
    <t>002939.OF</t>
  </si>
  <si>
    <t>广发创新升级</t>
  </si>
  <si>
    <t>003030.OF</t>
  </si>
  <si>
    <t>安信新目标A</t>
  </si>
  <si>
    <t>003117.OF</t>
  </si>
  <si>
    <t>光大吉鑫A</t>
  </si>
  <si>
    <t>003154.OF</t>
  </si>
  <si>
    <t>华宝新活力</t>
  </si>
  <si>
    <t>003234.OF</t>
  </si>
  <si>
    <t>信诚至利A</t>
  </si>
  <si>
    <t>003293.OF</t>
  </si>
  <si>
    <t>易方达科瑞</t>
  </si>
  <si>
    <t>003304.OF</t>
  </si>
  <si>
    <t>前海开源沪港深核心资源A</t>
  </si>
  <si>
    <t>003343.OF</t>
  </si>
  <si>
    <t>鹏华弘惠A</t>
  </si>
  <si>
    <t>003345.OF</t>
  </si>
  <si>
    <t>安信新成长A</t>
  </si>
  <si>
    <t>003379.OF</t>
  </si>
  <si>
    <t>信诚至选A</t>
  </si>
  <si>
    <t>003396.OF</t>
  </si>
  <si>
    <t>东方红优享红利沪港深</t>
  </si>
  <si>
    <t>003432.OF</t>
  </si>
  <si>
    <t>信诚至瑞A</t>
  </si>
  <si>
    <t>003495.OF</t>
  </si>
  <si>
    <t>鹏华弘尚A</t>
  </si>
  <si>
    <t>003692.OF</t>
  </si>
  <si>
    <t>大成景尚A</t>
  </si>
  <si>
    <t>003799.OF</t>
  </si>
  <si>
    <t>华安新泰利A</t>
  </si>
  <si>
    <t>003805.OF</t>
  </si>
  <si>
    <t>华安新恒利A</t>
  </si>
  <si>
    <t>003828.OF</t>
  </si>
  <si>
    <t>鹏华兴惠</t>
  </si>
  <si>
    <t>003848.OF</t>
  </si>
  <si>
    <t>中银广利A</t>
  </si>
  <si>
    <t>003850.OF</t>
  </si>
  <si>
    <t>中银锦利A</t>
  </si>
  <si>
    <t>003940.OF</t>
  </si>
  <si>
    <t>银华盛世精选A</t>
  </si>
  <si>
    <t>004149.OF</t>
  </si>
  <si>
    <t>博时鑫惠A</t>
  </si>
  <si>
    <t>004157.OF</t>
  </si>
  <si>
    <t>信诚至诚A</t>
  </si>
  <si>
    <t>004263.OF</t>
  </si>
  <si>
    <t>华安沪港深机会</t>
  </si>
  <si>
    <t>004423.OF</t>
  </si>
  <si>
    <t>华商研究精选</t>
  </si>
  <si>
    <t>004617.OF</t>
  </si>
  <si>
    <t>建信鑫稳回报A</t>
  </si>
  <si>
    <t>004666.OF</t>
  </si>
  <si>
    <t>长城久嘉创新成长A</t>
  </si>
  <si>
    <t>004685.OF</t>
  </si>
  <si>
    <t>金元顺安元启</t>
  </si>
  <si>
    <t>004702.OF</t>
  </si>
  <si>
    <t>南方金融主题A</t>
  </si>
  <si>
    <t>004958.OF</t>
  </si>
  <si>
    <t>圆信永丰优享生活</t>
  </si>
  <si>
    <t>005028.OF</t>
  </si>
  <si>
    <t>鹏华研究精选</t>
  </si>
  <si>
    <t>005244.OF</t>
  </si>
  <si>
    <t>国泰聚优价值A</t>
  </si>
  <si>
    <t>005354.OF</t>
  </si>
  <si>
    <t>富国沪港深行业精选A</t>
  </si>
  <si>
    <t>020005.OF</t>
  </si>
  <si>
    <t>国泰金马稳健回报A</t>
  </si>
  <si>
    <t>040015.OF</t>
  </si>
  <si>
    <t>华安动态灵活配置A</t>
  </si>
  <si>
    <t>050022.OF</t>
  </si>
  <si>
    <t>博时回报灵活配置</t>
  </si>
  <si>
    <t>070018.OF</t>
  </si>
  <si>
    <t>嘉实回报灵活配置</t>
  </si>
  <si>
    <t>090001.OF</t>
  </si>
  <si>
    <t>大成价值增长</t>
  </si>
  <si>
    <t>090004.OF</t>
  </si>
  <si>
    <t>大成精选增值</t>
  </si>
  <si>
    <t>100022.OF</t>
  </si>
  <si>
    <t>富国天瑞强势精选</t>
  </si>
  <si>
    <t>150103.OF</t>
  </si>
  <si>
    <t>银河银泰理财分红</t>
  </si>
  <si>
    <t>160220.OF</t>
  </si>
  <si>
    <t>国泰民益A</t>
  </si>
  <si>
    <t>160605.OF</t>
  </si>
  <si>
    <t>鹏华中国50</t>
  </si>
  <si>
    <t>161222.OF</t>
  </si>
  <si>
    <t>国投瑞银瑞利A</t>
  </si>
  <si>
    <t>161233.OF</t>
  </si>
  <si>
    <t>国投瑞银瑞泰多策略A</t>
  </si>
  <si>
    <t>161606.OF</t>
  </si>
  <si>
    <t>融通行业景气A</t>
  </si>
  <si>
    <t>162414.OF</t>
  </si>
  <si>
    <t>华宝新机遇A</t>
  </si>
  <si>
    <t>163302.OF</t>
  </si>
  <si>
    <t>大摩资源优选</t>
  </si>
  <si>
    <t>163807.OF</t>
  </si>
  <si>
    <t>中银行业优选A</t>
  </si>
  <si>
    <t>165526.OF</t>
  </si>
  <si>
    <t>信诚新旺回报A</t>
  </si>
  <si>
    <t>166002.OF</t>
  </si>
  <si>
    <t>中欧新蓝筹A</t>
  </si>
  <si>
    <t>166301.OF</t>
  </si>
  <si>
    <t>华商新趋势优选</t>
  </si>
  <si>
    <t>168102.OF</t>
  </si>
  <si>
    <t>九泰锐富事件驱动A</t>
  </si>
  <si>
    <t>169102.OF</t>
  </si>
  <si>
    <t>东方红睿阳三年定开</t>
  </si>
  <si>
    <t>169104.OF</t>
  </si>
  <si>
    <t>东方红睿满沪港深</t>
  </si>
  <si>
    <t>200007.OF</t>
  </si>
  <si>
    <t>长城安心回报</t>
  </si>
  <si>
    <t>202001.OF</t>
  </si>
  <si>
    <t>南方稳健成长</t>
  </si>
  <si>
    <t>202002.OF</t>
  </si>
  <si>
    <t>南方稳健成长2号</t>
  </si>
  <si>
    <t>202023.OF</t>
  </si>
  <si>
    <t>南方优选成长A</t>
  </si>
  <si>
    <t>206013.OF</t>
  </si>
  <si>
    <t>鹏华宏观</t>
  </si>
  <si>
    <t>217009.OF</t>
  </si>
  <si>
    <t>招商核心价值</t>
  </si>
  <si>
    <t>240008.OF</t>
  </si>
  <si>
    <t>华宝收益增长A</t>
  </si>
  <si>
    <t>257010.OF</t>
  </si>
  <si>
    <t>国联安小盘精选</t>
  </si>
  <si>
    <t>260103.OF</t>
  </si>
  <si>
    <t>景顺长城动力平衡</t>
  </si>
  <si>
    <t>290002.OF</t>
  </si>
  <si>
    <t>泰信先行策略</t>
  </si>
  <si>
    <t>320006.OF</t>
  </si>
  <si>
    <t>诺安灵活配置</t>
  </si>
  <si>
    <t>373010.OF</t>
  </si>
  <si>
    <t>上投摩根双息平衡A</t>
  </si>
  <si>
    <t>398021.OF</t>
  </si>
  <si>
    <t>中海能源策略</t>
  </si>
  <si>
    <t>410007.OF</t>
  </si>
  <si>
    <t>华富价值增长</t>
  </si>
  <si>
    <t>487021.OF</t>
  </si>
  <si>
    <t>工银瑞信优质精选</t>
  </si>
  <si>
    <t>501017.OF</t>
  </si>
  <si>
    <t>国泰融丰外延增长A</t>
  </si>
  <si>
    <t>501049.OF</t>
  </si>
  <si>
    <t>东方红睿玺三年A</t>
  </si>
  <si>
    <t>519003.OF</t>
  </si>
  <si>
    <t>海富通收益增长</t>
  </si>
  <si>
    <t>519008.OF</t>
  </si>
  <si>
    <t>汇添富优势精选</t>
  </si>
  <si>
    <t>519029.OF</t>
  </si>
  <si>
    <t>华夏平稳增长</t>
  </si>
  <si>
    <t>519050.OF</t>
  </si>
  <si>
    <t>海富通安颐收益A</t>
  </si>
  <si>
    <t>519087.OF</t>
  </si>
  <si>
    <t>新华优选分红</t>
  </si>
  <si>
    <t>519133.OF</t>
  </si>
  <si>
    <t>海富通改革驱动</t>
  </si>
  <si>
    <t>519181.OF</t>
  </si>
  <si>
    <t>万家和谐增长</t>
  </si>
  <si>
    <t>519195.OF</t>
  </si>
  <si>
    <t>万家品质生活</t>
  </si>
  <si>
    <t>519196.OF</t>
  </si>
  <si>
    <t>万家新兴蓝筹</t>
  </si>
  <si>
    <t>519229.OF</t>
  </si>
  <si>
    <t>海富通欣享A</t>
  </si>
  <si>
    <t>519613.OF</t>
  </si>
  <si>
    <t>银河君尚A</t>
  </si>
  <si>
    <t>519627.OF</t>
  </si>
  <si>
    <t>银河君润A</t>
  </si>
  <si>
    <t>519652.OF</t>
  </si>
  <si>
    <t>银河鑫利A</t>
  </si>
  <si>
    <t>519697.OF</t>
  </si>
  <si>
    <t>交银优势行业</t>
  </si>
  <si>
    <t>519700.OF</t>
  </si>
  <si>
    <t>交银主题优选A</t>
  </si>
  <si>
    <t>519710.OF</t>
  </si>
  <si>
    <t>交银策略回报</t>
  </si>
  <si>
    <t>519756.OF</t>
  </si>
  <si>
    <t>交银国企改革</t>
  </si>
  <si>
    <t>519772.OF</t>
  </si>
  <si>
    <t>交银新生活力</t>
  </si>
  <si>
    <t>519779.OF</t>
  </si>
  <si>
    <t>交银沪港深价值精选</t>
  </si>
  <si>
    <t>519908.OF</t>
  </si>
  <si>
    <t>华夏兴华A</t>
  </si>
  <si>
    <t>590003.OF</t>
  </si>
  <si>
    <t>中邮核心优势</t>
  </si>
  <si>
    <t>610002.OF</t>
  </si>
  <si>
    <t>信澳精华A</t>
  </si>
  <si>
    <t>673110.OF</t>
  </si>
  <si>
    <t>西部利得新润A</t>
  </si>
  <si>
    <t>700003.OF</t>
  </si>
  <si>
    <t>平安策略先锋</t>
  </si>
  <si>
    <t>720001.OF</t>
  </si>
  <si>
    <t>财通价值动量</t>
  </si>
  <si>
    <t>750001.OF</t>
  </si>
  <si>
    <t>安信灵活配置</t>
  </si>
  <si>
    <t>009649.OF</t>
  </si>
  <si>
    <t>嘉实精选平衡A</t>
  </si>
  <si>
    <t>009887.OF</t>
  </si>
  <si>
    <t>广发稳健优选六个月持有A</t>
  </si>
  <si>
    <t>009951.OF</t>
  </si>
  <si>
    <t>广发稳健回报A</t>
  </si>
  <si>
    <t>010379.OF</t>
  </si>
  <si>
    <t>广发均衡优选A</t>
  </si>
  <si>
    <t>011698.OF</t>
  </si>
  <si>
    <t>南方均衡回报A</t>
  </si>
  <si>
    <t>011975.OF</t>
  </si>
  <si>
    <t>广发均衡回报A</t>
  </si>
  <si>
    <t>012036.OF</t>
  </si>
  <si>
    <t>诺德兴远优选一年持有</t>
  </si>
  <si>
    <t>012332.OF</t>
  </si>
  <si>
    <t>上银鑫尚稳健回报6个月持有A</t>
  </si>
  <si>
    <t>012963.OF</t>
  </si>
  <si>
    <t>招商稳健平衡A</t>
  </si>
  <si>
    <t>013200.OF</t>
  </si>
  <si>
    <t>南方均衡优选一年持有A</t>
  </si>
  <si>
    <t>013284.OF</t>
  </si>
  <si>
    <t>上银价值增长3个月持有A</t>
  </si>
  <si>
    <t>013759.OF</t>
  </si>
  <si>
    <t>招商精选平衡A</t>
  </si>
  <si>
    <t>014014.OF</t>
  </si>
  <si>
    <t>招商臻选平衡A</t>
  </si>
  <si>
    <t>014861.OF</t>
  </si>
  <si>
    <t>申万菱信双禧A</t>
  </si>
  <si>
    <t>050007.OF</t>
  </si>
  <si>
    <t>博时平衡配置</t>
  </si>
  <si>
    <t>110001.OF</t>
  </si>
  <si>
    <t>易方达平稳增长</t>
  </si>
  <si>
    <t>217002.OF</t>
  </si>
  <si>
    <t>招商安泰平衡</t>
  </si>
  <si>
    <t>270002.OF</t>
  </si>
  <si>
    <t>广发稳健增长A</t>
  </si>
  <si>
    <t>373020.OF</t>
  </si>
  <si>
    <t>上投摩根双核平衡A</t>
  </si>
  <si>
    <t>519732.OF</t>
  </si>
  <si>
    <t>交银定期支付双息平衡</t>
  </si>
  <si>
    <t>620001.OF</t>
  </si>
  <si>
    <t>金元顺安宝石动力</t>
  </si>
  <si>
    <t>MSCI中国A股指数收益率*95%+银行活期存款利率(税后)*5%</t>
  </si>
  <si>
    <t>沪深300指数收益率*85%+中债总指数收益率*15%</t>
  </si>
  <si>
    <t>中证800指数收益率*80%+中债综合指数收益率*20%</t>
  </si>
  <si>
    <t>沪深300指数收益率*80%+中债总指数收益率*20%</t>
  </si>
  <si>
    <t>沪深300指数收益率*85%+中债总财富(总值)指数收益率*15%</t>
  </si>
  <si>
    <t>中证700指数收益率*80%+恒生指数收益率*10%+中证综合债指数收益率*10%</t>
  </si>
  <si>
    <t>沪深300指数*80%+中证全债指数*20%</t>
  </si>
  <si>
    <t>中证800指数收益率*85%+中证综合债指数收益率*15%</t>
  </si>
  <si>
    <t>中证医药指数收益率*85%+中债综合指数收益率*15%</t>
  </si>
  <si>
    <t>沪深300指数收益率*80%+中证综合债指数收益率*20%</t>
  </si>
  <si>
    <t>申万医药生物行业指数收益率*80%+中债综合指数收益率*20%</t>
  </si>
  <si>
    <t>中证500指数收益率*95%+商业银行活期存款利率(税后)*5%</t>
  </si>
  <si>
    <t>沪深300指数*45%+恒生指数*45%+中证全债指数*10%</t>
  </si>
  <si>
    <t>中证国有企业综合指数收益率*80%+中债综合指数收益率*20%</t>
  </si>
  <si>
    <t>沪深300指数收益率*80%+上证国债指数收益率*20%</t>
  </si>
  <si>
    <t>沪深300指数收益率*80%+中债综合指数收益率*20%</t>
  </si>
  <si>
    <t>中证内地消费主题指数收益率*95%+中债总指数收益率*5%</t>
  </si>
  <si>
    <t>中证500指数收益率*90%+活期存款利率(税后)*10%</t>
  </si>
  <si>
    <t>中证800指数收益率*80%+中国债券总指数收益率*20%</t>
  </si>
  <si>
    <t>中证全指一级行业能源指数收益率*40%+中证全指一级行业材料指数收益率*40%+中债综合指数收益率*20%</t>
  </si>
  <si>
    <t>中证环保产业指数收益率*80%+中债综合指数收益率(全价)*20%</t>
  </si>
  <si>
    <t>中证养老产业指数收益率*80%+中债综合财富指数收益率*20%</t>
  </si>
  <si>
    <t>中信农林牧渔一级行业指数收益率*85%+中债综合财富指数收益率*15%</t>
  </si>
  <si>
    <t>中证医药卫生指数收益率*80%+中债总指数收益率*20%</t>
  </si>
  <si>
    <t>沪深300指数收益率*90%+中国债券总指数收益率*10%</t>
  </si>
  <si>
    <t>中证环保产业指数收益率*80%+中债综合财富指数收益率*20%</t>
  </si>
  <si>
    <t>中证800指数收益率*85%+中债总指数收益率*15%</t>
  </si>
  <si>
    <t>沪深300指数收益率*85%+上证国债指数收益率*15%</t>
  </si>
  <si>
    <t>沪深300指数收益率*80%+中证综合债券指数收益率*20%</t>
  </si>
  <si>
    <t>中证装备产业指数收益率*80%+中债综合指数收率*20%</t>
  </si>
  <si>
    <t>中证国有企业综合指数*80%+中债综合指数*20%</t>
  </si>
  <si>
    <t>中证大农业指数收益率*80%+中证综合债指数收益率*20%</t>
  </si>
  <si>
    <t>沪深300指数收益率*45%+恒生指数收益率*45%+中证全债指数收益率*10%</t>
  </si>
  <si>
    <t>沪深300指数收益率*85%+中债国债总指数收益率(全价)*15%</t>
  </si>
  <si>
    <t>中证500指数收益率*95%+中证综合债券指数收益率*5%</t>
  </si>
  <si>
    <t>中证健康产业指数收益率*80%+中证综合债指数收益率*20%</t>
  </si>
  <si>
    <t>中证文体指数收益率*80%+中债综合财富(总值)指数收益率*20%</t>
  </si>
  <si>
    <t>中证医药指数收益率*80%+中债综合指数收益率*20%</t>
  </si>
  <si>
    <t>沪深300运输指数收益率*80%+中债综合财富(总值)指数收益率*20%</t>
  </si>
  <si>
    <t>申银万国制造业指数收益率*80%+中债综合指数收益率*20%</t>
  </si>
  <si>
    <t>沪深300指数收益率*45%+恒生指数收益率*45%+中债综合财富指数收益率*10%</t>
  </si>
  <si>
    <t>沪深300指数*80%+上证国债指数*20%</t>
  </si>
  <si>
    <t>MSCI中国A股国际指数收益率*95%+商业银行活期存款利率(税后)*5%</t>
  </si>
  <si>
    <t>中证环保产业指数收益率*40%+沪深300指数收益率*40%+中证全债指数收益率*20%</t>
  </si>
  <si>
    <t>沪深300指数收益率*45%+人民币计价的恒生指数收益率*45%+*中证全债指数收益率*10%</t>
  </si>
  <si>
    <t>中信汽车行业指数收益率*80%+中债总指数收益率*20%</t>
  </si>
  <si>
    <t>沪深300指数收益率*90%+上证国债指数收益率*10%</t>
  </si>
  <si>
    <t>沪深300指数收益率*45%+恒生指数收益率*45%+同业存款利率(税后)*10%</t>
  </si>
  <si>
    <t>中证全指运输指数收益率*80%+中债总指数收益率*20%</t>
  </si>
  <si>
    <t>中证内地资源指数收益率*90%+人民币活期存款利率(税后)*10%</t>
  </si>
  <si>
    <t>中证内地新能源指数收益率*90%+上证国债指数收益率*10%</t>
  </si>
  <si>
    <t>中证800指数收益率*80%+中债总财富指数收益率*20%</t>
  </si>
  <si>
    <t>中证TMT产业主题指数收益率*60%+恒生综合指数收益率*20%+中证全债指数收益率*20%</t>
  </si>
  <si>
    <t>中证环保产业指数收益率*90%+上证国债指数收益率*10%</t>
  </si>
  <si>
    <t>中证军工指数收益率*80%+上证国债指数收益率*20%</t>
  </si>
  <si>
    <t>沪深300指数收益率*95%+银行活期存款利率(税后)*5%</t>
  </si>
  <si>
    <t>中证环保产业指数收益率*80%+中债综合指数收益率*20%</t>
  </si>
  <si>
    <t>中证全指原材料指数收益率*80%+中证全指能源指数收益率*10%+银行活期存款利率(税后)*10%</t>
  </si>
  <si>
    <t>中证内地消费主题指数收益率*85%+中债总指数收益率*15%</t>
  </si>
  <si>
    <t>恒生综合指数收益率*90%+同期人民币活期存款利率*10%</t>
  </si>
  <si>
    <t>富时中国A200指数收益率*90%+同业存款利率*10%</t>
  </si>
  <si>
    <t>沪深300指数*90%+中证全债指数*10%</t>
  </si>
  <si>
    <t>沪深300指数*80%+中证国债指数*15%+同业存款利率*5%</t>
  </si>
  <si>
    <t>沪深300指数*90%+同业存款利率*10%</t>
  </si>
  <si>
    <t>中证700指数收益率*90%+银行同业存款利率*10%</t>
  </si>
  <si>
    <t>中证700指数收益率*75%+中证综合债券指数收益率*25%</t>
  </si>
  <si>
    <t>富时中国A600指数收益率*80%+中债综合指数(财富)收益率*20%</t>
  </si>
  <si>
    <t>中证主要消费行业指数*40%+中证可选消费行业指数*40%+上证国债指数*20%</t>
  </si>
  <si>
    <t>沪深300指数*75%+中证全债指数*25%</t>
  </si>
  <si>
    <t>沪深300指数收益率*95%+2.5%(指年收益率,评价时按期间折算)</t>
  </si>
  <si>
    <t>沪深300指数收益率*80%+中证全债指数收益率*20%</t>
  </si>
  <si>
    <t>沪深300金融地产行业指数收益率*80%+上证国债指数收益率*20%</t>
  </si>
  <si>
    <t>中证TMT产业主题指数收益率*80%+上证国债指数收益率*20%</t>
  </si>
  <si>
    <t>中证医药卫生指数收益率*90%+中债综合财富指数收益率*10%</t>
  </si>
  <si>
    <t>沪深300指数收益率*70%+中债综合全价(总值)指数收益率*30%</t>
  </si>
  <si>
    <t>中证800指数收益率*80%+上证国债指数收益率*20%</t>
  </si>
  <si>
    <t>中证700指数收益率*80%+中债综合财富指数收益率*20%</t>
  </si>
  <si>
    <t>沪深300指数收益率*80%+中证综合债券指数*20%</t>
  </si>
  <si>
    <t>中证TMT产业主题指数收益率*70%+一年期人民币定期存款利率(税后)*30%</t>
  </si>
  <si>
    <t>沪深300指数收益率*75%+中债综合指数收益率*25%</t>
  </si>
  <si>
    <t>中证800指数收益率*60%+中债综合全价指数收益率*40%</t>
  </si>
  <si>
    <t>沪深300指数收益率*60%+中债综合全价指数收益率*40%</t>
  </si>
  <si>
    <t>中证TMT产业主题指数*60%+中证全债指数收益率*40%</t>
  </si>
  <si>
    <t>中证医药卫生指数收益率*65%+中证综合债券指数收益率*35%</t>
  </si>
  <si>
    <t>沪深300指数收益率*70%+中债总指数(全价)收益率*30%</t>
  </si>
  <si>
    <t>沪深300指数收益率*70%+中国债券总指数收益率*30%</t>
  </si>
  <si>
    <t>沪深300指数收益率*60%+中证综合债券指数收益率*40%</t>
  </si>
  <si>
    <t>沪深300指数收益率*75%+中证全债指数收益率*25%</t>
  </si>
  <si>
    <t>沪深300指数收益率*90%+同业存款利率*10%</t>
  </si>
  <si>
    <t>沪深300指数收益率*80%+中债国债总财富指数收益率*20%</t>
  </si>
  <si>
    <t>沪深300指数收益率*80%+中国债券总指数收益率*20%</t>
  </si>
  <si>
    <t>沪深300指数*95%+上证国债指数*5%</t>
  </si>
  <si>
    <t>沪深300指数收益率*80%+中债综合全价指数收益率*15%+同业存款利率*5%</t>
  </si>
  <si>
    <t>中证红利指数收益率*80%+中债总指数收益率*20%</t>
  </si>
  <si>
    <t>申万医药生物行业指数收益率*80%+中债总指数收益率*20%</t>
  </si>
  <si>
    <t>中证700指数收益率*60%+恒生指数收益率*20%+中证综合债券指数收益率*20%</t>
  </si>
  <si>
    <t>沪深300指数收益率*70%+中债综合全价指数收益率*25%+同业存款利率*5%</t>
  </si>
  <si>
    <t>沪深300指数收益率*80%+中债综合全价(总值)指数收益率*20%</t>
  </si>
  <si>
    <t>沪深300指数*95%+同业存款利率*5%</t>
  </si>
  <si>
    <t>富时中国A600指数收益率*60%+中证国债指数收益率*35%+同业存款利率*5%</t>
  </si>
  <si>
    <t>沪深300指数*80%+银行同业存款利率*20%</t>
  </si>
  <si>
    <t>天相小市值指数</t>
  </si>
  <si>
    <t>沪深300指数*80%+中证国债指数*20%</t>
  </si>
  <si>
    <t>中证兴业证券ESG盈利100指数收益率*80%+中证国债指数收益率*20%</t>
  </si>
  <si>
    <t>沪深300指数收益率*80%+中证国债指数收益率*20%</t>
  </si>
  <si>
    <t>富时中国A600指数*80%+富时中国国债指数*20%</t>
  </si>
  <si>
    <t>沪深300指数收益率*70%+上证国债指数收益率*30%</t>
  </si>
  <si>
    <t>中证500指数收益率*80%+中证综合债指数收益率*20%</t>
  </si>
  <si>
    <t>标普中国A股300指数收益率*80%+中证综合债指数收益率*15%+同业存款利率*5%</t>
  </si>
  <si>
    <t>标普中国A股300指数收益率*75%+同业存款利率*25%</t>
  </si>
  <si>
    <t>中证700指数收益率*80%+中证全债指数收益率*20%</t>
  </si>
  <si>
    <t>沪深300指数*85%+上证国债指数*15%</t>
  </si>
  <si>
    <t>中证新兴产业指数收益率*75%+中证综合债指数收益率*25%</t>
  </si>
  <si>
    <t>上证180指数收益率*65%+中债固定利率国债全价(总值)指数收益率*35%</t>
  </si>
  <si>
    <t>沪深300指数收益率*75%+中债固定利率国债全价(总值)指数收益率*25%</t>
  </si>
  <si>
    <t>上证180指数收益率与深证100指数收益率的流通市值加权平均*80%+上证国债指数收益率*20%</t>
  </si>
  <si>
    <t>上证180指数和深证100指数的复合指数*80%+上证国债指数*20%</t>
  </si>
  <si>
    <t>沪深300指数收益率</t>
  </si>
  <si>
    <t>中证内地资源主题指数收益率*80%+上证国债指数收益率*20%</t>
  </si>
  <si>
    <t>沪深300指数*70%+上证国债指数*30%</t>
  </si>
  <si>
    <t>中证800成长指数*80%+银行同业存款利率*20%</t>
  </si>
  <si>
    <t>申银万国制造业指数*80%+中证全债指数*20%</t>
  </si>
  <si>
    <t>富时中国A股红利150指数*80%+富时中国国债指数*20%</t>
  </si>
  <si>
    <t>沪深300指数*75%+中证全债指数*20%+银行同业存款利率*5%</t>
  </si>
  <si>
    <t>中国战略新兴产业成份指数收益率*85%+上证国债指数收益率*15%</t>
  </si>
  <si>
    <t>中证新能源汽车指数收益率*80%+银行活期存款利率*20%</t>
  </si>
  <si>
    <t>标普中国A股300指数*80%+中证全债指数*20%</t>
  </si>
  <si>
    <t>MSCI中国A股指数*70%+中债国债总指数(全价)*25%+同业存款利率*5%</t>
  </si>
  <si>
    <t>MSCI中国A股指数*85%+中债国债总指数(全价)*10%+同业存款息率*5%</t>
  </si>
  <si>
    <t>沪深300指数*85%+中债国债总指数(全价)*15%</t>
  </si>
  <si>
    <t>沪深300指数收益率*80%+中债国债总指数(全价)收益率*20%</t>
  </si>
  <si>
    <t>中证500指数收益率*95%+银行活期存款利率*5%</t>
  </si>
  <si>
    <t>中证民营企业综合指数*80%+上证国债指数*20%</t>
  </si>
  <si>
    <t>沪深300指数收益率*75%+中证综合债指数收益率*25%</t>
  </si>
  <si>
    <t>MSCI中国A股指数*80%+上证国债指数*20%</t>
  </si>
  <si>
    <t>沪深300指数*80%+中证综合债券指数*20%</t>
  </si>
  <si>
    <t>沪深300指数收益率*75%+上证国债指数收益率*25%</t>
  </si>
  <si>
    <t>沪深300指数*75%+中证综合债券指数*25%</t>
  </si>
  <si>
    <t>富时中国A600成长指数*75%+富时中国国债指数*25%</t>
  </si>
  <si>
    <t>沪深300指数收益率*75%+中证综合债券指数收益率*25%</t>
  </si>
  <si>
    <t>富时中国A600成长指数收益率*75%+中证综合债券指数收益率*25%</t>
  </si>
  <si>
    <t>富时中国A600成长指数*75%+中证综合债券指数*25%</t>
  </si>
  <si>
    <t>MSCI中国A股指数*75%+中债综合指数(全价)*20%+一年定期存款利率*5%</t>
  </si>
  <si>
    <t>富时中国600成长指数*75%+中国债券总指数*20%+一年定期存款利率*5%</t>
  </si>
  <si>
    <t>中信标普300指数收益率*80%+中证国债指数收益率*15%+金融同业存款利率*5%</t>
  </si>
  <si>
    <t>中证800指数收益率*80%+中证综合债指数收益率*20%</t>
  </si>
  <si>
    <t>沪深300指数*80%+金融同业存款利率*20%</t>
  </si>
  <si>
    <t>富时中国A200指数*80%+富时中国国债指数*20%</t>
  </si>
  <si>
    <t>陈伟彦</t>
  </si>
  <si>
    <t>沪深300指数收益率*65%+中债综合指数收益率*35%</t>
  </si>
  <si>
    <t>袁宜</t>
  </si>
  <si>
    <t>沪深300指数收益率*60%+中债国债总指数收益率(全价)*40%</t>
  </si>
  <si>
    <t>赵晓东,刘怡敏,刘晓</t>
  </si>
  <si>
    <t>沪深300指数收益率*60%+中国债券总指数收益率*40%</t>
  </si>
  <si>
    <t>郑可成</t>
  </si>
  <si>
    <t>孙伟</t>
  </si>
  <si>
    <t>沪深300指数收益率*50%+中债综合指数收益率*45%+银行活期存款利率(税后)*5%</t>
  </si>
  <si>
    <t>李建</t>
  </si>
  <si>
    <t>沪深300指数*50%+中证全债指数*50%</t>
  </si>
  <si>
    <t>谭昌杰</t>
  </si>
  <si>
    <t>张靖</t>
  </si>
  <si>
    <t>沪深300指数收益率*60%+中债综合指数收益率*40%</t>
  </si>
  <si>
    <t>王刚</t>
  </si>
  <si>
    <t>沪深300指数收益率*55%+上证国债指数收益率*45%</t>
  </si>
  <si>
    <t>沪深300指数收益率*60%+中证国债指数收益率*40%</t>
  </si>
  <si>
    <t>柳世庆</t>
  </si>
  <si>
    <t>周云</t>
  </si>
  <si>
    <t>三年期银行定期存款利率(税后)+2%</t>
  </si>
  <si>
    <t>樊利安</t>
  </si>
  <si>
    <t>沪深300指数收益率*60%+上证国债指数收益率*40%</t>
  </si>
  <si>
    <t>章晖</t>
  </si>
  <si>
    <t>苗宇</t>
  </si>
  <si>
    <t>中证新兴产业指数收益率*40%+中债总指数(全价)收益率*40%+中证TMT产业主题指数收益率*20%</t>
  </si>
  <si>
    <t>张慧</t>
  </si>
  <si>
    <t>栾超</t>
  </si>
  <si>
    <t>中证800指数收益率*50%+中国债券总指数收益率*50%</t>
  </si>
  <si>
    <t>贺涛</t>
  </si>
  <si>
    <t>归凯</t>
  </si>
  <si>
    <t>王延飞</t>
  </si>
  <si>
    <t>陈鹏扬</t>
  </si>
  <si>
    <t>沪深300指数收益率*65%+上证国债指数收益率*35%</t>
  </si>
  <si>
    <t>童立</t>
  </si>
  <si>
    <t>沪深300指数*50%+上证国债指数*50%</t>
  </si>
  <si>
    <t>薛琳,王欢</t>
  </si>
  <si>
    <t>中证800指数收益率*60%+中证综合债券指数收益率*40%</t>
  </si>
  <si>
    <t>张仲维,赵国进</t>
  </si>
  <si>
    <t>申万医药生物行业指数收益率*70%+中债综合(全价)指数收益率*30%</t>
  </si>
  <si>
    <t>万民远</t>
  </si>
  <si>
    <t>沪深300指数收益率*50%+中证综合债券指数收益率*50%</t>
  </si>
  <si>
    <t>盛豪</t>
  </si>
  <si>
    <t>中证全指工业指数收益率*70%+中国债券总指数收益率*30%</t>
  </si>
  <si>
    <t>蔡滨</t>
  </si>
  <si>
    <t>中证新兴产业指数收益率*60%+中债总指数(全价)收益率*40%</t>
  </si>
  <si>
    <t>张慧,吴邦栋</t>
  </si>
  <si>
    <t>三年期银行定期存款利率(税后)</t>
  </si>
  <si>
    <t>韩冬</t>
  </si>
  <si>
    <t>1年期银行定期存款利率(税后)+2%</t>
  </si>
  <si>
    <t>林开盛,常璐</t>
  </si>
  <si>
    <t>中证800指数收益率*65%+一年期人民币定期存款利率(税后)*35%</t>
  </si>
  <si>
    <t>胡宜斌</t>
  </si>
  <si>
    <t>沪深300指数收益率*70%+中证全债指数收益率*30%</t>
  </si>
  <si>
    <t>曲扬</t>
  </si>
  <si>
    <t>中证800指数收益率*70%+中国债券总指数收益率*30%</t>
  </si>
  <si>
    <t>一年期银行定期存款利率(税后)+3%</t>
  </si>
  <si>
    <t>李君</t>
  </si>
  <si>
    <t>郭晓林</t>
  </si>
  <si>
    <t>一年期人民币定期存款利率(税后)+2%</t>
  </si>
  <si>
    <t>李一硕</t>
  </si>
  <si>
    <t>沪深300指数收益率*55%+中债综合指数收益率*45%</t>
  </si>
  <si>
    <t>鄢耀,王鹏</t>
  </si>
  <si>
    <t>邓默</t>
  </si>
  <si>
    <t>金融机构人民币三年期定期存款基准利率(税后)</t>
  </si>
  <si>
    <t>张跃鹏,余罗畅</t>
  </si>
  <si>
    <t>沪深300指数收益率*50%+中债综合(全价)指数收益率*50%</t>
  </si>
  <si>
    <t>张鹏,关山</t>
  </si>
  <si>
    <t>中债综合指数收益率*75%+沪深300指数收益率*20%+银行活期存款利率(税后)*5%</t>
  </si>
  <si>
    <t>纪文静</t>
  </si>
  <si>
    <t>中证TMT产业主题指数收益率*60%+中证综合债指数收益率*40%</t>
  </si>
  <si>
    <t>陈国光</t>
  </si>
  <si>
    <t>沪深300指数收益率*70%+中证综合债指数收益率*30%</t>
  </si>
  <si>
    <t>陈璇淼</t>
  </si>
  <si>
    <t>金融机构人民币一年期定期存款基准利率(税后)+2%</t>
  </si>
  <si>
    <t>国晓雯</t>
  </si>
  <si>
    <t>中证信息技术指数*60%+上证国债指数*40%</t>
  </si>
  <si>
    <t>周楠</t>
  </si>
  <si>
    <t>王琳</t>
  </si>
  <si>
    <t>一年期银行定期存款利率(税后)+2%</t>
  </si>
  <si>
    <t>左剑</t>
  </si>
  <si>
    <t>中国人民银行公布的金融机构1年期人民币定期存款基准利率+3.00%</t>
  </si>
  <si>
    <t>张翼飞,李君</t>
  </si>
  <si>
    <t>一年期银行定期存款收益率(税后)+4%</t>
  </si>
  <si>
    <t>王君正,王鹏</t>
  </si>
  <si>
    <t>1年期银行定期存款基准利率(税后)+3%</t>
  </si>
  <si>
    <t>林昊</t>
  </si>
  <si>
    <t>刘方正</t>
  </si>
  <si>
    <t>李韵怡</t>
  </si>
  <si>
    <t>汪孟海</t>
  </si>
  <si>
    <t>庄园</t>
  </si>
  <si>
    <t>同期中国人民银行公布的三年期银行定期存款收益率(税后)+1.5%</t>
  </si>
  <si>
    <t>孔令超,徐觅</t>
  </si>
  <si>
    <t>杨立春,王颖</t>
  </si>
  <si>
    <t>中证医药卫生指数*70%+中债综合指数*30%</t>
  </si>
  <si>
    <t>刘江</t>
  </si>
  <si>
    <t>中国人民银行公布金融机构人民币一年期存款基准利率+3%(单利年化)</t>
  </si>
  <si>
    <t>金梓才</t>
  </si>
  <si>
    <t>沪深300指数收益率*50%+中债综合指数收益率*50%</t>
  </si>
  <si>
    <t>桑俊,敬夏玺</t>
  </si>
  <si>
    <t>邬传雁</t>
  </si>
  <si>
    <t>中证800指数收益率*60%+中债总指数收益率*40%</t>
  </si>
  <si>
    <t>李德辉</t>
  </si>
  <si>
    <t>人民币三年期定期存款利率(税后)+2%</t>
  </si>
  <si>
    <t>吴剑毅</t>
  </si>
  <si>
    <t>沪深300收益率*60%+上证国债收益率*40%</t>
  </si>
  <si>
    <t>林乐峰</t>
  </si>
  <si>
    <t>沪深300指数收益率*50%+中债总指数(全价)收益率*50%</t>
  </si>
  <si>
    <t>李君,黄琬舒</t>
  </si>
  <si>
    <t>刚登峰</t>
  </si>
  <si>
    <t>一年期人民币定期存款基准利率(税后)*70%+中证800指数收益率*30%</t>
  </si>
  <si>
    <t>沪深300*50%+中债总指数*50%</t>
  </si>
  <si>
    <t>胡永青,轩璇,赖礼辉</t>
  </si>
  <si>
    <t>李炳智,陆琦</t>
  </si>
  <si>
    <t>中证500指数收益率*60%+中债综合指数收益率*40%</t>
  </si>
  <si>
    <t>曹名长,沈悦</t>
  </si>
  <si>
    <t>沪深300指数收益率*35%+恒生指数收益率(使用估值汇率折算)*35%+中证全债指数收益率*30%</t>
  </si>
  <si>
    <t>李轩</t>
  </si>
  <si>
    <t>沪深300指数收益率*50%+中债综合全价(总值)指数收益率*50%</t>
  </si>
  <si>
    <t>彭炜</t>
  </si>
  <si>
    <t>中证环保产业指数收益率*65%+一年期人民币定期存款利率(税后)*35%</t>
  </si>
  <si>
    <t>祁禾</t>
  </si>
  <si>
    <t>沪深300指数收益率*65%+中债总财富(总值)指数收益率*35%</t>
  </si>
  <si>
    <t>王景</t>
  </si>
  <si>
    <t>沪深300指数收益率*60%+中债新综合财富(总值)指数收益率*40%</t>
  </si>
  <si>
    <t>桂跃强,任慧娟,金宏伟</t>
  </si>
  <si>
    <t>中证内地消费主题指数收益率*50%+上证国债指数收益率*50%</t>
  </si>
  <si>
    <t>黄文倩</t>
  </si>
  <si>
    <t>曲扬,魏淳</t>
  </si>
  <si>
    <t>中证500指数收益率*95%+中债综合指数收益率*5%</t>
  </si>
  <si>
    <t>曲径</t>
  </si>
  <si>
    <t>中债综合指数(全价)收益率*80%+沪深300指数收益率*20%</t>
  </si>
  <si>
    <t>郑迎迎</t>
  </si>
  <si>
    <t>中证综合债指数收益率*70%+沪深300指数收益率*30%</t>
  </si>
  <si>
    <t>中债总全价指数收益率*70%+沪深300指数收益率*30%</t>
  </si>
  <si>
    <t>闫沛贤,王梁,钟伟</t>
  </si>
  <si>
    <t>林晶</t>
  </si>
  <si>
    <t>苗婷</t>
  </si>
  <si>
    <t>陈启明,陈奇</t>
  </si>
  <si>
    <t>沪深300指数收益率*50%+中证综合债指数收益率*50%</t>
  </si>
  <si>
    <t>过钧</t>
  </si>
  <si>
    <t>沪深300指数收益率*50%+上证国债指数收益率*50%</t>
  </si>
  <si>
    <t>高文庆</t>
  </si>
  <si>
    <t>中证800指数收益率*65%+中证全债指数收益率*35%</t>
  </si>
  <si>
    <t>沪深300指数收益率*60%+中债综合指数收益率(全价)*40%</t>
  </si>
  <si>
    <t>吴坚</t>
  </si>
  <si>
    <t>陈乐,刘树坤</t>
  </si>
  <si>
    <t>沪深300指数收益率*50%+中国债券总指数收益率*50%</t>
  </si>
  <si>
    <t>刘宁</t>
  </si>
  <si>
    <t>石雨欣,陆奔</t>
  </si>
  <si>
    <t>董阳阳</t>
  </si>
  <si>
    <t>杨成</t>
  </si>
  <si>
    <t>中证800指数收益率*55%+中证综合债券指数收益率*35%+恒生综合指数收益率*10%</t>
  </si>
  <si>
    <t>张仲维</t>
  </si>
  <si>
    <t>中债综合全价指数收益率*80%+沪深300指数收益率*20%</t>
  </si>
  <si>
    <t>腊博</t>
  </si>
  <si>
    <t>涂海强</t>
  </si>
  <si>
    <t>中证全债指数收益率*80%+沪深300指数收益率*20%</t>
  </si>
  <si>
    <t>余芽芳,王垠</t>
  </si>
  <si>
    <t>沪深300指数收益率*40%+恒生指数收益率*40%+中债新综合财富(总值)指数收益率*20%</t>
  </si>
  <si>
    <t>黄成扬,刘伟</t>
  </si>
  <si>
    <t>中证800指数收益率*65%+上证国债指数收益率*35%</t>
  </si>
  <si>
    <t>梁皓,童立</t>
  </si>
  <si>
    <t>张惠</t>
  </si>
  <si>
    <t>沪深300指数收益率*50%+中证全债指数收益率*50%</t>
  </si>
  <si>
    <t>李振兴</t>
  </si>
  <si>
    <t>中债新综合财富(总值)指数收益率*75%+沪深300指数收益率*20%+金融机构人民币活期存款利率(税后)*5%</t>
  </si>
  <si>
    <t>任慧娟,金宏伟</t>
  </si>
  <si>
    <t>刘格菘,吴远怡</t>
  </si>
  <si>
    <t>聂世林,钟光正</t>
  </si>
  <si>
    <t>房雷,李怀定</t>
  </si>
  <si>
    <t>王颖</t>
  </si>
  <si>
    <t>沪深300指数收益率*80%+中债新综合财富指数收益率*20%</t>
  </si>
  <si>
    <t>杨嘉文</t>
  </si>
  <si>
    <t>吴国清</t>
  </si>
  <si>
    <t>中证综合债指数收益率*50%+沪深300指数收益率*50%</t>
  </si>
  <si>
    <t>刘方正,牛孟艺</t>
  </si>
  <si>
    <t>陈一峰,庄园,陈思</t>
  </si>
  <si>
    <t>提云涛,杨立春</t>
  </si>
  <si>
    <t>中证红利指数收益率*60%+恒生指数收益率*20%+中国债券总指数收益率*20%</t>
  </si>
  <si>
    <t>张栓伟</t>
  </si>
  <si>
    <t>沪深300指数收益率*55%+中证综合债券指数收益率*45%</t>
  </si>
  <si>
    <t>王磊,孙丹</t>
  </si>
  <si>
    <t>中证800指数收益率*50%+中债综合全价指数收益率*50%</t>
  </si>
  <si>
    <t>朱才敏,舒灏</t>
  </si>
  <si>
    <t>石雨欣</t>
  </si>
  <si>
    <t>中证全债指数收益率*70%+沪深300指数收益率*30%</t>
  </si>
  <si>
    <t>中证800指数收益率*50%+中证综合债券指数收益率*50%</t>
  </si>
  <si>
    <t>李晓星,张萍</t>
  </si>
  <si>
    <t>杨永光,王惟</t>
  </si>
  <si>
    <t>中国债券总指数收益率*40%+中证800指数收益率*30%+恒生综合指数收益率*30%</t>
  </si>
  <si>
    <t>陆秋渊,盛骅</t>
  </si>
  <si>
    <t>沪深300指数收益率*50%+中债综合指数(全价)收益率*50%</t>
  </si>
  <si>
    <t>薛玲</t>
  </si>
  <si>
    <t>中证800指数收益率*50%+中债综合财富指数收益率*50%</t>
  </si>
  <si>
    <t>龙宇飞,尤国梁</t>
  </si>
  <si>
    <t>缪玮彬</t>
  </si>
  <si>
    <t>黄春逢,金岚枫</t>
  </si>
  <si>
    <t>沪深300指数收益率*60%+上证国债指数收益率*35%+恒生指数收益率*5%</t>
  </si>
  <si>
    <t>中证800指数收益率*70%+中证综合债指数收益率*30%</t>
  </si>
  <si>
    <t>梁浩,王海青</t>
  </si>
  <si>
    <t>恒生综合指数收益率*60%+中债综合全价(总值)指数*30%+沪深300指数收益率*10%</t>
  </si>
  <si>
    <t>(上证A股指数和深圳A股指数的总市值加权平均)*60%+(上证国债指数)*40%</t>
  </si>
  <si>
    <t>李恒</t>
  </si>
  <si>
    <t>蒋璆</t>
  </si>
  <si>
    <t>沪深300指数收益率*50%+中债综合财富(总值)指数收益率*40%+中证港股通综合指数(人民币)收益率*10%</t>
  </si>
  <si>
    <t>肖瑞瑾</t>
  </si>
  <si>
    <t>同期人民币一年期定期存款利率(税前)</t>
  </si>
  <si>
    <t>常蓁</t>
  </si>
  <si>
    <t>沪深300指数*80%+中债综合指数*20%</t>
  </si>
  <si>
    <t>杨挺,李林益</t>
  </si>
  <si>
    <t>沪深300指数*75%+中国债券总指数*25%</t>
  </si>
  <si>
    <t>上证A股指数收益率*70%+上证国债指数收益率*25%+同业存款利率*5%</t>
  </si>
  <si>
    <t>厉叶淼</t>
  </si>
  <si>
    <t>中证全债指数*55%+上证A股指数*40%+金融同业存款利率*5%</t>
  </si>
  <si>
    <t>上证180指数涨跌幅*65%+深证100指数涨跌幅*30%+金融同业存款利率*5%</t>
  </si>
  <si>
    <t>綦缚鹏</t>
  </si>
  <si>
    <t>吴潇</t>
  </si>
  <si>
    <t>邹曦</t>
  </si>
  <si>
    <t>沪深300指数收益率*70%+标普中国债券指数收益率*30%</t>
  </si>
  <si>
    <t>徐达</t>
  </si>
  <si>
    <t>沪深300指数*65%+中证国债指数*35%</t>
  </si>
  <si>
    <t>沪深300指数*60%+上证国债指数*35%+一年期定期存款利率*5%</t>
  </si>
  <si>
    <t>周蔚文,冯炉丹</t>
  </si>
  <si>
    <t>刘开运,刘心任</t>
  </si>
  <si>
    <t>沪深300指数收益率*60%+恒生指数收益率*20%+中国债券总指数收益率*20%</t>
  </si>
  <si>
    <t>秦绪文</t>
  </si>
  <si>
    <t>一年期银行定期存款利率的2倍(税前)</t>
  </si>
  <si>
    <t>应帅</t>
  </si>
  <si>
    <t>上证综合指数*80%+上证国债指数*20%</t>
  </si>
  <si>
    <t>沪深300指数*60%+上证国债指数*40%</t>
  </si>
  <si>
    <t>骆帅</t>
  </si>
  <si>
    <t>沪深300指数收益率*55%+中债总指数收益率*45%</t>
  </si>
  <si>
    <t>戴钢</t>
  </si>
  <si>
    <t>沪深300指数收益率*65%+中债固定利率国债全价(总值)指数收益率*35%</t>
  </si>
  <si>
    <t>上证红利指数收益率*65%+上证国债指数收益率*35%</t>
  </si>
  <si>
    <t>毛文博</t>
  </si>
  <si>
    <t>(天相小盘股指数*60%+天相中盘股指数*40%)*60%+上证国债指数*40%</t>
  </si>
  <si>
    <t>邹新进</t>
  </si>
  <si>
    <t>沪深300指数收益率*50%+中国债券总指数收益率*45%+银行同业存款收益率*5%</t>
  </si>
  <si>
    <t>刘苏</t>
  </si>
  <si>
    <t>富时中国A600指数*65%+富时中国国债指数*35%</t>
  </si>
  <si>
    <t>王博强</t>
  </si>
  <si>
    <t>张强</t>
  </si>
  <si>
    <t>中债总指数收益率*55%+中证红利指数收益率*45%</t>
  </si>
  <si>
    <t>孙芳,李博</t>
  </si>
  <si>
    <t>沪深300指数涨跌幅*65%+上证国债指数涨跌幅*35%</t>
  </si>
  <si>
    <t>姚晨曦</t>
  </si>
  <si>
    <t>沪深300指数收益率*60%+中证全债指数收益率*40%</t>
  </si>
  <si>
    <t>胡志利</t>
  </si>
  <si>
    <t>沪深300指数收益率*60%+中证综合债指数收益率*40%</t>
  </si>
  <si>
    <t>王延飞,张伟锋</t>
  </si>
  <si>
    <t>上证国债指数*60%+MSCI China A指数*40%</t>
  </si>
  <si>
    <t>周雪军</t>
  </si>
  <si>
    <t>富时中国A600指数收益率*50%+中债综合指数(财富)收益率*50%</t>
  </si>
  <si>
    <t>彭海伟</t>
  </si>
  <si>
    <t>杜晓海,夏妍妍</t>
  </si>
  <si>
    <t>沪深300指数*65%+中证全债指数*30%+同业存款利率*5%</t>
  </si>
  <si>
    <t>谈云飞,朱斌全</t>
  </si>
  <si>
    <t>罗博,刘铭,卢轶乔</t>
  </si>
  <si>
    <t>刘铭,祝建辉</t>
  </si>
  <si>
    <t>中国人民银行公布的3年期定期存款利率(税后)+1%</t>
  </si>
  <si>
    <t>卢轶乔,刘铭,鲍武斌</t>
  </si>
  <si>
    <t>沈楠</t>
  </si>
  <si>
    <t>沪深300指数*60%+中证综合债券指数*40%</t>
  </si>
  <si>
    <t>杨浩,田彧龙</t>
  </si>
  <si>
    <t>沪深300指数收益率*40%+恒生指数收益率*40%+中证综合债券指数收益率*20%</t>
  </si>
  <si>
    <t>陈俊华</t>
  </si>
  <si>
    <t>阳琨</t>
  </si>
  <si>
    <t>张腾</t>
  </si>
  <si>
    <t>冯明远,齐兴方,张剑滔</t>
  </si>
  <si>
    <t>张翔,张英</t>
  </si>
  <si>
    <t>神爱前</t>
  </si>
  <si>
    <t>沪深300指数收益率*60%+中债总指数收益率*40%</t>
  </si>
  <si>
    <t>张竞</t>
  </si>
  <si>
    <t>中债总全价指数收益率*50%+中证800指数收益率*50%</t>
  </si>
  <si>
    <t>董福焱</t>
  </si>
  <si>
    <t>中证全债指数收益率*50%+沪深300指数收益率*40%+人民币计价的恒生指数收益率*10%</t>
  </si>
  <si>
    <t>王明旭</t>
  </si>
  <si>
    <t>傅友兴,观富钦,王瑞冬</t>
  </si>
  <si>
    <t>中证全债指数收益率*50%+沪深300指数收益率*30%+人民币计价的恒生指数收益率*20%</t>
  </si>
  <si>
    <t>上证国债指数收益率*50%+沪深300指数收益率*40%+中证港股通综合指数(人民币)收益率*10%</t>
  </si>
  <si>
    <t>沪深300指数收益率*45%+中债新综合(财富)指数收益率*40%+人民币计价的恒生指数收益率*15%</t>
  </si>
  <si>
    <t>刘玉</t>
  </si>
  <si>
    <t>中债综合全价指数收益率*50%+沪深300指数收益率*45%+恒生指数收益率*5%</t>
  </si>
  <si>
    <t>郝旭东</t>
  </si>
  <si>
    <t>沪深300指数收益率*55%+中债综合全价指数收益率*45%</t>
  </si>
  <si>
    <t>卢扬</t>
  </si>
  <si>
    <t>中债综合(全价)指数收益率*50%+沪深300指数收益率*45%+恒生综合指数收益率(经汇率调整后)*5%</t>
  </si>
  <si>
    <t>李崟</t>
  </si>
  <si>
    <t>茅炜,李健</t>
  </si>
  <si>
    <t>赵治烨,陈博</t>
  </si>
  <si>
    <t>中证综合债指数收益率*50%+中证800指数收益率*50%</t>
  </si>
  <si>
    <t>刘敦,夏祥全</t>
  </si>
  <si>
    <t>中国债券总指数收益率*50%+中证800指数收益率*45%+银行活期存款利率(税后)*5%</t>
  </si>
  <si>
    <t>孙少锋,杨永光</t>
  </si>
  <si>
    <t>上证A股指数</t>
  </si>
  <si>
    <t>中证国债指数收益率*50%+上证180指数收益率*45%+同业存款利率*5%</t>
  </si>
  <si>
    <t>沪深300指数收益率*65%+中证全债指数收益率*35%</t>
  </si>
  <si>
    <t>傅友兴</t>
  </si>
  <si>
    <t>陈思郁</t>
  </si>
  <si>
    <t>中证红利指数收益率*50%+中债综合全价指数收益率*50%</t>
  </si>
  <si>
    <t>杨浩,黄鼎</t>
  </si>
  <si>
    <t>中信标普300指数*50%+中证综合债指数*50%</t>
  </si>
  <si>
    <t>闵杭,孔祥鹏</t>
  </si>
  <si>
    <t>年化收益率10%</t>
    <phoneticPr fontId="1" type="noConversion"/>
  </si>
  <si>
    <r>
      <rPr>
        <b/>
        <sz val="10"/>
        <color theme="1"/>
        <rFont val="Times New Roman"/>
        <family val="1"/>
      </rPr>
      <t>Wind</t>
    </r>
    <r>
      <rPr>
        <b/>
        <sz val="10"/>
        <color theme="1"/>
        <rFont val="仿宋"/>
        <family val="3"/>
        <charset val="134"/>
      </rPr>
      <t>代码</t>
    </r>
  </si>
  <si>
    <t>基金简称</t>
  </si>
  <si>
    <t>管理人简称</t>
  </si>
  <si>
    <t>010128.OF</t>
  </si>
  <si>
    <t>宝盈发展新动能A</t>
  </si>
  <si>
    <t>宝盈基金</t>
  </si>
  <si>
    <t>009491.OF</t>
  </si>
  <si>
    <t>宝盈创新驱动A</t>
  </si>
  <si>
    <t>009223.OF</t>
  </si>
  <si>
    <t>宝盈现代服务业A</t>
  </si>
  <si>
    <t>005962.OF</t>
  </si>
  <si>
    <t>宝盈人工智能A</t>
  </si>
  <si>
    <t>003715.OF</t>
  </si>
  <si>
    <t>宝盈消费主题</t>
  </si>
  <si>
    <t>001915.OF</t>
  </si>
  <si>
    <t>宝盈医疗健康沪港深</t>
  </si>
  <si>
    <t>001128.OF</t>
  </si>
  <si>
    <t>宝盈新兴产业A</t>
  </si>
  <si>
    <t>000924.OF</t>
  </si>
  <si>
    <t>宝盈先进制造A</t>
  </si>
  <si>
    <t>506005.OF</t>
  </si>
  <si>
    <t>博时科创板三年定开</t>
  </si>
  <si>
    <t>博时基金</t>
  </si>
  <si>
    <t>501082.OF</t>
  </si>
  <si>
    <t>博时科创主题3年封闭运作</t>
  </si>
  <si>
    <t>050026.OF</t>
  </si>
  <si>
    <t>博时医疗保健行业A</t>
  </si>
  <si>
    <t>010326.OF</t>
  </si>
  <si>
    <t>博时消费创新A</t>
  </si>
  <si>
    <t>009468.OF</t>
  </si>
  <si>
    <t>博时健康成长主题双周定期可赎回A</t>
  </si>
  <si>
    <t>009057.OF</t>
  </si>
  <si>
    <t>博时科技创新A</t>
  </si>
  <si>
    <t>501085.OF</t>
  </si>
  <si>
    <t>财通科创主题3年封闭运作</t>
  </si>
  <si>
    <t>财通基金</t>
  </si>
  <si>
    <t>008983.OF</t>
  </si>
  <si>
    <t>财通科技创新A</t>
  </si>
  <si>
    <t>009447.OF</t>
  </si>
  <si>
    <t>财通资管科技创新一年定开</t>
  </si>
  <si>
    <t>财通证券资管</t>
  </si>
  <si>
    <t>009958.OF</t>
  </si>
  <si>
    <t>长安鑫悦消费驱动A</t>
  </si>
  <si>
    <t>长安基金</t>
  </si>
  <si>
    <t>009623.OF</t>
  </si>
  <si>
    <t>长城创新驱动</t>
  </si>
  <si>
    <t>长城基金</t>
  </si>
  <si>
    <t>000977.OF</t>
  </si>
  <si>
    <t>长城环保主题</t>
  </si>
  <si>
    <t>长城医疗保健</t>
  </si>
  <si>
    <t>080012.OF</t>
  </si>
  <si>
    <t>长盛电子信息产业A</t>
  </si>
  <si>
    <t>长盛基金</t>
  </si>
  <si>
    <t>009800.OF</t>
  </si>
  <si>
    <t>长盛制造精选A</t>
  </si>
  <si>
    <t>002300.OF</t>
  </si>
  <si>
    <t>长盛医疗行业</t>
  </si>
  <si>
    <t>000535.OF</t>
  </si>
  <si>
    <t>长盛航天海工装备</t>
  </si>
  <si>
    <t>000534.OF</t>
  </si>
  <si>
    <t>长盛高端装备制造</t>
  </si>
  <si>
    <t>000063.OF</t>
  </si>
  <si>
    <t>长盛电子信息主题</t>
  </si>
  <si>
    <t>163001.OF</t>
  </si>
  <si>
    <t>长信医疗保健行业A</t>
  </si>
  <si>
    <t>长信基金</t>
  </si>
  <si>
    <t>009778.OF</t>
  </si>
  <si>
    <t>长信消费升级A</t>
  </si>
  <si>
    <t>002983.OF</t>
  </si>
  <si>
    <t>长信国防军工A</t>
  </si>
  <si>
    <t>501079.OF</t>
  </si>
  <si>
    <t>大成科创主题3年封闭运作</t>
  </si>
  <si>
    <t>大成基金</t>
  </si>
  <si>
    <t>090020.OF</t>
  </si>
  <si>
    <t>大成健康产业</t>
  </si>
  <si>
    <t>090016.OF</t>
  </si>
  <si>
    <t>大成消费主题</t>
  </si>
  <si>
    <t>008988.OF</t>
  </si>
  <si>
    <t>大成科技创新A</t>
  </si>
  <si>
    <t>009432.OF</t>
  </si>
  <si>
    <t>德邦科技创新一年定开A</t>
  </si>
  <si>
    <t>德邦基金</t>
  </si>
  <si>
    <t>001179.OF</t>
  </si>
  <si>
    <t>德邦大健康</t>
  </si>
  <si>
    <t>东方基金</t>
  </si>
  <si>
    <t>506003.OF</t>
  </si>
  <si>
    <t>富国科创板两年定开</t>
  </si>
  <si>
    <t>富国基金</t>
  </si>
  <si>
    <t>501077.OF</t>
  </si>
  <si>
    <t>富国科创主题3年</t>
  </si>
  <si>
    <t>010409.OF</t>
  </si>
  <si>
    <t>富国消费精选30</t>
  </si>
  <si>
    <t>009162.OF</t>
  </si>
  <si>
    <t>富国医药成长30</t>
  </si>
  <si>
    <t>009092.OF</t>
  </si>
  <si>
    <t>富国新材料新能源A</t>
  </si>
  <si>
    <t>007345.OF</t>
  </si>
  <si>
    <t>富国科技创新</t>
  </si>
  <si>
    <t>006796.OF</t>
  </si>
  <si>
    <t>富国消费升级A</t>
  </si>
  <si>
    <t>006751.OF</t>
  </si>
  <si>
    <t>富国互联科技A</t>
  </si>
  <si>
    <t>006218.OF</t>
  </si>
  <si>
    <t>富国生物医药科技A</t>
  </si>
  <si>
    <t>006179.OF</t>
  </si>
  <si>
    <t>富国品质生活A</t>
  </si>
  <si>
    <t>005609.OF</t>
  </si>
  <si>
    <t>富国军工主题A</t>
  </si>
  <si>
    <t>005368.OF</t>
  </si>
  <si>
    <t>富国清洁能源产业A</t>
  </si>
  <si>
    <t>005176.OF</t>
  </si>
  <si>
    <t>富国精准医疗</t>
  </si>
  <si>
    <t>000220.OF</t>
  </si>
  <si>
    <t>富国医疗保健行业A</t>
  </si>
  <si>
    <t>010393.OF</t>
  </si>
  <si>
    <t>工银瑞信健康生活A</t>
  </si>
  <si>
    <t>工银瑞信基金</t>
  </si>
  <si>
    <t>009707.OF</t>
  </si>
  <si>
    <t>工银新兴制造A</t>
  </si>
  <si>
    <t>009364.OF</t>
  </si>
  <si>
    <t>工银科技创新6个月A</t>
  </si>
  <si>
    <t>008166.OF</t>
  </si>
  <si>
    <t>工银瑞信消费行业A</t>
  </si>
  <si>
    <t>007353.OF</t>
  </si>
  <si>
    <t>工银科技创新3年</t>
  </si>
  <si>
    <t>006002.OF</t>
  </si>
  <si>
    <t>工银瑞信医药健康A</t>
  </si>
  <si>
    <t>005939.OF</t>
  </si>
  <si>
    <t>工银瑞信新能源汽车A</t>
  </si>
  <si>
    <t>005937.OF</t>
  </si>
  <si>
    <t>工银瑞信精选金融地产A</t>
  </si>
  <si>
    <t>000793.OF</t>
  </si>
  <si>
    <t>工银瑞信高端制造行业</t>
  </si>
  <si>
    <t>008234.OF</t>
  </si>
  <si>
    <t>光大保德信消费主题</t>
  </si>
  <si>
    <t>光大保德信基金</t>
  </si>
  <si>
    <t>002472.OF</t>
  </si>
  <si>
    <t>光大先进服务业A</t>
  </si>
  <si>
    <t>001740.OF</t>
  </si>
  <si>
    <t>光大中国制造2025</t>
  </si>
  <si>
    <t>501078.OF</t>
  </si>
  <si>
    <t>广发科创主题3年封闭运作</t>
  </si>
  <si>
    <t>广发基金</t>
  </si>
  <si>
    <t>270041.OF</t>
  </si>
  <si>
    <t>广发消费品精选A</t>
  </si>
  <si>
    <t>010110.OF</t>
  </si>
  <si>
    <t>广发医药健康A</t>
  </si>
  <si>
    <t>009119.OF</t>
  </si>
  <si>
    <t>广发品质回报A</t>
  </si>
  <si>
    <t>008638.OF</t>
  </si>
  <si>
    <t>广发科技创新A</t>
  </si>
  <si>
    <t>006671.OF</t>
  </si>
  <si>
    <t>广发消费升级</t>
  </si>
  <si>
    <t>005310.OF</t>
  </si>
  <si>
    <t>广发电子信息传媒产业精选A</t>
  </si>
  <si>
    <t>004997.OF</t>
  </si>
  <si>
    <t>广发高端制造A</t>
  </si>
  <si>
    <t>004995.OF</t>
  </si>
  <si>
    <t>广发品牌消费A</t>
  </si>
  <si>
    <t>004851.OF</t>
  </si>
  <si>
    <t>广发医疗保健A</t>
  </si>
  <si>
    <t>870017.OF</t>
  </si>
  <si>
    <t>广发资管消费精选</t>
  </si>
  <si>
    <t>广发资管</t>
  </si>
  <si>
    <t>860018.OF</t>
  </si>
  <si>
    <t>光大阳光智造A</t>
  </si>
  <si>
    <t>光证资管</t>
  </si>
  <si>
    <t>860016.OF</t>
  </si>
  <si>
    <t>光大阳光启明星创新驱动A</t>
  </si>
  <si>
    <t>009805.OF</t>
  </si>
  <si>
    <t>国泰医药健康A</t>
  </si>
  <si>
    <t>国泰基金</t>
  </si>
  <si>
    <t>008415.OF</t>
  </si>
  <si>
    <t>国泰大制造两年持有</t>
  </si>
  <si>
    <t>001790.OF</t>
  </si>
  <si>
    <t>国泰智能汽车A</t>
  </si>
  <si>
    <t>国泰大农业</t>
  </si>
  <si>
    <t>001576.OF</t>
  </si>
  <si>
    <t>国泰智能装备A</t>
  </si>
  <si>
    <t>161219.OF</t>
  </si>
  <si>
    <t>国投瑞银新兴产业</t>
  </si>
  <si>
    <t>国投瑞银基金</t>
  </si>
  <si>
    <t>007689.OF</t>
  </si>
  <si>
    <t>国投瑞银新能源A</t>
  </si>
  <si>
    <t>000523.OF</t>
  </si>
  <si>
    <t>国投瑞银医疗保健行业A</t>
  </si>
  <si>
    <t>010220.OF</t>
  </si>
  <si>
    <t>海富通消费核心资产A</t>
  </si>
  <si>
    <t>海富通基金</t>
  </si>
  <si>
    <t>009025.OF</t>
  </si>
  <si>
    <t>海富通科技创新A</t>
  </si>
  <si>
    <t>008085.OF</t>
  </si>
  <si>
    <t>海富通先进制造A</t>
  </si>
  <si>
    <t>006081.OF</t>
  </si>
  <si>
    <t>海富通电子信息传媒产业A</t>
  </si>
  <si>
    <t>501201.OF</t>
  </si>
  <si>
    <t>红土创新科技创新3年封闭运作</t>
  </si>
  <si>
    <t>红土创新基金</t>
  </si>
  <si>
    <t>006265.OF</t>
  </si>
  <si>
    <t>红土创新新科技</t>
  </si>
  <si>
    <t>519002.OF</t>
  </si>
  <si>
    <t>华安安信消费服务A</t>
  </si>
  <si>
    <t>华安基金</t>
  </si>
  <si>
    <t>008635.OF</t>
  </si>
  <si>
    <t>华安科技创新</t>
  </si>
  <si>
    <t>008359.OF</t>
  </si>
  <si>
    <t>华安医疗创新A</t>
  </si>
  <si>
    <t>008133.OF</t>
  </si>
  <si>
    <t>华安优质生活</t>
  </si>
  <si>
    <t>华宝基金</t>
  </si>
  <si>
    <t>240020.OF</t>
  </si>
  <si>
    <t>华宝医药生物</t>
  </si>
  <si>
    <t>240017.OF</t>
  </si>
  <si>
    <t>华宝新兴产业</t>
  </si>
  <si>
    <t>000866.OF</t>
  </si>
  <si>
    <t>华宝高端制造</t>
  </si>
  <si>
    <t>000124.OF</t>
  </si>
  <si>
    <t>华宝服务优选</t>
  </si>
  <si>
    <t>008961.OF</t>
  </si>
  <si>
    <t>华商科技创新</t>
  </si>
  <si>
    <t>华商基金</t>
  </si>
  <si>
    <t>008009.OF</t>
  </si>
  <si>
    <t>华商高端装备制造</t>
  </si>
  <si>
    <t>007853.OF</t>
  </si>
  <si>
    <t>华商计算机行业量化</t>
  </si>
  <si>
    <t>007685.OF</t>
  </si>
  <si>
    <t>华商电子行业量化</t>
  </si>
  <si>
    <t>005805.OF</t>
  </si>
  <si>
    <t>华泰柏瑞医疗健康A</t>
  </si>
  <si>
    <t>华泰柏瑞基金</t>
  </si>
  <si>
    <t>005409.OF</t>
  </si>
  <si>
    <t>华泰柏瑞战略新兴产业A</t>
  </si>
  <si>
    <t>004905.OF</t>
  </si>
  <si>
    <t>华泰柏瑞生物医药A</t>
  </si>
  <si>
    <t>001069.OF</t>
  </si>
  <si>
    <t>华泰柏瑞消费成长</t>
  </si>
  <si>
    <t>009663.OF</t>
  </si>
  <si>
    <t>华泰紫金科技创新3年封闭运作A</t>
  </si>
  <si>
    <t>华泰证券资管</t>
  </si>
  <si>
    <t>010180.OF</t>
  </si>
  <si>
    <t>华夏科技龙头两年定开</t>
  </si>
  <si>
    <t>华夏基金</t>
  </si>
  <si>
    <t>010106.OF</t>
  </si>
  <si>
    <t>华夏核心科技6个月定开A</t>
  </si>
  <si>
    <t>009697.OF</t>
  </si>
  <si>
    <t>华夏成长精选6个月定开A</t>
  </si>
  <si>
    <t>007349.OF</t>
  </si>
  <si>
    <t>华夏科技创新A</t>
  </si>
  <si>
    <t>006868.OF</t>
  </si>
  <si>
    <t>华夏科技成长</t>
  </si>
  <si>
    <t>005888.OF</t>
  </si>
  <si>
    <t>华夏新兴消费A</t>
  </si>
  <si>
    <t>002837.OF</t>
  </si>
  <si>
    <t>华夏网购精选A</t>
  </si>
  <si>
    <t>002264.OF</t>
  </si>
  <si>
    <t>华夏乐享健康A</t>
  </si>
  <si>
    <t>002251.OF</t>
  </si>
  <si>
    <t>华夏军工安全A</t>
  </si>
  <si>
    <t>000945.OF</t>
  </si>
  <si>
    <t>华夏医疗健康A</t>
  </si>
  <si>
    <t>506006.OF</t>
  </si>
  <si>
    <t>汇添富科创板2年定开</t>
  </si>
  <si>
    <t>汇添富基金</t>
  </si>
  <si>
    <t>470006.OF</t>
  </si>
  <si>
    <t>汇添富医药保健A</t>
  </si>
  <si>
    <t>009664.OF</t>
  </si>
  <si>
    <t>汇添富医疗积极成长一年持有A</t>
  </si>
  <si>
    <t>007355.OF</t>
  </si>
  <si>
    <t>汇添富科技创新A</t>
  </si>
  <si>
    <t>006408.OF</t>
  </si>
  <si>
    <t>汇添富消费升级</t>
  </si>
  <si>
    <t>006113.OF</t>
  </si>
  <si>
    <t>汇添富创新医药</t>
  </si>
  <si>
    <t>005802.OF</t>
  </si>
  <si>
    <t>汇添富智能制造</t>
  </si>
  <si>
    <t>004424.OF</t>
  </si>
  <si>
    <t>汇添富文体娱乐主题</t>
  </si>
  <si>
    <t>001726.OF</t>
  </si>
  <si>
    <t>汇添富新兴消费</t>
  </si>
  <si>
    <t>000697.OF</t>
  </si>
  <si>
    <t>汇添富移动互联</t>
  </si>
  <si>
    <t>000696.OF</t>
  </si>
  <si>
    <t>汇添富环保行业</t>
  </si>
  <si>
    <t>501098.OF</t>
  </si>
  <si>
    <t>建信科技创新3年封闭运作</t>
  </si>
  <si>
    <t>建信基金</t>
  </si>
  <si>
    <t>009476.OF</t>
  </si>
  <si>
    <t>建信食品饮料行业A</t>
  </si>
  <si>
    <t>009147.OF</t>
  </si>
  <si>
    <t>建信新能源A</t>
  </si>
  <si>
    <t>008962.OF</t>
  </si>
  <si>
    <t>建信科技创新A</t>
  </si>
  <si>
    <t>004683.OF</t>
  </si>
  <si>
    <t>建信高端医疗</t>
  </si>
  <si>
    <t>519714.OF</t>
  </si>
  <si>
    <t>交银消费新驱动</t>
  </si>
  <si>
    <t>交银施罗德基金</t>
  </si>
  <si>
    <t>008734.OF</t>
  </si>
  <si>
    <t>交银科锐科技创新A</t>
  </si>
  <si>
    <t>004075.OF</t>
  </si>
  <si>
    <t>交银医药创新A</t>
  </si>
  <si>
    <t>007343.OF</t>
  </si>
  <si>
    <t>嘉实科技创新</t>
  </si>
  <si>
    <t>嘉实基金</t>
  </si>
  <si>
    <t>006604.OF</t>
  </si>
  <si>
    <t>嘉实消费精选A</t>
  </si>
  <si>
    <t>005662.OF</t>
  </si>
  <si>
    <t>嘉实金融精选A</t>
  </si>
  <si>
    <t>005660.OF</t>
  </si>
  <si>
    <t>嘉实资源精选A</t>
  </si>
  <si>
    <t>005303.OF</t>
  </si>
  <si>
    <t>嘉实医药健康A</t>
  </si>
  <si>
    <t>003634.OF</t>
  </si>
  <si>
    <t>嘉实农业产业</t>
  </si>
  <si>
    <t>001616.OF</t>
  </si>
  <si>
    <t>嘉实环保低碳</t>
  </si>
  <si>
    <t>001039.OF</t>
  </si>
  <si>
    <t>嘉实先进制造</t>
  </si>
  <si>
    <t>000751.OF</t>
  </si>
  <si>
    <t>嘉实新兴产业</t>
  </si>
  <si>
    <t>000711.OF</t>
  </si>
  <si>
    <t>嘉实医疗保健</t>
  </si>
  <si>
    <t>010104.OF</t>
  </si>
  <si>
    <t>景顺长城消费精选A</t>
  </si>
  <si>
    <t>景顺长城基金</t>
  </si>
  <si>
    <t>010003.OF</t>
  </si>
  <si>
    <t>景顺长城电子信息产业A</t>
  </si>
  <si>
    <t>009598.OF</t>
  </si>
  <si>
    <t>景顺长城科技创新三年定开</t>
  </si>
  <si>
    <t>008657.OF</t>
  </si>
  <si>
    <t>景顺长城科技创新</t>
  </si>
  <si>
    <t>501200.OF</t>
  </si>
  <si>
    <t>民生加银科技创新3年封闭运作</t>
  </si>
  <si>
    <t>民生加银基金</t>
  </si>
  <si>
    <t>010116.OF</t>
  </si>
  <si>
    <t>民生加银新兴产业A</t>
  </si>
  <si>
    <t>009898.OF</t>
  </si>
  <si>
    <t>民生加银医药健康A</t>
  </si>
  <si>
    <t>506000.OF</t>
  </si>
  <si>
    <t>南方科创板3年定开</t>
  </si>
  <si>
    <t>南方基金</t>
  </si>
  <si>
    <t>202027.OF</t>
  </si>
  <si>
    <t>南方高端装备A</t>
  </si>
  <si>
    <t>160127.OF</t>
  </si>
  <si>
    <t>南方新兴消费A</t>
  </si>
  <si>
    <t>009646.OF</t>
  </si>
  <si>
    <t>南方核心成长A</t>
  </si>
  <si>
    <t>007490.OF</t>
  </si>
  <si>
    <t>南方信息创新A</t>
  </si>
  <si>
    <t>007340.OF</t>
  </si>
  <si>
    <t>南方科技创新A</t>
  </si>
  <si>
    <t>005729.OF</t>
  </si>
  <si>
    <t>南方人工智能主题</t>
  </si>
  <si>
    <t>004224.OF</t>
  </si>
  <si>
    <t>南方军工改革A</t>
  </si>
  <si>
    <t>000452.OF</t>
  </si>
  <si>
    <t>南方医药保健A</t>
  </si>
  <si>
    <t>008293.OF</t>
  </si>
  <si>
    <t>农银汇理创新医疗</t>
  </si>
  <si>
    <t>农银汇理基金</t>
  </si>
  <si>
    <t>002190.OF</t>
  </si>
  <si>
    <t>农银汇理新能源主题</t>
  </si>
  <si>
    <t>001319.OF</t>
  </si>
  <si>
    <t>农银汇理信息传媒</t>
  </si>
  <si>
    <t>000913.OF</t>
  </si>
  <si>
    <t>农银汇理医疗保健主题</t>
  </si>
  <si>
    <t>008328.OF</t>
  </si>
  <si>
    <t>诺安新兴产业</t>
  </si>
  <si>
    <t>诺安基金</t>
  </si>
  <si>
    <t>001208.OF</t>
  </si>
  <si>
    <t>诺安低碳经济A</t>
  </si>
  <si>
    <t>鹏华基金</t>
  </si>
  <si>
    <t>009861.OF</t>
  </si>
  <si>
    <t>鹏华新兴成长A</t>
  </si>
  <si>
    <t>008811.OF</t>
  </si>
  <si>
    <t>鹏华科技创新</t>
  </si>
  <si>
    <t>000780.OF</t>
  </si>
  <si>
    <t>鹏华医疗保健</t>
  </si>
  <si>
    <t>000778.OF</t>
  </si>
  <si>
    <t>鹏华先进制造</t>
  </si>
  <si>
    <t>000409.OF</t>
  </si>
  <si>
    <t>鹏华环保产业</t>
  </si>
  <si>
    <t>501099.OF</t>
  </si>
  <si>
    <t>平安科技创新3年封闭运作</t>
  </si>
  <si>
    <t>平安基金</t>
  </si>
  <si>
    <t>009008.OF</t>
  </si>
  <si>
    <t>平安科技创新A</t>
  </si>
  <si>
    <t>007082.OF</t>
  </si>
  <si>
    <t>平安高端制造A</t>
  </si>
  <si>
    <t>519171.OF</t>
  </si>
  <si>
    <t>浦银安盛医疗健康A</t>
  </si>
  <si>
    <t>浦银安盛基金</t>
  </si>
  <si>
    <t>519125.OF</t>
  </si>
  <si>
    <t>浦银安盛消费升级A</t>
  </si>
  <si>
    <t>519120.OF</t>
  </si>
  <si>
    <t>浦银安盛战略新兴产业A</t>
  </si>
  <si>
    <t>007163.OF</t>
  </si>
  <si>
    <t>浦银安盛环保新能源A</t>
  </si>
  <si>
    <t>007066.OF</t>
  </si>
  <si>
    <t>浦银安盛先进制造A</t>
  </si>
  <si>
    <t>164403.OF</t>
  </si>
  <si>
    <t>前海开源沪港深农业主题精选A</t>
  </si>
  <si>
    <t>前海开源基金</t>
  </si>
  <si>
    <t>008381.OF</t>
  </si>
  <si>
    <t>前海开源新兴产业A</t>
  </si>
  <si>
    <t>005669.OF</t>
  </si>
  <si>
    <t>前海开源公用事业</t>
  </si>
  <si>
    <t>005505.OF</t>
  </si>
  <si>
    <t>前海开源中药研究精选A</t>
  </si>
  <si>
    <t>005453.OF</t>
  </si>
  <si>
    <t>前海开源医疗健康A</t>
  </si>
  <si>
    <t>上投摩根基金</t>
  </si>
  <si>
    <t>001766.OF</t>
  </si>
  <si>
    <t>上投摩根医疗健康A</t>
  </si>
  <si>
    <t>001126.OF</t>
  </si>
  <si>
    <t>上投摩根卓越制造A</t>
  </si>
  <si>
    <t>005433.OF</t>
  </si>
  <si>
    <t>申万菱信医药先锋A</t>
  </si>
  <si>
    <t>申万菱信基金</t>
  </si>
  <si>
    <t>001156.OF</t>
  </si>
  <si>
    <t>申万菱信新能源汽车</t>
  </si>
  <si>
    <t>162203.OF</t>
  </si>
  <si>
    <t>泰达宏利稳定</t>
  </si>
  <si>
    <t>泰达宏利基金</t>
  </si>
  <si>
    <t>162202.OF</t>
  </si>
  <si>
    <t>泰达宏利周期</t>
  </si>
  <si>
    <t>162201.OF</t>
  </si>
  <si>
    <t>泰达宏利成长</t>
  </si>
  <si>
    <t>009490.OF</t>
  </si>
  <si>
    <t>泰康科技创新一年定开</t>
  </si>
  <si>
    <t>泰康资产</t>
  </si>
  <si>
    <t>010654.OF</t>
  </si>
  <si>
    <t>天弘医药创新A</t>
  </si>
  <si>
    <t>天弘基金</t>
  </si>
  <si>
    <t>009875.OF</t>
  </si>
  <si>
    <t>天弘甄选食品饮料A</t>
  </si>
  <si>
    <t>001558.OF</t>
  </si>
  <si>
    <t>天弘医疗健康A</t>
  </si>
  <si>
    <t>天弘互联网</t>
  </si>
  <si>
    <t>506001.OF</t>
  </si>
  <si>
    <t>万家科创板2年定开</t>
  </si>
  <si>
    <t>万家基金</t>
  </si>
  <si>
    <t>501075.OF</t>
  </si>
  <si>
    <t>万家科创主题3年A</t>
  </si>
  <si>
    <t>008633.OF</t>
  </si>
  <si>
    <t>万家科技创新A</t>
  </si>
  <si>
    <t>009437.OF</t>
  </si>
  <si>
    <t>信达澳银科技创新一年定开A</t>
  </si>
  <si>
    <t>信达澳银基金</t>
  </si>
  <si>
    <t>007484.OF</t>
  </si>
  <si>
    <t>信达澳银核心科技</t>
  </si>
  <si>
    <t>010617.OF</t>
  </si>
  <si>
    <t>兴业消费精选A</t>
  </si>
  <si>
    <t>兴业基金</t>
  </si>
  <si>
    <t>003581.OF</t>
  </si>
  <si>
    <t>前海联合国民健康A</t>
  </si>
  <si>
    <t>新疆前海联合基金</t>
  </si>
  <si>
    <t>506002.OF</t>
  </si>
  <si>
    <t>易方达科创板两年定开</t>
  </si>
  <si>
    <t>易方达基金</t>
  </si>
  <si>
    <t>110025.OF</t>
  </si>
  <si>
    <t>易方达资源行业</t>
  </si>
  <si>
    <t>010387.OF</t>
  </si>
  <si>
    <t>易方达医药生物A</t>
  </si>
  <si>
    <t>010013.OF</t>
  </si>
  <si>
    <t>易方达信息行业精选</t>
  </si>
  <si>
    <t>009265.OF</t>
  </si>
  <si>
    <t>易方达消费精选</t>
  </si>
  <si>
    <t>009049.OF</t>
  </si>
  <si>
    <t>易方达高端制造</t>
  </si>
  <si>
    <t>008283.OF</t>
  </si>
  <si>
    <t>易方达金融行业</t>
  </si>
  <si>
    <t>007346.OF</t>
  </si>
  <si>
    <t>易方达科技创新</t>
  </si>
  <si>
    <t>001475.OF</t>
  </si>
  <si>
    <t>易方达国防军工</t>
  </si>
  <si>
    <t>000404.OF</t>
  </si>
  <si>
    <t>易方达新兴成长</t>
  </si>
  <si>
    <t>519673.OF</t>
  </si>
  <si>
    <t>银河康乐</t>
  </si>
  <si>
    <t>银河基金</t>
  </si>
  <si>
    <t>519655.OF</t>
  </si>
  <si>
    <t>银河现代服务主题</t>
  </si>
  <si>
    <t>519642.OF</t>
  </si>
  <si>
    <t>银河大国智造主题</t>
  </si>
  <si>
    <t>501083.OF</t>
  </si>
  <si>
    <t>银华科创主题3年封闭运作</t>
  </si>
  <si>
    <t>银华基金</t>
  </si>
  <si>
    <t>161838.OF</t>
  </si>
  <si>
    <t>银华创业板两年定开</t>
  </si>
  <si>
    <t>161818.OF</t>
  </si>
  <si>
    <t>银华消费主题A</t>
  </si>
  <si>
    <t>009852.OF</t>
  </si>
  <si>
    <t>银华品质消费</t>
  </si>
  <si>
    <t>008671.OF</t>
  </si>
  <si>
    <t>银华科技创新</t>
  </si>
  <si>
    <t>007203.OF</t>
  </si>
  <si>
    <t>银河新动能</t>
  </si>
  <si>
    <t>005585.OF</t>
  </si>
  <si>
    <t>银河文体娱乐主题</t>
  </si>
  <si>
    <t>005235.OF</t>
  </si>
  <si>
    <t>银华食品饮料A</t>
  </si>
  <si>
    <t>005106.OF</t>
  </si>
  <si>
    <t>银华农业产业A</t>
  </si>
  <si>
    <t>005037.OF</t>
  </si>
  <si>
    <t>银华新能源新材料量化A</t>
  </si>
  <si>
    <t>000823.OF</t>
  </si>
  <si>
    <t>银华高端制造业</t>
  </si>
  <si>
    <t>008919.OF</t>
  </si>
  <si>
    <t>永赢科技驱动A</t>
  </si>
  <si>
    <t>永赢基金</t>
  </si>
  <si>
    <t>007113.OF</t>
  </si>
  <si>
    <t>永赢高端制造A</t>
  </si>
  <si>
    <t>006252.OF</t>
  </si>
  <si>
    <t>永赢消费主题A</t>
  </si>
  <si>
    <t>004934.OF</t>
  </si>
  <si>
    <t>圆信永丰消费升级</t>
  </si>
  <si>
    <t>圆信永丰基金</t>
  </si>
  <si>
    <t>009601.OF</t>
  </si>
  <si>
    <t>招商科技动力3个月滚动持有A</t>
  </si>
  <si>
    <t>招商基金</t>
  </si>
  <si>
    <t>008655.OF</t>
  </si>
  <si>
    <t>招商科技创新A</t>
  </si>
  <si>
    <t>001404.OF</t>
  </si>
  <si>
    <t>招商移动互联网</t>
  </si>
  <si>
    <t>009353.OF</t>
  </si>
  <si>
    <t>浙商科技创新一个月滚动持有A</t>
  </si>
  <si>
    <t>浙商基金</t>
  </si>
  <si>
    <t>005335.OF</t>
  </si>
  <si>
    <t>浙商全景消费A</t>
  </si>
  <si>
    <t>002967.OF</t>
  </si>
  <si>
    <t>浙商大数据智选消费A</t>
  </si>
  <si>
    <t>399011.OF</t>
  </si>
  <si>
    <t>中海医疗保健</t>
  </si>
  <si>
    <t>中海基金</t>
  </si>
  <si>
    <t>398061.OF</t>
  </si>
  <si>
    <t>中海消费主题精选</t>
  </si>
  <si>
    <t>000878.OF</t>
  </si>
  <si>
    <t>中海医药健康产业A</t>
  </si>
  <si>
    <t>501081.OF</t>
  </si>
  <si>
    <t>中欧科创主题3年封闭运作</t>
  </si>
  <si>
    <t>中欧基金</t>
  </si>
  <si>
    <t>010213.OF</t>
  </si>
  <si>
    <t>中欧互联网先锋A</t>
  </si>
  <si>
    <t>006228.OF</t>
  </si>
  <si>
    <t>中欧医疗创新A</t>
  </si>
  <si>
    <t>005620.OF</t>
  </si>
  <si>
    <t>中欧品质消费A</t>
  </si>
  <si>
    <t>004812.OF</t>
  </si>
  <si>
    <t>中欧先进制造A</t>
  </si>
  <si>
    <t>004616.OF</t>
  </si>
  <si>
    <t>中欧电子信息产业A</t>
  </si>
  <si>
    <t>002621.OF</t>
  </si>
  <si>
    <t>中欧消费主题A</t>
  </si>
  <si>
    <t>168207.OF</t>
  </si>
  <si>
    <t>中融创业板两年定开</t>
  </si>
  <si>
    <t>中融基金</t>
  </si>
  <si>
    <t>009414.OF</t>
  </si>
  <si>
    <t>中银大健康A</t>
  </si>
  <si>
    <t>中银基金</t>
  </si>
  <si>
    <t>009411.OF</t>
  </si>
  <si>
    <t>中银科技创新一年定开</t>
  </si>
  <si>
    <t>007718.OF</t>
  </si>
  <si>
    <t>中银创新医疗A</t>
  </si>
  <si>
    <t>005689.OF</t>
  </si>
  <si>
    <t>中银医疗保健A</t>
  </si>
  <si>
    <t>004871.OF</t>
  </si>
  <si>
    <t>中银金融地产A</t>
  </si>
  <si>
    <t>501095.OF</t>
  </si>
  <si>
    <t>中银证券科技创新3年封闭运作</t>
  </si>
  <si>
    <t>中银证券</t>
  </si>
  <si>
    <t>000879.OF</t>
  </si>
  <si>
    <t>中海医药健康产业C</t>
  </si>
  <si>
    <t>000946.OF</t>
  </si>
  <si>
    <t>华夏医疗健康C</t>
  </si>
  <si>
    <t>001559.OF</t>
  </si>
  <si>
    <t>天弘医疗健康C</t>
  </si>
  <si>
    <t>001928.OF</t>
  </si>
  <si>
    <t>华夏消费升级C</t>
  </si>
  <si>
    <t>002697.OF</t>
  </si>
  <si>
    <t>中欧消费主题C</t>
  </si>
  <si>
    <t>003096.OF</t>
  </si>
  <si>
    <t>中欧医疗健康C</t>
  </si>
  <si>
    <t>003299.OF</t>
  </si>
  <si>
    <t>嘉实物流产业C</t>
  </si>
  <si>
    <t>003985.OF</t>
  </si>
  <si>
    <t>嘉实新能源新材料C</t>
  </si>
  <si>
    <t>004813.OF</t>
  </si>
  <si>
    <t>中欧先进制造C</t>
  </si>
  <si>
    <t>005038.OF</t>
  </si>
  <si>
    <t>银华新能源新材料量化C</t>
  </si>
  <si>
    <t>005207.OF</t>
  </si>
  <si>
    <t>南方高端装备C</t>
  </si>
  <si>
    <t>005236.OF</t>
  </si>
  <si>
    <t>银华食品饮料C</t>
  </si>
  <si>
    <t>005304.OF</t>
  </si>
  <si>
    <t>嘉实医药健康C</t>
  </si>
  <si>
    <t>005454.OF</t>
  </si>
  <si>
    <t>前海开源医疗健康C</t>
  </si>
  <si>
    <t>005506.OF</t>
  </si>
  <si>
    <t>前海开源中药研究精选C</t>
  </si>
  <si>
    <t>005621.OF</t>
  </si>
  <si>
    <t>中欧品质消费C</t>
  </si>
  <si>
    <t>005661.OF</t>
  </si>
  <si>
    <t>嘉实资源精选C</t>
  </si>
  <si>
    <t>005663.OF</t>
  </si>
  <si>
    <t>嘉实金融精选C</t>
  </si>
  <si>
    <t>005763.OF</t>
  </si>
  <si>
    <t>中欧电子信息产业C</t>
  </si>
  <si>
    <t>005878.OF</t>
  </si>
  <si>
    <t>博时产业新动力C</t>
  </si>
  <si>
    <t>005889.OF</t>
  </si>
  <si>
    <t>华夏新兴消费C</t>
  </si>
  <si>
    <t>005938.OF</t>
  </si>
  <si>
    <t>工银瑞信精选金融地产C</t>
  </si>
  <si>
    <t>005940.OF</t>
  </si>
  <si>
    <t>工银瑞信新能源汽车C</t>
  </si>
  <si>
    <t>005963.OF</t>
  </si>
  <si>
    <t>宝盈人工智能C</t>
  </si>
  <si>
    <t>006003.OF</t>
  </si>
  <si>
    <t>工银瑞信医药健康C</t>
  </si>
  <si>
    <t>006080.OF</t>
  </si>
  <si>
    <t>海富通电子信息传媒产业C</t>
  </si>
  <si>
    <t>006229.OF</t>
  </si>
  <si>
    <t>中欧医疗创新C</t>
  </si>
  <si>
    <t>006253.OF</t>
  </si>
  <si>
    <t>永赢消费主题C</t>
  </si>
  <si>
    <t>006605.OF</t>
  </si>
  <si>
    <t>嘉实消费精选C</t>
  </si>
  <si>
    <t>007067.OF</t>
  </si>
  <si>
    <t>浦银安盛先进制造C</t>
  </si>
  <si>
    <t>007083.OF</t>
  </si>
  <si>
    <t>平安高端制造C</t>
  </si>
  <si>
    <t>007111.OF</t>
  </si>
  <si>
    <t>前海联合国民健康C</t>
  </si>
  <si>
    <t>007114.OF</t>
  </si>
  <si>
    <t>永赢高端制造C</t>
  </si>
  <si>
    <t>007164.OF</t>
  </si>
  <si>
    <t>浦银安盛环保新能源C</t>
  </si>
  <si>
    <t>007341.OF</t>
  </si>
  <si>
    <t>南方科技创新C</t>
  </si>
  <si>
    <t>007350.OF</t>
  </si>
  <si>
    <t>华夏科技创新C</t>
  </si>
  <si>
    <t>007356.OF</t>
  </si>
  <si>
    <t>汇添富科技创新C</t>
  </si>
  <si>
    <t>007491.OF</t>
  </si>
  <si>
    <t>南方信息创新C</t>
  </si>
  <si>
    <t>007501.OF</t>
  </si>
  <si>
    <t>万家科创主题3年C</t>
  </si>
  <si>
    <t>007579.OF</t>
  </si>
  <si>
    <t>宝盈先进制造C</t>
  </si>
  <si>
    <t>007690.OF</t>
  </si>
  <si>
    <t>国投瑞银新能源C</t>
  </si>
  <si>
    <t>007939.OF</t>
  </si>
  <si>
    <t>华夏网购精选C</t>
  </si>
  <si>
    <t>008084.OF</t>
  </si>
  <si>
    <t>海富通先进制造C</t>
  </si>
  <si>
    <t>008167.OF</t>
  </si>
  <si>
    <t>工银瑞信消费行业C</t>
  </si>
  <si>
    <t>008634.OF</t>
  </si>
  <si>
    <t>万家科技创新C</t>
  </si>
  <si>
    <t>008656.OF</t>
  </si>
  <si>
    <t>招商科技创新C</t>
  </si>
  <si>
    <t>008920.OF</t>
  </si>
  <si>
    <t>永赢科技驱动C</t>
  </si>
  <si>
    <t>008960.OF</t>
  </si>
  <si>
    <t>长信国防军工C</t>
  </si>
  <si>
    <t>008963.OF</t>
  </si>
  <si>
    <t>建信科技创新C</t>
  </si>
  <si>
    <t>008984.OF</t>
  </si>
  <si>
    <t>财通科技创新C</t>
  </si>
  <si>
    <t>008989.OF</t>
  </si>
  <si>
    <t>大成科技创新C</t>
  </si>
  <si>
    <t>009009.OF</t>
  </si>
  <si>
    <t>平安科技创新C</t>
  </si>
  <si>
    <t>009024.OF</t>
  </si>
  <si>
    <t>海富通科技创新C</t>
  </si>
  <si>
    <t>009058.OF</t>
  </si>
  <si>
    <t>博时科技创新C</t>
  </si>
  <si>
    <t>009120.OF</t>
  </si>
  <si>
    <t>广发品质回报C</t>
  </si>
  <si>
    <t>009163.OF</t>
  </si>
  <si>
    <t>广发医疗保健C</t>
  </si>
  <si>
    <t>009224.OF</t>
  </si>
  <si>
    <t>宝盈现代服务业C</t>
  </si>
  <si>
    <t>009354.OF</t>
  </si>
  <si>
    <t>浙商科技创新一个月滚动持有C</t>
  </si>
  <si>
    <t>009365.OF</t>
  </si>
  <si>
    <t>工银科技创新6个月C</t>
  </si>
  <si>
    <t>009433.OF</t>
  </si>
  <si>
    <t>德邦科技创新一年定开C</t>
  </si>
  <si>
    <t>009438.OF</t>
  </si>
  <si>
    <t>信达澳银科技创新一年定开C</t>
  </si>
  <si>
    <t>009469.OF</t>
  </si>
  <si>
    <t>博时健康成长主题双周定期可赎回C</t>
  </si>
  <si>
    <t>009492.OF</t>
  </si>
  <si>
    <t>宝盈创新驱动C</t>
  </si>
  <si>
    <t>009602.OF</t>
  </si>
  <si>
    <t>招商科技动力3个月滚动持有C</t>
  </si>
  <si>
    <t>009647.OF</t>
  </si>
  <si>
    <t>南方核心成长C</t>
  </si>
  <si>
    <t>009665.OF</t>
  </si>
  <si>
    <t>汇添富医疗积极成长一年持有C</t>
  </si>
  <si>
    <t>009698.OF</t>
  </si>
  <si>
    <t>华夏成长精选6个月定开C</t>
  </si>
  <si>
    <t>009708.OF</t>
  </si>
  <si>
    <t>工银新兴制造C</t>
  </si>
  <si>
    <t>009779.OF</t>
  </si>
  <si>
    <t>长信消费升级C</t>
  </si>
  <si>
    <t>009801.OF</t>
  </si>
  <si>
    <t>长盛制造精选C</t>
  </si>
  <si>
    <t>009862.OF</t>
  </si>
  <si>
    <t>鹏华新兴成长C</t>
  </si>
  <si>
    <t>009876.OF</t>
  </si>
  <si>
    <t>天弘甄选食品饮料C</t>
  </si>
  <si>
    <t>009959.OF</t>
  </si>
  <si>
    <t>长安鑫悦消费驱动C</t>
  </si>
  <si>
    <t>010004.OF</t>
  </si>
  <si>
    <t>景顺长城电子信息产业C</t>
  </si>
  <si>
    <t>010022.OF</t>
  </si>
  <si>
    <t>广发消费品精选C</t>
  </si>
  <si>
    <t>010023.OF</t>
  </si>
  <si>
    <t>广发制造业精选C</t>
  </si>
  <si>
    <t>010031.OF</t>
  </si>
  <si>
    <t>华泰柏瑞生物医药C</t>
  </si>
  <si>
    <t>010032.OF</t>
  </si>
  <si>
    <t>华泰柏瑞战略新兴产业C</t>
  </si>
  <si>
    <t>010105.OF</t>
  </si>
  <si>
    <t>景顺长城消费精选C</t>
  </si>
  <si>
    <t>010107.OF</t>
  </si>
  <si>
    <t>华夏核心科技6个月定开C</t>
  </si>
  <si>
    <t>010111.OF</t>
  </si>
  <si>
    <t>广发医药健康C</t>
  </si>
  <si>
    <t>010117.OF</t>
  </si>
  <si>
    <t>民生加银新兴产业C</t>
  </si>
  <si>
    <t>010129.OF</t>
  </si>
  <si>
    <t>宝盈发展新动能C</t>
  </si>
  <si>
    <t>010159.OF</t>
  </si>
  <si>
    <t>中银医疗保健C</t>
  </si>
  <si>
    <t>010160.OF</t>
  </si>
  <si>
    <t>广发高端制造C</t>
  </si>
  <si>
    <t>010214.OF</t>
  </si>
  <si>
    <t>中欧互联网先锋C</t>
  </si>
  <si>
    <t>010221.OF</t>
  </si>
  <si>
    <t>海富通消费核心资产C</t>
  </si>
  <si>
    <t>010235.OF</t>
  </si>
  <si>
    <t>广发资源优选C</t>
  </si>
  <si>
    <t>010236.OF</t>
  </si>
  <si>
    <t>广发电子信息传媒产业精选C</t>
  </si>
  <si>
    <t>010245.OF</t>
  </si>
  <si>
    <t>广发品牌消费C</t>
  </si>
  <si>
    <t>010312.OF</t>
  </si>
  <si>
    <t>中银金融地产C</t>
  </si>
  <si>
    <t>010321.OF</t>
  </si>
  <si>
    <t>中银大健康C</t>
  </si>
  <si>
    <t>010327.OF</t>
  </si>
  <si>
    <t>博时消费创新C</t>
  </si>
  <si>
    <t>010349.OF</t>
  </si>
  <si>
    <t>诺安低碳经济C</t>
  </si>
  <si>
    <t>010388.OF</t>
  </si>
  <si>
    <t>易方达医药生物C</t>
  </si>
  <si>
    <t>010394.OF</t>
  </si>
  <si>
    <t>工银瑞信健康生活C</t>
  </si>
  <si>
    <t>010500.OF</t>
  </si>
  <si>
    <t>中银创新医疗C</t>
  </si>
  <si>
    <t>010618.OF</t>
  </si>
  <si>
    <t>兴业消费精选C</t>
  </si>
  <si>
    <t>010655.OF</t>
  </si>
  <si>
    <t>天弘医药创新C</t>
  </si>
  <si>
    <t>010685.OF</t>
  </si>
  <si>
    <t>工银瑞信前沿医疗C</t>
  </si>
  <si>
    <t>010687.OF</t>
  </si>
  <si>
    <t>工银瑞信文体产业C</t>
  </si>
  <si>
    <t>010696.OF</t>
  </si>
  <si>
    <t>工银瑞信金融地产C</t>
  </si>
  <si>
    <t>011068.OF</t>
  </si>
  <si>
    <t>华宝资源优选C</t>
  </si>
  <si>
    <t>011082.OF</t>
  </si>
  <si>
    <t>国投瑞银医疗保健行业C</t>
  </si>
  <si>
    <t>011113.OF</t>
  </si>
  <si>
    <t>富国军工主题C</t>
  </si>
  <si>
    <t>011120.OF</t>
  </si>
  <si>
    <t>富国创新科技C</t>
  </si>
  <si>
    <t>011126.OF</t>
  </si>
  <si>
    <t>富国互联科技C</t>
  </si>
  <si>
    <t>011127.OF</t>
  </si>
  <si>
    <t>富国清洁能源产业C</t>
  </si>
  <si>
    <t>011148.OF</t>
  </si>
  <si>
    <t>南方军工改革C</t>
  </si>
  <si>
    <t>011151.OF</t>
  </si>
  <si>
    <t>富国医疗保健行业C</t>
  </si>
  <si>
    <t>011308.OF</t>
  </si>
  <si>
    <t>富国生物医药科技C</t>
  </si>
  <si>
    <t>011321.OF</t>
  </si>
  <si>
    <t>国泰大健康C</t>
  </si>
  <si>
    <t>011322.OF</t>
  </si>
  <si>
    <t>国泰智能装备C</t>
  </si>
  <si>
    <t>011323.OF</t>
  </si>
  <si>
    <t>国泰智能汽车C</t>
  </si>
  <si>
    <t>011326.OF</t>
  </si>
  <si>
    <t>国泰医药健康C</t>
  </si>
  <si>
    <t>011453.OF</t>
  </si>
  <si>
    <t>华泰柏瑞医疗健康C</t>
  </si>
  <si>
    <t>011474.OF</t>
  </si>
  <si>
    <t>工银瑞信信息产业C</t>
  </si>
  <si>
    <t>011567.OF</t>
  </si>
  <si>
    <t>富国消费升级C</t>
  </si>
  <si>
    <t>011592.OF</t>
  </si>
  <si>
    <t>博时军工主题C</t>
  </si>
  <si>
    <t>011895.OF</t>
  </si>
  <si>
    <t>博时医疗保健行业C</t>
  </si>
  <si>
    <t>012181.OF</t>
  </si>
  <si>
    <t>中银智能制造C</t>
  </si>
  <si>
    <t>012238.OF</t>
  </si>
  <si>
    <t>工银瑞信养老产业C</t>
  </si>
  <si>
    <t>012815.OF</t>
  </si>
  <si>
    <t>宝盈新兴产业C</t>
  </si>
  <si>
    <t>013047.OF</t>
  </si>
  <si>
    <t>富国品质生活C</t>
  </si>
  <si>
    <t>013151.OF</t>
  </si>
  <si>
    <t>长信低碳环保行业量化C</t>
  </si>
  <si>
    <t>013154.OF</t>
  </si>
  <si>
    <t>长信医疗保健行业C</t>
  </si>
  <si>
    <t>013183.OF</t>
  </si>
  <si>
    <t>浦银安盛医疗健康C</t>
  </si>
  <si>
    <t>013188.OF</t>
  </si>
  <si>
    <t>华夏能源革新C</t>
  </si>
  <si>
    <t>013350.OF</t>
  </si>
  <si>
    <t>光大先进服务业C</t>
  </si>
  <si>
    <t>013483.OF</t>
  </si>
  <si>
    <t>华安医疗创新C</t>
  </si>
  <si>
    <t>013533.OF</t>
  </si>
  <si>
    <t>广发科技创新C</t>
  </si>
  <si>
    <t>013566.OF</t>
  </si>
  <si>
    <t>华夏军工安全C</t>
  </si>
  <si>
    <t>013686.OF</t>
  </si>
  <si>
    <t>华安安信消费服务C</t>
  </si>
  <si>
    <t>013949.OF</t>
  </si>
  <si>
    <t>交银科锐科技创新C</t>
  </si>
  <si>
    <t>014046.OF</t>
  </si>
  <si>
    <t>交银医药创新C</t>
  </si>
  <si>
    <t>014061.OF</t>
  </si>
  <si>
    <t>浦银安盛战略新兴产业C</t>
  </si>
  <si>
    <t>014064.OF</t>
  </si>
  <si>
    <t>银华农业产业C</t>
  </si>
  <si>
    <t>014243.OF</t>
  </si>
  <si>
    <t>富国新材料新能源C</t>
  </si>
  <si>
    <t>014346.OF</t>
  </si>
  <si>
    <t>银华消费主题C</t>
  </si>
  <si>
    <t>014373.OF</t>
  </si>
  <si>
    <t>浙商全景消费C</t>
  </si>
  <si>
    <t>014642.OF</t>
  </si>
  <si>
    <t>上投摩根新兴动力C</t>
  </si>
  <si>
    <t>014729.OF</t>
  </si>
  <si>
    <t>前海开源新兴产业C</t>
  </si>
  <si>
    <t>014758.OF</t>
  </si>
  <si>
    <t>民生加银医药健康C</t>
  </si>
  <si>
    <t>014864.OF</t>
  </si>
  <si>
    <t>建信食品饮料行业C</t>
  </si>
  <si>
    <t>014932.OF</t>
  </si>
  <si>
    <t>上投摩根医疗健康C</t>
  </si>
  <si>
    <t>014933.OF</t>
  </si>
  <si>
    <t>南方医药保健C</t>
  </si>
  <si>
    <t>015001.OF</t>
  </si>
  <si>
    <t>工银瑞信物流产业C</t>
  </si>
  <si>
    <t>015002.OF</t>
  </si>
  <si>
    <t>工银瑞信生态环境C</t>
  </si>
  <si>
    <t>015048.OF</t>
  </si>
  <si>
    <t>建信新能源C</t>
  </si>
  <si>
    <t>015114.OF</t>
  </si>
  <si>
    <t>汇添富中国高端制造C</t>
  </si>
  <si>
    <t>015115.OF</t>
  </si>
  <si>
    <t>汇添富中国高端制造D</t>
  </si>
  <si>
    <t>015121.OF</t>
  </si>
  <si>
    <t>汇添富医疗服务C</t>
  </si>
  <si>
    <t>015122.OF</t>
  </si>
  <si>
    <t>汇添富医疗服务D</t>
  </si>
  <si>
    <t>160144.OF</t>
  </si>
  <si>
    <t>南方新兴消费C</t>
  </si>
  <si>
    <t>501202.OF</t>
  </si>
  <si>
    <t>华泰紫金科技创新3年封闭运作C</t>
  </si>
  <si>
    <t>519176.OF</t>
  </si>
  <si>
    <t>浦银安盛消费升级C</t>
  </si>
  <si>
    <t>860038.OF</t>
  </si>
  <si>
    <t>光大阳光智造B</t>
  </si>
  <si>
    <t>860039.OF</t>
  </si>
  <si>
    <t>光大阳光智造C</t>
  </si>
  <si>
    <t>860052.OF</t>
  </si>
  <si>
    <t>光大阳光启明星创新驱动B</t>
  </si>
  <si>
    <t>860053.OF</t>
  </si>
  <si>
    <t>光大阳光启明星创新驱动C</t>
  </si>
  <si>
    <t>960007.OF</t>
  </si>
  <si>
    <t>上投摩根新兴动力H</t>
  </si>
  <si>
    <t>960015.OF</t>
  </si>
  <si>
    <t>汇添富医药保健O</t>
  </si>
  <si>
    <t>F050026.OF</t>
  </si>
  <si>
    <t>博时医疗保健行业R</t>
  </si>
  <si>
    <t>F080012.OF</t>
  </si>
  <si>
    <t>长盛电子信息产业H</t>
  </si>
  <si>
    <t>750002.OF</t>
  </si>
  <si>
    <t>安信目标收益A</t>
  </si>
  <si>
    <t>安信基金</t>
  </si>
  <si>
    <t>007245.OF</t>
  </si>
  <si>
    <t>安信鑫日享中短债A</t>
  </si>
  <si>
    <t>005678.OF</t>
  </si>
  <si>
    <t>安信尊享添益A</t>
  </si>
  <si>
    <t>005677.OF</t>
  </si>
  <si>
    <t>安信永盛</t>
  </si>
  <si>
    <t>005479.OF</t>
  </si>
  <si>
    <t>安信永泰</t>
  </si>
  <si>
    <t>003637.OF</t>
  </si>
  <si>
    <t>安信永鑫增强A</t>
  </si>
  <si>
    <t>213007.OF</t>
  </si>
  <si>
    <t>宝盈增强收益AB</t>
  </si>
  <si>
    <t>006946.OF</t>
  </si>
  <si>
    <t>宝盈聚享纯债定期开放</t>
  </si>
  <si>
    <t>006387.OF</t>
  </si>
  <si>
    <t>宝盈安泰短债A</t>
  </si>
  <si>
    <t>006242.OF</t>
  </si>
  <si>
    <t>宝盈盈润纯债</t>
  </si>
  <si>
    <t>006023.OF</t>
  </si>
  <si>
    <t>宝盈聚丰两年定开A</t>
  </si>
  <si>
    <t>005846.OF</t>
  </si>
  <si>
    <t>宝盈盈泰A</t>
  </si>
  <si>
    <t>005428.OF</t>
  </si>
  <si>
    <t>渤海汇金汇添益3个月</t>
  </si>
  <si>
    <t>渤海汇金资管</t>
  </si>
  <si>
    <t>501100.OF</t>
  </si>
  <si>
    <t>博时安康18个月定开</t>
  </si>
  <si>
    <t>160515.OF</t>
  </si>
  <si>
    <t>博时安丰18个月A</t>
  </si>
  <si>
    <t>160513.OF</t>
  </si>
  <si>
    <t>博时稳健回报A</t>
  </si>
  <si>
    <t>050027.OF</t>
  </si>
  <si>
    <t>博时信用债纯债A</t>
  </si>
  <si>
    <t>050023.OF</t>
  </si>
  <si>
    <t>博时天颐A</t>
  </si>
  <si>
    <t>050019.OF</t>
  </si>
  <si>
    <t>博时转债增强A</t>
  </si>
  <si>
    <t>050016.OF</t>
  </si>
  <si>
    <t>博时宏观回报AB</t>
  </si>
  <si>
    <t>050011.OF</t>
  </si>
  <si>
    <t>博时信用债券A</t>
  </si>
  <si>
    <t>050006.OF</t>
  </si>
  <si>
    <t>博时稳定价值B</t>
  </si>
  <si>
    <t>007996.OF</t>
  </si>
  <si>
    <t>博时富顺纯债</t>
  </si>
  <si>
    <t>007985.OF</t>
  </si>
  <si>
    <t>博时富悦纯债</t>
  </si>
  <si>
    <t>007536.OF</t>
  </si>
  <si>
    <t>博时富乐纯债</t>
  </si>
  <si>
    <t>005820.OF</t>
  </si>
  <si>
    <t>博时富兴纯债3个月</t>
  </si>
  <si>
    <t>005462.OF</t>
  </si>
  <si>
    <t>博时富业纯债3个月</t>
  </si>
  <si>
    <t>004307.OF</t>
  </si>
  <si>
    <t>博时富元纯债</t>
  </si>
  <si>
    <t>004200.OF</t>
  </si>
  <si>
    <t>博时富瑞纯债A</t>
  </si>
  <si>
    <t>004168.OF</t>
  </si>
  <si>
    <t>博时富嘉纯债</t>
  </si>
  <si>
    <t>003866.OF</t>
  </si>
  <si>
    <t>博时富诚纯债</t>
  </si>
  <si>
    <t>003682.OF</t>
  </si>
  <si>
    <t>博时安弘一年定开A</t>
  </si>
  <si>
    <t>003564.OF</t>
  </si>
  <si>
    <t>博时安诚3个月A</t>
  </si>
  <si>
    <t>003258.OF</t>
  </si>
  <si>
    <t>博时富祥纯债A</t>
  </si>
  <si>
    <t>003239.OF</t>
  </si>
  <si>
    <t>博时安祺6个月定开A</t>
  </si>
  <si>
    <t>003210.OF</t>
  </si>
  <si>
    <t>博时智臻纯债</t>
  </si>
  <si>
    <t>003188.OF</t>
  </si>
  <si>
    <t>博时聚源纯债A</t>
  </si>
  <si>
    <t>002811.OF</t>
  </si>
  <si>
    <t>博时裕顺纯债</t>
  </si>
  <si>
    <t>002781.OF</t>
  </si>
  <si>
    <t>博时聚瑞纯债6个月</t>
  </si>
  <si>
    <t>002775.OF</t>
  </si>
  <si>
    <t>博时景兴纯债</t>
  </si>
  <si>
    <t>002716.OF</t>
  </si>
  <si>
    <t>博时裕通纯债3个月A</t>
  </si>
  <si>
    <t>002698.OF</t>
  </si>
  <si>
    <t>博时裕利纯债</t>
  </si>
  <si>
    <t>002519.OF</t>
  </si>
  <si>
    <t>博时裕景纯债</t>
  </si>
  <si>
    <t>002356.OF</t>
  </si>
  <si>
    <t>博时安泰18个月A</t>
  </si>
  <si>
    <t>002175.OF</t>
  </si>
  <si>
    <t>博时裕乾A</t>
  </si>
  <si>
    <t>001546.OF</t>
  </si>
  <si>
    <t>博时裕盈三个月</t>
  </si>
  <si>
    <t>000783.OF</t>
  </si>
  <si>
    <t>博时季季享三个月A</t>
  </si>
  <si>
    <t>000277.OF</t>
  </si>
  <si>
    <t>博时双月薪</t>
  </si>
  <si>
    <t>000200.OF</t>
  </si>
  <si>
    <t>博时岁岁增利</t>
  </si>
  <si>
    <t>000084.OF</t>
  </si>
  <si>
    <t>博时安盈A</t>
  </si>
  <si>
    <t>720003.OF</t>
  </si>
  <si>
    <t>财通收益增强A</t>
  </si>
  <si>
    <t>007554.OF</t>
  </si>
  <si>
    <t>财通恒利纯债</t>
  </si>
  <si>
    <t>006965.OF</t>
  </si>
  <si>
    <t>财通安瑞短债A</t>
  </si>
  <si>
    <t>005854.OF</t>
  </si>
  <si>
    <t>财通汇利纯债</t>
  </si>
  <si>
    <t>005853.OF</t>
  </si>
  <si>
    <t>财通聚利纯债</t>
  </si>
  <si>
    <t>007915.OF</t>
  </si>
  <si>
    <t>财通资管鸿福短债A</t>
  </si>
  <si>
    <t>006799.OF</t>
  </si>
  <si>
    <t>财通资管鸿运中短债A</t>
  </si>
  <si>
    <t>006542.OF</t>
  </si>
  <si>
    <t>财通资管鸿利中短债A</t>
  </si>
  <si>
    <t>006360.OF</t>
  </si>
  <si>
    <t>财通资管鸿益中短债A</t>
  </si>
  <si>
    <t>005731.OF</t>
  </si>
  <si>
    <t>财通资管睿智6个月</t>
  </si>
  <si>
    <t>005684.OF</t>
  </si>
  <si>
    <t>财通资管鸿睿12个月A</t>
  </si>
  <si>
    <t>005307.OF</t>
  </si>
  <si>
    <t>财通资管鸿达纯债A</t>
  </si>
  <si>
    <t>002901.OF</t>
  </si>
  <si>
    <t>财通资管积极收益A</t>
  </si>
  <si>
    <t>008287.OF</t>
  </si>
  <si>
    <t>长城嘉鑫定开债A</t>
  </si>
  <si>
    <t>008171.OF</t>
  </si>
  <si>
    <t>长城嘉裕六个月定开债A</t>
  </si>
  <si>
    <t>007194.OF</t>
  </si>
  <si>
    <t>长城短债A</t>
  </si>
  <si>
    <t>006045.OF</t>
  </si>
  <si>
    <t>长城久瑞三个月定开债</t>
  </si>
  <si>
    <t>006135.OF</t>
  </si>
  <si>
    <t>长江乐鑫纯债定开</t>
  </si>
  <si>
    <t>长江资管</t>
  </si>
  <si>
    <t>005158.OF</t>
  </si>
  <si>
    <t>长江乐盈定期开放</t>
  </si>
  <si>
    <t>003336.OF</t>
  </si>
  <si>
    <t>长江收益增强</t>
  </si>
  <si>
    <t>080003.OF</t>
  </si>
  <si>
    <t>长盛积极配置</t>
  </si>
  <si>
    <t>006902.OF</t>
  </si>
  <si>
    <t>长盛安鑫中短债A</t>
  </si>
  <si>
    <t>003922.OF</t>
  </si>
  <si>
    <t>长盛盛康纯债A</t>
  </si>
  <si>
    <t>003510.OF</t>
  </si>
  <si>
    <t>长盛可转债A</t>
  </si>
  <si>
    <t>519989.OF</t>
  </si>
  <si>
    <t>长信利丰C</t>
  </si>
  <si>
    <t>519985.OF</t>
  </si>
  <si>
    <t>长信纯债壹号A</t>
  </si>
  <si>
    <t>519977.OF</t>
  </si>
  <si>
    <t>长信可转债A</t>
  </si>
  <si>
    <t>519973.OF</t>
  </si>
  <si>
    <t>长信纯债一年A</t>
  </si>
  <si>
    <t>519967.OF</t>
  </si>
  <si>
    <t>长信利富A</t>
  </si>
  <si>
    <t>519945.OF</t>
  </si>
  <si>
    <t>长信富安纯债半年A</t>
  </si>
  <si>
    <t>163003.OF</t>
  </si>
  <si>
    <t>长信利鑫C</t>
  </si>
  <si>
    <t>006174.OF</t>
  </si>
  <si>
    <t>长信稳裕三个月</t>
  </si>
  <si>
    <t>005718.OF</t>
  </si>
  <si>
    <t>长信富瑞两年定开债A</t>
  </si>
  <si>
    <t>005575.OF</t>
  </si>
  <si>
    <t>长信稳鑫三个月定开</t>
  </si>
  <si>
    <t>003869.OF</t>
  </si>
  <si>
    <t>长信稳势纯债</t>
  </si>
  <si>
    <t>003349.OF</t>
  </si>
  <si>
    <t>长信稳益</t>
  </si>
  <si>
    <t>002996.OF</t>
  </si>
  <si>
    <t>长信稳健纯债A</t>
  </si>
  <si>
    <t>090002.OF</t>
  </si>
  <si>
    <t>大成债券AB</t>
  </si>
  <si>
    <t>008003.OF</t>
  </si>
  <si>
    <t>大成通嘉三年定开A</t>
  </si>
  <si>
    <t>007967.OF</t>
  </si>
  <si>
    <t>大成惠嘉一年</t>
  </si>
  <si>
    <t>004389.OF</t>
  </si>
  <si>
    <t>大成惠明</t>
  </si>
  <si>
    <t>004117.OF</t>
  </si>
  <si>
    <t>大成惠祥纯债</t>
  </si>
  <si>
    <t>003574.OF</t>
  </si>
  <si>
    <t>大成惠利纯债</t>
  </si>
  <si>
    <t>002946.OF</t>
  </si>
  <si>
    <t>大成景盛一年A</t>
  </si>
  <si>
    <t>002644.OF</t>
  </si>
  <si>
    <t>大成景荣A</t>
  </si>
  <si>
    <t>000128.OF</t>
  </si>
  <si>
    <t>大成景安短融A</t>
  </si>
  <si>
    <t>008486.OF</t>
  </si>
  <si>
    <t>德邦德瑞一年定开债</t>
  </si>
  <si>
    <t>007461.OF</t>
  </si>
  <si>
    <t>德邦锐泓A</t>
  </si>
  <si>
    <t>004246.OF</t>
  </si>
  <si>
    <t>德邦锐乾A</t>
  </si>
  <si>
    <t>002704.OF</t>
  </si>
  <si>
    <t>德邦锐兴A</t>
  </si>
  <si>
    <t>400030.OF</t>
  </si>
  <si>
    <t>东方添益</t>
  </si>
  <si>
    <t>400027.OF</t>
  </si>
  <si>
    <t>东方双债添利A</t>
  </si>
  <si>
    <t>400016.OF</t>
  </si>
  <si>
    <t>东方强化收益</t>
  </si>
  <si>
    <t>400009.OF</t>
  </si>
  <si>
    <t>东方稳健回报A</t>
  </si>
  <si>
    <t>008322.OF</t>
  </si>
  <si>
    <t>东方卓行18个月定开A</t>
  </si>
  <si>
    <t>007262.OF</t>
  </si>
  <si>
    <t>东方红聚利A</t>
  </si>
  <si>
    <t>东证资管</t>
  </si>
  <si>
    <t>003668.OF</t>
  </si>
  <si>
    <t>东方红益鑫纯债A</t>
  </si>
  <si>
    <t>002701.OF</t>
  </si>
  <si>
    <t>东方红汇阳A</t>
  </si>
  <si>
    <t>002651.OF</t>
  </si>
  <si>
    <t>东方红汇利A</t>
  </si>
  <si>
    <t>002650.OF</t>
  </si>
  <si>
    <t>东方红稳添利A</t>
  </si>
  <si>
    <t>001945.OF</t>
  </si>
  <si>
    <t>东方红信用债A</t>
  </si>
  <si>
    <t>001862.OF</t>
  </si>
  <si>
    <t>东方红收益增强A</t>
  </si>
  <si>
    <t>161019.OF</t>
  </si>
  <si>
    <t>富国新天锋</t>
  </si>
  <si>
    <t>161015.OF</t>
  </si>
  <si>
    <t>富国天盈C</t>
  </si>
  <si>
    <t>161014.OF</t>
  </si>
  <si>
    <t>富国汇利回报两年定开</t>
  </si>
  <si>
    <t>161010.OF</t>
  </si>
  <si>
    <t>富国天丰强化收益</t>
  </si>
  <si>
    <t>100072.OF</t>
  </si>
  <si>
    <t>富国强回报A</t>
  </si>
  <si>
    <t>100058.OF</t>
  </si>
  <si>
    <t>富国产业债A</t>
  </si>
  <si>
    <t>100051.OF</t>
  </si>
  <si>
    <t>富国可转债A</t>
  </si>
  <si>
    <t>100035.OF</t>
  </si>
  <si>
    <t>富国优化增强A</t>
  </si>
  <si>
    <t>100018.OF</t>
  </si>
  <si>
    <t>富国天利增长债券</t>
  </si>
  <si>
    <t>007616.OF</t>
  </si>
  <si>
    <t>富国投资级信用债A</t>
  </si>
  <si>
    <t>006804.OF</t>
  </si>
  <si>
    <t>富国短债A</t>
  </si>
  <si>
    <t>005841.OF</t>
  </si>
  <si>
    <t>富国尊利纯债定开</t>
  </si>
  <si>
    <t>005369.OF</t>
  </si>
  <si>
    <t>富国臻利纯债定开</t>
  </si>
  <si>
    <t>005121.OF</t>
  </si>
  <si>
    <t>富国兴利增强</t>
  </si>
  <si>
    <t>005078.OF</t>
  </si>
  <si>
    <t>富国宝利增强</t>
  </si>
  <si>
    <t>004920.OF</t>
  </si>
  <si>
    <t>富国泓利纯债A</t>
  </si>
  <si>
    <t>004902.OF</t>
  </si>
  <si>
    <t>富国丰利增强</t>
  </si>
  <si>
    <t>004736.OF</t>
  </si>
  <si>
    <t>富国鼎利三个月定开债</t>
  </si>
  <si>
    <t>002898.OF</t>
  </si>
  <si>
    <t>富国两年期理财A</t>
  </si>
  <si>
    <t>002483.OF</t>
  </si>
  <si>
    <t>富国泰利</t>
  </si>
  <si>
    <t>000810.OF</t>
  </si>
  <si>
    <t>富国收益增强A</t>
  </si>
  <si>
    <t>000516.OF</t>
  </si>
  <si>
    <t>富国祥利一年期A</t>
  </si>
  <si>
    <t>000469.OF</t>
  </si>
  <si>
    <t>富国目标齐利一年</t>
  </si>
  <si>
    <t>000197.OF</t>
  </si>
  <si>
    <t>富国一年期纯债</t>
  </si>
  <si>
    <t>000191.OF</t>
  </si>
  <si>
    <t>富国信用债A</t>
  </si>
  <si>
    <t>000139.OF</t>
  </si>
  <si>
    <t>富国国有企业债AB</t>
  </si>
  <si>
    <t>000107.OF</t>
  </si>
  <si>
    <t>富国稳健增强AB</t>
  </si>
  <si>
    <t>006488.OF</t>
  </si>
  <si>
    <t>富荣富开1-3年国开债纯债A</t>
  </si>
  <si>
    <t>富荣基金</t>
  </si>
  <si>
    <t>005173.OF</t>
  </si>
  <si>
    <t>富荣富安A</t>
  </si>
  <si>
    <t>004441.OF</t>
  </si>
  <si>
    <t>富荣富兴纯债</t>
  </si>
  <si>
    <t>003999.OF</t>
  </si>
  <si>
    <t>富荣富祥纯债</t>
  </si>
  <si>
    <t>485119.OF</t>
  </si>
  <si>
    <t>工银瑞信信用纯债A</t>
  </si>
  <si>
    <t>485114.OF</t>
  </si>
  <si>
    <t>工银瑞信添颐A</t>
  </si>
  <si>
    <t>485111.OF</t>
  </si>
  <si>
    <t>工银瑞信双利A</t>
  </si>
  <si>
    <t>485107.OF</t>
  </si>
  <si>
    <t>工银瑞信信用添利A</t>
  </si>
  <si>
    <t>485105.OF</t>
  </si>
  <si>
    <t>工银瑞信增强收益A</t>
  </si>
  <si>
    <t>164810.OF</t>
  </si>
  <si>
    <t>工银瑞信纯债</t>
  </si>
  <si>
    <t>164808.OF</t>
  </si>
  <si>
    <t>工银瑞信四季收益</t>
  </si>
  <si>
    <t>008471.OF</t>
  </si>
  <si>
    <t>工银泰颐三年定开A</t>
  </si>
  <si>
    <t>007852.OF</t>
  </si>
  <si>
    <t>工银瑞安3个月定开债</t>
  </si>
  <si>
    <t>007585.OF</t>
  </si>
  <si>
    <t>工银瑞弘3个月定开</t>
  </si>
  <si>
    <t>006834.OF</t>
  </si>
  <si>
    <t>工银瑞信尊享短债A</t>
  </si>
  <si>
    <t>006740.OF</t>
  </si>
  <si>
    <t>工银瑞信尊利中短债A</t>
  </si>
  <si>
    <t>006617.OF</t>
  </si>
  <si>
    <t>工银瑞信瑞泽定开</t>
  </si>
  <si>
    <t>006169.OF</t>
  </si>
  <si>
    <t>工银瑞信瑞福纯债A</t>
  </si>
  <si>
    <t>005772.OF</t>
  </si>
  <si>
    <t>工银瑞信瑞景定开</t>
  </si>
  <si>
    <t>005525.OF</t>
  </si>
  <si>
    <t>工银瑞信瑞祥定开</t>
  </si>
  <si>
    <t>004032.OF</t>
  </si>
  <si>
    <t>工银瑞信丰淳</t>
  </si>
  <si>
    <t>003341.OF</t>
  </si>
  <si>
    <t>工银瑞信瑞盈</t>
  </si>
  <si>
    <t>002997.OF</t>
  </si>
  <si>
    <t>工银瑞信瑞享</t>
  </si>
  <si>
    <t>002832.OF</t>
  </si>
  <si>
    <t>工银瑞信恒享纯债</t>
  </si>
  <si>
    <t>002750.OF</t>
  </si>
  <si>
    <t>工银瑞信泰享三年</t>
  </si>
  <si>
    <t>002603.OF</t>
  </si>
  <si>
    <t>工银瑞信瑞丰半年定开</t>
  </si>
  <si>
    <t>000728.OF</t>
  </si>
  <si>
    <t>工银瑞信目标收益一年C</t>
  </si>
  <si>
    <t>000402.OF</t>
  </si>
  <si>
    <t>工银瑞信纯债A</t>
  </si>
  <si>
    <t>000236.OF</t>
  </si>
  <si>
    <t>工银月月薪定期支付A</t>
  </si>
  <si>
    <t>000074.OF</t>
  </si>
  <si>
    <t>工银信用纯债一年A</t>
  </si>
  <si>
    <t>000045.OF</t>
  </si>
  <si>
    <t>工银瑞信产业债A</t>
  </si>
  <si>
    <t>005992.OF</t>
  </si>
  <si>
    <t>光大超短债A</t>
  </si>
  <si>
    <t>005426.OF</t>
  </si>
  <si>
    <t>光大尊丰纯债定期开放</t>
  </si>
  <si>
    <t>003109.OF</t>
  </si>
  <si>
    <t>光大安和A</t>
  </si>
  <si>
    <t>003065.OF</t>
  </si>
  <si>
    <t>光大尊富18个月A</t>
  </si>
  <si>
    <t>002523.OF</t>
  </si>
  <si>
    <t>光大恒利纯债</t>
  </si>
  <si>
    <t>001968.OF</t>
  </si>
  <si>
    <t>光大尊盈半年A</t>
  </si>
  <si>
    <t>270044.OF</t>
  </si>
  <si>
    <t>广发双债添利A</t>
  </si>
  <si>
    <t>270029.OF</t>
  </si>
  <si>
    <t>广发聚财信用A</t>
  </si>
  <si>
    <t>270009.OF</t>
  </si>
  <si>
    <t>广发增强债券C</t>
  </si>
  <si>
    <t>162712.OF</t>
  </si>
  <si>
    <t>广发聚利A</t>
  </si>
  <si>
    <t>008296.OF</t>
  </si>
  <si>
    <t>广发汇利一年定开债</t>
  </si>
  <si>
    <t>008130.OF</t>
  </si>
  <si>
    <t>广发汇优66个月定开</t>
  </si>
  <si>
    <t>007778.OF</t>
  </si>
  <si>
    <t>广发景富纯债</t>
  </si>
  <si>
    <t>007396.OF</t>
  </si>
  <si>
    <t>广发景辉纯债</t>
  </si>
  <si>
    <t>007256.OF</t>
  </si>
  <si>
    <t>广发汇阳三个月</t>
  </si>
  <si>
    <t>006970.OF</t>
  </si>
  <si>
    <t>广发景利</t>
  </si>
  <si>
    <t>006870.OF</t>
  </si>
  <si>
    <t>广发景和中短债A</t>
  </si>
  <si>
    <t>006670.OF</t>
  </si>
  <si>
    <t>广发景秀纯债</t>
  </si>
  <si>
    <t>006552.OF</t>
  </si>
  <si>
    <t>广发汇兴3个月定开</t>
  </si>
  <si>
    <t>005917.OF</t>
  </si>
  <si>
    <t>广发汇誉3个月定开</t>
  </si>
  <si>
    <t>005778.OF</t>
  </si>
  <si>
    <t>广发汇元纯债定开</t>
  </si>
  <si>
    <t>005745.OF</t>
  </si>
  <si>
    <t>广发汇康</t>
  </si>
  <si>
    <t>005647.OF</t>
  </si>
  <si>
    <t>广发汇佳</t>
  </si>
  <si>
    <t>005234.OF</t>
  </si>
  <si>
    <t>广发汇吉3个月</t>
  </si>
  <si>
    <t>004386.OF</t>
  </si>
  <si>
    <t>广发汇安18个月A</t>
  </si>
  <si>
    <t>004027.OF</t>
  </si>
  <si>
    <t>广发景源纯债A</t>
  </si>
  <si>
    <t>004021.OF</t>
  </si>
  <si>
    <t>广发汇富一年A</t>
  </si>
  <si>
    <t>003819.OF</t>
  </si>
  <si>
    <t>广发景华纯债</t>
  </si>
  <si>
    <t>002925.OF</t>
  </si>
  <si>
    <t>广发集源A</t>
  </si>
  <si>
    <t>002864.OF</t>
  </si>
  <si>
    <t>广发安泽短债A</t>
  </si>
  <si>
    <t>002711.OF</t>
  </si>
  <si>
    <t>广发集丰A</t>
  </si>
  <si>
    <t>002636.OF</t>
  </si>
  <si>
    <t>广发集裕A</t>
  </si>
  <si>
    <t>002128.OF</t>
  </si>
  <si>
    <t>广发鑫惠</t>
  </si>
  <si>
    <t>000267.OF</t>
  </si>
  <si>
    <t>广发集利一年A</t>
  </si>
  <si>
    <t>000118.OF</t>
  </si>
  <si>
    <t>广发聚鑫A</t>
  </si>
  <si>
    <t>450005.OF</t>
  </si>
  <si>
    <t>国富强化收益A</t>
  </si>
  <si>
    <t>国海富兰克林基金</t>
  </si>
  <si>
    <t>164509.OF</t>
  </si>
  <si>
    <t>国富恒利A</t>
  </si>
  <si>
    <t>002361.OF</t>
  </si>
  <si>
    <t>国富恒瑞A</t>
  </si>
  <si>
    <t>008108.OF</t>
  </si>
  <si>
    <t>国联安短债A</t>
  </si>
  <si>
    <t>国联安基金</t>
  </si>
  <si>
    <t>007999.OF</t>
  </si>
  <si>
    <t>国联安恒利63个月定期开放A</t>
  </si>
  <si>
    <t>007837.OF</t>
  </si>
  <si>
    <t>国寿安保尊耀纯债A</t>
  </si>
  <si>
    <t>国寿安保基金</t>
  </si>
  <si>
    <t>007215.OF</t>
  </si>
  <si>
    <t>国寿安保泰荣纯债</t>
  </si>
  <si>
    <t>006919.OF</t>
  </si>
  <si>
    <t>国寿安保泰和纯债</t>
  </si>
  <si>
    <t>006599.OF</t>
  </si>
  <si>
    <t>国寿安保安丰纯债</t>
  </si>
  <si>
    <t>005208.OF</t>
  </si>
  <si>
    <t>国寿安保安裕纯债半年</t>
  </si>
  <si>
    <t>004821.OF</t>
  </si>
  <si>
    <t>国寿安保安吉纯债半年</t>
  </si>
  <si>
    <t>004797.OF</t>
  </si>
  <si>
    <t>国寿安保安盛纯债3个月</t>
  </si>
  <si>
    <t>004629.OF</t>
  </si>
  <si>
    <t>国寿安保安瑞纯债</t>
  </si>
  <si>
    <t>003514.OF</t>
  </si>
  <si>
    <t>国寿安保安享纯债</t>
  </si>
  <si>
    <t>003285.OF</t>
  </si>
  <si>
    <t>国寿安保安康纯债</t>
  </si>
  <si>
    <t>002720.OF</t>
  </si>
  <si>
    <t>国寿安保尊利增强回报A</t>
  </si>
  <si>
    <t>000668.OF</t>
  </si>
  <si>
    <t>国寿安保尊享A</t>
  </si>
  <si>
    <t>020019.OF</t>
  </si>
  <si>
    <t>国泰双利债券A</t>
  </si>
  <si>
    <t>007871.OF</t>
  </si>
  <si>
    <t>国泰惠享三个月定开</t>
  </si>
  <si>
    <t>007532.OF</t>
  </si>
  <si>
    <t>国泰盛合三个月定开债</t>
  </si>
  <si>
    <t>007278.OF</t>
  </si>
  <si>
    <t>国泰兴富三个月定开</t>
  </si>
  <si>
    <t>007214.OF</t>
  </si>
  <si>
    <t>国泰惠丰纯债</t>
  </si>
  <si>
    <t>006994.OF</t>
  </si>
  <si>
    <t>国泰瑞安三个月定开</t>
  </si>
  <si>
    <t>006941.OF</t>
  </si>
  <si>
    <t>国泰惠盈纯债</t>
  </si>
  <si>
    <t>006795.OF</t>
  </si>
  <si>
    <t>国泰裕祥三个月定开</t>
  </si>
  <si>
    <t>006762.OF</t>
  </si>
  <si>
    <t>国泰聚享纯债</t>
  </si>
  <si>
    <t>006725.OF</t>
  </si>
  <si>
    <t>国泰丰盈纯债</t>
  </si>
  <si>
    <t>006475.OF</t>
  </si>
  <si>
    <t>国泰嘉睿纯债</t>
  </si>
  <si>
    <t>006037.OF</t>
  </si>
  <si>
    <t>国泰瑞和纯债</t>
  </si>
  <si>
    <t>005246.OF</t>
  </si>
  <si>
    <t>国泰可转债</t>
  </si>
  <si>
    <t>004101.OF</t>
  </si>
  <si>
    <t>国泰民安增益A</t>
  </si>
  <si>
    <t>003517.OF</t>
  </si>
  <si>
    <t>国泰润利纯债</t>
  </si>
  <si>
    <t>161216.OF</t>
  </si>
  <si>
    <t>国投瑞银双债增利A</t>
  </si>
  <si>
    <t>121012.OF</t>
  </si>
  <si>
    <t>国投瑞银优化增强AB</t>
  </si>
  <si>
    <t>007260.OF</t>
  </si>
  <si>
    <t>国投瑞银顺祺</t>
  </si>
  <si>
    <t>006027.OF</t>
  </si>
  <si>
    <t>国投瑞银顺祥定期开放</t>
  </si>
  <si>
    <t>005995.OF</t>
  </si>
  <si>
    <t>国投瑞银顺泓定开</t>
  </si>
  <si>
    <t>005725.OF</t>
  </si>
  <si>
    <t>国投瑞银恒泽中短债A</t>
  </si>
  <si>
    <t>005641.OF</t>
  </si>
  <si>
    <t>国投瑞银顺源6个月</t>
  </si>
  <si>
    <t>002964.OF</t>
  </si>
  <si>
    <t>国投瑞银顺鑫</t>
  </si>
  <si>
    <t>000069.OF</t>
  </si>
  <si>
    <t>国投瑞银中高等级A</t>
  </si>
  <si>
    <t>519226.OF</t>
  </si>
  <si>
    <t>海富通瑞利</t>
  </si>
  <si>
    <t>519220.OF</t>
  </si>
  <si>
    <t>海富通聚利纯债</t>
  </si>
  <si>
    <t>519138.OF</t>
  </si>
  <si>
    <t>海富通瑞祥一年定开</t>
  </si>
  <si>
    <t>519137.OF</t>
  </si>
  <si>
    <t>海富通瑞福</t>
  </si>
  <si>
    <t>519051.OF</t>
  </si>
  <si>
    <t>海富通一年定期开放A</t>
  </si>
  <si>
    <t>519030.OF</t>
  </si>
  <si>
    <t>海富通稳固收益</t>
  </si>
  <si>
    <t>008231.OF</t>
  </si>
  <si>
    <t>海富通裕通30个月定开债</t>
  </si>
  <si>
    <t>007037.OF</t>
  </si>
  <si>
    <t>海富通聚合纯债</t>
  </si>
  <si>
    <t>005842.OF</t>
  </si>
  <si>
    <t>海富通弘丰定开</t>
  </si>
  <si>
    <t>005485.OF</t>
  </si>
  <si>
    <t>海富通恒丰</t>
  </si>
  <si>
    <t>006606.OF</t>
  </si>
  <si>
    <t>泓德裕丰中短债A</t>
  </si>
  <si>
    <t>泓德基金</t>
  </si>
  <si>
    <t>004196.OF</t>
  </si>
  <si>
    <t>泓德裕鑫纯债A</t>
  </si>
  <si>
    <t>002742.OF</t>
  </si>
  <si>
    <t>泓德裕祥A</t>
  </si>
  <si>
    <t>002740.OF</t>
  </si>
  <si>
    <t>泓德裕泽纯债A</t>
  </si>
  <si>
    <t>002738.OF</t>
  </si>
  <si>
    <t>泓德裕康A</t>
  </si>
  <si>
    <t>002736.OF</t>
  </si>
  <si>
    <t>泓德裕和纯债A</t>
  </si>
  <si>
    <t>002734.OF</t>
  </si>
  <si>
    <t>泓德裕荣纯债A</t>
  </si>
  <si>
    <t>002138.OF</t>
  </si>
  <si>
    <t>泓德裕泰A</t>
  </si>
  <si>
    <t>006061.OF</t>
  </si>
  <si>
    <t>红土创新增强收益A</t>
  </si>
  <si>
    <t>040045.OF</t>
  </si>
  <si>
    <t>华安添鑫中短债A</t>
  </si>
  <si>
    <t>040040.OF</t>
  </si>
  <si>
    <t>华安纯债A</t>
  </si>
  <si>
    <t>040026.OF</t>
  </si>
  <si>
    <t>华安信用四季红A</t>
  </si>
  <si>
    <t>040019.OF</t>
  </si>
  <si>
    <t>华安稳固收益C</t>
  </si>
  <si>
    <t>008214.OF</t>
  </si>
  <si>
    <t>华安鑫福定开债A</t>
  </si>
  <si>
    <t>005709.OF</t>
  </si>
  <si>
    <t>华安鼎益A</t>
  </si>
  <si>
    <t>005531.OF</t>
  </si>
  <si>
    <t>华安安悦A</t>
  </si>
  <si>
    <t>003847.OF</t>
  </si>
  <si>
    <t>华安鼎丰</t>
  </si>
  <si>
    <t>000227.OF</t>
  </si>
  <si>
    <t>华安年年红A</t>
  </si>
  <si>
    <t>240018.OF</t>
  </si>
  <si>
    <t>华宝可转债A</t>
  </si>
  <si>
    <t>240003.OF</t>
  </si>
  <si>
    <t>华宝宝康债券A</t>
  </si>
  <si>
    <t>007957.OF</t>
  </si>
  <si>
    <t>华宝宝惠39个月定开债</t>
  </si>
  <si>
    <t>007644.OF</t>
  </si>
  <si>
    <t>华宝宝润纯债</t>
  </si>
  <si>
    <t>007435.OF</t>
  </si>
  <si>
    <t>华宝宝怡纯债</t>
  </si>
  <si>
    <t>007302.OF</t>
  </si>
  <si>
    <t>华宝宝盛纯债</t>
  </si>
  <si>
    <t>007116.OF</t>
  </si>
  <si>
    <t>华宝政策性金融债</t>
  </si>
  <si>
    <t>006947.OF</t>
  </si>
  <si>
    <t>华宝中短债A</t>
  </si>
  <si>
    <t>006826.OF</t>
  </si>
  <si>
    <t>华宝宝裕纯债A</t>
  </si>
  <si>
    <t>006300.OF</t>
  </si>
  <si>
    <t>华宝宝丰高等级A</t>
  </si>
  <si>
    <t>410004.OF</t>
  </si>
  <si>
    <t>华富收益增强A</t>
  </si>
  <si>
    <t>华富基金</t>
  </si>
  <si>
    <t>164105.OF</t>
  </si>
  <si>
    <t>华富强化回报</t>
  </si>
  <si>
    <t>008018.OF</t>
  </si>
  <si>
    <t>华富安兴39个月定开债A</t>
  </si>
  <si>
    <t>006405.OF</t>
  </si>
  <si>
    <t>华富恒盛纯债A</t>
  </si>
  <si>
    <t>005781.OF</t>
  </si>
  <si>
    <t>华富富瑞3个月</t>
  </si>
  <si>
    <t>002280.OF</t>
  </si>
  <si>
    <t>华富安享</t>
  </si>
  <si>
    <t>001086.OF</t>
  </si>
  <si>
    <t>华富恒利A</t>
  </si>
  <si>
    <t>000898.OF</t>
  </si>
  <si>
    <t>华富恒稳纯债A</t>
  </si>
  <si>
    <t>000502.OF</t>
  </si>
  <si>
    <t>华富恒富18个月A</t>
  </si>
  <si>
    <t>630009.OF</t>
  </si>
  <si>
    <t>华商稳定增利A</t>
  </si>
  <si>
    <t>630007.OF</t>
  </si>
  <si>
    <t>华商稳健双利A</t>
  </si>
  <si>
    <t>005273.OF</t>
  </si>
  <si>
    <t>华商可转债A</t>
  </si>
  <si>
    <t>002924.OF</t>
  </si>
  <si>
    <t>华商瑞鑫定期开放</t>
  </si>
  <si>
    <t>460008.OF</t>
  </si>
  <si>
    <t>华泰柏瑞稳健收益A</t>
  </si>
  <si>
    <t>007958.OF</t>
  </si>
  <si>
    <t>华泰柏瑞益通三个月定开债</t>
  </si>
  <si>
    <t>000186.OF</t>
  </si>
  <si>
    <t>华泰柏瑞季季红</t>
  </si>
  <si>
    <t>007540.OF</t>
  </si>
  <si>
    <t>华泰保兴安悦</t>
  </si>
  <si>
    <t>华泰保兴基金</t>
  </si>
  <si>
    <t>006188.OF</t>
  </si>
  <si>
    <t>华泰保兴尊颐定开</t>
  </si>
  <si>
    <t>005908.OF</t>
  </si>
  <si>
    <t>华泰保兴尊利A</t>
  </si>
  <si>
    <t>005645.OF</t>
  </si>
  <si>
    <t>华泰保兴尊信定开纯债</t>
  </si>
  <si>
    <t>005159.OF</t>
  </si>
  <si>
    <t>华泰保兴尊合A</t>
  </si>
  <si>
    <t>004024.OF</t>
  </si>
  <si>
    <t>华泰保兴尊诚</t>
  </si>
  <si>
    <t>007117.OF</t>
  </si>
  <si>
    <t>华泰紫金丰泰纯债A</t>
  </si>
  <si>
    <t>006654.OF</t>
  </si>
  <si>
    <t>华泰紫金季季享定开A</t>
  </si>
  <si>
    <t>005467.OF</t>
  </si>
  <si>
    <t>华泰紫金智盈A</t>
  </si>
  <si>
    <t>005465.OF</t>
  </si>
  <si>
    <t>华泰紫金智惠定开A</t>
  </si>
  <si>
    <t>007666.OF</t>
  </si>
  <si>
    <t>华夏鼎泓A</t>
  </si>
  <si>
    <t>007282.OF</t>
  </si>
  <si>
    <t>华夏鼎淳A</t>
  </si>
  <si>
    <t>006668.OF</t>
  </si>
  <si>
    <t>华夏中短债A</t>
  </si>
  <si>
    <t>005886.OF</t>
  </si>
  <si>
    <t>华夏鼎沛A</t>
  </si>
  <si>
    <t>005407.OF</t>
  </si>
  <si>
    <t>华夏鼎泰六个月定开A</t>
  </si>
  <si>
    <t>004672.OF</t>
  </si>
  <si>
    <t>华夏短债A</t>
  </si>
  <si>
    <t>004042.OF</t>
  </si>
  <si>
    <t>华夏鼎茂A</t>
  </si>
  <si>
    <t>002459.OF</t>
  </si>
  <si>
    <t>华夏鼎利A</t>
  </si>
  <si>
    <t>001045.OF</t>
  </si>
  <si>
    <t>华夏可转债增强A</t>
  </si>
  <si>
    <t>001011.OF</t>
  </si>
  <si>
    <t>华夏希望债券A</t>
  </si>
  <si>
    <t>001001.OF</t>
  </si>
  <si>
    <t>华夏债券AB</t>
  </si>
  <si>
    <t>000047.OF</t>
  </si>
  <si>
    <t>华夏双债增强A</t>
  </si>
  <si>
    <t>000015.OF</t>
  </si>
  <si>
    <t>华夏纯债A</t>
  </si>
  <si>
    <t>000014.OF</t>
  </si>
  <si>
    <t>华夏聚利</t>
  </si>
  <si>
    <t>519078.OF</t>
  </si>
  <si>
    <t>汇添富增强收益A</t>
  </si>
  <si>
    <t>470088.OF</t>
  </si>
  <si>
    <t>汇添富6月红添利A</t>
  </si>
  <si>
    <t>470060.OF</t>
  </si>
  <si>
    <t>汇添富理财60天A</t>
  </si>
  <si>
    <t>470058.OF</t>
  </si>
  <si>
    <t>汇添富可转债A</t>
  </si>
  <si>
    <t>470018.OF</t>
  </si>
  <si>
    <t>汇添富双利A</t>
  </si>
  <si>
    <t>164703.OF</t>
  </si>
  <si>
    <t>汇添富纯债</t>
  </si>
  <si>
    <t>008081.OF</t>
  </si>
  <si>
    <t>汇添富鑫远</t>
  </si>
  <si>
    <t>007948.OF</t>
  </si>
  <si>
    <t>汇添富盛安39个月定开</t>
  </si>
  <si>
    <t>007456.OF</t>
  </si>
  <si>
    <t>汇添富90天短债A</t>
  </si>
  <si>
    <t>006893.OF</t>
  </si>
  <si>
    <t>汇添富丰利短债A</t>
  </si>
  <si>
    <t>006646.OF</t>
  </si>
  <si>
    <t>汇添富短债A</t>
  </si>
  <si>
    <t>005857.OF</t>
  </si>
  <si>
    <t>汇添富鑫成定期开放A</t>
  </si>
  <si>
    <t>005590.OF</t>
  </si>
  <si>
    <t>汇添富鑫永定期开放A</t>
  </si>
  <si>
    <t>005410.OF</t>
  </si>
  <si>
    <t>汇添富鑫盛定期开放A</t>
  </si>
  <si>
    <t>004469.OF</t>
  </si>
  <si>
    <t>汇添富鑫益定开A</t>
  </si>
  <si>
    <t>003532.OF</t>
  </si>
  <si>
    <t>汇添富鑫利定期开放A</t>
  </si>
  <si>
    <t>000395.OF</t>
  </si>
  <si>
    <t>汇添富安心中国A</t>
  </si>
  <si>
    <t>000174.OF</t>
  </si>
  <si>
    <t>汇添富高息债A</t>
  </si>
  <si>
    <t>530021.OF</t>
  </si>
  <si>
    <t>建信纯债A</t>
  </si>
  <si>
    <t>165311.OF</t>
  </si>
  <si>
    <t>建信信用增强A</t>
  </si>
  <si>
    <t>008064.OF</t>
  </si>
  <si>
    <t>建信睿信三个月定开债</t>
  </si>
  <si>
    <t>007699.OF</t>
  </si>
  <si>
    <t>建信荣禧一年定开债</t>
  </si>
  <si>
    <t>006989.OF</t>
  </si>
  <si>
    <t>建信中短债纯债A</t>
  </si>
  <si>
    <t>006791.OF</t>
  </si>
  <si>
    <t>建信睿兴纯债</t>
  </si>
  <si>
    <t>005455.OF</t>
  </si>
  <si>
    <t>建信睿丰纯债定开</t>
  </si>
  <si>
    <t>005375.OF</t>
  </si>
  <si>
    <t>建信睿和纯债定开</t>
  </si>
  <si>
    <t>003681.OF</t>
  </si>
  <si>
    <t>建信睿享纯债</t>
  </si>
  <si>
    <t>003590.OF</t>
  </si>
  <si>
    <t>建信睿富纯债</t>
  </si>
  <si>
    <t>003583.OF</t>
  </si>
  <si>
    <t>建信稳定鑫利A</t>
  </si>
  <si>
    <t>003400.OF</t>
  </si>
  <si>
    <t>建信恒瑞一年定开</t>
  </si>
  <si>
    <t>003394.OF</t>
  </si>
  <si>
    <t>建信恒安一年定开</t>
  </si>
  <si>
    <t>002377.OF</t>
  </si>
  <si>
    <t>建信睿怡纯债A</t>
  </si>
  <si>
    <t>000875.OF</t>
  </si>
  <si>
    <t>建信稳定得利A</t>
  </si>
  <si>
    <t>000105.OF</t>
  </si>
  <si>
    <t>建信安心回报A</t>
  </si>
  <si>
    <t>519786.OF</t>
  </si>
  <si>
    <t>交银裕利纯债A</t>
  </si>
  <si>
    <t>519784.OF</t>
  </si>
  <si>
    <t>交银境尚收益A</t>
  </si>
  <si>
    <t>519782.OF</t>
  </si>
  <si>
    <t>交银裕隆纯债A</t>
  </si>
  <si>
    <t>519776.OF</t>
  </si>
  <si>
    <t>交银裕盈纯债A</t>
  </si>
  <si>
    <t>519748.OF</t>
  </si>
  <si>
    <t>交银丰享收益C</t>
  </si>
  <si>
    <t>519740.OF</t>
  </si>
  <si>
    <t>交银丰盈收益A</t>
  </si>
  <si>
    <t>519723.OF</t>
  </si>
  <si>
    <t>交银双轮动AB</t>
  </si>
  <si>
    <t>519718.OF</t>
  </si>
  <si>
    <t>交银纯债AB</t>
  </si>
  <si>
    <t>519680.OF</t>
  </si>
  <si>
    <t>交银增利债券A</t>
  </si>
  <si>
    <t>164902.OF</t>
  </si>
  <si>
    <t>交银信用添利</t>
  </si>
  <si>
    <t>008352.OF</t>
  </si>
  <si>
    <t>交银施罗德裕坤纯债</t>
  </si>
  <si>
    <t>008223.OF</t>
  </si>
  <si>
    <t>交银裕泰两年定期开放</t>
  </si>
  <si>
    <t>008204.OF</t>
  </si>
  <si>
    <t>交银稳利中短债A</t>
  </si>
  <si>
    <t>006793.OF</t>
  </si>
  <si>
    <t>交银稳鑫短债A</t>
  </si>
  <si>
    <t>005972.OF</t>
  </si>
  <si>
    <t>交银裕如纯债A</t>
  </si>
  <si>
    <t>005577.OF</t>
  </si>
  <si>
    <t>交银丰晟收益A</t>
  </si>
  <si>
    <t>004427.OF</t>
  </si>
  <si>
    <t>交银增利增强A</t>
  </si>
  <si>
    <t>070020.OF</t>
  </si>
  <si>
    <t>嘉实稳固收益C</t>
  </si>
  <si>
    <t>070015.OF</t>
  </si>
  <si>
    <t>嘉实多元收益A</t>
  </si>
  <si>
    <t>070009.OF</t>
  </si>
  <si>
    <t>嘉实超短债C</t>
  </si>
  <si>
    <t>007319.OF</t>
  </si>
  <si>
    <t>嘉实汇达中短债A</t>
  </si>
  <si>
    <t>006797.OF</t>
  </si>
  <si>
    <t>嘉实中短债A</t>
  </si>
  <si>
    <t>006468.OF</t>
  </si>
  <si>
    <t>嘉实稳联纯债</t>
  </si>
  <si>
    <t>004544.OF</t>
  </si>
  <si>
    <t>嘉实稳华纯债A</t>
  </si>
  <si>
    <t>004066.OF</t>
  </si>
  <si>
    <t>嘉实稳熙纯债</t>
  </si>
  <si>
    <t>004030.OF</t>
  </si>
  <si>
    <t>嘉实丰安6个月定开</t>
  </si>
  <si>
    <t>003879.OF</t>
  </si>
  <si>
    <t>嘉实6个月理财A</t>
  </si>
  <si>
    <t>003461.OF</t>
  </si>
  <si>
    <t>嘉实稳元纯债A</t>
  </si>
  <si>
    <t>002550.OF</t>
  </si>
  <si>
    <t>嘉实稳荣</t>
  </si>
  <si>
    <t>002549.OF</t>
  </si>
  <si>
    <t>嘉实稳祥纯债A</t>
  </si>
  <si>
    <t>000487.OF</t>
  </si>
  <si>
    <t>嘉实3个月理财A</t>
  </si>
  <si>
    <t>261002.OF</t>
  </si>
  <si>
    <t>景顺长城优信增利A</t>
  </si>
  <si>
    <t>261001.OF</t>
  </si>
  <si>
    <t>景顺长城稳定收益A</t>
  </si>
  <si>
    <t>008333.OF</t>
  </si>
  <si>
    <t>景顺长城弘利39个月定开</t>
  </si>
  <si>
    <t>007603.OF</t>
  </si>
  <si>
    <t>景顺长城中短债A</t>
  </si>
  <si>
    <t>006764.OF</t>
  </si>
  <si>
    <t>景顺长城景泰鑫利纯债A</t>
  </si>
  <si>
    <t>005327.OF</t>
  </si>
  <si>
    <t>景顺长城景泰稳利A</t>
  </si>
  <si>
    <t>003605.OF</t>
  </si>
  <si>
    <t>景顺长城景泰汇利A</t>
  </si>
  <si>
    <t>003407.OF</t>
  </si>
  <si>
    <t>景顺长城景泰丰利A</t>
  </si>
  <si>
    <t>003315.OF</t>
  </si>
  <si>
    <t>景顺长城政策性金融债</t>
  </si>
  <si>
    <t>000385.OF</t>
  </si>
  <si>
    <t>景顺长城景颐双利A</t>
  </si>
  <si>
    <t>007736.OF</t>
  </si>
  <si>
    <t>民生加银聚鑫三年定开</t>
  </si>
  <si>
    <t>007454.OF</t>
  </si>
  <si>
    <t>民生加银嘉盈</t>
  </si>
  <si>
    <t>007292.OF</t>
  </si>
  <si>
    <t>民生加银兴盈</t>
  </si>
  <si>
    <t>007201.OF</t>
  </si>
  <si>
    <t>民生加银聚益纯债</t>
  </si>
  <si>
    <t>005951.OF</t>
  </si>
  <si>
    <t>民生加银恒益纯债A</t>
  </si>
  <si>
    <t>004124.OF</t>
  </si>
  <si>
    <t>民生加银鑫升纯债</t>
  </si>
  <si>
    <t>002452.OF</t>
  </si>
  <si>
    <t>民生加银和鑫定开</t>
  </si>
  <si>
    <t>000137.OF</t>
  </si>
  <si>
    <t>民生加银岁岁增利A</t>
  </si>
  <si>
    <t>233012.OF</t>
  </si>
  <si>
    <t>大摩多元收益A</t>
  </si>
  <si>
    <t>摩根士丹利华鑫基金</t>
  </si>
  <si>
    <t>233005.OF</t>
  </si>
  <si>
    <t>大摩强收益债券</t>
  </si>
  <si>
    <t>000419.OF</t>
  </si>
  <si>
    <t>大摩优质信价纯债A</t>
  </si>
  <si>
    <t>000415.OF</t>
  </si>
  <si>
    <t>大摩纯债稳定添利A</t>
  </si>
  <si>
    <t>000064.OF</t>
  </si>
  <si>
    <t>大摩纯债稳定增利</t>
  </si>
  <si>
    <t>202108.OF</t>
  </si>
  <si>
    <t>南方润元纯债AB</t>
  </si>
  <si>
    <t>202105.OF</t>
  </si>
  <si>
    <t>南方广利回报AB</t>
  </si>
  <si>
    <t>202102.OF</t>
  </si>
  <si>
    <t>南方多利增强C</t>
  </si>
  <si>
    <t>202101.OF</t>
  </si>
  <si>
    <t>南方宝元债券A</t>
  </si>
  <si>
    <t>160128.OF</t>
  </si>
  <si>
    <t>南方金利A</t>
  </si>
  <si>
    <t>008226.OF</t>
  </si>
  <si>
    <t>南方远利3个月定开债</t>
  </si>
  <si>
    <t>007714.OF</t>
  </si>
  <si>
    <t>南方贺元利率债A</t>
  </si>
  <si>
    <t>007706.OF</t>
  </si>
  <si>
    <t>南方聪元A</t>
  </si>
  <si>
    <t>007567.OF</t>
  </si>
  <si>
    <t>南方恒新39个月定开债A</t>
  </si>
  <si>
    <t>007510.OF</t>
  </si>
  <si>
    <t>南方泰元A</t>
  </si>
  <si>
    <t>006995.OF</t>
  </si>
  <si>
    <t>南方惠利6个月定开A</t>
  </si>
  <si>
    <t>006915.OF</t>
  </si>
  <si>
    <t>南方亨元A</t>
  </si>
  <si>
    <t>006742.OF</t>
  </si>
  <si>
    <t>南方臻元</t>
  </si>
  <si>
    <t>006653.OF</t>
  </si>
  <si>
    <t>南方畅利定期开放</t>
  </si>
  <si>
    <t>006517.OF</t>
  </si>
  <si>
    <t>南方吉元短债A</t>
  </si>
  <si>
    <t>006183.OF</t>
  </si>
  <si>
    <t>南方泽元</t>
  </si>
  <si>
    <t>006151.OF</t>
  </si>
  <si>
    <t>南方交元</t>
  </si>
  <si>
    <t>006030.OF</t>
  </si>
  <si>
    <t>南方昌元可转债A</t>
  </si>
  <si>
    <t>005476.OF</t>
  </si>
  <si>
    <t>南方涪利</t>
  </si>
  <si>
    <t>005470.OF</t>
  </si>
  <si>
    <t>南方乾利</t>
  </si>
  <si>
    <t>005469.OF</t>
  </si>
  <si>
    <t>南方浙利</t>
  </si>
  <si>
    <t>005461.OF</t>
  </si>
  <si>
    <t>南方希元可转债</t>
  </si>
  <si>
    <t>005393.OF</t>
  </si>
  <si>
    <t>南方卓利3个月定开</t>
  </si>
  <si>
    <t>005024.OF</t>
  </si>
  <si>
    <t>南方兴利半年</t>
  </si>
  <si>
    <t>004705.OF</t>
  </si>
  <si>
    <t>南方祥元A</t>
  </si>
  <si>
    <t>004555.OF</t>
  </si>
  <si>
    <t>南方和元A</t>
  </si>
  <si>
    <t>003776.OF</t>
  </si>
  <si>
    <t>南方宣利定期开放A</t>
  </si>
  <si>
    <t>003612.OF</t>
  </si>
  <si>
    <t>南方卓元A</t>
  </si>
  <si>
    <t>003406.OF</t>
  </si>
  <si>
    <t>南方多元定开</t>
  </si>
  <si>
    <t>003337.OF</t>
  </si>
  <si>
    <t>南方颐元</t>
  </si>
  <si>
    <t>002218.OF</t>
  </si>
  <si>
    <t>南方弘利</t>
  </si>
  <si>
    <t>001988.OF</t>
  </si>
  <si>
    <t>南方纯元A</t>
  </si>
  <si>
    <t>000997.OF</t>
  </si>
  <si>
    <t>南方双元A</t>
  </si>
  <si>
    <t>000563.OF</t>
  </si>
  <si>
    <t>南方通利A</t>
  </si>
  <si>
    <t>000355.OF</t>
  </si>
  <si>
    <t>南方丰元信用增强A</t>
  </si>
  <si>
    <t>000086.OF</t>
  </si>
  <si>
    <t>南方稳利1年A</t>
  </si>
  <si>
    <t>008355.OF</t>
  </si>
  <si>
    <t>农银金祺定开债</t>
  </si>
  <si>
    <t>008030.OF</t>
  </si>
  <si>
    <t>农银汇理金益</t>
  </si>
  <si>
    <t>007888.OF</t>
  </si>
  <si>
    <t>农银汇理金盈</t>
  </si>
  <si>
    <t>006758.OF</t>
  </si>
  <si>
    <t>农银汇理金禄</t>
  </si>
  <si>
    <t>005921.OF</t>
  </si>
  <si>
    <t>农银汇理金鑫3个月</t>
  </si>
  <si>
    <t>003526.OF</t>
  </si>
  <si>
    <t>农银汇理金穗3个月</t>
  </si>
  <si>
    <t>003050.OF</t>
  </si>
  <si>
    <t>农银汇理金丰一年定期</t>
  </si>
  <si>
    <t>320021.OF</t>
  </si>
  <si>
    <t>诺安双利</t>
  </si>
  <si>
    <t>005655.OF</t>
  </si>
  <si>
    <t>诺安浙享定期开放</t>
  </si>
  <si>
    <t>005548.OF</t>
  </si>
  <si>
    <t>诺安鑫享定期开放</t>
  </si>
  <si>
    <t>005547.OF</t>
  </si>
  <si>
    <t>诺安圆鼎定期开放</t>
  </si>
  <si>
    <t>000521.OF</t>
  </si>
  <si>
    <t>诺安瑞鑫定期开放</t>
  </si>
  <si>
    <t>573003.OF</t>
  </si>
  <si>
    <t>诺德增强收益</t>
  </si>
  <si>
    <t>诺德基金</t>
  </si>
  <si>
    <t>206018.OF</t>
  </si>
  <si>
    <t>鹏华产业债</t>
  </si>
  <si>
    <t>206003.OF</t>
  </si>
  <si>
    <t>鹏华信用增利A</t>
  </si>
  <si>
    <t>160622.OF</t>
  </si>
  <si>
    <t>鹏华丰利</t>
  </si>
  <si>
    <t>160621.OF</t>
  </si>
  <si>
    <t>鹏华丰和A</t>
  </si>
  <si>
    <t>160618.OF</t>
  </si>
  <si>
    <t>鹏华丰泽</t>
  </si>
  <si>
    <t>160617.OF</t>
  </si>
  <si>
    <t>鹏华丰润</t>
  </si>
  <si>
    <t>160612.OF</t>
  </si>
  <si>
    <t>鹏华丰收</t>
  </si>
  <si>
    <t>160602.OF</t>
  </si>
  <si>
    <t>鹏华普天债券A</t>
  </si>
  <si>
    <t>008493.OF</t>
  </si>
  <si>
    <t>鹏华尊泰一年定开债</t>
  </si>
  <si>
    <t>008040.OF</t>
  </si>
  <si>
    <t>鹏华0-5年利率债</t>
  </si>
  <si>
    <t>007987.OF</t>
  </si>
  <si>
    <t>鹏华丰庆</t>
  </si>
  <si>
    <t>007870.OF</t>
  </si>
  <si>
    <t>鹏华尊信3个月</t>
  </si>
  <si>
    <t>007584.OF</t>
  </si>
  <si>
    <t>鹏华丰鑫</t>
  </si>
  <si>
    <t>007544.OF</t>
  </si>
  <si>
    <t>鹏华尊晟3个月</t>
  </si>
  <si>
    <t>007515.OF</t>
  </si>
  <si>
    <t>鹏华稳利短债A</t>
  </si>
  <si>
    <t>006958.OF</t>
  </si>
  <si>
    <t>鹏华永融一年定开</t>
  </si>
  <si>
    <t>006956.OF</t>
  </si>
  <si>
    <t>鹏华永润一年定开</t>
  </si>
  <si>
    <t>006434.OF</t>
  </si>
  <si>
    <t>鹏华3个月中短债A</t>
  </si>
  <si>
    <t>005831.OF</t>
  </si>
  <si>
    <t>鹏华尊悦3个月</t>
  </si>
  <si>
    <t>004503.OF</t>
  </si>
  <si>
    <t>鹏华永泰18个月</t>
  </si>
  <si>
    <t>004463.OF</t>
  </si>
  <si>
    <t>鹏华丰玉</t>
  </si>
  <si>
    <t>004438.OF</t>
  </si>
  <si>
    <t>鹏华永安18个月</t>
  </si>
  <si>
    <t>004388.OF</t>
  </si>
  <si>
    <t>鹏华丰享</t>
  </si>
  <si>
    <t>003662.OF</t>
  </si>
  <si>
    <t>鹏华永盛一年定开</t>
  </si>
  <si>
    <t>003547.OF</t>
  </si>
  <si>
    <t>鹏华丰禄</t>
  </si>
  <si>
    <t>003280.OF</t>
  </si>
  <si>
    <t>鹏华丰恒</t>
  </si>
  <si>
    <t>000345.OF</t>
  </si>
  <si>
    <t>鹏华丰融</t>
  </si>
  <si>
    <t>000338.OF</t>
  </si>
  <si>
    <t>鹏华双债保利</t>
  </si>
  <si>
    <t>000297.OF</t>
  </si>
  <si>
    <t>鹏华可转债A</t>
  </si>
  <si>
    <t>000289.OF</t>
  </si>
  <si>
    <t>鹏华丰泰A</t>
  </si>
  <si>
    <t>000143.OF</t>
  </si>
  <si>
    <t>鹏华双债加利A</t>
  </si>
  <si>
    <t>000053.OF</t>
  </si>
  <si>
    <t>鹏华永诚一年定开</t>
  </si>
  <si>
    <t>006832.OF</t>
  </si>
  <si>
    <t>鹏扬添利增强A</t>
  </si>
  <si>
    <t>鹏扬基金</t>
  </si>
  <si>
    <t>006513.OF</t>
  </si>
  <si>
    <t>鹏扬淳享A</t>
  </si>
  <si>
    <t>006171.OF</t>
  </si>
  <si>
    <t>鹏扬淳利定期开放</t>
  </si>
  <si>
    <t>006059.OF</t>
  </si>
  <si>
    <t>鹏扬泓利A</t>
  </si>
  <si>
    <t>006055.OF</t>
  </si>
  <si>
    <t>鹏扬淳合</t>
  </si>
  <si>
    <t>005451.OF</t>
  </si>
  <si>
    <t>鹏扬双利A</t>
  </si>
  <si>
    <t>005398.OF</t>
  </si>
  <si>
    <t>鹏扬淳优一年定开</t>
  </si>
  <si>
    <t>004614.OF</t>
  </si>
  <si>
    <t>鹏扬利泽A</t>
  </si>
  <si>
    <t>004585.OF</t>
  </si>
  <si>
    <t>鹏扬汇利A</t>
  </si>
  <si>
    <t>700005.OF</t>
  </si>
  <si>
    <t>平安添利A</t>
  </si>
  <si>
    <t>008596.OF</t>
  </si>
  <si>
    <t>平安乐顺39个月定开债A</t>
  </si>
  <si>
    <t>008594.OF</t>
  </si>
  <si>
    <t>平安合润1年定开债</t>
  </si>
  <si>
    <t>007953.OF</t>
  </si>
  <si>
    <t>平安惠文纯债</t>
  </si>
  <si>
    <t>007935.OF</t>
  </si>
  <si>
    <t>平安惠澜纯债A</t>
  </si>
  <si>
    <t>007758.OF</t>
  </si>
  <si>
    <t>平安乐享一年定开A</t>
  </si>
  <si>
    <t>007645.OF</t>
  </si>
  <si>
    <t>平安季享裕定开A</t>
  </si>
  <si>
    <t>007447.OF</t>
  </si>
  <si>
    <t>平安惠泰</t>
  </si>
  <si>
    <t>007196.OF</t>
  </si>
  <si>
    <t>平安惠合纯债</t>
  </si>
  <si>
    <t>007158.OF</t>
  </si>
  <si>
    <t>平安合盛定期开放</t>
  </si>
  <si>
    <t>007053.OF</t>
  </si>
  <si>
    <t>平安季开鑫三个月定开A</t>
  </si>
  <si>
    <t>007017.OF</t>
  </si>
  <si>
    <t>平安如意中短债A</t>
  </si>
  <si>
    <t>006997.OF</t>
  </si>
  <si>
    <t>平安惠添纯债</t>
  </si>
  <si>
    <t>006934.OF</t>
  </si>
  <si>
    <t>平安3-5年期政策性金融债A</t>
  </si>
  <si>
    <t>006932.OF</t>
  </si>
  <si>
    <t>平安0-3年期政策性金融债A</t>
  </si>
  <si>
    <t>006544.OF</t>
  </si>
  <si>
    <t>平安惠聚纯债</t>
  </si>
  <si>
    <t>006412.OF</t>
  </si>
  <si>
    <t>平安合锦定开</t>
  </si>
  <si>
    <t>006264.OF</t>
  </si>
  <si>
    <t>平安惠轩</t>
  </si>
  <si>
    <t>006222.OF</t>
  </si>
  <si>
    <t>平安惠兴</t>
  </si>
  <si>
    <t>005897.OF</t>
  </si>
  <si>
    <t>平安合颖定开纯债</t>
  </si>
  <si>
    <t>005896.OF</t>
  </si>
  <si>
    <t>平安合慧定开</t>
  </si>
  <si>
    <t>005895.OF</t>
  </si>
  <si>
    <t>平安合丰定开纯债</t>
  </si>
  <si>
    <t>005766.OF</t>
  </si>
  <si>
    <t>平安合瑞</t>
  </si>
  <si>
    <t>005750.OF</t>
  </si>
  <si>
    <t>平安双债添益A</t>
  </si>
  <si>
    <t>005127.OF</t>
  </si>
  <si>
    <t>平安合正定开纯债</t>
  </si>
  <si>
    <t>005077.OF</t>
  </si>
  <si>
    <t>平安合韵定开纯债</t>
  </si>
  <si>
    <t>004827.OF</t>
  </si>
  <si>
    <t>平安中短债A</t>
  </si>
  <si>
    <t>004826.OF</t>
  </si>
  <si>
    <t>平安惠悦</t>
  </si>
  <si>
    <t>004825.OF</t>
  </si>
  <si>
    <t>平安惠泽</t>
  </si>
  <si>
    <t>004632.OF</t>
  </si>
  <si>
    <t>平安合意定期开放</t>
  </si>
  <si>
    <t>004630.OF</t>
  </si>
  <si>
    <t>平安合信3个月定开债</t>
  </si>
  <si>
    <t>003568.OF</t>
  </si>
  <si>
    <t>平安惠利纯债</t>
  </si>
  <si>
    <t>003487.OF</t>
  </si>
  <si>
    <t>平安惠融纯债</t>
  </si>
  <si>
    <t>003486.OF</t>
  </si>
  <si>
    <t>平安惠隆纯债A</t>
  </si>
  <si>
    <t>003024.OF</t>
  </si>
  <si>
    <t>平安惠金定期开放A</t>
  </si>
  <si>
    <t>002795.OF</t>
  </si>
  <si>
    <t>平安惠盈A</t>
  </si>
  <si>
    <t>519334.OF</t>
  </si>
  <si>
    <t>浦银安盛盛勤3个月定开A</t>
  </si>
  <si>
    <t>519332.OF</t>
  </si>
  <si>
    <t>浦银安盛盛达纯债A</t>
  </si>
  <si>
    <t>519330.OF</t>
  </si>
  <si>
    <t>浦银安盛盛跃纯债A</t>
  </si>
  <si>
    <t>519324.OF</t>
  </si>
  <si>
    <t>浦银安盛盛鑫A</t>
  </si>
  <si>
    <t>519322.OF</t>
  </si>
  <si>
    <t>浦银安盛盛元定开A</t>
  </si>
  <si>
    <t>007889.OF</t>
  </si>
  <si>
    <t>浦银安盛盛诺3个月定开债</t>
  </si>
  <si>
    <t>007068.OF</t>
  </si>
  <si>
    <t>浦银安盛普丰纯债A</t>
  </si>
  <si>
    <t>006466.OF</t>
  </si>
  <si>
    <t>浦银安盛双债增强A</t>
  </si>
  <si>
    <t>006464.OF</t>
  </si>
  <si>
    <t>浦银安盛普益纯债A</t>
  </si>
  <si>
    <t>006436.OF</t>
  </si>
  <si>
    <t>浦银安盛中短债A</t>
  </si>
  <si>
    <t>006404.OF</t>
  </si>
  <si>
    <t>浦银安盛盛融定开</t>
  </si>
  <si>
    <t>005898.OF</t>
  </si>
  <si>
    <t>浦银安盛盛泽定开</t>
  </si>
  <si>
    <t>005200.OF</t>
  </si>
  <si>
    <t>浦银安盛普瑞纯债A</t>
  </si>
  <si>
    <t>004800.OF</t>
  </si>
  <si>
    <t>浦银安盛盛通</t>
  </si>
  <si>
    <t>006949.OF</t>
  </si>
  <si>
    <t>前海开源乾利3个月定开</t>
  </si>
  <si>
    <t>005720.OF</t>
  </si>
  <si>
    <t>前海开源乾盛A</t>
  </si>
  <si>
    <t>004602.OF</t>
  </si>
  <si>
    <t>前海开源润和A</t>
  </si>
  <si>
    <t>003360.OF</t>
  </si>
  <si>
    <t>前海开源瑞和A</t>
  </si>
  <si>
    <t>003167.OF</t>
  </si>
  <si>
    <t>前海开源鼎瑞A</t>
  </si>
  <si>
    <t>006459.OF</t>
  </si>
  <si>
    <t>人保鑫裕增强A</t>
  </si>
  <si>
    <t>人保资产</t>
  </si>
  <si>
    <t>005366.OF</t>
  </si>
  <si>
    <t>上投摩根丰瑞A</t>
  </si>
  <si>
    <t>000839.OF</t>
  </si>
  <si>
    <t>上投摩根纯债丰利A</t>
  </si>
  <si>
    <t>007268.OF</t>
  </si>
  <si>
    <t>山西证券裕睿6个月A</t>
  </si>
  <si>
    <t>山西证券</t>
  </si>
  <si>
    <t>007212.OF</t>
  </si>
  <si>
    <t>山西证券裕泰3个月定开</t>
  </si>
  <si>
    <t>006626.OF</t>
  </si>
  <si>
    <t>山西证券超短债A</t>
  </si>
  <si>
    <t>003179.OF</t>
  </si>
  <si>
    <t>山西证券裕利</t>
  </si>
  <si>
    <t>310518.OF</t>
  </si>
  <si>
    <t>申万菱信可转债A</t>
  </si>
  <si>
    <t>310508.OF</t>
  </si>
  <si>
    <t>申万菱信稳益宝A</t>
  </si>
  <si>
    <t>006609.OF</t>
  </si>
  <si>
    <t>申万菱信安泰瑞利中短债A</t>
  </si>
  <si>
    <t>005936.OF</t>
  </si>
  <si>
    <t>申万菱信安泰惠利A</t>
  </si>
  <si>
    <t>003767.OF</t>
  </si>
  <si>
    <t>泰达宏利纯利A</t>
  </si>
  <si>
    <t>007836.OF</t>
  </si>
  <si>
    <t>泰康润和两年定开债</t>
  </si>
  <si>
    <t>007417.OF</t>
  </si>
  <si>
    <t>泰康信用精选A</t>
  </si>
  <si>
    <t>007145.OF</t>
  </si>
  <si>
    <t>泰康安和纯债6个月</t>
  </si>
  <si>
    <t>006978.OF</t>
  </si>
  <si>
    <t>泰康安欣纯债A</t>
  </si>
  <si>
    <t>006207.OF</t>
  </si>
  <si>
    <t>泰康裕泰A</t>
  </si>
  <si>
    <t>005172.OF</t>
  </si>
  <si>
    <t>泰康安悦纯债</t>
  </si>
  <si>
    <t>004859.OF</t>
  </si>
  <si>
    <t>泰康年年红一年定开</t>
  </si>
  <si>
    <t>003078.OF</t>
  </si>
  <si>
    <t>泰康安惠纯债A</t>
  </si>
  <si>
    <t>002986.OF</t>
  </si>
  <si>
    <t>泰康丰盈</t>
  </si>
  <si>
    <t>002528.OF</t>
  </si>
  <si>
    <t>泰康安益纯债A</t>
  </si>
  <si>
    <t>002245.OF</t>
  </si>
  <si>
    <t>泰康稳健增利A</t>
  </si>
  <si>
    <t>420002.OF</t>
  </si>
  <si>
    <t>天弘永利债券A</t>
  </si>
  <si>
    <t>008644.OF</t>
  </si>
  <si>
    <t>天弘季季兴三个月定开债A</t>
  </si>
  <si>
    <t>008014.OF</t>
  </si>
  <si>
    <t>天弘鑫利三年定开债</t>
  </si>
  <si>
    <t>007823.OF</t>
  </si>
  <si>
    <t>天弘弘择短债A</t>
  </si>
  <si>
    <t>007128.OF</t>
  </si>
  <si>
    <t>天弘增强回报A</t>
  </si>
  <si>
    <t>005871.OF</t>
  </si>
  <si>
    <t>天弘荣享定期开放</t>
  </si>
  <si>
    <t>000606.OF</t>
  </si>
  <si>
    <t>天弘优选</t>
  </si>
  <si>
    <t>519206.OF</t>
  </si>
  <si>
    <t>万家年年恒荣定开A</t>
  </si>
  <si>
    <t>519188.OF</t>
  </si>
  <si>
    <t>万家信用恒利A</t>
  </si>
  <si>
    <t>007979.OF</t>
  </si>
  <si>
    <t>万家惠享39个月定开债</t>
  </si>
  <si>
    <t>007488.OF</t>
  </si>
  <si>
    <t>万家民安增利12个月A</t>
  </si>
  <si>
    <t>006172.OF</t>
  </si>
  <si>
    <t>万家鑫悦纯债A</t>
  </si>
  <si>
    <t>004571.OF</t>
  </si>
  <si>
    <t>万家家瑞A</t>
  </si>
  <si>
    <t>004464.OF</t>
  </si>
  <si>
    <t>万家玖盛9个月A</t>
  </si>
  <si>
    <t>003747.OF</t>
  </si>
  <si>
    <t>万家鑫享纯债A</t>
  </si>
  <si>
    <t>003518.OF</t>
  </si>
  <si>
    <t>万家鑫瑞A</t>
  </si>
  <si>
    <t>003327.OF</t>
  </si>
  <si>
    <t>万家鑫璟纯债A</t>
  </si>
  <si>
    <t>005988.OF</t>
  </si>
  <si>
    <t>兴业纯债6个月定开A</t>
  </si>
  <si>
    <t>005710.OF</t>
  </si>
  <si>
    <t>兴业嘉润3个月</t>
  </si>
  <si>
    <t>005442.OF</t>
  </si>
  <si>
    <t>兴业安和6个月</t>
  </si>
  <si>
    <t>005388.OF</t>
  </si>
  <si>
    <t>兴业安弘3个月</t>
  </si>
  <si>
    <t>005340.OF</t>
  </si>
  <si>
    <t>兴业6个月定期开放</t>
  </si>
  <si>
    <t>005338.OF</t>
  </si>
  <si>
    <t>兴业3个月定开</t>
  </si>
  <si>
    <t>004242.OF</t>
  </si>
  <si>
    <t>兴业稳康三年</t>
  </si>
  <si>
    <t>004141.OF</t>
  </si>
  <si>
    <t>兴业瑞丰6个月</t>
  </si>
  <si>
    <t>004140.OF</t>
  </si>
  <si>
    <t>兴业福鑫</t>
  </si>
  <si>
    <t>003952.OF</t>
  </si>
  <si>
    <t>兴业嘉瑞6个月定开A</t>
  </si>
  <si>
    <t>003672.OF</t>
  </si>
  <si>
    <t>兴业裕华</t>
  </si>
  <si>
    <t>003671.OF</t>
  </si>
  <si>
    <t>兴业裕恒</t>
  </si>
  <si>
    <t>003640.OF</t>
  </si>
  <si>
    <t>兴业裕丰</t>
  </si>
  <si>
    <t>002870.OF</t>
  </si>
  <si>
    <t>兴业增益五年</t>
  </si>
  <si>
    <t>002638.OF</t>
  </si>
  <si>
    <t>兴业天融</t>
  </si>
  <si>
    <t>002338.OF</t>
  </si>
  <si>
    <t>兴业优债增利A</t>
  </si>
  <si>
    <t>002301.OF</t>
  </si>
  <si>
    <t>兴业短债A</t>
  </si>
  <si>
    <t>002268.OF</t>
  </si>
  <si>
    <t>兴业丰利</t>
  </si>
  <si>
    <t>001299.OF</t>
  </si>
  <si>
    <t>兴业添利</t>
  </si>
  <si>
    <t>001257.OF</t>
  </si>
  <si>
    <t>兴业收益增强A</t>
  </si>
  <si>
    <t>001019.OF</t>
  </si>
  <si>
    <t>兴业年年利</t>
  </si>
  <si>
    <t>000546.OF</t>
  </si>
  <si>
    <t>兴业定期开放A</t>
  </si>
  <si>
    <t>340009.OF</t>
  </si>
  <si>
    <t>兴全磐稳增利债券A</t>
  </si>
  <si>
    <t>兴证全球基金</t>
  </si>
  <si>
    <t>006985.OF</t>
  </si>
  <si>
    <t>兴全恒裕A</t>
  </si>
  <si>
    <t>006984.OF</t>
  </si>
  <si>
    <t>兴全恒瑞三个月定开</t>
  </si>
  <si>
    <t>005712.OF</t>
  </si>
  <si>
    <t>兴全祥泰定期开放</t>
  </si>
  <si>
    <t>004952.OF</t>
  </si>
  <si>
    <t>兴全恒益A</t>
  </si>
  <si>
    <t>003949.OF</t>
  </si>
  <si>
    <t>兴全稳泰A</t>
  </si>
  <si>
    <t>001819.OF</t>
  </si>
  <si>
    <t>兴全稳益定期开放</t>
  </si>
  <si>
    <t>008010.OF</t>
  </si>
  <si>
    <t>前海联合润盈短债A</t>
  </si>
  <si>
    <t>161117.OF</t>
  </si>
  <si>
    <t>易方达永旭添利</t>
  </si>
  <si>
    <t>161115.OF</t>
  </si>
  <si>
    <t>易方达岁丰添利</t>
  </si>
  <si>
    <t>110053.OF</t>
  </si>
  <si>
    <t>易方达安源中短债A</t>
  </si>
  <si>
    <t>110037.OF</t>
  </si>
  <si>
    <t>易方达纯债A</t>
  </si>
  <si>
    <t>110035.OF</t>
  </si>
  <si>
    <t>易方达双债增强A</t>
  </si>
  <si>
    <t>110027.OF</t>
  </si>
  <si>
    <t>易方达安心回报A</t>
  </si>
  <si>
    <t>110017.OF</t>
  </si>
  <si>
    <t>易方达增强回报A</t>
  </si>
  <si>
    <t>110007.OF</t>
  </si>
  <si>
    <t>易方达稳健收益A</t>
  </si>
  <si>
    <t>007997.OF</t>
  </si>
  <si>
    <t>易方达年年恒秋纯债一年定开A</t>
  </si>
  <si>
    <t>007525.OF</t>
  </si>
  <si>
    <t>易方达年年恒夏纯债一年定开A</t>
  </si>
  <si>
    <t>007451.OF</t>
  </si>
  <si>
    <t>易方达恒兴3个月定开</t>
  </si>
  <si>
    <t>007104.OF</t>
  </si>
  <si>
    <t>易方达恒利3个月定开</t>
  </si>
  <si>
    <t>006662.OF</t>
  </si>
  <si>
    <t>易方达安悦超短债A</t>
  </si>
  <si>
    <t>006319.OF</t>
  </si>
  <si>
    <t>易方达安瑞短债A</t>
  </si>
  <si>
    <t>006112.OF</t>
  </si>
  <si>
    <t>易方达恒惠定期开放</t>
  </si>
  <si>
    <t>005740.OF</t>
  </si>
  <si>
    <t>易方达恒信</t>
  </si>
  <si>
    <t>005667.OF</t>
  </si>
  <si>
    <t>易方达富财纯债</t>
  </si>
  <si>
    <t>005439.OF</t>
  </si>
  <si>
    <t>易方达恒安</t>
  </si>
  <si>
    <t>005124.OF</t>
  </si>
  <si>
    <t>易方达恒益</t>
  </si>
  <si>
    <t>003214.OF</t>
  </si>
  <si>
    <t>易方达富惠</t>
  </si>
  <si>
    <t>002969.OF</t>
  </si>
  <si>
    <t>易方达丰和</t>
  </si>
  <si>
    <t>002600.OF</t>
  </si>
  <si>
    <t>易方达裕景添利6个月</t>
  </si>
  <si>
    <t>002351.OF</t>
  </si>
  <si>
    <t>易方达裕祥回报</t>
  </si>
  <si>
    <t>000205.OF</t>
  </si>
  <si>
    <t>易方达投资级信用债A</t>
  </si>
  <si>
    <t>000189.OF</t>
  </si>
  <si>
    <t>易方达丰华A</t>
  </si>
  <si>
    <t>000171.OF</t>
  </si>
  <si>
    <t>易方达裕丰回报</t>
  </si>
  <si>
    <t>000147.OF</t>
  </si>
  <si>
    <t>易方达高等级信用债A</t>
  </si>
  <si>
    <t>000111.OF</t>
  </si>
  <si>
    <t>易方达纯债1年A</t>
  </si>
  <si>
    <t>000032.OF</t>
  </si>
  <si>
    <t>易方达信用债A</t>
  </si>
  <si>
    <t>519676.OF</t>
  </si>
  <si>
    <t>银河强化收益</t>
  </si>
  <si>
    <t>519675.OF</t>
  </si>
  <si>
    <t>银河泰利A</t>
  </si>
  <si>
    <t>519669.OF</t>
  </si>
  <si>
    <t>银河领先债券</t>
  </si>
  <si>
    <t>519662.OF</t>
  </si>
  <si>
    <t>银河久益回报6个月定开A</t>
  </si>
  <si>
    <t>519654.OF</t>
  </si>
  <si>
    <t>银河丰利</t>
  </si>
  <si>
    <t>519632.OF</t>
  </si>
  <si>
    <t>银河君辉3个月</t>
  </si>
  <si>
    <t>519622.OF</t>
  </si>
  <si>
    <t>银河君怡纯债</t>
  </si>
  <si>
    <t>180025.OF</t>
  </si>
  <si>
    <t>银华信用双利A</t>
  </si>
  <si>
    <t>180015.OF</t>
  </si>
  <si>
    <t>银华增强收益</t>
  </si>
  <si>
    <t>161505.OF</t>
  </si>
  <si>
    <t>银河通利</t>
  </si>
  <si>
    <t>007890.OF</t>
  </si>
  <si>
    <t>银河聚星两年定开</t>
  </si>
  <si>
    <t>007635.OF</t>
  </si>
  <si>
    <t>银河天盈中短债A</t>
  </si>
  <si>
    <t>006907.OF</t>
  </si>
  <si>
    <t>银华安鑫短债A</t>
  </si>
  <si>
    <t>006856.OF</t>
  </si>
  <si>
    <t>银河丰泰3个月定开</t>
  </si>
  <si>
    <t>006828.OF</t>
  </si>
  <si>
    <t>银河久泰纯债</t>
  </si>
  <si>
    <t>006767.OF</t>
  </si>
  <si>
    <t>银河嘉裕纯债</t>
  </si>
  <si>
    <t>006761.OF</t>
  </si>
  <si>
    <t>银河家盈</t>
  </si>
  <si>
    <t>006612.OF</t>
  </si>
  <si>
    <t>银华信用精选一年</t>
  </si>
  <si>
    <t>006496.OF</t>
  </si>
  <si>
    <t>银华安盈短债A</t>
  </si>
  <si>
    <t>006086.OF</t>
  </si>
  <si>
    <t>银河睿丰定开</t>
  </si>
  <si>
    <t>006071.OF</t>
  </si>
  <si>
    <t>银河睿嘉A</t>
  </si>
  <si>
    <t>006070.OF</t>
  </si>
  <si>
    <t>银河沃丰</t>
  </si>
  <si>
    <t>005790.OF</t>
  </si>
  <si>
    <t>银河景行3个月定开</t>
  </si>
  <si>
    <t>005771.OF</t>
  </si>
  <si>
    <t>银华可转债</t>
  </si>
  <si>
    <t>005749.OF</t>
  </si>
  <si>
    <t>银河庭芳3个月</t>
  </si>
  <si>
    <t>005384.OF</t>
  </si>
  <si>
    <t>银河铭忆3个月</t>
  </si>
  <si>
    <t>005286.OF</t>
  </si>
  <si>
    <t>银华岁丰定期开放</t>
  </si>
  <si>
    <t>004087.OF</t>
  </si>
  <si>
    <t>银华添润</t>
  </si>
  <si>
    <t>002501.OF</t>
  </si>
  <si>
    <t>银华远景</t>
  </si>
  <si>
    <t>002491.OF</t>
  </si>
  <si>
    <t>银华添益</t>
  </si>
  <si>
    <t>007542.OF</t>
  </si>
  <si>
    <t>永赢开泰中高等级中短债A</t>
  </si>
  <si>
    <t>007427.OF</t>
  </si>
  <si>
    <t>永赢凯利</t>
  </si>
  <si>
    <t>007373.OF</t>
  </si>
  <si>
    <t>永赢卓利</t>
  </si>
  <si>
    <t>007351.OF</t>
  </si>
  <si>
    <t>永赢同利A</t>
  </si>
  <si>
    <t>007323.OF</t>
  </si>
  <si>
    <t>永赢久利</t>
  </si>
  <si>
    <t>006944.OF</t>
  </si>
  <si>
    <t>永赢悦利</t>
  </si>
  <si>
    <t>006852.OF</t>
  </si>
  <si>
    <t>永赢迅利中高等级短债A</t>
  </si>
  <si>
    <t>006576.OF</t>
  </si>
  <si>
    <t>永赢诚益A</t>
  </si>
  <si>
    <t>006558.OF</t>
  </si>
  <si>
    <t>永赢通益A</t>
  </si>
  <si>
    <t>006505.OF</t>
  </si>
  <si>
    <t>永赢祥益A</t>
  </si>
  <si>
    <t>006443.OF</t>
  </si>
  <si>
    <t>永赢裕益A</t>
  </si>
  <si>
    <t>006237.OF</t>
  </si>
  <si>
    <t>永赢嘉益</t>
  </si>
  <si>
    <t>006094.OF</t>
  </si>
  <si>
    <t>永赢泰益A</t>
  </si>
  <si>
    <t>006092.OF</t>
  </si>
  <si>
    <t>永赢荣益A</t>
  </si>
  <si>
    <t>005507.OF</t>
  </si>
  <si>
    <t>永赢丰利A</t>
  </si>
  <si>
    <t>003898.OF</t>
  </si>
  <si>
    <t>永赢丰益</t>
  </si>
  <si>
    <t>002521.OF</t>
  </si>
  <si>
    <t>永赢双利A</t>
  </si>
  <si>
    <t>005436.OF</t>
  </si>
  <si>
    <t>圆信永丰兴瑞6个月</t>
  </si>
  <si>
    <t>002932.OF</t>
  </si>
  <si>
    <t>圆信永丰强化收益A</t>
  </si>
  <si>
    <t>217024.OF</t>
  </si>
  <si>
    <t>招商安盈A</t>
  </si>
  <si>
    <t>217023.OF</t>
  </si>
  <si>
    <t>招商信用增强A</t>
  </si>
  <si>
    <t>217022.OF</t>
  </si>
  <si>
    <t>招商产业A</t>
  </si>
  <si>
    <t>217011.OF</t>
  </si>
  <si>
    <t>招商安心收益C</t>
  </si>
  <si>
    <t>217008.OF</t>
  </si>
  <si>
    <t>招商安本增利C</t>
  </si>
  <si>
    <t>217003.OF</t>
  </si>
  <si>
    <t>招商安泰债券A</t>
  </si>
  <si>
    <t>161716.OF</t>
  </si>
  <si>
    <t>招商双债增强C</t>
  </si>
  <si>
    <t>161713.OF</t>
  </si>
  <si>
    <t>招商信用添利A</t>
  </si>
  <si>
    <t>008460.OF</t>
  </si>
  <si>
    <t>招商招和39个月定开债</t>
  </si>
  <si>
    <t>007908.OF</t>
  </si>
  <si>
    <t>招商添韵3个月定开A</t>
  </si>
  <si>
    <t>006650.OF</t>
  </si>
  <si>
    <t>招商安庆</t>
  </si>
  <si>
    <t>006629.OF</t>
  </si>
  <si>
    <t>招商鑫悦中短债A</t>
  </si>
  <si>
    <t>006489.OF</t>
  </si>
  <si>
    <t>招商添裕纯债A</t>
  </si>
  <si>
    <t>006427.OF</t>
  </si>
  <si>
    <t>招商添悦纯债A</t>
  </si>
  <si>
    <t>006393.OF</t>
  </si>
  <si>
    <t>招商添德3个月定开A</t>
  </si>
  <si>
    <t>006383.OF</t>
  </si>
  <si>
    <t>招商添盈纯债A</t>
  </si>
  <si>
    <t>006332.OF</t>
  </si>
  <si>
    <t>招商金鸿A</t>
  </si>
  <si>
    <t>006325.OF</t>
  </si>
  <si>
    <t>招商添荣3个月定开A</t>
  </si>
  <si>
    <t>006150.OF</t>
  </si>
  <si>
    <t>招商添利两年定期开放</t>
  </si>
  <si>
    <t>006107.OF</t>
  </si>
  <si>
    <t>招商添利6个月定开A</t>
  </si>
  <si>
    <t>005606.OF</t>
  </si>
  <si>
    <t>招商招鸿6个月定开</t>
  </si>
  <si>
    <t>004780.OF</t>
  </si>
  <si>
    <t>招商招利一年</t>
  </si>
  <si>
    <t>003863.OF</t>
  </si>
  <si>
    <t>招商招祥纯债A</t>
  </si>
  <si>
    <t>003859.OF</t>
  </si>
  <si>
    <t>招商招旭纯债A</t>
  </si>
  <si>
    <t>003809.OF</t>
  </si>
  <si>
    <t>招商招顺纯债A</t>
  </si>
  <si>
    <t>003454.OF</t>
  </si>
  <si>
    <t>招商招通纯债A</t>
  </si>
  <si>
    <t>003450.OF</t>
  </si>
  <si>
    <t>招商招信3个月A</t>
  </si>
  <si>
    <t>003265.OF</t>
  </si>
  <si>
    <t>招商招坤纯债A</t>
  </si>
  <si>
    <t>002994.OF</t>
  </si>
  <si>
    <t>招商招裕纯债A</t>
  </si>
  <si>
    <t>002341.OF</t>
  </si>
  <si>
    <t>招商招瑞纯债A</t>
  </si>
  <si>
    <t>000792.OF</t>
  </si>
  <si>
    <t>招商定期宝六个月</t>
  </si>
  <si>
    <t>006284.OF</t>
  </si>
  <si>
    <t>浙商兴永纯债定开</t>
  </si>
  <si>
    <t>006102.OF</t>
  </si>
  <si>
    <t>浙商丰利增强</t>
  </si>
  <si>
    <t>002830.OF</t>
  </si>
  <si>
    <t>浙商惠丰定期开放</t>
  </si>
  <si>
    <t>007478.OF</t>
  </si>
  <si>
    <t>中加恒泰三个月定开</t>
  </si>
  <si>
    <t>中加基金</t>
  </si>
  <si>
    <t>007061.OF</t>
  </si>
  <si>
    <t>中加聚盈四个月定开A</t>
  </si>
  <si>
    <t>006827.OF</t>
  </si>
  <si>
    <t>中加瑞鑫纯债</t>
  </si>
  <si>
    <t>006411.OF</t>
  </si>
  <si>
    <t>中加颐智纯债</t>
  </si>
  <si>
    <t>006180.OF</t>
  </si>
  <si>
    <t>中加颐合纯债</t>
  </si>
  <si>
    <t>005879.OF</t>
  </si>
  <si>
    <t>中加颐兴定期开放</t>
  </si>
  <si>
    <t>003660.OF</t>
  </si>
  <si>
    <t>中加纯债两年A</t>
  </si>
  <si>
    <t>003428.OF</t>
  </si>
  <si>
    <t>中加丰盈</t>
  </si>
  <si>
    <t>003417.OF</t>
  </si>
  <si>
    <t>中加丰泽</t>
  </si>
  <si>
    <t>000914.OF</t>
  </si>
  <si>
    <t>中加纯债</t>
  </si>
  <si>
    <t>000552.OF</t>
  </si>
  <si>
    <t>中加纯债一年A</t>
  </si>
  <si>
    <t>166010.OF</t>
  </si>
  <si>
    <t>中欧鼎利A</t>
  </si>
  <si>
    <t>166008.OF</t>
  </si>
  <si>
    <t>中欧增强回报A</t>
  </si>
  <si>
    <t>008739.OF</t>
  </si>
  <si>
    <t>中欧同益一年定开债</t>
  </si>
  <si>
    <t>007535.OF</t>
  </si>
  <si>
    <t>中欧盈和5年定开债</t>
  </si>
  <si>
    <t>005964.OF</t>
  </si>
  <si>
    <t>中欧安财定开</t>
  </si>
  <si>
    <t>005736.OF</t>
  </si>
  <si>
    <t>中欧兴华定开</t>
  </si>
  <si>
    <t>005419.OF</t>
  </si>
  <si>
    <t>中欧聚瑞A</t>
  </si>
  <si>
    <t>002961.OF</t>
  </si>
  <si>
    <t>中欧双利A</t>
  </si>
  <si>
    <t>002920.OF</t>
  </si>
  <si>
    <t>中欧短债A</t>
  </si>
  <si>
    <t>001776.OF</t>
  </si>
  <si>
    <t>中欧兴利A</t>
  </si>
  <si>
    <t>008048.OF</t>
  </si>
  <si>
    <t>中融睿享86个月定期开放A</t>
  </si>
  <si>
    <t>008046.OF</t>
  </si>
  <si>
    <t>中融睿嘉39个月定开A</t>
  </si>
  <si>
    <t>007560.OF</t>
  </si>
  <si>
    <t>中融恒鑫纯债A</t>
  </si>
  <si>
    <t>007175.OF</t>
  </si>
  <si>
    <t>中融聚通3个月定开债</t>
  </si>
  <si>
    <t>006706.OF</t>
  </si>
  <si>
    <t>中融聚汇3个月定开</t>
  </si>
  <si>
    <t>006120.OF</t>
  </si>
  <si>
    <t>中融聚明3个月定开</t>
  </si>
  <si>
    <t>005931.OF</t>
  </si>
  <si>
    <t>中融恒裕纯债A</t>
  </si>
  <si>
    <t>005723.OF</t>
  </si>
  <si>
    <t>中融聚安3个月定开</t>
  </si>
  <si>
    <t>005713.OF</t>
  </si>
  <si>
    <t>中融季季红定期开放A</t>
  </si>
  <si>
    <t>005637.OF</t>
  </si>
  <si>
    <t>中融聚业3个月</t>
  </si>
  <si>
    <t>005361.OF</t>
  </si>
  <si>
    <t>中融聚商3个月定开</t>
  </si>
  <si>
    <t>003926.OF</t>
  </si>
  <si>
    <t>中融恒信纯债A</t>
  </si>
  <si>
    <t>003071.OF</t>
  </si>
  <si>
    <t>中融睿祥A</t>
  </si>
  <si>
    <t>003013.OF</t>
  </si>
  <si>
    <t>中融恒泰纯债A</t>
  </si>
  <si>
    <t>380009.OF</t>
  </si>
  <si>
    <t>中银稳健添利A</t>
  </si>
  <si>
    <t>380005.OF</t>
  </si>
  <si>
    <t>中银纯债A</t>
  </si>
  <si>
    <t>163825.OF</t>
  </si>
  <si>
    <t>中银互利定期开放</t>
  </si>
  <si>
    <t>163819.OF</t>
  </si>
  <si>
    <t>中银信用增利A</t>
  </si>
  <si>
    <t>163816.OF</t>
  </si>
  <si>
    <t>中银转债增强A</t>
  </si>
  <si>
    <t>163811.OF</t>
  </si>
  <si>
    <t>中银稳健双利A</t>
  </si>
  <si>
    <t>163806.OF</t>
  </si>
  <si>
    <t>中银稳健增利</t>
  </si>
  <si>
    <t>007752.OF</t>
  </si>
  <si>
    <t>中银招利A</t>
  </si>
  <si>
    <t>006853.OF</t>
  </si>
  <si>
    <t>中银汇享</t>
  </si>
  <si>
    <t>006846.OF</t>
  </si>
  <si>
    <t>中银福建国有企业债A</t>
  </si>
  <si>
    <t>006677.OF</t>
  </si>
  <si>
    <t>中银稳汇短债A</t>
  </si>
  <si>
    <t>006421.OF</t>
  </si>
  <si>
    <t>中银弘享</t>
  </si>
  <si>
    <t>005690.OF</t>
  </si>
  <si>
    <t>中银安享</t>
  </si>
  <si>
    <t>005610.OF</t>
  </si>
  <si>
    <t>中银泰享定期开放</t>
  </si>
  <si>
    <t>005322.OF</t>
  </si>
  <si>
    <t>中银丰禧</t>
  </si>
  <si>
    <t>004899.OF</t>
  </si>
  <si>
    <t>中银信享定期开放</t>
  </si>
  <si>
    <t>004882.OF</t>
  </si>
  <si>
    <t>中银丰荣</t>
  </si>
  <si>
    <t>004722.OF</t>
  </si>
  <si>
    <t>中银丰和定期开放</t>
  </si>
  <si>
    <t>004038.OF</t>
  </si>
  <si>
    <t>中银富享定期开放</t>
  </si>
  <si>
    <t>003832.OF</t>
  </si>
  <si>
    <t>中银丰润定期开放</t>
  </si>
  <si>
    <t>003770.OF</t>
  </si>
  <si>
    <t>中银丰庆</t>
  </si>
  <si>
    <t>003313.OF</t>
  </si>
  <si>
    <t>中银睿享定期开放</t>
  </si>
  <si>
    <t>003213.OF</t>
  </si>
  <si>
    <t>中银悦享定期开放</t>
  </si>
  <si>
    <t>001035.OF</t>
  </si>
  <si>
    <t>中银恒利半年</t>
  </si>
  <si>
    <t>000817.OF</t>
  </si>
  <si>
    <t>中银安心回报半年</t>
  </si>
  <si>
    <t>000372.OF</t>
  </si>
  <si>
    <t>中银惠利纯债</t>
  </si>
  <si>
    <t>000305.OF</t>
  </si>
  <si>
    <t>中银中高等级A</t>
  </si>
  <si>
    <t>005362.OF</t>
  </si>
  <si>
    <t>中银证券安源A</t>
  </si>
  <si>
    <t>005309.OF</t>
  </si>
  <si>
    <t>中银证券汇嘉定期开放</t>
  </si>
  <si>
    <t>004954.OF</t>
  </si>
  <si>
    <t>中银证券中高等级A</t>
  </si>
  <si>
    <t>004807.OF</t>
  </si>
  <si>
    <t>中银证券安弘A</t>
  </si>
  <si>
    <t>003929.OF</t>
  </si>
  <si>
    <t>中银证券安进A</t>
  </si>
  <si>
    <t>009784.OF</t>
  </si>
  <si>
    <t>安信尊享添利A</t>
  </si>
  <si>
    <t>009605.OF</t>
  </si>
  <si>
    <t>安信永顺一年定开债</t>
  </si>
  <si>
    <t>008523.OF</t>
  </si>
  <si>
    <t>安信丰泽39个月定开债</t>
  </si>
  <si>
    <t>003395.OF</t>
  </si>
  <si>
    <t>安信尊享</t>
  </si>
  <si>
    <t>970003.OF</t>
  </si>
  <si>
    <t>安信证券瑞鸿中短债A</t>
  </si>
  <si>
    <t>安信资管</t>
  </si>
  <si>
    <t>009523.OF</t>
  </si>
  <si>
    <t>宝盈聚福39个月定开A</t>
  </si>
  <si>
    <t>009836.OF</t>
  </si>
  <si>
    <t>渤海汇金汇裕87个月定开</t>
  </si>
  <si>
    <t>005427.OF</t>
  </si>
  <si>
    <t>渤海汇金汇增利3个月</t>
  </si>
  <si>
    <t>009925.OF</t>
  </si>
  <si>
    <t>博时恒利6个月持有A</t>
  </si>
  <si>
    <t>009561.OF</t>
  </si>
  <si>
    <t>博时富盛一年定开</t>
  </si>
  <si>
    <t>009356.OF</t>
  </si>
  <si>
    <t>博时季季乐三个月持有A</t>
  </si>
  <si>
    <t>009323.OF</t>
  </si>
  <si>
    <t>博时富通一年定开</t>
  </si>
  <si>
    <t>009167.OF</t>
  </si>
  <si>
    <t>博时富灿一年定开</t>
  </si>
  <si>
    <t>008829.OF</t>
  </si>
  <si>
    <t>博时富洋纯债一年定开债</t>
  </si>
  <si>
    <t>008674.OF</t>
  </si>
  <si>
    <t>博时稳悦63个月定开债</t>
  </si>
  <si>
    <t>008651.OF</t>
  </si>
  <si>
    <t>博时富进一年定开</t>
  </si>
  <si>
    <t>008411.OF</t>
  </si>
  <si>
    <t>博时富信纯债</t>
  </si>
  <si>
    <t>008117.OF</t>
  </si>
  <si>
    <t>博时稳欣39个月定开债</t>
  </si>
  <si>
    <t>007659.OF</t>
  </si>
  <si>
    <t>博时富汇纯债3个月定开</t>
  </si>
  <si>
    <t>007517.OF</t>
  </si>
  <si>
    <t>博时富淳纯债3个月定开</t>
  </si>
  <si>
    <t>007513.OF</t>
  </si>
  <si>
    <t>博时富丰3个月定开</t>
  </si>
  <si>
    <t>006929.OF</t>
  </si>
  <si>
    <t>博时富融纯债</t>
  </si>
  <si>
    <t>006714.OF</t>
  </si>
  <si>
    <t>博时富源纯债</t>
  </si>
  <si>
    <t>006582.OF</t>
  </si>
  <si>
    <t>博时富永纯债3个月</t>
  </si>
  <si>
    <t>005631.OF</t>
  </si>
  <si>
    <t>博时富乾纯债3个月</t>
  </si>
  <si>
    <t>005622.OF</t>
  </si>
  <si>
    <t>博时富安纯债3个月</t>
  </si>
  <si>
    <t>004689.OF</t>
  </si>
  <si>
    <t>博时丰庆纯债</t>
  </si>
  <si>
    <t>004601.OF</t>
  </si>
  <si>
    <t>博时富腾纯债</t>
  </si>
  <si>
    <t>004479.OF</t>
  </si>
  <si>
    <t>博时富和纯债</t>
  </si>
  <si>
    <t>004458.OF</t>
  </si>
  <si>
    <t>博时华盈纯债</t>
  </si>
  <si>
    <t>004366.OF</t>
  </si>
  <si>
    <t>博时汇享纯债A</t>
  </si>
  <si>
    <t>004334.OF</t>
  </si>
  <si>
    <t>博时广利纯债3个月</t>
  </si>
  <si>
    <t>004118.OF</t>
  </si>
  <si>
    <t>博时裕鹏纯债</t>
  </si>
  <si>
    <t>003963.OF</t>
  </si>
  <si>
    <t>博时慧选纯债3个月</t>
  </si>
  <si>
    <t>003730.OF</t>
  </si>
  <si>
    <t>博时富华纯债</t>
  </si>
  <si>
    <t>003708.OF</t>
  </si>
  <si>
    <t>博时民丰纯债A</t>
  </si>
  <si>
    <t>003651.OF</t>
  </si>
  <si>
    <t>博时丰达纯债6个月</t>
  </si>
  <si>
    <t>003607.OF</t>
  </si>
  <si>
    <t>博时富益纯债</t>
  </si>
  <si>
    <t>003268.OF</t>
  </si>
  <si>
    <t>博时悦楚纯债</t>
  </si>
  <si>
    <t>003260.OF</t>
  </si>
  <si>
    <t>博时利发纯债</t>
  </si>
  <si>
    <t>003259.OF</t>
  </si>
  <si>
    <t>博时聚利纯债</t>
  </si>
  <si>
    <t>003207.OF</t>
  </si>
  <si>
    <t>博时富发纯债</t>
  </si>
  <si>
    <t>003162.OF</t>
  </si>
  <si>
    <t>博时富宁纯债</t>
  </si>
  <si>
    <t>002970.OF</t>
  </si>
  <si>
    <t>博时裕昂纯债</t>
  </si>
  <si>
    <t>002930.OF</t>
  </si>
  <si>
    <t>博时聚润纯债</t>
  </si>
  <si>
    <t>002929.OF</t>
  </si>
  <si>
    <t>博时聚盈纯债</t>
  </si>
  <si>
    <t>002904.OF</t>
  </si>
  <si>
    <t>博时安仁一年定开A</t>
  </si>
  <si>
    <t>002755.OF</t>
  </si>
  <si>
    <t>博时裕盛纯债</t>
  </si>
  <si>
    <t>002754.OF</t>
  </si>
  <si>
    <t>博时裕创纯债</t>
  </si>
  <si>
    <t>002625.OF</t>
  </si>
  <si>
    <t>博时安怡6个月</t>
  </si>
  <si>
    <t>002578.OF</t>
  </si>
  <si>
    <t>博时裕泉纯债</t>
  </si>
  <si>
    <t>002569.OF</t>
  </si>
  <si>
    <t>博时裕弘纯债</t>
  </si>
  <si>
    <t>002568.OF</t>
  </si>
  <si>
    <t>博时裕发纯债</t>
  </si>
  <si>
    <t>002476.OF</t>
  </si>
  <si>
    <t>博时安瑞18个月A</t>
  </si>
  <si>
    <t>002466.OF</t>
  </si>
  <si>
    <t>博时裕新纯债</t>
  </si>
  <si>
    <t>002447.OF</t>
  </si>
  <si>
    <t>博时裕安一年定开债</t>
  </si>
  <si>
    <t>002354.OF</t>
  </si>
  <si>
    <t>博时裕腾</t>
  </si>
  <si>
    <t>002206.OF</t>
  </si>
  <si>
    <t>博时裕康纯债</t>
  </si>
  <si>
    <t>002198.OF</t>
  </si>
  <si>
    <t>博时裕达纯债</t>
  </si>
  <si>
    <t>002143.OF</t>
  </si>
  <si>
    <t>博时裕坤纯债3个月</t>
  </si>
  <si>
    <t>002140.OF</t>
  </si>
  <si>
    <t>博时裕诚纯债</t>
  </si>
  <si>
    <t>001993.OF</t>
  </si>
  <si>
    <t>博时裕泰纯债</t>
  </si>
  <si>
    <t>001961.OF</t>
  </si>
  <si>
    <t>博时裕荣纯债</t>
  </si>
  <si>
    <t>001911.OF</t>
  </si>
  <si>
    <t>博时裕恒纯债</t>
  </si>
  <si>
    <t>001578.OF</t>
  </si>
  <si>
    <t>博时裕瑞纯债</t>
  </si>
  <si>
    <t>001545.OF</t>
  </si>
  <si>
    <t>博时裕嘉三个月</t>
  </si>
  <si>
    <t>010502.OF</t>
  </si>
  <si>
    <t>财通裕泰87个月定开</t>
  </si>
  <si>
    <t>008678.OF</t>
  </si>
  <si>
    <t>财通兴利纯债12个月定开</t>
  </si>
  <si>
    <t>008575.OF</t>
  </si>
  <si>
    <t>财通裕惠63个月定开债</t>
  </si>
  <si>
    <t>007756.OF</t>
  </si>
  <si>
    <t>财通久利三个月定开</t>
  </si>
  <si>
    <t>000497.OF</t>
  </si>
  <si>
    <t>财通纯债A</t>
  </si>
  <si>
    <t>009552.OF</t>
  </si>
  <si>
    <t>财通资管丰乾39个月定开A</t>
  </si>
  <si>
    <t>007913.OF</t>
  </si>
  <si>
    <t>财通资管丰和两年定开债A</t>
  </si>
  <si>
    <t>200009.OF</t>
  </si>
  <si>
    <t>长城稳健增利A</t>
  </si>
  <si>
    <t>009001.OF</t>
  </si>
  <si>
    <t>长城泰利纯债A</t>
  </si>
  <si>
    <t>005845.OF</t>
  </si>
  <si>
    <t>长城久荣纯债定开</t>
  </si>
  <si>
    <t>010251.OF</t>
  </si>
  <si>
    <t>长江安享纯债18个月定开A</t>
  </si>
  <si>
    <t>005828.OF</t>
  </si>
  <si>
    <t>长江乐越定开</t>
  </si>
  <si>
    <t>005070.OF</t>
  </si>
  <si>
    <t>长江乐丰纯债定期开放</t>
  </si>
  <si>
    <t>010580.OF</t>
  </si>
  <si>
    <t>长盛稳鑫63个月定开</t>
  </si>
  <si>
    <t>007744.OF</t>
  </si>
  <si>
    <t>长盛安逸纯债A</t>
  </si>
  <si>
    <t>003102.OF</t>
  </si>
  <si>
    <t>长盛盛裕纯债A</t>
  </si>
  <si>
    <t>002927.OF</t>
  </si>
  <si>
    <t>长盛盛和A</t>
  </si>
  <si>
    <t>519943.OF</t>
  </si>
  <si>
    <t>长信利率债A</t>
  </si>
  <si>
    <t>519933.OF</t>
  </si>
  <si>
    <t>长信利发</t>
  </si>
  <si>
    <t>163005.OF</t>
  </si>
  <si>
    <t>长信利众C</t>
  </si>
  <si>
    <t>009699.OF</t>
  </si>
  <si>
    <t>长信浦瑞87个月定开</t>
  </si>
  <si>
    <t>004887.OF</t>
  </si>
  <si>
    <t>长信稳通三个月定开</t>
  </si>
  <si>
    <t>004885.OF</t>
  </si>
  <si>
    <t>长信先优</t>
  </si>
  <si>
    <t>009396.OF</t>
  </si>
  <si>
    <t>大成安诚A</t>
  </si>
  <si>
    <t>008938.OF</t>
  </si>
  <si>
    <t>大成惠兴一年定开</t>
  </si>
  <si>
    <t>008688.OF</t>
  </si>
  <si>
    <t>大成景乐纯债A</t>
  </si>
  <si>
    <t>008686.OF</t>
  </si>
  <si>
    <t>大成景优A</t>
  </si>
  <si>
    <t>008628.OF</t>
  </si>
  <si>
    <t>大成惠享一年定开债</t>
  </si>
  <si>
    <t>006812.OF</t>
  </si>
  <si>
    <t>大成惠福纯债</t>
  </si>
  <si>
    <t>003841.OF</t>
  </si>
  <si>
    <t>大成惠裕</t>
  </si>
  <si>
    <t>000152.OF</t>
  </si>
  <si>
    <t>大成景旭纯债A</t>
  </si>
  <si>
    <t>010309.OF</t>
  </si>
  <si>
    <t>德邦锐裕利率债A</t>
  </si>
  <si>
    <t>009780.OF</t>
  </si>
  <si>
    <t>德邦锐泽86个月定开</t>
  </si>
  <si>
    <t>008717.OF</t>
  </si>
  <si>
    <t>德邦锐恒39个月定开债A</t>
  </si>
  <si>
    <t>003176.OF</t>
  </si>
  <si>
    <t>德邦景颐A</t>
  </si>
  <si>
    <t>009463.OF</t>
  </si>
  <si>
    <t>东方臻慧A</t>
  </si>
  <si>
    <t>006212.OF</t>
  </si>
  <si>
    <t>东方臻选纯债A</t>
  </si>
  <si>
    <t>006210.OF</t>
  </si>
  <si>
    <t>东方臻宝纯债A</t>
  </si>
  <si>
    <t>009834.OF</t>
  </si>
  <si>
    <t>东方红鑫泰66个月定开债</t>
  </si>
  <si>
    <t>009579.OF</t>
  </si>
  <si>
    <t>东方红鑫安39个月定开</t>
  </si>
  <si>
    <t>008428.OF</t>
  </si>
  <si>
    <t>东方红鑫裕两年定开</t>
  </si>
  <si>
    <t>001906.OF</t>
  </si>
  <si>
    <t>东方红6个月定开</t>
  </si>
  <si>
    <t>100066.OF</t>
  </si>
  <si>
    <t>富国纯债AB</t>
  </si>
  <si>
    <t>010435.OF</t>
  </si>
  <si>
    <t>富国双债增强A</t>
  </si>
  <si>
    <t>009289.OF</t>
  </si>
  <si>
    <t>富国长江经济带</t>
  </si>
  <si>
    <t>008521.OF</t>
  </si>
  <si>
    <t>富国汇优纯债63个月定开</t>
  </si>
  <si>
    <t>007990.OF</t>
  </si>
  <si>
    <t>富国汇远三年定开债A</t>
  </si>
  <si>
    <t>007949.OF</t>
  </si>
  <si>
    <t>富国泽利纯债</t>
  </si>
  <si>
    <t>006750.OF</t>
  </si>
  <si>
    <t>富国德利纯债定开</t>
  </si>
  <si>
    <t>006134.OF</t>
  </si>
  <si>
    <t>富国金融债</t>
  </si>
  <si>
    <t>005920.OF</t>
  </si>
  <si>
    <t>富国颐利纯债</t>
  </si>
  <si>
    <t>005383.OF</t>
  </si>
  <si>
    <t>富国绿色纯债</t>
  </si>
  <si>
    <t>005171.OF</t>
  </si>
  <si>
    <t>富国景利纯债</t>
  </si>
  <si>
    <t>004978.OF</t>
  </si>
  <si>
    <t>富国聚利纯债三个月</t>
  </si>
  <si>
    <t>009506.OF</t>
  </si>
  <si>
    <t>富荣富恒两年定开</t>
  </si>
  <si>
    <t>008522.OF</t>
  </si>
  <si>
    <t>富荣富合一年定开</t>
  </si>
  <si>
    <t>485122.OF</t>
  </si>
  <si>
    <t>工银瑞信尊益中短债C</t>
  </si>
  <si>
    <t>485120.OF</t>
  </si>
  <si>
    <t>工银瑞信14天理财A</t>
  </si>
  <si>
    <t>485118.OF</t>
  </si>
  <si>
    <t>工银瑞信7天理财A</t>
  </si>
  <si>
    <t>010068.OF</t>
  </si>
  <si>
    <t>工银瑞信双盈A</t>
  </si>
  <si>
    <t>009792.OF</t>
  </si>
  <si>
    <t>工银瑞益A</t>
  </si>
  <si>
    <t>008539.OF</t>
  </si>
  <si>
    <t>工银开元利率债A</t>
  </si>
  <si>
    <t>008027.OF</t>
  </si>
  <si>
    <t>工银泰和39个月定开A</t>
  </si>
  <si>
    <t>006738.OF</t>
  </si>
  <si>
    <t>工银瑞信添慧A</t>
  </si>
  <si>
    <t>005945.OF</t>
  </si>
  <si>
    <t>工银瑞信可转债优选A</t>
  </si>
  <si>
    <t>003401.OF</t>
  </si>
  <si>
    <t>工银瑞信可转债</t>
  </si>
  <si>
    <t>000078.OF</t>
  </si>
  <si>
    <t>工银信用纯债三个月定开债A</t>
  </si>
  <si>
    <t>360019.OF</t>
  </si>
  <si>
    <t>光大添天盈五年定开债</t>
  </si>
  <si>
    <t>360013.OF</t>
  </si>
  <si>
    <t>光大添益A</t>
  </si>
  <si>
    <t>360008.OF</t>
  </si>
  <si>
    <t>光大增利A</t>
  </si>
  <si>
    <t>010600.OF</t>
  </si>
  <si>
    <t>光大保德信安瑞一年持有A</t>
  </si>
  <si>
    <t>009761.OF</t>
  </si>
  <si>
    <t>光大保德信尊合87个月定开</t>
  </si>
  <si>
    <t>009452.OF</t>
  </si>
  <si>
    <t>光大保德信尊裕纯债一年定开</t>
  </si>
  <si>
    <t>006565.OF</t>
  </si>
  <si>
    <t>光大尊泰三年定开债</t>
  </si>
  <si>
    <t>005656.OF</t>
  </si>
  <si>
    <t>光大安泽A</t>
  </si>
  <si>
    <t>003195.OF</t>
  </si>
  <si>
    <t>光大永利纯债A</t>
  </si>
  <si>
    <t>003107.OF</t>
  </si>
  <si>
    <t>光大安祺A</t>
  </si>
  <si>
    <t>002405.OF</t>
  </si>
  <si>
    <t>光大中高等级A</t>
  </si>
  <si>
    <t>270048.OF</t>
  </si>
  <si>
    <t>广发纯债A</t>
  </si>
  <si>
    <t>270046.OF</t>
  </si>
  <si>
    <t>广发景荣</t>
  </si>
  <si>
    <t>162715.OF</t>
  </si>
  <si>
    <t>广发聚源A</t>
  </si>
  <si>
    <t>010449.OF</t>
  </si>
  <si>
    <t>广发恒悦A</t>
  </si>
  <si>
    <t>008608.OF</t>
  </si>
  <si>
    <t>广发汇浦三年</t>
  </si>
  <si>
    <t>008366.OF</t>
  </si>
  <si>
    <t>广发汇明一年定开</t>
  </si>
  <si>
    <t>008362.OF</t>
  </si>
  <si>
    <t>广发汇成一年定开债</t>
  </si>
  <si>
    <t>008161.OF</t>
  </si>
  <si>
    <t>广发汇达纯债3个月定开债</t>
  </si>
  <si>
    <t>007598.OF</t>
  </si>
  <si>
    <t>广发民玉纯债</t>
  </si>
  <si>
    <t>006998.OF</t>
  </si>
  <si>
    <t>广发景兴中短债A</t>
  </si>
  <si>
    <t>006591.OF</t>
  </si>
  <si>
    <t>广发景明中短债A</t>
  </si>
  <si>
    <t>006504.OF</t>
  </si>
  <si>
    <t>广发汇承定期开放</t>
  </si>
  <si>
    <t>006482.OF</t>
  </si>
  <si>
    <t>广发可转债A</t>
  </si>
  <si>
    <t>006140.OF</t>
  </si>
  <si>
    <t>广发集嘉A</t>
  </si>
  <si>
    <t>006137.OF</t>
  </si>
  <si>
    <t>广发汇立定期开放</t>
  </si>
  <si>
    <t>004020.OF</t>
  </si>
  <si>
    <t>广发景祥纯债</t>
  </si>
  <si>
    <t>003746.OF</t>
  </si>
  <si>
    <t>广发汇瑞3个月</t>
  </si>
  <si>
    <t>003223.OF</t>
  </si>
  <si>
    <t>广发景丰纯债</t>
  </si>
  <si>
    <t>003039.OF</t>
  </si>
  <si>
    <t>广发集富纯债A</t>
  </si>
  <si>
    <t>003037.OF</t>
  </si>
  <si>
    <t>广发集瑞A</t>
  </si>
  <si>
    <t>000037.OF</t>
  </si>
  <si>
    <t>广发景宁纯债A</t>
  </si>
  <si>
    <t>872015.OF</t>
  </si>
  <si>
    <t>广发资管昭利中短债A</t>
  </si>
  <si>
    <t>870008.OF</t>
  </si>
  <si>
    <t>广发资管乾利一年持有A</t>
  </si>
  <si>
    <t>860035.OF</t>
  </si>
  <si>
    <t>光大阳光稳债中短债A</t>
  </si>
  <si>
    <t>860012.OF</t>
  </si>
  <si>
    <t>光大阳光稳债收益12个月持有A</t>
  </si>
  <si>
    <t>860005.OF</t>
  </si>
  <si>
    <t>光大阳光添利A</t>
  </si>
  <si>
    <t>010468.OF</t>
  </si>
  <si>
    <t>国富恒博63个月定开债</t>
  </si>
  <si>
    <t>162511.OF</t>
  </si>
  <si>
    <t>国联安双佳信用</t>
  </si>
  <si>
    <t>008900.OF</t>
  </si>
  <si>
    <t>国联安增泰一年定开</t>
  </si>
  <si>
    <t>008882.OF</t>
  </si>
  <si>
    <t>国联安增祺纯债A</t>
  </si>
  <si>
    <t>008880.OF</t>
  </si>
  <si>
    <t>国联安增顺纯债A</t>
  </si>
  <si>
    <t>008877.OF</t>
  </si>
  <si>
    <t>国联安增盛一年定开纯债</t>
  </si>
  <si>
    <t>007371.OF</t>
  </si>
  <si>
    <t>国联安增瑞政策性金融债A</t>
  </si>
  <si>
    <t>006508.OF</t>
  </si>
  <si>
    <t>国联安增裕一年定开纯债</t>
  </si>
  <si>
    <t>006495.OF</t>
  </si>
  <si>
    <t>国联安增富一年定开纯债</t>
  </si>
  <si>
    <t>006152.OF</t>
  </si>
  <si>
    <t>国联安增鑫纯债A</t>
  </si>
  <si>
    <t>010232.OF</t>
  </si>
  <si>
    <t>国寿安保泰安纯债</t>
  </si>
  <si>
    <t>009587.OF</t>
  </si>
  <si>
    <t>国寿安保瑞和66个月定开</t>
  </si>
  <si>
    <t>008902.OF</t>
  </si>
  <si>
    <t>国寿安保泰吉纯债一年定开</t>
  </si>
  <si>
    <t>008875.OF</t>
  </si>
  <si>
    <t>国寿安保尊恒利率债A</t>
  </si>
  <si>
    <t>008503.OF</t>
  </si>
  <si>
    <t>国寿安保泰瑞纯债一年定开债</t>
  </si>
  <si>
    <t>007970.OF</t>
  </si>
  <si>
    <t>国寿安保安泽39个月定开</t>
  </si>
  <si>
    <t>007419.OF</t>
  </si>
  <si>
    <t>国寿安保泰弘纯债</t>
  </si>
  <si>
    <t>006980.OF</t>
  </si>
  <si>
    <t>国寿安保泰恒纯债</t>
  </si>
  <si>
    <t>006773.OF</t>
  </si>
  <si>
    <t>国寿安保尊荣中短债A</t>
  </si>
  <si>
    <t>004318.OF</t>
  </si>
  <si>
    <t>国寿安保尊裕优化回报A</t>
  </si>
  <si>
    <t>000931.OF</t>
  </si>
  <si>
    <t>国寿安保尊益信用纯债</t>
  </si>
  <si>
    <t>160217.OF</t>
  </si>
  <si>
    <t>国泰信用互利A</t>
  </si>
  <si>
    <t>020033.OF</t>
  </si>
  <si>
    <t>国泰民安增利A</t>
  </si>
  <si>
    <t>009444.OF</t>
  </si>
  <si>
    <t>国泰添福一年定开</t>
  </si>
  <si>
    <t>008921.OF</t>
  </si>
  <si>
    <t>国泰聚鑫纯债</t>
  </si>
  <si>
    <t>008496.OF</t>
  </si>
  <si>
    <t>国泰惠瑞一年定开</t>
  </si>
  <si>
    <t>008414.OF</t>
  </si>
  <si>
    <t>国泰惠泰一年定开</t>
  </si>
  <si>
    <t>008278.OF</t>
  </si>
  <si>
    <t>国泰惠鑫一年定开债</t>
  </si>
  <si>
    <t>008268.OF</t>
  </si>
  <si>
    <t>国泰添瑞一年定开债</t>
  </si>
  <si>
    <t>008217.OF</t>
  </si>
  <si>
    <t>国泰聚盈三年定开</t>
  </si>
  <si>
    <t>008207.OF</t>
  </si>
  <si>
    <t>国泰合融纯债</t>
  </si>
  <si>
    <t>008206.OF</t>
  </si>
  <si>
    <t>国泰聚瑞纯债</t>
  </si>
  <si>
    <t>008017.OF</t>
  </si>
  <si>
    <t>国泰惠信三年定开</t>
  </si>
  <si>
    <t>007105.OF</t>
  </si>
  <si>
    <t>国泰丰鑫纯债</t>
  </si>
  <si>
    <t>006782.OF</t>
  </si>
  <si>
    <t>国泰信利三个月定开</t>
  </si>
  <si>
    <t>006597.OF</t>
  </si>
  <si>
    <t>国泰利享中短债A</t>
  </si>
  <si>
    <t>006596.OF</t>
  </si>
  <si>
    <t>国泰聚禾纯债</t>
  </si>
  <si>
    <t>006116.OF</t>
  </si>
  <si>
    <t>国泰丰祺纯债</t>
  </si>
  <si>
    <t>003457.OF</t>
  </si>
  <si>
    <t>国泰润泰纯债</t>
  </si>
  <si>
    <t>121009.OF</t>
  </si>
  <si>
    <t>国投瑞银稳定增利</t>
  </si>
  <si>
    <t>009417.OF</t>
  </si>
  <si>
    <t>国投瑞银顺荣39个月定开A</t>
  </si>
  <si>
    <t>007445.OF</t>
  </si>
  <si>
    <t>国投瑞银顺悦3个月定开</t>
  </si>
  <si>
    <t>007342.OF</t>
  </si>
  <si>
    <t>国投瑞银顺臻纯债A</t>
  </si>
  <si>
    <t>005864.OF</t>
  </si>
  <si>
    <t>国投瑞银顺达</t>
  </si>
  <si>
    <t>005435.OF</t>
  </si>
  <si>
    <t>国投瑞银顺银6个月</t>
  </si>
  <si>
    <t>005019.OF</t>
  </si>
  <si>
    <t>国投瑞银和泰6个月</t>
  </si>
  <si>
    <t>519225.OF</t>
  </si>
  <si>
    <t>海富通集利</t>
  </si>
  <si>
    <t>519136.OF</t>
  </si>
  <si>
    <t>海富通瑞丰</t>
  </si>
  <si>
    <t>008803.OF</t>
  </si>
  <si>
    <t>海富通瑞弘6个月定开</t>
  </si>
  <si>
    <t>008032.OF</t>
  </si>
  <si>
    <t>海富通裕昇三年定开债</t>
  </si>
  <si>
    <t>006219.OF</t>
  </si>
  <si>
    <t>海富通鼎丰定开</t>
  </si>
  <si>
    <t>005277.OF</t>
  </si>
  <si>
    <t>海富通融丰定期开放</t>
  </si>
  <si>
    <t>004264.OF</t>
  </si>
  <si>
    <t>海富通瑞合纯债</t>
  </si>
  <si>
    <t>008724.OF</t>
  </si>
  <si>
    <t>泓德裕瑞三年定开</t>
  </si>
  <si>
    <t>009457.OF</t>
  </si>
  <si>
    <t>红土创新纯债A</t>
  </si>
  <si>
    <t>009786.OF</t>
  </si>
  <si>
    <t>华安锦源0-7年金融债3个月定开债</t>
  </si>
  <si>
    <t>008904.OF</t>
  </si>
  <si>
    <t>华安安腾一年定开债</t>
  </si>
  <si>
    <t>008675.OF</t>
  </si>
  <si>
    <t>华安鑫浦87个月定开债A</t>
  </si>
  <si>
    <t>007420.OF</t>
  </si>
  <si>
    <t>华安鼎信3个月定开</t>
  </si>
  <si>
    <t>007370.OF</t>
  </si>
  <si>
    <t>华安安嘉6个月定开</t>
  </si>
  <si>
    <t>007213.OF</t>
  </si>
  <si>
    <t>华安安平6个月定开</t>
  </si>
  <si>
    <t>007167.OF</t>
  </si>
  <si>
    <t>华安安和A</t>
  </si>
  <si>
    <t>006953.OF</t>
  </si>
  <si>
    <t>华安安业A</t>
  </si>
  <si>
    <t>006936.OF</t>
  </si>
  <si>
    <t>华安安盛3个月定开</t>
  </si>
  <si>
    <t>006337.OF</t>
  </si>
  <si>
    <t>华安安浦A</t>
  </si>
  <si>
    <t>005501.OF</t>
  </si>
  <si>
    <t>华安安逸半年定开</t>
  </si>
  <si>
    <t>005377.OF</t>
  </si>
  <si>
    <t>华安鼎瑞定期开放</t>
  </si>
  <si>
    <t>009756.OF</t>
  </si>
  <si>
    <t>华宝宝利</t>
  </si>
  <si>
    <t>009584.OF</t>
  </si>
  <si>
    <t>华富63个月定开</t>
  </si>
  <si>
    <t>009889.OF</t>
  </si>
  <si>
    <t>华润元大润禧39个月定开A</t>
  </si>
  <si>
    <t>华润元大基金</t>
  </si>
  <si>
    <t>003418.OF</t>
  </si>
  <si>
    <t>华润元大润鑫A</t>
  </si>
  <si>
    <t>008721.OF</t>
  </si>
  <si>
    <t>华商鸿益一年定开</t>
  </si>
  <si>
    <t>008489.OF</t>
  </si>
  <si>
    <t>华商鸿畅39个月定开A</t>
  </si>
  <si>
    <t>003403.OF</t>
  </si>
  <si>
    <t>华商瑞丰短债A</t>
  </si>
  <si>
    <t>001751.OF</t>
  </si>
  <si>
    <t>华商信用增强A</t>
  </si>
  <si>
    <t>000463.OF</t>
  </si>
  <si>
    <t>华商双债丰利A</t>
  </si>
  <si>
    <t>009953.OF</t>
  </si>
  <si>
    <t>华泰柏瑞锦乾</t>
  </si>
  <si>
    <t>009093.OF</t>
  </si>
  <si>
    <t>华泰柏瑞鸿利中短债A</t>
  </si>
  <si>
    <t>008650.OF</t>
  </si>
  <si>
    <t>华泰柏瑞益商一年定开</t>
  </si>
  <si>
    <t>008649.OF</t>
  </si>
  <si>
    <t>华泰柏瑞锦兴39个月定开债</t>
  </si>
  <si>
    <t>007867.OF</t>
  </si>
  <si>
    <t>华泰柏瑞锦泰一年定开</t>
  </si>
  <si>
    <t>000187.OF</t>
  </si>
  <si>
    <t>华泰柏瑞丰盛纯债A</t>
  </si>
  <si>
    <t>007432.OF</t>
  </si>
  <si>
    <t>华泰保兴久盈63个月定开</t>
  </si>
  <si>
    <t>009844.OF</t>
  </si>
  <si>
    <t>华泰紫金丰安27个月定开A</t>
  </si>
  <si>
    <t>008982.OF</t>
  </si>
  <si>
    <t>华泰紫金智鑫3个月定开</t>
  </si>
  <si>
    <t>007821.OF</t>
  </si>
  <si>
    <t>华泰紫金丰利中短债A</t>
  </si>
  <si>
    <t>007819.OF</t>
  </si>
  <si>
    <t>华泰紫金丰益中短债A</t>
  </si>
  <si>
    <t>288102.OF</t>
  </si>
  <si>
    <t>华夏稳定双利债券C</t>
  </si>
  <si>
    <t>010014.OF</t>
  </si>
  <si>
    <t>华夏鼎清A</t>
  </si>
  <si>
    <t>009922.OF</t>
  </si>
  <si>
    <t>华夏鼎富A</t>
  </si>
  <si>
    <t>009082.OF</t>
  </si>
  <si>
    <t>华夏鼎佳A</t>
  </si>
  <si>
    <t>008857.OF</t>
  </si>
  <si>
    <t>华夏鼎航A</t>
  </si>
  <si>
    <t>008349.OF</t>
  </si>
  <si>
    <t>华夏恒泰64个月定开债</t>
  </si>
  <si>
    <t>008266.OF</t>
  </si>
  <si>
    <t>华夏鼎明A</t>
  </si>
  <si>
    <t>007591.OF</t>
  </si>
  <si>
    <t>华夏恒益18个月定开</t>
  </si>
  <si>
    <t>007576.OF</t>
  </si>
  <si>
    <t>华夏鼎琪三个月定期开放</t>
  </si>
  <si>
    <t>006776.OF</t>
  </si>
  <si>
    <t>华夏鼎略A</t>
  </si>
  <si>
    <t>006665.OF</t>
  </si>
  <si>
    <t>华夏鼎康A</t>
  </si>
  <si>
    <t>006191.OF</t>
  </si>
  <si>
    <t>华夏鼎通A</t>
  </si>
  <si>
    <t>005862.OF</t>
  </si>
  <si>
    <t>华夏鼎禄三个月定开A</t>
  </si>
  <si>
    <t>005791.OF</t>
  </si>
  <si>
    <t>华夏鼎福三个月A</t>
  </si>
  <si>
    <t>005364.OF</t>
  </si>
  <si>
    <t>华夏鼎顺三个月定开A</t>
  </si>
  <si>
    <t>005213.OF</t>
  </si>
  <si>
    <t>华夏鼎旺三个月A</t>
  </si>
  <si>
    <t>004979.OF</t>
  </si>
  <si>
    <t>华夏鼎诺三个月A</t>
  </si>
  <si>
    <t>004923.OF</t>
  </si>
  <si>
    <t>华夏鼎祥三个月A</t>
  </si>
  <si>
    <t>004921.OF</t>
  </si>
  <si>
    <t>华夏鼎瑞三个月A</t>
  </si>
  <si>
    <t>004639.OF</t>
  </si>
  <si>
    <t>华夏恒慧一年定开</t>
  </si>
  <si>
    <t>004637.OF</t>
  </si>
  <si>
    <t>华夏鼎兴A</t>
  </si>
  <si>
    <t>004063.OF</t>
  </si>
  <si>
    <t>华夏恒融</t>
  </si>
  <si>
    <t>004061.OF</t>
  </si>
  <si>
    <t>华夏鼎隆A</t>
  </si>
  <si>
    <t>004052.OF</t>
  </si>
  <si>
    <t>华夏鼎智A</t>
  </si>
  <si>
    <t>002552.OF</t>
  </si>
  <si>
    <t>华夏恒利3个月定开</t>
  </si>
  <si>
    <t>001057.OF</t>
  </si>
  <si>
    <t>华夏理财30天A</t>
  </si>
  <si>
    <t>470030.OF</t>
  </si>
  <si>
    <t>汇添富鑫禧</t>
  </si>
  <si>
    <t>470010.OF</t>
  </si>
  <si>
    <t>汇添富多元收益A</t>
  </si>
  <si>
    <t>010482.OF</t>
  </si>
  <si>
    <t>汇添富盛和66个月定开债</t>
  </si>
  <si>
    <t>008993.OF</t>
  </si>
  <si>
    <t>汇添富多策略A</t>
  </si>
  <si>
    <t>008398.OF</t>
  </si>
  <si>
    <t>汇添富鑫福</t>
  </si>
  <si>
    <t>007901.OF</t>
  </si>
  <si>
    <t>汇添富中短债A</t>
  </si>
  <si>
    <t>006884.OF</t>
  </si>
  <si>
    <t>汇添富AAA级信用纯债A</t>
  </si>
  <si>
    <t>006772.OF</t>
  </si>
  <si>
    <t>汇添富丰润中短债</t>
  </si>
  <si>
    <t>004831.OF</t>
  </si>
  <si>
    <t>汇添富鑫泽定期开放A</t>
  </si>
  <si>
    <t>004655.OF</t>
  </si>
  <si>
    <t>汇添富鑫汇A</t>
  </si>
  <si>
    <t>004089.OF</t>
  </si>
  <si>
    <t>汇添富鑫瑞A</t>
  </si>
  <si>
    <t>003528.OF</t>
  </si>
  <si>
    <t>汇添富长添利A</t>
  </si>
  <si>
    <t>002487.OF</t>
  </si>
  <si>
    <t>汇添富稳健添利A</t>
  </si>
  <si>
    <t>000122.OF</t>
  </si>
  <si>
    <t>汇添富实业债A</t>
  </si>
  <si>
    <t>531028.OF</t>
  </si>
  <si>
    <t>建信短债A</t>
  </si>
  <si>
    <t>530029.OF</t>
  </si>
  <si>
    <t>建信荣元一年定开</t>
  </si>
  <si>
    <t>530017.OF</t>
  </si>
  <si>
    <t>建信双息红利A</t>
  </si>
  <si>
    <t>530008.OF</t>
  </si>
  <si>
    <t>建信稳定增利C</t>
  </si>
  <si>
    <t>010767.OF</t>
  </si>
  <si>
    <t>建信利率债策略纯债A</t>
  </si>
  <si>
    <t>008344.OF</t>
  </si>
  <si>
    <t>建信睿阳一年定开</t>
  </si>
  <si>
    <t>003427.OF</t>
  </si>
  <si>
    <t>建信恒远一年定开</t>
  </si>
  <si>
    <t>519762.OF</t>
  </si>
  <si>
    <t>交银裕通纯债A</t>
  </si>
  <si>
    <t>519743.OF</t>
  </si>
  <si>
    <t>交银丰润收益A</t>
  </si>
  <si>
    <t>519722.OF</t>
  </si>
  <si>
    <t>交银裕惠纯债</t>
  </si>
  <si>
    <t>519717.OF</t>
  </si>
  <si>
    <t>交银中高等级信用债</t>
  </si>
  <si>
    <t>006367.OF</t>
  </si>
  <si>
    <t>交银裕祥纯债A</t>
  </si>
  <si>
    <t>070037.OF</t>
  </si>
  <si>
    <t>嘉实纯债A</t>
  </si>
  <si>
    <t>070025.OF</t>
  </si>
  <si>
    <t>嘉实信用A</t>
  </si>
  <si>
    <t>070005.OF</t>
  </si>
  <si>
    <t>嘉实债券</t>
  </si>
  <si>
    <t>009643.OF</t>
  </si>
  <si>
    <t>嘉实致信一年定开</t>
  </si>
  <si>
    <t>009600.OF</t>
  </si>
  <si>
    <t>嘉实安泽一年定开</t>
  </si>
  <si>
    <t>009599.OF</t>
  </si>
  <si>
    <t>嘉实致嘉</t>
  </si>
  <si>
    <t>009294.OF</t>
  </si>
  <si>
    <t>嘉实致益纯债</t>
  </si>
  <si>
    <t>008661.OF</t>
  </si>
  <si>
    <t>嘉实致融一年定开</t>
  </si>
  <si>
    <t>008648.OF</t>
  </si>
  <si>
    <t>嘉实致业一年定开</t>
  </si>
  <si>
    <t>008620.OF</t>
  </si>
  <si>
    <t>嘉实致宁3个月定开</t>
  </si>
  <si>
    <t>008338.OF</t>
  </si>
  <si>
    <t>嘉实安元39个月定开纯债A</t>
  </si>
  <si>
    <t>007986.OF</t>
  </si>
  <si>
    <t>嘉实致禄3个月定开</t>
  </si>
  <si>
    <t>007879.OF</t>
  </si>
  <si>
    <t>嘉实致安3个月</t>
  </si>
  <si>
    <t>007716.OF</t>
  </si>
  <si>
    <t>嘉实致华纯债</t>
  </si>
  <si>
    <t>007589.OF</t>
  </si>
  <si>
    <t>嘉实致元42个月定开</t>
  </si>
  <si>
    <t>006841.OF</t>
  </si>
  <si>
    <t>嘉实致享纯债</t>
  </si>
  <si>
    <t>006450.OF</t>
  </si>
  <si>
    <t>嘉实致盈</t>
  </si>
  <si>
    <t>005670.OF</t>
  </si>
  <si>
    <t>嘉实致兴定开纯债</t>
  </si>
  <si>
    <t>003880.OF</t>
  </si>
  <si>
    <t>嘉实稳骏纯债</t>
  </si>
  <si>
    <t>003458.OF</t>
  </si>
  <si>
    <t>嘉实稳宏A</t>
  </si>
  <si>
    <t>003056.OF</t>
  </si>
  <si>
    <t>嘉实稳泽纯债</t>
  </si>
  <si>
    <t>002991.OF</t>
  </si>
  <si>
    <t>嘉实稳鑫</t>
  </si>
  <si>
    <t>002749.OF</t>
  </si>
  <si>
    <t>嘉实稳盛</t>
  </si>
  <si>
    <t>002548.OF</t>
  </si>
  <si>
    <t>嘉实稳瑞纯债</t>
  </si>
  <si>
    <t>000183.OF</t>
  </si>
  <si>
    <t>嘉实丰益策略</t>
  </si>
  <si>
    <t>000116.OF</t>
  </si>
  <si>
    <t>嘉实丰益纯债</t>
  </si>
  <si>
    <t>010011.OF</t>
  </si>
  <si>
    <t>景顺长城景颐招利6个月持有A</t>
  </si>
  <si>
    <t>009685.OF</t>
  </si>
  <si>
    <t>景顺长城景泰宝利一年定开</t>
  </si>
  <si>
    <t>009235.OF</t>
  </si>
  <si>
    <t>景顺长城弘远66个月定开</t>
  </si>
  <si>
    <t>008999.OF</t>
  </si>
  <si>
    <t>景顺长城景颐嘉利6个月持有A</t>
  </si>
  <si>
    <t>008409.OF</t>
  </si>
  <si>
    <t>景顺长城景泰裕利纯债</t>
  </si>
  <si>
    <t>007562.OF</t>
  </si>
  <si>
    <t>景顺长城景泰纯利</t>
  </si>
  <si>
    <t>007537.OF</t>
  </si>
  <si>
    <t>景顺长城景泰盈利纯债</t>
  </si>
  <si>
    <t>006681.OF</t>
  </si>
  <si>
    <t>景顺长城景泰聚利纯债</t>
  </si>
  <si>
    <t>002796.OF</t>
  </si>
  <si>
    <t>景顺长城景盈双利A</t>
  </si>
  <si>
    <t>000465.OF</t>
  </si>
  <si>
    <t>景顺长城鑫月薪</t>
  </si>
  <si>
    <t>000181.OF</t>
  </si>
  <si>
    <t>景顺长城四季金利A</t>
  </si>
  <si>
    <t>690012.OF</t>
  </si>
  <si>
    <t>民生加银丰鑫</t>
  </si>
  <si>
    <t>690002.OF</t>
  </si>
  <si>
    <t>民生加银增强收益A</t>
  </si>
  <si>
    <t>010856.OF</t>
  </si>
  <si>
    <t>民生加银恒泽</t>
  </si>
  <si>
    <t>010099.OF</t>
  </si>
  <si>
    <t>民生加银汇智3个月定开</t>
  </si>
  <si>
    <t>009295.OF</t>
  </si>
  <si>
    <t>民生加银睿智一年定开债</t>
  </si>
  <si>
    <t>009256.OF</t>
  </si>
  <si>
    <t>民生加银鑫通</t>
  </si>
  <si>
    <t>008825.OF</t>
  </si>
  <si>
    <t>民生加银瑞盈纯债一年定开</t>
  </si>
  <si>
    <t>008756.OF</t>
  </si>
  <si>
    <t>民生加银瑞夏一年定开债</t>
  </si>
  <si>
    <t>008693.OF</t>
  </si>
  <si>
    <t>民生加银聚享39个月定开债</t>
  </si>
  <si>
    <t>007088.OF</t>
  </si>
  <si>
    <t>民生加银恒裕</t>
  </si>
  <si>
    <t>005425.OF</t>
  </si>
  <si>
    <t>民生加银睿通3个月</t>
  </si>
  <si>
    <t>004254.OF</t>
  </si>
  <si>
    <t>民生加银汇鑫一年A</t>
  </si>
  <si>
    <t>003656.OF</t>
  </si>
  <si>
    <t>民生加银鑫元纯债A</t>
  </si>
  <si>
    <t>003382.OF</t>
  </si>
  <si>
    <t>民生加银鑫享A</t>
  </si>
  <si>
    <t>002684.OF</t>
  </si>
  <si>
    <t>民生加银鑫安纯债A</t>
  </si>
  <si>
    <t>000089.OF</t>
  </si>
  <si>
    <t>民生加银高等级信用债C</t>
  </si>
  <si>
    <t>000067.OF</t>
  </si>
  <si>
    <t>民生加银转债优选A</t>
  </si>
  <si>
    <t>009816.OF</t>
  </si>
  <si>
    <t>大摩丰裕63个月定开</t>
  </si>
  <si>
    <t>009752.OF</t>
  </si>
  <si>
    <t>大摩灵动优选A</t>
  </si>
  <si>
    <t>001859.OF</t>
  </si>
  <si>
    <t>大摩纯债稳定增值A</t>
  </si>
  <si>
    <t>000024.OF</t>
  </si>
  <si>
    <t>大摩双利增强A</t>
  </si>
  <si>
    <t>202305.OF</t>
  </si>
  <si>
    <t>南方旺元60天滚动持有A</t>
  </si>
  <si>
    <t>009534.OF</t>
  </si>
  <si>
    <t>南方升元中短期利率债A</t>
  </si>
  <si>
    <t>008783.OF</t>
  </si>
  <si>
    <t>南方乐元中短期利率债A</t>
  </si>
  <si>
    <t>008780.OF</t>
  </si>
  <si>
    <t>南方宁利一年定开债</t>
  </si>
  <si>
    <t>008771.OF</t>
  </si>
  <si>
    <t>南方昭元A</t>
  </si>
  <si>
    <t>008761.OF</t>
  </si>
  <si>
    <t>南方骏元中短期利率债</t>
  </si>
  <si>
    <t>008745.OF</t>
  </si>
  <si>
    <t>南方尊利一年定开债</t>
  </si>
  <si>
    <t>008743.OF</t>
  </si>
  <si>
    <t>南方集利18个月定开债A</t>
  </si>
  <si>
    <t>008510.OF</t>
  </si>
  <si>
    <t>南方鼎利一年定开债</t>
  </si>
  <si>
    <t>008509.OF</t>
  </si>
  <si>
    <t>南方得利一年定开</t>
  </si>
  <si>
    <t>008361.OF</t>
  </si>
  <si>
    <t>南方招利一年定开</t>
  </si>
  <si>
    <t>008122.OF</t>
  </si>
  <si>
    <t>南方皓元短债A</t>
  </si>
  <si>
    <t>008039.OF</t>
  </si>
  <si>
    <t>南方创利3个月定开债</t>
  </si>
  <si>
    <t>007790.OF</t>
  </si>
  <si>
    <t>南方梦元短债A</t>
  </si>
  <si>
    <t>007655.OF</t>
  </si>
  <si>
    <t>南方定元中短债A</t>
  </si>
  <si>
    <t>007161.OF</t>
  </si>
  <si>
    <t>南方恒庆一年定开</t>
  </si>
  <si>
    <t>007149.OF</t>
  </si>
  <si>
    <t>南方初元中短债A</t>
  </si>
  <si>
    <t>007025.OF</t>
  </si>
  <si>
    <t>南方鑫利3个月定开</t>
  </si>
  <si>
    <t>006913.OF</t>
  </si>
  <si>
    <t>南方华元A</t>
  </si>
  <si>
    <t>006842.OF</t>
  </si>
  <si>
    <t>南方国利六个月</t>
  </si>
  <si>
    <t>006149.OF</t>
  </si>
  <si>
    <t>南方赢元</t>
  </si>
  <si>
    <t>004180.OF</t>
  </si>
  <si>
    <t>南方宏元定开</t>
  </si>
  <si>
    <t>000561.OF</t>
  </si>
  <si>
    <t>南方启元A</t>
  </si>
  <si>
    <t>660016.OF</t>
  </si>
  <si>
    <t>农银汇理金聚高等级债</t>
  </si>
  <si>
    <t>007573.OF</t>
  </si>
  <si>
    <t>农银丰盈定开债</t>
  </si>
  <si>
    <t>007496.OF</t>
  </si>
  <si>
    <t>农银汇理丰泽三年定开债</t>
  </si>
  <si>
    <t>000322.OF</t>
  </si>
  <si>
    <t>农银汇理金汇A</t>
  </si>
  <si>
    <t>320004.OF</t>
  </si>
  <si>
    <t>诺安优化收益</t>
  </si>
  <si>
    <t>009906.OF</t>
  </si>
  <si>
    <t>诺德安瑞39个月定开</t>
  </si>
  <si>
    <t>008937.OF</t>
  </si>
  <si>
    <t>诺德安盈纯债</t>
  </si>
  <si>
    <t>008654.OF</t>
  </si>
  <si>
    <t>诺德汇盈一年定开</t>
  </si>
  <si>
    <t>206008.OF</t>
  </si>
  <si>
    <t>鹏华丰盛稳固收益</t>
  </si>
  <si>
    <t>011080.OF</t>
  </si>
  <si>
    <t>鹏华尊和一年定开债</t>
  </si>
  <si>
    <t>010479.OF</t>
  </si>
  <si>
    <t>鹏华丰颐</t>
  </si>
  <si>
    <t>009920.OF</t>
  </si>
  <si>
    <t>鹏华年年红一年持有期A</t>
  </si>
  <si>
    <t>009021.OF</t>
  </si>
  <si>
    <t>鹏华丰诚A</t>
  </si>
  <si>
    <t>008951.OF</t>
  </si>
  <si>
    <t>鹏华尊裕一年定开债</t>
  </si>
  <si>
    <t>008925.OF</t>
  </si>
  <si>
    <t>鹏华尊达一年定开</t>
  </si>
  <si>
    <t>007723.OF</t>
  </si>
  <si>
    <t>鹏华锦润86个月定开</t>
  </si>
  <si>
    <t>007682.OF</t>
  </si>
  <si>
    <t>鹏华锦利两年定开</t>
  </si>
  <si>
    <t>007681.OF</t>
  </si>
  <si>
    <t>鹏华丰登</t>
  </si>
  <si>
    <t>007500.OF</t>
  </si>
  <si>
    <t>鹏华尊诚3个月</t>
  </si>
  <si>
    <t>007321.OF</t>
  </si>
  <si>
    <t>鹏华金利</t>
  </si>
  <si>
    <t>006029.OF</t>
  </si>
  <si>
    <t>鹏华尊享6个月</t>
  </si>
  <si>
    <t>004504.OF</t>
  </si>
  <si>
    <t>鹏华永泽18个月</t>
  </si>
  <si>
    <t>004499.OF</t>
  </si>
  <si>
    <t>鹏华丰瑞</t>
  </si>
  <si>
    <t>004498.OF</t>
  </si>
  <si>
    <t>鹏华丰源</t>
  </si>
  <si>
    <t>004127.OF</t>
  </si>
  <si>
    <t>鹏华丰康</t>
  </si>
  <si>
    <t>003983.OF</t>
  </si>
  <si>
    <t>鹏华丰惠</t>
  </si>
  <si>
    <t>003741.OF</t>
  </si>
  <si>
    <t>鹏华丰盈</t>
  </si>
  <si>
    <t>003209.OF</t>
  </si>
  <si>
    <t>鹏华丰达</t>
  </si>
  <si>
    <t>002868.OF</t>
  </si>
  <si>
    <t>鹏华丰茂</t>
  </si>
  <si>
    <t>002188.OF</t>
  </si>
  <si>
    <t>鹏华丰华</t>
  </si>
  <si>
    <t>000329.OF</t>
  </si>
  <si>
    <t>鹏华丰饶</t>
  </si>
  <si>
    <t>000054.OF</t>
  </si>
  <si>
    <t>鹏华双债增利</t>
  </si>
  <si>
    <t>010463.OF</t>
  </si>
  <si>
    <t>鹏扬淳稳66个月定开A</t>
  </si>
  <si>
    <t>009759.OF</t>
  </si>
  <si>
    <t>鹏扬淳安66个月A</t>
  </si>
  <si>
    <t>008807.OF</t>
  </si>
  <si>
    <t>鹏扬淳悦一年定开债</t>
  </si>
  <si>
    <t>008501.OF</t>
  </si>
  <si>
    <t>鹏扬聚利6个月A</t>
  </si>
  <si>
    <t>007429.OF</t>
  </si>
  <si>
    <t>鹏扬淳盈6个月A</t>
  </si>
  <si>
    <t>009509.OF</t>
  </si>
  <si>
    <t>平安惠润</t>
  </si>
  <si>
    <t>009306.OF</t>
  </si>
  <si>
    <t>平安惠铭纯债</t>
  </si>
  <si>
    <t>009227.OF</t>
  </si>
  <si>
    <t>平安增鑫六个月定开债A</t>
  </si>
  <si>
    <t>009166.OF</t>
  </si>
  <si>
    <t>平安合享1年定开债</t>
  </si>
  <si>
    <t>009148.OF</t>
  </si>
  <si>
    <t>平安合聚1年定开债</t>
  </si>
  <si>
    <t>009053.OF</t>
  </si>
  <si>
    <t>平安合庆1年定开</t>
  </si>
  <si>
    <t>008911.OF</t>
  </si>
  <si>
    <t>平安元丰中短债A</t>
  </si>
  <si>
    <t>008694.OF</t>
  </si>
  <si>
    <t>平安元盛超短债A</t>
  </si>
  <si>
    <t>008595.OF</t>
  </si>
  <si>
    <t>平安惠智</t>
  </si>
  <si>
    <t>006986.OF</t>
  </si>
  <si>
    <t>平安季添盈三个月A</t>
  </si>
  <si>
    <t>006316.OF</t>
  </si>
  <si>
    <t>平安惠诚纯债</t>
  </si>
  <si>
    <t>006097.OF</t>
  </si>
  <si>
    <t>平安高等级债A</t>
  </si>
  <si>
    <t>006016.OF</t>
  </si>
  <si>
    <t>平安惠安纯债</t>
  </si>
  <si>
    <t>005971.OF</t>
  </si>
  <si>
    <t>平安惠锦纯债</t>
  </si>
  <si>
    <t>005884.OF</t>
  </si>
  <si>
    <t>平安合悦定开</t>
  </si>
  <si>
    <t>005754.OF</t>
  </si>
  <si>
    <t>平安短债A</t>
  </si>
  <si>
    <t>004960.OF</t>
  </si>
  <si>
    <t>平安合泰定期开放</t>
  </si>
  <si>
    <t>519328.OF</t>
  </si>
  <si>
    <t>浦银安盛盛泰A</t>
  </si>
  <si>
    <t>009933.OF</t>
  </si>
  <si>
    <t>浦银安盛普华66个月定开A</t>
  </si>
  <si>
    <t>009632.OF</t>
  </si>
  <si>
    <t>浦银安盛普嘉87个月定开A</t>
  </si>
  <si>
    <t>009044.OF</t>
  </si>
  <si>
    <t>浦银安盛盛毅一年定开</t>
  </si>
  <si>
    <t>009041.OF</t>
  </si>
  <si>
    <t>浦银安盛普天纯债A</t>
  </si>
  <si>
    <t>009037.OF</t>
  </si>
  <si>
    <t>浦银安盛普庆纯债A</t>
  </si>
  <si>
    <t>008802.OF</t>
  </si>
  <si>
    <t>浦银安盛盛晖一年定开</t>
  </si>
  <si>
    <t>008516.OF</t>
  </si>
  <si>
    <t>浦银安盛盛熙一年定开</t>
  </si>
  <si>
    <t>007772.OF</t>
  </si>
  <si>
    <t>浦银安盛盛煊3个月定开债</t>
  </si>
  <si>
    <t>009894.OF</t>
  </si>
  <si>
    <t>前海开源惠盈39个月定开</t>
  </si>
  <si>
    <t>009788.OF</t>
  </si>
  <si>
    <t>前海开源惠泽两年定开</t>
  </si>
  <si>
    <t>003218.OF</t>
  </si>
  <si>
    <t>前海开源祥和A</t>
  </si>
  <si>
    <t>002971.OF</t>
  </si>
  <si>
    <t>前海开源鼎安A</t>
  </si>
  <si>
    <t>000536.OF</t>
  </si>
  <si>
    <t>前海开源可转债</t>
  </si>
  <si>
    <t>006461.OF</t>
  </si>
  <si>
    <t>人保福泽纯债一年定开</t>
  </si>
  <si>
    <t>372010.OF</t>
  </si>
  <si>
    <t>上投摩根强化回报A</t>
  </si>
  <si>
    <t>009895.OF</t>
  </si>
  <si>
    <t>上投摩根瑞盛87个月定开</t>
  </si>
  <si>
    <t>008759.OF</t>
  </si>
  <si>
    <t>上投摩根瑞泰38个月定开债A</t>
  </si>
  <si>
    <t>009567.OF</t>
  </si>
  <si>
    <t>山西证券裕丰一年定开</t>
  </si>
  <si>
    <t>009543.OF</t>
  </si>
  <si>
    <t>申万菱信安泰富利三年定开A</t>
  </si>
  <si>
    <t>009084.OF</t>
  </si>
  <si>
    <t>申万菱信安泰鑫利纯债一年定开债</t>
  </si>
  <si>
    <t>008968.OF</t>
  </si>
  <si>
    <t>申万菱信安泰鼎利一年定开债</t>
  </si>
  <si>
    <t>008028.OF</t>
  </si>
  <si>
    <t>申万菱信安泰广利63个月定开</t>
  </si>
  <si>
    <t>007391.OF</t>
  </si>
  <si>
    <t>申万菱信安泰丰利A</t>
  </si>
  <si>
    <t>162210.OF</t>
  </si>
  <si>
    <t>泰达宏利集利A</t>
  </si>
  <si>
    <t>009814.OF</t>
  </si>
  <si>
    <t>泰达宏利乐盈66个月A</t>
  </si>
  <si>
    <t>006099.OF</t>
  </si>
  <si>
    <t>泰达宏利泽利3个月</t>
  </si>
  <si>
    <t>005753.OF</t>
  </si>
  <si>
    <t>泰达宏利金利3个月</t>
  </si>
  <si>
    <t>005315.OF</t>
  </si>
  <si>
    <t>泰达宏利交利3个月A</t>
  </si>
  <si>
    <t>004001.OF</t>
  </si>
  <si>
    <t>泰达宏利恒利A</t>
  </si>
  <si>
    <t>003793.OF</t>
  </si>
  <si>
    <t>泰达宏利溢利A</t>
  </si>
  <si>
    <t>000319.OF</t>
  </si>
  <si>
    <t>泰达宏利淘利A</t>
  </si>
  <si>
    <t>009343.OF</t>
  </si>
  <si>
    <t>泰康长江经济带A</t>
  </si>
  <si>
    <t>008700.OF</t>
  </si>
  <si>
    <t>泰康瑞丰纯债3个月定开</t>
  </si>
  <si>
    <t>007600.OF</t>
  </si>
  <si>
    <t>泰康润颐63个月</t>
  </si>
  <si>
    <t>164210.OF</t>
  </si>
  <si>
    <t>天弘同利C</t>
  </si>
  <si>
    <t>164208.OF</t>
  </si>
  <si>
    <t>天弘丰利</t>
  </si>
  <si>
    <t>164206.OF</t>
  </si>
  <si>
    <t>天弘添利C</t>
  </si>
  <si>
    <t>010803.OF</t>
  </si>
  <si>
    <t>天弘庆享A</t>
  </si>
  <si>
    <t>010634.OF</t>
  </si>
  <si>
    <t>天弘合益A</t>
  </si>
  <si>
    <t>010168.OF</t>
  </si>
  <si>
    <t>天弘安利短债A</t>
  </si>
  <si>
    <t>010118.OF</t>
  </si>
  <si>
    <t>天弘多元收益A</t>
  </si>
  <si>
    <t>008826.OF</t>
  </si>
  <si>
    <t>天弘成享一年定开</t>
  </si>
  <si>
    <t>008762.OF</t>
  </si>
  <si>
    <t>天弘恒享一年定开债</t>
  </si>
  <si>
    <t>008738.OF</t>
  </si>
  <si>
    <t>天弘兴享一年定开债</t>
  </si>
  <si>
    <t>008730.OF</t>
  </si>
  <si>
    <t>天弘纯享一年定开</t>
  </si>
  <si>
    <t>008646.OF</t>
  </si>
  <si>
    <t>天弘增利A</t>
  </si>
  <si>
    <t>008478.OF</t>
  </si>
  <si>
    <t>天弘鑫意39个月定开债</t>
  </si>
  <si>
    <t>007740.OF</t>
  </si>
  <si>
    <t>天弘信益A</t>
  </si>
  <si>
    <t>007295.OF</t>
  </si>
  <si>
    <t>天弘安益A</t>
  </si>
  <si>
    <t>007220.OF</t>
  </si>
  <si>
    <t>天弘华享三个月定开</t>
  </si>
  <si>
    <t>006898.OF</t>
  </si>
  <si>
    <t>天弘弘丰增强回报A</t>
  </si>
  <si>
    <t>005654.OF</t>
  </si>
  <si>
    <t>天弘悦享定开</t>
  </si>
  <si>
    <t>005488.OF</t>
  </si>
  <si>
    <t>天弘尊享定开</t>
  </si>
  <si>
    <t>003824.OF</t>
  </si>
  <si>
    <t>天弘信利A</t>
  </si>
  <si>
    <t>000306.OF</t>
  </si>
  <si>
    <t>天弘弘利</t>
  </si>
  <si>
    <t>519199.OF</t>
  </si>
  <si>
    <t>万家家享中短债A</t>
  </si>
  <si>
    <t>161911.OF</t>
  </si>
  <si>
    <t>万家强化收益</t>
  </si>
  <si>
    <t>009338.OF</t>
  </si>
  <si>
    <t>万家民瑞祥和6个月持有A</t>
  </si>
  <si>
    <t>007703.OF</t>
  </si>
  <si>
    <t>万家鑫盛纯债A</t>
  </si>
  <si>
    <t>004681.OF</t>
  </si>
  <si>
    <t>万家安弘A</t>
  </si>
  <si>
    <t>003520.OF</t>
  </si>
  <si>
    <t>万家1-3年政策性金融债A</t>
  </si>
  <si>
    <t>003329.OF</t>
  </si>
  <si>
    <t>万家鑫安纯债A</t>
  </si>
  <si>
    <t>003159.OF</t>
  </si>
  <si>
    <t>万家恒瑞18个月A</t>
  </si>
  <si>
    <t>610008.OF</t>
  </si>
  <si>
    <t>信达澳银信用债A</t>
  </si>
  <si>
    <t>166105.OF</t>
  </si>
  <si>
    <t>信达澳银鑫安</t>
  </si>
  <si>
    <t>009732.OF</t>
  </si>
  <si>
    <t>兴业稳泰66个月定开</t>
  </si>
  <si>
    <t>009358.OF</t>
  </si>
  <si>
    <t>兴业稳健双利一年A</t>
  </si>
  <si>
    <t>009237.OF</t>
  </si>
  <si>
    <t>兴业绿色纯债一年定开A</t>
  </si>
  <si>
    <t>009105.OF</t>
  </si>
  <si>
    <t>兴业嘉荣一年定开</t>
  </si>
  <si>
    <t>008896.OF</t>
  </si>
  <si>
    <t>兴业鼎泰一年定开债</t>
  </si>
  <si>
    <t>008517.OF</t>
  </si>
  <si>
    <t>兴业嘉华一年定开债</t>
  </si>
  <si>
    <t>002661.OF</t>
  </si>
  <si>
    <t>兴业天禧</t>
  </si>
  <si>
    <t>002524.OF</t>
  </si>
  <si>
    <t>兴业福益</t>
  </si>
  <si>
    <t>002445.OF</t>
  </si>
  <si>
    <t>兴业丰泰</t>
  </si>
  <si>
    <t>001369.OF</t>
  </si>
  <si>
    <t>兴业稳固收益两年</t>
  </si>
  <si>
    <t>001368.OF</t>
  </si>
  <si>
    <t>兴业稳固收益一年</t>
  </si>
  <si>
    <t>009666.OF</t>
  </si>
  <si>
    <t>兴全恒祥88个月定开</t>
  </si>
  <si>
    <t>008452.OF</t>
  </si>
  <si>
    <t>兴全恒鑫A</t>
  </si>
  <si>
    <t>004919.OF</t>
  </si>
  <si>
    <t>兴全兴泰定期开放</t>
  </si>
  <si>
    <t>009349.OF</t>
  </si>
  <si>
    <t>前海联合添泽A</t>
  </si>
  <si>
    <t>008636.OF</t>
  </si>
  <si>
    <t>前海联合泰瑞纯债A</t>
  </si>
  <si>
    <t>008160.OF</t>
  </si>
  <si>
    <t>前海联合淳安3年定开债券</t>
  </si>
  <si>
    <t>008012.OF</t>
  </si>
  <si>
    <t>前海联合淳丰87个月定开债A</t>
  </si>
  <si>
    <t>007327.OF</t>
  </si>
  <si>
    <t>前海联合泳辉纯债A</t>
  </si>
  <si>
    <t>006203.OF</t>
  </si>
  <si>
    <t>前海联合泳祺纯债A</t>
  </si>
  <si>
    <t>009809.OF</t>
  </si>
  <si>
    <t>易方达恒智63个月定开</t>
  </si>
  <si>
    <t>009292.OF</t>
  </si>
  <si>
    <t>易方达年年恒春纯债一年定开债A</t>
  </si>
  <si>
    <t>009212.OF</t>
  </si>
  <si>
    <t>易方达恒茂39个月定期</t>
  </si>
  <si>
    <t>009050.OF</t>
  </si>
  <si>
    <t>易方达恒裕一年定开</t>
  </si>
  <si>
    <t>008556.OF</t>
  </si>
  <si>
    <t>易方达裕富A</t>
  </si>
  <si>
    <t>003133.OF</t>
  </si>
  <si>
    <t>易方达裕鑫A</t>
  </si>
  <si>
    <t>000833.OF</t>
  </si>
  <si>
    <t>易方达富华C</t>
  </si>
  <si>
    <t>000265.OF</t>
  </si>
  <si>
    <t>易方达恒久添利1年A</t>
  </si>
  <si>
    <t>161820.OF</t>
  </si>
  <si>
    <t>银华纯债信用主题</t>
  </si>
  <si>
    <t>011083.OF</t>
  </si>
  <si>
    <t>银河聚利87个月定开债</t>
  </si>
  <si>
    <t>010638.OF</t>
  </si>
  <si>
    <t>银华信用精选15个月定开债</t>
  </si>
  <si>
    <t>008211.OF</t>
  </si>
  <si>
    <t>银华永盛</t>
  </si>
  <si>
    <t>008111.OF</t>
  </si>
  <si>
    <t>银华信用精选18个月</t>
  </si>
  <si>
    <t>008002.OF</t>
  </si>
  <si>
    <t>银华稳晟39个月定开</t>
  </si>
  <si>
    <t>007206.OF</t>
  </si>
  <si>
    <t>银华丰华三个月定开</t>
  </si>
  <si>
    <t>006645.OF</t>
  </si>
  <si>
    <t>银华安丰中短期金融债</t>
  </si>
  <si>
    <t>006415.OF</t>
  </si>
  <si>
    <t>银华中短期金融债</t>
  </si>
  <si>
    <t>005529.OF</t>
  </si>
  <si>
    <t>银华华茂</t>
  </si>
  <si>
    <t>000791.OF</t>
  </si>
  <si>
    <t>银华安颐中短债C</t>
  </si>
  <si>
    <t>000286.OF</t>
  </si>
  <si>
    <t>银华信用季季红A</t>
  </si>
  <si>
    <t>000194.OF</t>
  </si>
  <si>
    <t>银华信用四季红A</t>
  </si>
  <si>
    <t>010621.OF</t>
  </si>
  <si>
    <t>永赢泰宁63个月定开债</t>
  </si>
  <si>
    <t>009866.OF</t>
  </si>
  <si>
    <t>永赢瑞宁87个月定开债</t>
  </si>
  <si>
    <t>008722.OF</t>
  </si>
  <si>
    <t>永赢欣益一年定开债</t>
  </si>
  <si>
    <t>008558.OF</t>
  </si>
  <si>
    <t>永赢邦利A</t>
  </si>
  <si>
    <t>008302.OF</t>
  </si>
  <si>
    <t>永赢易弘</t>
  </si>
  <si>
    <t>007719.OF</t>
  </si>
  <si>
    <t>永赢元利A</t>
  </si>
  <si>
    <t>007692.OF</t>
  </si>
  <si>
    <t>永赢鼎利A</t>
  </si>
  <si>
    <t>007482.OF</t>
  </si>
  <si>
    <t>永赢智益纯债三个月</t>
  </si>
  <si>
    <t>007374.OF</t>
  </si>
  <si>
    <t>永赢淳利</t>
  </si>
  <si>
    <t>007347.OF</t>
  </si>
  <si>
    <t>永赢昌利A</t>
  </si>
  <si>
    <t>007279.OF</t>
  </si>
  <si>
    <t>永赢众利</t>
  </si>
  <si>
    <t>007199.OF</t>
  </si>
  <si>
    <t>永赢泰利A</t>
  </si>
  <si>
    <t>006850.OF</t>
  </si>
  <si>
    <t>永赢颐利</t>
  </si>
  <si>
    <t>006771.OF</t>
  </si>
  <si>
    <t>永赢合益</t>
  </si>
  <si>
    <t>006707.OF</t>
  </si>
  <si>
    <t>永赢宏益A</t>
  </si>
  <si>
    <t>006660.OF</t>
  </si>
  <si>
    <t>永赢昌益A</t>
  </si>
  <si>
    <t>006635.OF</t>
  </si>
  <si>
    <t>永赢伟益</t>
  </si>
  <si>
    <t>006287.OF</t>
  </si>
  <si>
    <t>永赢盛益A</t>
  </si>
  <si>
    <t>006275.OF</t>
  </si>
  <si>
    <t>永赢聚益A</t>
  </si>
  <si>
    <t>006186.OF</t>
  </si>
  <si>
    <t>永赢盈益A</t>
  </si>
  <si>
    <t>006088.OF</t>
  </si>
  <si>
    <t>永赢润益A</t>
  </si>
  <si>
    <t>006043.OF</t>
  </si>
  <si>
    <t>永赢惠益A</t>
  </si>
  <si>
    <t>005705.OF</t>
  </si>
  <si>
    <t>永赢恒益</t>
  </si>
  <si>
    <t>005703.OF</t>
  </si>
  <si>
    <t>永赢增益A</t>
  </si>
  <si>
    <t>005073.OF</t>
  </si>
  <si>
    <t>永赢永益A</t>
  </si>
  <si>
    <t>004238.OF</t>
  </si>
  <si>
    <t>永赢瑞益</t>
  </si>
  <si>
    <t>002169.OF</t>
  </si>
  <si>
    <t>永赢稳益</t>
  </si>
  <si>
    <t>002073.OF</t>
  </si>
  <si>
    <t>圆信永丰兴融A</t>
  </si>
  <si>
    <t>001918.OF</t>
  </si>
  <si>
    <t>圆信永丰兴利A</t>
  </si>
  <si>
    <t>010507.OF</t>
  </si>
  <si>
    <t>招商添锦1年定开债</t>
  </si>
  <si>
    <t>010430.OF</t>
  </si>
  <si>
    <t>招商安阳A</t>
  </si>
  <si>
    <t>009711.OF</t>
  </si>
  <si>
    <t>招商添盛78个月定开债</t>
  </si>
  <si>
    <t>008791.OF</t>
  </si>
  <si>
    <t>招商安华A</t>
  </si>
  <si>
    <t>008774.OF</t>
  </si>
  <si>
    <t>招商鑫福中短债A</t>
  </si>
  <si>
    <t>008731.OF</t>
  </si>
  <si>
    <t>招商添浩A</t>
  </si>
  <si>
    <t>008475.OF</t>
  </si>
  <si>
    <t>招商民安增益A</t>
  </si>
  <si>
    <t>008463.OF</t>
  </si>
  <si>
    <t>招商添瑞1年定开债A</t>
  </si>
  <si>
    <t>007595.OF</t>
  </si>
  <si>
    <t>招商添泽A</t>
  </si>
  <si>
    <t>007173.OF</t>
  </si>
  <si>
    <t>招商添旭3个月定开A</t>
  </si>
  <si>
    <t>005719.OF</t>
  </si>
  <si>
    <t>招商招诚半年定开</t>
  </si>
  <si>
    <t>005648.OF</t>
  </si>
  <si>
    <t>招商添琪3个月定开A</t>
  </si>
  <si>
    <t>005594.OF</t>
  </si>
  <si>
    <t>招商添润3个月定开A</t>
  </si>
  <si>
    <t>003867.OF</t>
  </si>
  <si>
    <t>招商招景纯债A</t>
  </si>
  <si>
    <t>003618.OF</t>
  </si>
  <si>
    <t>招商招旺纯债A</t>
  </si>
  <si>
    <t>003571.OF</t>
  </si>
  <si>
    <t>招商招琪纯债A</t>
  </si>
  <si>
    <t>003569.OF</t>
  </si>
  <si>
    <t>招商招丰纯债A</t>
  </si>
  <si>
    <t>003452.OF</t>
  </si>
  <si>
    <t>招商招盛纯债A</t>
  </si>
  <si>
    <t>003448.OF</t>
  </si>
  <si>
    <t>招商招华纯债A</t>
  </si>
  <si>
    <t>003442.OF</t>
  </si>
  <si>
    <t>招商招惠三个月定开A</t>
  </si>
  <si>
    <t>003440.OF</t>
  </si>
  <si>
    <t>招商招享纯债A</t>
  </si>
  <si>
    <t>003269.OF</t>
  </si>
  <si>
    <t>招商招乾3个月A</t>
  </si>
  <si>
    <t>003156.OF</t>
  </si>
  <si>
    <t>招商招悦纯债A</t>
  </si>
  <si>
    <t>002756.OF</t>
  </si>
  <si>
    <t>招商招兴定开A</t>
  </si>
  <si>
    <t>000808.OF</t>
  </si>
  <si>
    <t>招商招利1个月A</t>
  </si>
  <si>
    <t>686868.OF</t>
  </si>
  <si>
    <t>浙商聚盈纯债A</t>
  </si>
  <si>
    <t>009679.OF</t>
  </si>
  <si>
    <t>浙商惠隆39个月定开</t>
  </si>
  <si>
    <t>007587.OF</t>
  </si>
  <si>
    <t>浙商丰裕纯债A</t>
  </si>
  <si>
    <t>007224.OF</t>
  </si>
  <si>
    <t>浙商惠泉3个月定开A</t>
  </si>
  <si>
    <t>003549.OF</t>
  </si>
  <si>
    <t>浙商惠裕纯债</t>
  </si>
  <si>
    <t>003314.OF</t>
  </si>
  <si>
    <t>浙商惠南纯债</t>
  </si>
  <si>
    <t>003220.OF</t>
  </si>
  <si>
    <t>浙商惠利纯债</t>
  </si>
  <si>
    <t>002909.OF</t>
  </si>
  <si>
    <t>浙商惠享纯债</t>
  </si>
  <si>
    <t>008615.OF</t>
  </si>
  <si>
    <t>浙商汇金聚泓两年定开A</t>
  </si>
  <si>
    <t>浙商资管</t>
  </si>
  <si>
    <t>008613.OF</t>
  </si>
  <si>
    <t>浙商汇金安享66个月定开A</t>
  </si>
  <si>
    <t>007426.OF</t>
  </si>
  <si>
    <t>浙商汇金聚盈中短债A</t>
  </si>
  <si>
    <t>006927.OF</t>
  </si>
  <si>
    <t>浙商汇金聚鑫定期开放</t>
  </si>
  <si>
    <t>006516.OF</t>
  </si>
  <si>
    <t>浙商汇金短债A</t>
  </si>
  <si>
    <t>000674.OF</t>
  </si>
  <si>
    <t>中海中短债</t>
  </si>
  <si>
    <t>000298.OF</t>
  </si>
  <si>
    <t>中海纯债A</t>
  </si>
  <si>
    <t>010397.OF</t>
  </si>
  <si>
    <t>中加瑞合</t>
  </si>
  <si>
    <t>008785.OF</t>
  </si>
  <si>
    <t>中加博裕纯债</t>
  </si>
  <si>
    <t>007928.OF</t>
  </si>
  <si>
    <t>中加享润两年定期开放</t>
  </si>
  <si>
    <t>007680.OF</t>
  </si>
  <si>
    <t>中加享利三年定开</t>
  </si>
  <si>
    <t>007572.OF</t>
  </si>
  <si>
    <t>中加民丰纯债</t>
  </si>
  <si>
    <t>007121.OF</t>
  </si>
  <si>
    <t>中加裕盈纯债</t>
  </si>
  <si>
    <t>006963.OF</t>
  </si>
  <si>
    <t>中加颐瑾六个月定开A</t>
  </si>
  <si>
    <t>006588.OF</t>
  </si>
  <si>
    <t>中加聚利纯债定开A</t>
  </si>
  <si>
    <t>006453.OF</t>
  </si>
  <si>
    <t>中加瑞利纯债A</t>
  </si>
  <si>
    <t>006304.OF</t>
  </si>
  <si>
    <t>中加颐鑫纯债</t>
  </si>
  <si>
    <t>006068.OF</t>
  </si>
  <si>
    <t>中加颐信纯债A</t>
  </si>
  <si>
    <t>006066.OF</t>
  </si>
  <si>
    <t>中加颐睿纯债A</t>
  </si>
  <si>
    <t>005336.OF</t>
  </si>
  <si>
    <t>中加颐慧三个月A</t>
  </si>
  <si>
    <t>004940.OF</t>
  </si>
  <si>
    <t>中加聚鑫纯债一年A</t>
  </si>
  <si>
    <t>004911.OF</t>
  </si>
  <si>
    <t>中加纯债定期开放A</t>
  </si>
  <si>
    <t>004910.OF</t>
  </si>
  <si>
    <t>中加颐享纯债</t>
  </si>
  <si>
    <t>003445.OF</t>
  </si>
  <si>
    <t>中加丰享纯债</t>
  </si>
  <si>
    <t>003155.OF</t>
  </si>
  <si>
    <t>中加丰尚纯债</t>
  </si>
  <si>
    <t>002881.OF</t>
  </si>
  <si>
    <t>中加丰润纯债A</t>
  </si>
  <si>
    <t>166016.OF</t>
  </si>
  <si>
    <t>中欧纯债C</t>
  </si>
  <si>
    <t>166012.OF</t>
  </si>
  <si>
    <t>中欧信用增利C</t>
  </si>
  <si>
    <t>007619.OF</t>
  </si>
  <si>
    <t>中欧润逸63个月定开</t>
  </si>
  <si>
    <t>004993.OF</t>
  </si>
  <si>
    <t>中欧可转债A</t>
  </si>
  <si>
    <t>001963.OF</t>
  </si>
  <si>
    <t>中欧天禧纯债</t>
  </si>
  <si>
    <t>009675.OF</t>
  </si>
  <si>
    <t>中融融慧双欣一年定开A</t>
  </si>
  <si>
    <t>008796.OF</t>
  </si>
  <si>
    <t>中融恒安纯债A</t>
  </si>
  <si>
    <t>008508.OF</t>
  </si>
  <si>
    <t>中融聚锦一年定开</t>
  </si>
  <si>
    <t>006035.OF</t>
  </si>
  <si>
    <t>中融恒惠纯债A</t>
  </si>
  <si>
    <t>010501.OF</t>
  </si>
  <si>
    <t>中泰青月安盈66个月定开债</t>
  </si>
  <si>
    <t>中泰资管</t>
  </si>
  <si>
    <t>007582.OF</t>
  </si>
  <si>
    <t>中泰青月中短债A</t>
  </si>
  <si>
    <t>900019.OF</t>
  </si>
  <si>
    <t>中信证券六个月滚动持有A</t>
  </si>
  <si>
    <t>中信证券</t>
  </si>
  <si>
    <t>380010.OF</t>
  </si>
  <si>
    <t>中银聚享A</t>
  </si>
  <si>
    <t>163827.OF</t>
  </si>
  <si>
    <t>中银产业债A</t>
  </si>
  <si>
    <t>010083.OF</t>
  </si>
  <si>
    <t>中银欣享利率债</t>
  </si>
  <si>
    <t>009255.OF</t>
  </si>
  <si>
    <t>中银添盛39个月定开</t>
  </si>
  <si>
    <t>008232.OF</t>
  </si>
  <si>
    <t>中银恒优12个月A</t>
  </si>
  <si>
    <t>007712.OF</t>
  </si>
  <si>
    <t>中银康享3个月定开</t>
  </si>
  <si>
    <t>007566.OF</t>
  </si>
  <si>
    <t>中银宁享</t>
  </si>
  <si>
    <t>005072.OF</t>
  </si>
  <si>
    <t>中银丰进定期开放</t>
  </si>
  <si>
    <t>004844.OF</t>
  </si>
  <si>
    <t>中银利享</t>
  </si>
  <si>
    <t>004767.OF</t>
  </si>
  <si>
    <t>中银智享</t>
  </si>
  <si>
    <t>004723.OF</t>
  </si>
  <si>
    <t>中银丰实定期开放</t>
  </si>
  <si>
    <t>002826.OF</t>
  </si>
  <si>
    <t>中银永利半年</t>
  </si>
  <si>
    <t>001235.OF</t>
  </si>
  <si>
    <t>中银国有企业债A</t>
  </si>
  <si>
    <t>009799.OF</t>
  </si>
  <si>
    <t>中银证券安汇三年定开</t>
  </si>
  <si>
    <t>008995.OF</t>
  </si>
  <si>
    <t>中银证券安沛A</t>
  </si>
  <si>
    <t>008863.OF</t>
  </si>
  <si>
    <t>中银证券汇兴一年定开</t>
  </si>
  <si>
    <t>008862.OF</t>
  </si>
  <si>
    <t>中银证券汇远一年定开</t>
  </si>
  <si>
    <t>007023.OF</t>
  </si>
  <si>
    <t>中银证券安泽A</t>
  </si>
  <si>
    <t>005321.OF</t>
  </si>
  <si>
    <t>中银证券汇宇定期开放</t>
  </si>
  <si>
    <t>004956.OF</t>
  </si>
  <si>
    <t>中银证券安誉A</t>
  </si>
  <si>
    <t>000016.OF</t>
  </si>
  <si>
    <t>华夏纯债C</t>
  </si>
  <si>
    <t>000025.OF</t>
  </si>
  <si>
    <t>大摩双利增强C</t>
  </si>
  <si>
    <t>000033.OF</t>
  </si>
  <si>
    <t>易方达信用债C</t>
  </si>
  <si>
    <t>000046.OF</t>
  </si>
  <si>
    <t>工银瑞信产业债B</t>
  </si>
  <si>
    <t>000048.OF</t>
  </si>
  <si>
    <t>华夏双债增强C</t>
  </si>
  <si>
    <t>000068.OF</t>
  </si>
  <si>
    <t>民生加银转债优选C</t>
  </si>
  <si>
    <t>000070.OF</t>
  </si>
  <si>
    <t>国投瑞银中高等级C</t>
  </si>
  <si>
    <t>000077.OF</t>
  </si>
  <si>
    <t>工银信用纯债一年C</t>
  </si>
  <si>
    <t>000079.OF</t>
  </si>
  <si>
    <t>工银信用纯债三个月定开债C</t>
  </si>
  <si>
    <t>000085.OF</t>
  </si>
  <si>
    <t>博时安盈C</t>
  </si>
  <si>
    <t>000090.OF</t>
  </si>
  <si>
    <t>民生加银高等级信用债A</t>
  </si>
  <si>
    <t>000106.OF</t>
  </si>
  <si>
    <t>建信安心回报C</t>
  </si>
  <si>
    <t>000109.OF</t>
  </si>
  <si>
    <t>富国稳健增强C</t>
  </si>
  <si>
    <t>000112.OF</t>
  </si>
  <si>
    <t>易方达纯债1年C</t>
  </si>
  <si>
    <t>000119.OF</t>
  </si>
  <si>
    <t>广发聚鑫C</t>
  </si>
  <si>
    <t>000123.OF</t>
  </si>
  <si>
    <t>汇添富实业债C</t>
  </si>
  <si>
    <t>000129.OF</t>
  </si>
  <si>
    <t>大成景安短融B</t>
  </si>
  <si>
    <t>000138.OF</t>
  </si>
  <si>
    <t>民生加银岁岁增利C</t>
  </si>
  <si>
    <t>000141.OF</t>
  </si>
  <si>
    <t>富国国有企业债C</t>
  </si>
  <si>
    <t>000148.OF</t>
  </si>
  <si>
    <t>易方达高等级信用债C</t>
  </si>
  <si>
    <t>000153.OF</t>
  </si>
  <si>
    <t>大成景旭纯债C</t>
  </si>
  <si>
    <t>000175.OF</t>
  </si>
  <si>
    <t>汇添富高息债C</t>
  </si>
  <si>
    <t>000182.OF</t>
  </si>
  <si>
    <t>景顺长城四季金利C</t>
  </si>
  <si>
    <t>000188.OF</t>
  </si>
  <si>
    <t>华泰柏瑞丰盛纯债C</t>
  </si>
  <si>
    <t>000192.OF</t>
  </si>
  <si>
    <t>富国信用债C</t>
  </si>
  <si>
    <t>000206.OF</t>
  </si>
  <si>
    <t>易方达投资级信用债C</t>
  </si>
  <si>
    <t>000266.OF</t>
  </si>
  <si>
    <t>易方达恒久添利1年C</t>
  </si>
  <si>
    <t>000268.OF</t>
  </si>
  <si>
    <t>广发集利一年C</t>
  </si>
  <si>
    <t>000299.OF</t>
  </si>
  <si>
    <t>中海纯债C</t>
  </si>
  <si>
    <t>000320.OF</t>
  </si>
  <si>
    <t>泰达宏利淘利C</t>
  </si>
  <si>
    <t>000356.OF</t>
  </si>
  <si>
    <t>南方丰元信用增强C</t>
  </si>
  <si>
    <t>000386.OF</t>
  </si>
  <si>
    <t>景顺长城景颐双利C</t>
  </si>
  <si>
    <t>000396.OF</t>
  </si>
  <si>
    <t>汇添富安心中国C</t>
  </si>
  <si>
    <t>000403.OF</t>
  </si>
  <si>
    <t>工银瑞信纯债B</t>
  </si>
  <si>
    <t>000416.OF</t>
  </si>
  <si>
    <t>大摩纯债稳定添利C</t>
  </si>
  <si>
    <t>000420.OF</t>
  </si>
  <si>
    <t>大摩优质信价纯债C</t>
  </si>
  <si>
    <t>000481.OF</t>
  </si>
  <si>
    <t>华商双债丰利C</t>
  </si>
  <si>
    <t>000488.OF</t>
  </si>
  <si>
    <t>嘉实3个月理财E</t>
  </si>
  <si>
    <t>000501.OF</t>
  </si>
  <si>
    <t>华富恒富18个月C</t>
  </si>
  <si>
    <t>000517.OF</t>
  </si>
  <si>
    <t>富国祥利一年期C</t>
  </si>
  <si>
    <t>000553.OF</t>
  </si>
  <si>
    <t>中加纯债一年C</t>
  </si>
  <si>
    <t>000562.OF</t>
  </si>
  <si>
    <t>南方启元C</t>
  </si>
  <si>
    <t>000564.OF</t>
  </si>
  <si>
    <t>南方通利C</t>
  </si>
  <si>
    <t>000669.OF</t>
  </si>
  <si>
    <t>国寿安保尊享C</t>
  </si>
  <si>
    <t>000692.OF</t>
  </si>
  <si>
    <t>汇添富双利C</t>
  </si>
  <si>
    <t>000715.OF</t>
  </si>
  <si>
    <t>民生加银高等级信用债E</t>
  </si>
  <si>
    <t>000720.OF</t>
  </si>
  <si>
    <t>南方稳利1年C</t>
  </si>
  <si>
    <t>000784.OF</t>
  </si>
  <si>
    <t>博时季季享三个月B</t>
  </si>
  <si>
    <t>000809.OF</t>
  </si>
  <si>
    <t>招商招利1个月B</t>
  </si>
  <si>
    <t>000812.OF</t>
  </si>
  <si>
    <t>富国收益增强C</t>
  </si>
  <si>
    <t>000840.OF</t>
  </si>
  <si>
    <t>上投摩根纯债丰利C</t>
  </si>
  <si>
    <t>000876.OF</t>
  </si>
  <si>
    <t>建信稳定得利C</t>
  </si>
  <si>
    <t>000899.OF</t>
  </si>
  <si>
    <t>华富恒稳纯债C</t>
  </si>
  <si>
    <t>000998.OF</t>
  </si>
  <si>
    <t>南方双元C</t>
  </si>
  <si>
    <t>001003.OF</t>
  </si>
  <si>
    <t>华夏债券C</t>
  </si>
  <si>
    <t>001013.OF</t>
  </si>
  <si>
    <t>华夏希望债券C</t>
  </si>
  <si>
    <t>001046.OF</t>
  </si>
  <si>
    <t>华夏可转债增强I</t>
  </si>
  <si>
    <t>001058.OF</t>
  </si>
  <si>
    <t>华夏理财30天B</t>
  </si>
  <si>
    <t>001087.OF</t>
  </si>
  <si>
    <t>华富恒利C</t>
  </si>
  <si>
    <t>001258.OF</t>
  </si>
  <si>
    <t>兴业收益增强C</t>
  </si>
  <si>
    <t>001661.OF</t>
  </si>
  <si>
    <t>博时信用债纯债C</t>
  </si>
  <si>
    <t>001693.OF</t>
  </si>
  <si>
    <t>招商招利1个月C</t>
  </si>
  <si>
    <t>001752.OF</t>
  </si>
  <si>
    <t>华商信用增强C</t>
  </si>
  <si>
    <t>001785.OF</t>
  </si>
  <si>
    <t>民生加银岁岁增利D</t>
  </si>
  <si>
    <t>001860.OF</t>
  </si>
  <si>
    <t>大摩纯债稳定增值C</t>
  </si>
  <si>
    <t>001863.OF</t>
  </si>
  <si>
    <t>东方红收益增强C</t>
  </si>
  <si>
    <t>001868.OF</t>
  </si>
  <si>
    <t>招商产业C</t>
  </si>
  <si>
    <t>001889.OF</t>
  </si>
  <si>
    <t>中欧增强回报E</t>
  </si>
  <si>
    <t>001919.OF</t>
  </si>
  <si>
    <t>圆信永丰兴利C</t>
  </si>
  <si>
    <t>001946.OF</t>
  </si>
  <si>
    <t>东方红信用债C</t>
  </si>
  <si>
    <t>001950.OF</t>
  </si>
  <si>
    <t>鹏华丰泰B</t>
  </si>
  <si>
    <t>001969.OF</t>
  </si>
  <si>
    <t>光大尊盈半年C</t>
  </si>
  <si>
    <t>001976.OF</t>
  </si>
  <si>
    <t>海富通一年定期开放C</t>
  </si>
  <si>
    <t>001989.OF</t>
  </si>
  <si>
    <t>南方纯元C</t>
  </si>
  <si>
    <t>001994.OF</t>
  </si>
  <si>
    <t>华安年年红C</t>
  </si>
  <si>
    <t>002074.OF</t>
  </si>
  <si>
    <t>圆信永丰兴融C</t>
  </si>
  <si>
    <t>002086.OF</t>
  </si>
  <si>
    <t>大成景安短融E</t>
  </si>
  <si>
    <t>002139.OF</t>
  </si>
  <si>
    <t>泓德裕泰C</t>
  </si>
  <si>
    <t>002246.OF</t>
  </si>
  <si>
    <t>泰康稳健增利C</t>
  </si>
  <si>
    <t>002357.OF</t>
  </si>
  <si>
    <t>博时安泰18个月C</t>
  </si>
  <si>
    <t>002362.OF</t>
  </si>
  <si>
    <t>国富恒瑞C</t>
  </si>
  <si>
    <t>002404.OF</t>
  </si>
  <si>
    <t>博时裕乾C</t>
  </si>
  <si>
    <t>002406.OF</t>
  </si>
  <si>
    <t>光大中高等级C</t>
  </si>
  <si>
    <t>002460.OF</t>
  </si>
  <si>
    <t>华夏鼎利C</t>
  </si>
  <si>
    <t>002477.OF</t>
  </si>
  <si>
    <t>博时安瑞18个月C</t>
  </si>
  <si>
    <t>002488.OF</t>
  </si>
  <si>
    <t>汇添富稳健添利C</t>
  </si>
  <si>
    <t>002492.OF</t>
  </si>
  <si>
    <t>工银月月薪定期支付C</t>
  </si>
  <si>
    <t>002507.OF</t>
  </si>
  <si>
    <t>兴业定期开放C</t>
  </si>
  <si>
    <t>002520.OF</t>
  </si>
  <si>
    <t>招商招瑞纯债C</t>
  </si>
  <si>
    <t>002522.OF</t>
  </si>
  <si>
    <t>永赢双利C</t>
  </si>
  <si>
    <t>002529.OF</t>
  </si>
  <si>
    <t>泰康安益纯债C</t>
  </si>
  <si>
    <t>002534.OF</t>
  </si>
  <si>
    <t>华安稳固收益A</t>
  </si>
  <si>
    <t>002591.OF</t>
  </si>
  <si>
    <t>中欧信用增利E</t>
  </si>
  <si>
    <t>002592.OF</t>
  </si>
  <si>
    <t>中欧纯债E</t>
  </si>
  <si>
    <t>002637.OF</t>
  </si>
  <si>
    <t>广发集裕C</t>
  </si>
  <si>
    <t>002645.OF</t>
  </si>
  <si>
    <t>大成景荣C</t>
  </si>
  <si>
    <t>002652.OF</t>
  </si>
  <si>
    <t>东方红汇利C</t>
  </si>
  <si>
    <t>002702.OF</t>
  </si>
  <si>
    <t>东方红汇阳C</t>
  </si>
  <si>
    <t>002705.OF</t>
  </si>
  <si>
    <t>德邦锐兴C</t>
  </si>
  <si>
    <t>002712.OF</t>
  </si>
  <si>
    <t>广发集丰C</t>
  </si>
  <si>
    <t>002721.OF</t>
  </si>
  <si>
    <t>国寿安保尊利增强回报C</t>
  </si>
  <si>
    <t>002735.OF</t>
  </si>
  <si>
    <t>泓德裕荣纯债C</t>
  </si>
  <si>
    <t>002737.OF</t>
  </si>
  <si>
    <t>泓德裕和纯债C</t>
  </si>
  <si>
    <t>002739.OF</t>
  </si>
  <si>
    <t>泓德裕康C</t>
  </si>
  <si>
    <t>002741.OF</t>
  </si>
  <si>
    <t>泓德裕泽纯债C</t>
  </si>
  <si>
    <t>002743.OF</t>
  </si>
  <si>
    <t>泓德裕祥C</t>
  </si>
  <si>
    <t>002757.OF</t>
  </si>
  <si>
    <t>招商招兴定开C</t>
  </si>
  <si>
    <t>002769.OF</t>
  </si>
  <si>
    <t>兴业短债C</t>
  </si>
  <si>
    <t>002794.OF</t>
  </si>
  <si>
    <t>天弘永利债券E</t>
  </si>
  <si>
    <t>002797.OF</t>
  </si>
  <si>
    <t>景顺长城景盈双利C</t>
  </si>
  <si>
    <t>002812.OF</t>
  </si>
  <si>
    <t>博时裕通纯债3个月C</t>
  </si>
  <si>
    <t>002865.OF</t>
  </si>
  <si>
    <t>广发安泽短债C</t>
  </si>
  <si>
    <t>002882.OF</t>
  </si>
  <si>
    <t>中加丰润纯债C</t>
  </si>
  <si>
    <t>002899.OF</t>
  </si>
  <si>
    <t>富国两年期理财C</t>
  </si>
  <si>
    <t>002902.OF</t>
  </si>
  <si>
    <t>财通资管积极收益C</t>
  </si>
  <si>
    <t>002905.OF</t>
  </si>
  <si>
    <t>博时安仁一年定开C</t>
  </si>
  <si>
    <t>002926.OF</t>
  </si>
  <si>
    <t>广发集源C</t>
  </si>
  <si>
    <t>002928.OF</t>
  </si>
  <si>
    <t>长盛盛和C</t>
  </si>
  <si>
    <t>002933.OF</t>
  </si>
  <si>
    <t>圆信永丰强化收益C</t>
  </si>
  <si>
    <t>002947.OF</t>
  </si>
  <si>
    <t>大成景盛一年C</t>
  </si>
  <si>
    <t>002962.OF</t>
  </si>
  <si>
    <t>中欧双利C</t>
  </si>
  <si>
    <t>002972.OF</t>
  </si>
  <si>
    <t>前海开源鼎安C</t>
  </si>
  <si>
    <t>002995.OF</t>
  </si>
  <si>
    <t>招商招裕纯债C</t>
  </si>
  <si>
    <t>003014.OF</t>
  </si>
  <si>
    <t>中融恒泰纯债C</t>
  </si>
  <si>
    <t>003038.OF</t>
  </si>
  <si>
    <t>广发集瑞C</t>
  </si>
  <si>
    <t>003040.OF</t>
  </si>
  <si>
    <t>广发集富纯债C</t>
  </si>
  <si>
    <t>003066.OF</t>
  </si>
  <si>
    <t>光大尊富18个月C</t>
  </si>
  <si>
    <t>003072.OF</t>
  </si>
  <si>
    <t>中融睿祥C</t>
  </si>
  <si>
    <t>003103.OF</t>
  </si>
  <si>
    <t>长盛盛裕纯债C</t>
  </si>
  <si>
    <t>003108.OF</t>
  </si>
  <si>
    <t>光大安祺C</t>
  </si>
  <si>
    <t>003110.OF</t>
  </si>
  <si>
    <t>光大安和C</t>
  </si>
  <si>
    <t>003134.OF</t>
  </si>
  <si>
    <t>易方达裕鑫C</t>
  </si>
  <si>
    <t>003157.OF</t>
  </si>
  <si>
    <t>招商招悦纯债C</t>
  </si>
  <si>
    <t>003160.OF</t>
  </si>
  <si>
    <t>万家恒瑞18个月C</t>
  </si>
  <si>
    <t>003168.OF</t>
  </si>
  <si>
    <t>前海开源鼎瑞C</t>
  </si>
  <si>
    <t>003173.OF</t>
  </si>
  <si>
    <t>民生加银鑫安纯债C</t>
  </si>
  <si>
    <t>003177.OF</t>
  </si>
  <si>
    <t>德邦景颐C</t>
  </si>
  <si>
    <t>003196.OF</t>
  </si>
  <si>
    <t>光大永利纯债C</t>
  </si>
  <si>
    <t>003204.OF</t>
  </si>
  <si>
    <t>财通收益增强C</t>
  </si>
  <si>
    <t>003219.OF</t>
  </si>
  <si>
    <t>前海开源祥和C</t>
  </si>
  <si>
    <t>003240.OF</t>
  </si>
  <si>
    <t>博时安祺6个月定开C</t>
  </si>
  <si>
    <t>003266.OF</t>
  </si>
  <si>
    <t>招商招坤纯债C</t>
  </si>
  <si>
    <t>003270.OF</t>
  </si>
  <si>
    <t>招商招乾3个月C</t>
  </si>
  <si>
    <t>003297.OF</t>
  </si>
  <si>
    <t>招商双债增强E</t>
  </si>
  <si>
    <t>003328.OF</t>
  </si>
  <si>
    <t>万家鑫璟纯债C</t>
  </si>
  <si>
    <t>003330.OF</t>
  </si>
  <si>
    <t>万家鑫安纯债C</t>
  </si>
  <si>
    <t>003357.OF</t>
  </si>
  <si>
    <t>嘉实稳祥纯债C</t>
  </si>
  <si>
    <t>003361.OF</t>
  </si>
  <si>
    <t>前海开源瑞和C</t>
  </si>
  <si>
    <t>003383.OF</t>
  </si>
  <si>
    <t>民生加银鑫享C</t>
  </si>
  <si>
    <t>003408.OF</t>
  </si>
  <si>
    <t>景顺长城景泰丰利C</t>
  </si>
  <si>
    <t>003441.OF</t>
  </si>
  <si>
    <t>招商招享纯债C</t>
  </si>
  <si>
    <t>003443.OF</t>
  </si>
  <si>
    <t>招商招惠三个月定开C</t>
  </si>
  <si>
    <t>003449.OF</t>
  </si>
  <si>
    <t>招商招华纯债C</t>
  </si>
  <si>
    <t>003451.OF</t>
  </si>
  <si>
    <t>招商招信3个月C</t>
  </si>
  <si>
    <t>003453.OF</t>
  </si>
  <si>
    <t>招商招盛纯债C</t>
  </si>
  <si>
    <t>003455.OF</t>
  </si>
  <si>
    <t>招商招通纯债C</t>
  </si>
  <si>
    <t>003459.OF</t>
  </si>
  <si>
    <t>嘉实稳宏C</t>
  </si>
  <si>
    <t>003511.OF</t>
  </si>
  <si>
    <t>长盛可转债C</t>
  </si>
  <si>
    <t>003519.OF</t>
  </si>
  <si>
    <t>万家鑫瑞E</t>
  </si>
  <si>
    <t>003521.OF</t>
  </si>
  <si>
    <t>万家1-3年政策性金融债C</t>
  </si>
  <si>
    <t>003529.OF</t>
  </si>
  <si>
    <t>汇添富长添利C</t>
  </si>
  <si>
    <t>003533.OF</t>
  </si>
  <si>
    <t>汇添富鑫利定期开放C</t>
  </si>
  <si>
    <t>003542.OF</t>
  </si>
  <si>
    <t>财通纯债C</t>
  </si>
  <si>
    <t>003565.OF</t>
  </si>
  <si>
    <t>博时安诚3个月C</t>
  </si>
  <si>
    <t>003570.OF</t>
  </si>
  <si>
    <t>招商招丰纯债C</t>
  </si>
  <si>
    <t>003572.OF</t>
  </si>
  <si>
    <t>招商招琪纯债C</t>
  </si>
  <si>
    <t>003584.OF</t>
  </si>
  <si>
    <t>建信稳定鑫利C</t>
  </si>
  <si>
    <t>003613.OF</t>
  </si>
  <si>
    <t>南方卓元C</t>
  </si>
  <si>
    <t>003619.OF</t>
  </si>
  <si>
    <t>招商招旺纯债C</t>
  </si>
  <si>
    <t>003638.OF</t>
  </si>
  <si>
    <t>安信永鑫增强C</t>
  </si>
  <si>
    <t>003657.OF</t>
  </si>
  <si>
    <t>民生加银鑫元纯债C</t>
  </si>
  <si>
    <t>003661.OF</t>
  </si>
  <si>
    <t>中加纯债两年C</t>
  </si>
  <si>
    <t>003669.OF</t>
  </si>
  <si>
    <t>东方红益鑫纯债C</t>
  </si>
  <si>
    <t>003683.OF</t>
  </si>
  <si>
    <t>博时安弘一年定开C</t>
  </si>
  <si>
    <t>003709.OF</t>
  </si>
  <si>
    <t>博时民丰纯债C</t>
  </si>
  <si>
    <t>003748.OF</t>
  </si>
  <si>
    <t>万家鑫享纯债C</t>
  </si>
  <si>
    <t>003768.OF</t>
  </si>
  <si>
    <t>泰达宏利纯利C</t>
  </si>
  <si>
    <t>003777.OF</t>
  </si>
  <si>
    <t>南方宣利定期开放C</t>
  </si>
  <si>
    <t>003794.OF</t>
  </si>
  <si>
    <t>泰达宏利溢利C</t>
  </si>
  <si>
    <t>003810.OF</t>
  </si>
  <si>
    <t>招商招顺纯债C</t>
  </si>
  <si>
    <t>003825.OF</t>
  </si>
  <si>
    <t>天弘信利C</t>
  </si>
  <si>
    <t>003860.OF</t>
  </si>
  <si>
    <t>招商招旭纯债C</t>
  </si>
  <si>
    <t>003864.OF</t>
  </si>
  <si>
    <t>招商招祥纯债C</t>
  </si>
  <si>
    <t>003868.OF</t>
  </si>
  <si>
    <t>招商招景纯债C</t>
  </si>
  <si>
    <t>003923.OF</t>
  </si>
  <si>
    <t>长盛盛康纯债C</t>
  </si>
  <si>
    <t>003927.OF</t>
  </si>
  <si>
    <t>中融恒信纯债C</t>
  </si>
  <si>
    <t>003930.OF</t>
  </si>
  <si>
    <t>中银证券安进C</t>
  </si>
  <si>
    <t>003953.OF</t>
  </si>
  <si>
    <t>兴业嘉瑞6个月定开C</t>
  </si>
  <si>
    <t>004002.OF</t>
  </si>
  <si>
    <t>泰达宏利恒利C</t>
  </si>
  <si>
    <t>004022.OF</t>
  </si>
  <si>
    <t>广发汇富一年C</t>
  </si>
  <si>
    <t>004028.OF</t>
  </si>
  <si>
    <t>广发景源纯债C</t>
  </si>
  <si>
    <t>004043.OF</t>
  </si>
  <si>
    <t>华夏鼎茂C</t>
  </si>
  <si>
    <t>004053.OF</t>
  </si>
  <si>
    <t>华夏鼎智C</t>
  </si>
  <si>
    <t>004062.OF</t>
  </si>
  <si>
    <t>华夏鼎隆C</t>
  </si>
  <si>
    <t>004090.OF</t>
  </si>
  <si>
    <t>汇添富鑫瑞C</t>
  </si>
  <si>
    <t>004197.OF</t>
  </si>
  <si>
    <t>泓德裕鑫纯债C</t>
  </si>
  <si>
    <t>004220.OF</t>
  </si>
  <si>
    <t>长信纯债壹号C</t>
  </si>
  <si>
    <t>004247.OF</t>
  </si>
  <si>
    <t>德邦锐乾C</t>
  </si>
  <si>
    <t>004255.OF</t>
  </si>
  <si>
    <t>民生加银汇鑫一年C</t>
  </si>
  <si>
    <t>004256.OF</t>
  </si>
  <si>
    <t>民生加银汇鑫一年D</t>
  </si>
  <si>
    <t>004319.OF</t>
  </si>
  <si>
    <t>国寿安保尊裕优化回报C</t>
  </si>
  <si>
    <t>004356.OF</t>
  </si>
  <si>
    <t>嘉实6个月理财E</t>
  </si>
  <si>
    <t>004367.OF</t>
  </si>
  <si>
    <t>博时汇享纯债C</t>
  </si>
  <si>
    <t>004387.OF</t>
  </si>
  <si>
    <t>广发汇安18个月C</t>
  </si>
  <si>
    <t>004428.OF</t>
  </si>
  <si>
    <t>交银增利增强C</t>
  </si>
  <si>
    <t>004465.OF</t>
  </si>
  <si>
    <t>万家玖盛9个月C</t>
  </si>
  <si>
    <t>004470.OF</t>
  </si>
  <si>
    <t>汇添富鑫益定开C</t>
  </si>
  <si>
    <t>004547.OF</t>
  </si>
  <si>
    <t>华夏稳定双利债券A</t>
  </si>
  <si>
    <t>004548.OF</t>
  </si>
  <si>
    <t>中银中高等级C</t>
  </si>
  <si>
    <t>004556.OF</t>
  </si>
  <si>
    <t>南方和元C</t>
  </si>
  <si>
    <t>004572.OF</t>
  </si>
  <si>
    <t>万家家瑞C</t>
  </si>
  <si>
    <t>004586.OF</t>
  </si>
  <si>
    <t>鹏扬汇利C</t>
  </si>
  <si>
    <t>004603.OF</t>
  </si>
  <si>
    <t>前海开源润和C</t>
  </si>
  <si>
    <t>004615.OF</t>
  </si>
  <si>
    <t>鹏扬利泽C</t>
  </si>
  <si>
    <t>004638.OF</t>
  </si>
  <si>
    <t>华夏鼎兴C</t>
  </si>
  <si>
    <t>004651.OF</t>
  </si>
  <si>
    <t>长信利丰E</t>
  </si>
  <si>
    <t>004656.OF</t>
  </si>
  <si>
    <t>汇添富鑫汇C</t>
  </si>
  <si>
    <t>004673.OF</t>
  </si>
  <si>
    <t>华夏短债C</t>
  </si>
  <si>
    <t>004682.OF</t>
  </si>
  <si>
    <t>万家安弘C</t>
  </si>
  <si>
    <t>004706.OF</t>
  </si>
  <si>
    <t>南方祥元C</t>
  </si>
  <si>
    <t>004808.OF</t>
  </si>
  <si>
    <t>中银证券安弘C</t>
  </si>
  <si>
    <t>004828.OF</t>
  </si>
  <si>
    <t>平安中短债C</t>
  </si>
  <si>
    <t>004832.OF</t>
  </si>
  <si>
    <t>汇添富鑫泽定期开放C</t>
  </si>
  <si>
    <t>004839.OF</t>
  </si>
  <si>
    <t>银华安颐中短债A</t>
  </si>
  <si>
    <t>004912.OF</t>
  </si>
  <si>
    <t>中加纯债定期开放C</t>
  </si>
  <si>
    <t>004922.OF</t>
  </si>
  <si>
    <t>华夏鼎瑞三个月C</t>
  </si>
  <si>
    <t>004924.OF</t>
  </si>
  <si>
    <t>华夏鼎祥三个月C</t>
  </si>
  <si>
    <t>004941.OF</t>
  </si>
  <si>
    <t>中加聚鑫纯债一年C</t>
  </si>
  <si>
    <t>004953.OF</t>
  </si>
  <si>
    <t>兴全恒益C</t>
  </si>
  <si>
    <t>004955.OF</t>
  </si>
  <si>
    <t>中银证券中高等级C</t>
  </si>
  <si>
    <t>004957.OF</t>
  </si>
  <si>
    <t>中银证券安誉C</t>
  </si>
  <si>
    <t>004980.OF</t>
  </si>
  <si>
    <t>华夏鼎诺三个月C</t>
  </si>
  <si>
    <t>004994.OF</t>
  </si>
  <si>
    <t>中欧可转债C</t>
  </si>
  <si>
    <t>005008.OF</t>
  </si>
  <si>
    <t>东方红汇阳Z</t>
  </si>
  <si>
    <t>005025.OF</t>
  </si>
  <si>
    <t>交银丰盈收益C</t>
  </si>
  <si>
    <t>005074.OF</t>
  </si>
  <si>
    <t>永赢永益C</t>
  </si>
  <si>
    <t>005099.OF</t>
  </si>
  <si>
    <t>易方达富华A</t>
  </si>
  <si>
    <t>005160.OF</t>
  </si>
  <si>
    <t>华泰保兴尊合C</t>
  </si>
  <si>
    <t>005174.OF</t>
  </si>
  <si>
    <t>富荣富安C</t>
  </si>
  <si>
    <t>005201.OF</t>
  </si>
  <si>
    <t>浦银安盛普瑞纯债C</t>
  </si>
  <si>
    <t>005214.OF</t>
  </si>
  <si>
    <t>华夏鼎旺三个月C</t>
  </si>
  <si>
    <t>005284.OF</t>
  </si>
  <si>
    <t>华商可转债C</t>
  </si>
  <si>
    <t>005308.OF</t>
  </si>
  <si>
    <t>财通资管鸿达纯债C</t>
  </si>
  <si>
    <t>005316.OF</t>
  </si>
  <si>
    <t>泰达宏利交利3个月C</t>
  </si>
  <si>
    <t>005337.OF</t>
  </si>
  <si>
    <t>中加颐慧三个月C</t>
  </si>
  <si>
    <t>005363.OF</t>
  </si>
  <si>
    <t>中银证券安源C</t>
  </si>
  <si>
    <t>005365.OF</t>
  </si>
  <si>
    <t>华夏鼎顺三个月定开C</t>
  </si>
  <si>
    <t>005367.OF</t>
  </si>
  <si>
    <t>上投摩根丰瑞C</t>
  </si>
  <si>
    <t>005408.OF</t>
  </si>
  <si>
    <t>华夏鼎泰六个月定开C</t>
  </si>
  <si>
    <t>005411.OF</t>
  </si>
  <si>
    <t>汇添富鑫盛定期开放C</t>
  </si>
  <si>
    <t>005420.OF</t>
  </si>
  <si>
    <t>中欧聚瑞C</t>
  </si>
  <si>
    <t>005452.OF</t>
  </si>
  <si>
    <t>鹏扬双利C</t>
  </si>
  <si>
    <t>005466.OF</t>
  </si>
  <si>
    <t>华泰紫金智惠定开C</t>
  </si>
  <si>
    <t>005468.OF</t>
  </si>
  <si>
    <t>华泰紫金智盈C</t>
  </si>
  <si>
    <t>005503.OF</t>
  </si>
  <si>
    <t>汇添富理财60天E</t>
  </si>
  <si>
    <t>005508.OF</t>
  </si>
  <si>
    <t>永赢丰利C</t>
  </si>
  <si>
    <t>005532.OF</t>
  </si>
  <si>
    <t>华安安悦C</t>
  </si>
  <si>
    <t>005578.OF</t>
  </si>
  <si>
    <t>交银丰晟收益C</t>
  </si>
  <si>
    <t>005591.OF</t>
  </si>
  <si>
    <t>汇添富鑫永定期开放C</t>
  </si>
  <si>
    <t>005595.OF</t>
  </si>
  <si>
    <t>招商添润3个月定开C</t>
  </si>
  <si>
    <t>005649.OF</t>
  </si>
  <si>
    <t>招商添琪3个月定开C</t>
  </si>
  <si>
    <t>005657.OF</t>
  </si>
  <si>
    <t>光大安泽C</t>
  </si>
  <si>
    <t>005685.OF</t>
  </si>
  <si>
    <t>财通资管鸿睿12个月C</t>
  </si>
  <si>
    <t>005704.OF</t>
  </si>
  <si>
    <t>永赢增益C</t>
  </si>
  <si>
    <t>005714.OF</t>
  </si>
  <si>
    <t>中融季季红定期开放C</t>
  </si>
  <si>
    <t>005721.OF</t>
  </si>
  <si>
    <t>前海开源乾盛C</t>
  </si>
  <si>
    <t>005751.OF</t>
  </si>
  <si>
    <t>平安双债添益C</t>
  </si>
  <si>
    <t>005755.OF</t>
  </si>
  <si>
    <t>平安短债C</t>
  </si>
  <si>
    <t>005756.OF</t>
  </si>
  <si>
    <t>平安短债E</t>
  </si>
  <si>
    <t>005792.OF</t>
  </si>
  <si>
    <t>华夏鼎福三个月C</t>
  </si>
  <si>
    <t>005852.OF</t>
  </si>
  <si>
    <t>中银稳健添利C</t>
  </si>
  <si>
    <t>005858.OF</t>
  </si>
  <si>
    <t>汇添富鑫成定期开放C</t>
  </si>
  <si>
    <t>005863.OF</t>
  </si>
  <si>
    <t>华夏鼎禄三个月定开C</t>
  </si>
  <si>
    <t>005882.OF</t>
  </si>
  <si>
    <t>财通资管鸿达纯债E</t>
  </si>
  <si>
    <t>005887.OF</t>
  </si>
  <si>
    <t>华夏鼎沛C</t>
  </si>
  <si>
    <t>005909.OF</t>
  </si>
  <si>
    <t>华泰保兴尊利C</t>
  </si>
  <si>
    <t>005932.OF</t>
  </si>
  <si>
    <t>中融恒裕纯债C</t>
  </si>
  <si>
    <t>005946.OF</t>
  </si>
  <si>
    <t>工银瑞信可转债优选C</t>
  </si>
  <si>
    <t>005952.OF</t>
  </si>
  <si>
    <t>民生加银恒益纯债C</t>
  </si>
  <si>
    <t>005973.OF</t>
  </si>
  <si>
    <t>交银裕如纯债C</t>
  </si>
  <si>
    <t>005989.OF</t>
  </si>
  <si>
    <t>兴业纯债6个月定开C</t>
  </si>
  <si>
    <t>005990.OF</t>
  </si>
  <si>
    <t>申万菱信安泰惠利C</t>
  </si>
  <si>
    <t>005991.OF</t>
  </si>
  <si>
    <t>长信利丰A</t>
  </si>
  <si>
    <t>005993.OF</t>
  </si>
  <si>
    <t>光大超短债C</t>
  </si>
  <si>
    <t>006015.OF</t>
  </si>
  <si>
    <t>华安信用四季红C</t>
  </si>
  <si>
    <t>006024.OF</t>
  </si>
  <si>
    <t>宝盈聚丰两年定开C</t>
  </si>
  <si>
    <t>006031.OF</t>
  </si>
  <si>
    <t>南方昌元可转债C</t>
  </si>
  <si>
    <t>006036.OF</t>
  </si>
  <si>
    <t>中融恒惠纯债C</t>
  </si>
  <si>
    <t>006044.OF</t>
  </si>
  <si>
    <t>永赢惠益C</t>
  </si>
  <si>
    <t>006047.OF</t>
  </si>
  <si>
    <t>长信稳健纯债E</t>
  </si>
  <si>
    <t>006057.OF</t>
  </si>
  <si>
    <t>鹏华丰和C</t>
  </si>
  <si>
    <t>006060.OF</t>
  </si>
  <si>
    <t>鹏扬泓利C</t>
  </si>
  <si>
    <t>006064.OF</t>
  </si>
  <si>
    <t>红土创新增强收益C</t>
  </si>
  <si>
    <t>006065.OF</t>
  </si>
  <si>
    <t>景顺长城景泰稳利C</t>
  </si>
  <si>
    <t>006067.OF</t>
  </si>
  <si>
    <t>中加颐睿纯债C</t>
  </si>
  <si>
    <t>006069.OF</t>
  </si>
  <si>
    <t>中加颐信纯债C</t>
  </si>
  <si>
    <t>006089.OF</t>
  </si>
  <si>
    <t>永赢润益C</t>
  </si>
  <si>
    <t>006093.OF</t>
  </si>
  <si>
    <t>永赢荣益C</t>
  </si>
  <si>
    <t>006095.OF</t>
  </si>
  <si>
    <t>永赢泰益C</t>
  </si>
  <si>
    <t>006108.OF</t>
  </si>
  <si>
    <t>招商添利6个月定开C</t>
  </si>
  <si>
    <t>006141.OF</t>
  </si>
  <si>
    <t>广发集嘉C</t>
  </si>
  <si>
    <t>006153.OF</t>
  </si>
  <si>
    <t>国联安增鑫纯债C</t>
  </si>
  <si>
    <t>006162.OF</t>
  </si>
  <si>
    <t>财通资管积极收益E</t>
  </si>
  <si>
    <t>006170.OF</t>
  </si>
  <si>
    <t>工银瑞信瑞福纯债C</t>
  </si>
  <si>
    <t>006173.OF</t>
  </si>
  <si>
    <t>万家鑫悦纯债C</t>
  </si>
  <si>
    <t>006187.OF</t>
  </si>
  <si>
    <t>永赢盈益C</t>
  </si>
  <si>
    <t>006192.OF</t>
  </si>
  <si>
    <t>华夏鼎通C</t>
  </si>
  <si>
    <t>006204.OF</t>
  </si>
  <si>
    <t>前海联合泳祺纯债C</t>
  </si>
  <si>
    <t>006208.OF</t>
  </si>
  <si>
    <t>泰康裕泰C</t>
  </si>
  <si>
    <t>006211.OF</t>
  </si>
  <si>
    <t>东方臻宝纯债C</t>
  </si>
  <si>
    <t>006213.OF</t>
  </si>
  <si>
    <t>东方臻选纯债C</t>
  </si>
  <si>
    <t>006276.OF</t>
  </si>
  <si>
    <t>永赢聚益C</t>
  </si>
  <si>
    <t>006288.OF</t>
  </si>
  <si>
    <t>永赢盛益C</t>
  </si>
  <si>
    <t>006301.OF</t>
  </si>
  <si>
    <t>华宝宝丰高等级C</t>
  </si>
  <si>
    <t>006320.OF</t>
  </si>
  <si>
    <t>易方达安瑞短债C</t>
  </si>
  <si>
    <t>006326.OF</t>
  </si>
  <si>
    <t>招商添荣3个月定开C</t>
  </si>
  <si>
    <t>006331.OF</t>
  </si>
  <si>
    <t>中银国有企业债C</t>
  </si>
  <si>
    <t>006333.OF</t>
  </si>
  <si>
    <t>招商金鸿C</t>
  </si>
  <si>
    <t>006338.OF</t>
  </si>
  <si>
    <t>华安安浦C</t>
  </si>
  <si>
    <t>006340.OF</t>
  </si>
  <si>
    <t>国泰民安增益C</t>
  </si>
  <si>
    <t>006361.OF</t>
  </si>
  <si>
    <t>财通资管鸿益中短债C</t>
  </si>
  <si>
    <t>006368.OF</t>
  </si>
  <si>
    <t>交银裕祥纯债C</t>
  </si>
  <si>
    <t>006384.OF</t>
  </si>
  <si>
    <t>招商添盈纯债C</t>
  </si>
  <si>
    <t>006388.OF</t>
  </si>
  <si>
    <t>宝盈安泰短债C</t>
  </si>
  <si>
    <t>006394.OF</t>
  </si>
  <si>
    <t>招商添德3个月定开C</t>
  </si>
  <si>
    <t>006403.OF</t>
  </si>
  <si>
    <t>银河睿嘉C</t>
  </si>
  <si>
    <t>006406.OF</t>
  </si>
  <si>
    <t>华富恒盛纯债C</t>
  </si>
  <si>
    <t>006428.OF</t>
  </si>
  <si>
    <t>招商添悦纯债C</t>
  </si>
  <si>
    <t>006437.OF</t>
  </si>
  <si>
    <t>浦银安盛中短债C</t>
  </si>
  <si>
    <t>006444.OF</t>
  </si>
  <si>
    <t>永赢裕益C</t>
  </si>
  <si>
    <t>006454.OF</t>
  </si>
  <si>
    <t>中加瑞利纯债C</t>
  </si>
  <si>
    <t>006456.OF</t>
  </si>
  <si>
    <t>鹏华3个月中短债C</t>
  </si>
  <si>
    <t>006460.OF</t>
  </si>
  <si>
    <t>人保鑫裕增强C</t>
  </si>
  <si>
    <t>006465.OF</t>
  </si>
  <si>
    <t>浦银安盛普益纯债C</t>
  </si>
  <si>
    <t>006467.OF</t>
  </si>
  <si>
    <t>浦银安盛双债增强C</t>
  </si>
  <si>
    <t>006470.OF</t>
  </si>
  <si>
    <t>工银瑞信目标收益一年A</t>
  </si>
  <si>
    <t>006471.OF</t>
  </si>
  <si>
    <t>华润元大润鑫C</t>
  </si>
  <si>
    <t>006483.OF</t>
  </si>
  <si>
    <t>广发可转债C</t>
  </si>
  <si>
    <t>006490.OF</t>
  </si>
  <si>
    <t>招商添裕纯债C</t>
  </si>
  <si>
    <t>006497.OF</t>
  </si>
  <si>
    <t>银华安盈短债C</t>
  </si>
  <si>
    <t>006506.OF</t>
  </si>
  <si>
    <t>永赢祥益C</t>
  </si>
  <si>
    <t>006514.OF</t>
  </si>
  <si>
    <t>鹏扬淳享C</t>
  </si>
  <si>
    <t>006515.OF</t>
  </si>
  <si>
    <t>浙商汇金短债E</t>
  </si>
  <si>
    <t>006518.OF</t>
  </si>
  <si>
    <t>南方吉元短债C</t>
  </si>
  <si>
    <t>006543.OF</t>
  </si>
  <si>
    <t>财通资管鸿利中短债C</t>
  </si>
  <si>
    <t>006553.OF</t>
  </si>
  <si>
    <t>国投瑞银恒泽中短债C</t>
  </si>
  <si>
    <t>006554.OF</t>
  </si>
  <si>
    <t>华安鼎益C</t>
  </si>
  <si>
    <t>006559.OF</t>
  </si>
  <si>
    <t>永赢通益C</t>
  </si>
  <si>
    <t>006562.OF</t>
  </si>
  <si>
    <t>中欧短债C</t>
  </si>
  <si>
    <t>006572.OF</t>
  </si>
  <si>
    <t>宝盈盈泰C</t>
  </si>
  <si>
    <t>006577.OF</t>
  </si>
  <si>
    <t>永赢诚益C</t>
  </si>
  <si>
    <t>006585.OF</t>
  </si>
  <si>
    <t>南方宝元债券C</t>
  </si>
  <si>
    <t>006589.OF</t>
  </si>
  <si>
    <t>中加聚利纯债定开C</t>
  </si>
  <si>
    <t>006592.OF</t>
  </si>
  <si>
    <t>广发景明中短债C</t>
  </si>
  <si>
    <t>006598.OF</t>
  </si>
  <si>
    <t>国泰利享中短债C</t>
  </si>
  <si>
    <t>006607.OF</t>
  </si>
  <si>
    <t>泓德裕丰中短债C</t>
  </si>
  <si>
    <t>006627.OF</t>
  </si>
  <si>
    <t>山西证券超短债C</t>
  </si>
  <si>
    <t>006630.OF</t>
  </si>
  <si>
    <t>招商鑫悦中短债C</t>
  </si>
  <si>
    <t>006647.OF</t>
  </si>
  <si>
    <t>汇添富短债C</t>
  </si>
  <si>
    <t>006655.OF</t>
  </si>
  <si>
    <t>华泰紫金季季享定开C</t>
  </si>
  <si>
    <t>006661.OF</t>
  </si>
  <si>
    <t>永赢昌益C</t>
  </si>
  <si>
    <t>006663.OF</t>
  </si>
  <si>
    <t>易方达安悦超短债C</t>
  </si>
  <si>
    <t>006664.OF</t>
  </si>
  <si>
    <t>易方达安悦超短债F</t>
  </si>
  <si>
    <t>006666.OF</t>
  </si>
  <si>
    <t>华夏鼎康C</t>
  </si>
  <si>
    <t>006669.OF</t>
  </si>
  <si>
    <t>华夏中短债C</t>
  </si>
  <si>
    <t>006674.OF</t>
  </si>
  <si>
    <t>大成景旭纯债B</t>
  </si>
  <si>
    <t>006678.OF</t>
  </si>
  <si>
    <t>中银稳汇短债C</t>
  </si>
  <si>
    <t>006683.OF</t>
  </si>
  <si>
    <t>富国国有企业债D</t>
  </si>
  <si>
    <t>006684.OF</t>
  </si>
  <si>
    <t>富国信用债D</t>
  </si>
  <si>
    <t>006708.OF</t>
  </si>
  <si>
    <t>永赢宏益C</t>
  </si>
  <si>
    <t>006717.OF</t>
  </si>
  <si>
    <t>平安惠金定期开放C</t>
  </si>
  <si>
    <t>006739.OF</t>
  </si>
  <si>
    <t>工银瑞信添慧C</t>
  </si>
  <si>
    <t>006741.OF</t>
  </si>
  <si>
    <t>工银瑞信尊利中短债C</t>
  </si>
  <si>
    <t>006774.OF</t>
  </si>
  <si>
    <t>国寿安保尊荣中短债C</t>
  </si>
  <si>
    <t>006777.OF</t>
  </si>
  <si>
    <t>华夏鼎略C</t>
  </si>
  <si>
    <t>006794.OF</t>
  </si>
  <si>
    <t>交银稳鑫短债C</t>
  </si>
  <si>
    <t>006798.OF</t>
  </si>
  <si>
    <t>嘉实中短债C</t>
  </si>
  <si>
    <t>006800.OF</t>
  </si>
  <si>
    <t>财通资管鸿运中短债C</t>
  </si>
  <si>
    <t>006805.OF</t>
  </si>
  <si>
    <t>富国短债C</t>
  </si>
  <si>
    <t>006833.OF</t>
  </si>
  <si>
    <t>鹏扬添利增强C</t>
  </si>
  <si>
    <t>006835.OF</t>
  </si>
  <si>
    <t>工银瑞信尊享短债C</t>
  </si>
  <si>
    <t>006837.OF</t>
  </si>
  <si>
    <t>银华信用四季红C</t>
  </si>
  <si>
    <t>006847.OF</t>
  </si>
  <si>
    <t>中银福建国有企业债C</t>
  </si>
  <si>
    <t>006851.OF</t>
  </si>
  <si>
    <t>平安中短债E</t>
  </si>
  <si>
    <t>006865.OF</t>
  </si>
  <si>
    <t>泰康安惠纯债C</t>
  </si>
  <si>
    <t>006867.OF</t>
  </si>
  <si>
    <t>易方达丰华C</t>
  </si>
  <si>
    <t>006871.OF</t>
  </si>
  <si>
    <t>广发景和中短债C</t>
  </si>
  <si>
    <t>006885.OF</t>
  </si>
  <si>
    <t>汇添富AAA级信用纯债C</t>
  </si>
  <si>
    <t>006899.OF</t>
  </si>
  <si>
    <t>天弘弘丰增强回报C</t>
  </si>
  <si>
    <t>006903.OF</t>
  </si>
  <si>
    <t>长盛安鑫中短债C</t>
  </si>
  <si>
    <t>006908.OF</t>
  </si>
  <si>
    <t>银华安鑫短债C</t>
  </si>
  <si>
    <t>006914.OF</t>
  </si>
  <si>
    <t>南方华元C</t>
  </si>
  <si>
    <t>006916.OF</t>
  </si>
  <si>
    <t>南方亨元C</t>
  </si>
  <si>
    <t>006920.OF</t>
  </si>
  <si>
    <t>嘉实稳华纯债C</t>
  </si>
  <si>
    <t>006933.OF</t>
  </si>
  <si>
    <t>平安0-3年期政策性金融债C</t>
  </si>
  <si>
    <t>006935.OF</t>
  </si>
  <si>
    <t>平安3-5年期政策性金融债C</t>
  </si>
  <si>
    <t>006948.OF</t>
  </si>
  <si>
    <t>华宝中短债C</t>
  </si>
  <si>
    <t>006954.OF</t>
  </si>
  <si>
    <t>华安安业C</t>
  </si>
  <si>
    <t>006964.OF</t>
  </si>
  <si>
    <t>中加颐瑾六个月定开C</t>
  </si>
  <si>
    <t>006966.OF</t>
  </si>
  <si>
    <t>财通安瑞短债C</t>
  </si>
  <si>
    <t>006979.OF</t>
  </si>
  <si>
    <t>泰康安欣纯债C</t>
  </si>
  <si>
    <t>006987.OF</t>
  </si>
  <si>
    <t>平安季添盈三个月C</t>
  </si>
  <si>
    <t>006988.OF</t>
  </si>
  <si>
    <t>平安季添盈三个月E</t>
  </si>
  <si>
    <t>006990.OF</t>
  </si>
  <si>
    <t>建信中短债纯债C</t>
  </si>
  <si>
    <t>006996.OF</t>
  </si>
  <si>
    <t>南方惠利6个月定开C</t>
  </si>
  <si>
    <t>006999.OF</t>
  </si>
  <si>
    <t>广发景兴中短债C</t>
  </si>
  <si>
    <t>007018.OF</t>
  </si>
  <si>
    <t>平安如意中短债C</t>
  </si>
  <si>
    <t>007019.OF</t>
  </si>
  <si>
    <t>平安如意中短债E</t>
  </si>
  <si>
    <t>007020.OF</t>
  </si>
  <si>
    <t>华安添鑫中短债C</t>
  </si>
  <si>
    <t>007024.OF</t>
  </si>
  <si>
    <t>中银证券安泽C</t>
  </si>
  <si>
    <t>007054.OF</t>
  </si>
  <si>
    <t>平安季开鑫三个月定开C</t>
  </si>
  <si>
    <t>007055.OF</t>
  </si>
  <si>
    <t>平安季开鑫三个月定开E</t>
  </si>
  <si>
    <t>007062.OF</t>
  </si>
  <si>
    <t>中加聚盈四个月定开C</t>
  </si>
  <si>
    <t>007069.OF</t>
  </si>
  <si>
    <t>浦银安盛普丰纯债C</t>
  </si>
  <si>
    <t>007075.OF</t>
  </si>
  <si>
    <t>富国产业债C</t>
  </si>
  <si>
    <t>007099.OF</t>
  </si>
  <si>
    <t>安信尊享添益C</t>
  </si>
  <si>
    <t>007100.OF</t>
  </si>
  <si>
    <t>中银稳健添利E</t>
  </si>
  <si>
    <t>007118.OF</t>
  </si>
  <si>
    <t>华泰紫金丰泰纯债C</t>
  </si>
  <si>
    <t>007129.OF</t>
  </si>
  <si>
    <t>天弘增强回报C</t>
  </si>
  <si>
    <t>007150.OF</t>
  </si>
  <si>
    <t>南方初元中短债C</t>
  </si>
  <si>
    <t>007168.OF</t>
  </si>
  <si>
    <t>华安安和C</t>
  </si>
  <si>
    <t>007174.OF</t>
  </si>
  <si>
    <t>招商添旭3个月定开C</t>
  </si>
  <si>
    <t>007176.OF</t>
  </si>
  <si>
    <t>富国泓利纯债C</t>
  </si>
  <si>
    <t>007195.OF</t>
  </si>
  <si>
    <t>长城短债C</t>
  </si>
  <si>
    <t>007200.OF</t>
  </si>
  <si>
    <t>永赢泰利C</t>
  </si>
  <si>
    <t>007210.OF</t>
  </si>
  <si>
    <t>华商瑞丰短债C</t>
  </si>
  <si>
    <t>007225.OF</t>
  </si>
  <si>
    <t>浙商惠泉3个月定开C</t>
  </si>
  <si>
    <t>007235.OF</t>
  </si>
  <si>
    <t>广发聚利C</t>
  </si>
  <si>
    <t>007240.OF</t>
  </si>
  <si>
    <t>申万菱信安泰瑞利中短债C</t>
  </si>
  <si>
    <t>007246.OF</t>
  </si>
  <si>
    <t>安信鑫日享中短债C</t>
  </si>
  <si>
    <t>007263.OF</t>
  </si>
  <si>
    <t>东方红聚利C</t>
  </si>
  <si>
    <t>007269.OF</t>
  </si>
  <si>
    <t>山西证券裕睿6个月C</t>
  </si>
  <si>
    <t>007283.OF</t>
  </si>
  <si>
    <t>华夏鼎淳C</t>
  </si>
  <si>
    <t>007296.OF</t>
  </si>
  <si>
    <t>天弘安益C</t>
  </si>
  <si>
    <t>007320.OF</t>
  </si>
  <si>
    <t>嘉实汇达中短债C</t>
  </si>
  <si>
    <t>007328.OF</t>
  </si>
  <si>
    <t>招商添盈纯债E</t>
  </si>
  <si>
    <t>007338.OF</t>
  </si>
  <si>
    <t>前海联合泳辉纯债C</t>
  </si>
  <si>
    <t>007348.OF</t>
  </si>
  <si>
    <t>永赢昌利C</t>
  </si>
  <si>
    <t>007352.OF</t>
  </si>
  <si>
    <t>永赢同利C</t>
  </si>
  <si>
    <t>007372.OF</t>
  </si>
  <si>
    <t>国联安增瑞政策性金融债C</t>
  </si>
  <si>
    <t>007392.OF</t>
  </si>
  <si>
    <t>申万菱信安泰丰利C</t>
  </si>
  <si>
    <t>007398.OF</t>
  </si>
  <si>
    <t>兴全磐稳增利债券C</t>
  </si>
  <si>
    <t>007418.OF</t>
  </si>
  <si>
    <t>泰康信用精选C</t>
  </si>
  <si>
    <t>007428.OF</t>
  </si>
  <si>
    <t>长信富瑞两年定开债C</t>
  </si>
  <si>
    <t>007430.OF</t>
  </si>
  <si>
    <t>鹏扬淳盈6个月C</t>
  </si>
  <si>
    <t>007443.OF</t>
  </si>
  <si>
    <t>浙商汇金聚盈中短债C</t>
  </si>
  <si>
    <t>007446.OF</t>
  </si>
  <si>
    <t>中欧增强回报C</t>
  </si>
  <si>
    <t>007457.OF</t>
  </si>
  <si>
    <t>汇添富90天短债B</t>
  </si>
  <si>
    <t>007458.OF</t>
  </si>
  <si>
    <t>汇添富90天短债C</t>
  </si>
  <si>
    <t>007462.OF</t>
  </si>
  <si>
    <t>德邦锐泓C</t>
  </si>
  <si>
    <t>007489.OF</t>
  </si>
  <si>
    <t>万家民安增利12个月C</t>
  </si>
  <si>
    <t>007511.OF</t>
  </si>
  <si>
    <t>南方泰元C</t>
  </si>
  <si>
    <t>007526.OF</t>
  </si>
  <si>
    <t>易方达年年恒夏纯债一年定开C</t>
  </si>
  <si>
    <t>007543.OF</t>
  </si>
  <si>
    <t>永赢开泰中高等级中短债C</t>
  </si>
  <si>
    <t>007561.OF</t>
  </si>
  <si>
    <t>中融恒鑫纯债C</t>
  </si>
  <si>
    <t>007568.OF</t>
  </si>
  <si>
    <t>南方恒新39个月定开债C</t>
  </si>
  <si>
    <t>007583.OF</t>
  </si>
  <si>
    <t>中泰青月中短债C</t>
  </si>
  <si>
    <t>007588.OF</t>
  </si>
  <si>
    <t>浙商丰裕纯债C</t>
  </si>
  <si>
    <t>007596.OF</t>
  </si>
  <si>
    <t>招商添泽C</t>
  </si>
  <si>
    <t>007604.OF</t>
  </si>
  <si>
    <t>景顺长城中短债C</t>
  </si>
  <si>
    <t>007617.OF</t>
  </si>
  <si>
    <t>富国投资级信用债C</t>
  </si>
  <si>
    <t>007618.OF</t>
  </si>
  <si>
    <t>富国投资级信用债D</t>
  </si>
  <si>
    <t>007636.OF</t>
  </si>
  <si>
    <t>银河天盈中短债C</t>
  </si>
  <si>
    <t>007646.OF</t>
  </si>
  <si>
    <t>平安季享裕定开C</t>
  </si>
  <si>
    <t>007647.OF</t>
  </si>
  <si>
    <t>平安季享裕定开E</t>
  </si>
  <si>
    <t>007656.OF</t>
  </si>
  <si>
    <t>南方定元中短债C</t>
  </si>
  <si>
    <t>007667.OF</t>
  </si>
  <si>
    <t>华夏鼎泓C</t>
  </si>
  <si>
    <t>007693.OF</t>
  </si>
  <si>
    <t>永赢鼎利C</t>
  </si>
  <si>
    <t>007704.OF</t>
  </si>
  <si>
    <t>万家鑫盛纯债C</t>
  </si>
  <si>
    <t>007707.OF</t>
  </si>
  <si>
    <t>南方聪元C</t>
  </si>
  <si>
    <t>007715.OF</t>
  </si>
  <si>
    <t>南方贺元利率债C</t>
  </si>
  <si>
    <t>007717.OF</t>
  </si>
  <si>
    <t>工银瑞信尊享短债F</t>
  </si>
  <si>
    <t>007720.OF</t>
  </si>
  <si>
    <t>永赢元利C</t>
  </si>
  <si>
    <t>007741.OF</t>
  </si>
  <si>
    <t>天弘信益C</t>
  </si>
  <si>
    <t>007745.OF</t>
  </si>
  <si>
    <t>长盛安逸纯债C</t>
  </si>
  <si>
    <t>007753.OF</t>
  </si>
  <si>
    <t>中银招利C</t>
  </si>
  <si>
    <t>007759.OF</t>
  </si>
  <si>
    <t>平安乐享一年定开C</t>
  </si>
  <si>
    <t>007762.OF</t>
  </si>
  <si>
    <t>富国天盈A</t>
  </si>
  <si>
    <t>007791.OF</t>
  </si>
  <si>
    <t>南方梦元短债C</t>
  </si>
  <si>
    <t>007820.OF</t>
  </si>
  <si>
    <t>华泰紫金丰益中短债C</t>
  </si>
  <si>
    <t>007822.OF</t>
  </si>
  <si>
    <t>华泰紫金丰利中短债C</t>
  </si>
  <si>
    <t>007824.OF</t>
  </si>
  <si>
    <t>天弘弘择短债C</t>
  </si>
  <si>
    <t>007838.OF</t>
  </si>
  <si>
    <t>国寿安保尊耀纯债C</t>
  </si>
  <si>
    <t>007845.OF</t>
  </si>
  <si>
    <t>博时季季享三个月C</t>
  </si>
  <si>
    <t>007902.OF</t>
  </si>
  <si>
    <t>汇添富中短债C</t>
  </si>
  <si>
    <t>007907.OF</t>
  </si>
  <si>
    <t>富荣富开1-3年国开债纯债C</t>
  </si>
  <si>
    <t>007909.OF</t>
  </si>
  <si>
    <t>招商添韵3个月定开C</t>
  </si>
  <si>
    <t>007914.OF</t>
  </si>
  <si>
    <t>财通资管丰和两年定开债C</t>
  </si>
  <si>
    <t>007916.OF</t>
  </si>
  <si>
    <t>财通资管鸿福短债C</t>
  </si>
  <si>
    <t>007926.OF</t>
  </si>
  <si>
    <t>万家家享中短债C</t>
  </si>
  <si>
    <t>007927.OF</t>
  </si>
  <si>
    <t>万家家享中短债E</t>
  </si>
  <si>
    <t>007936.OF</t>
  </si>
  <si>
    <t>平安惠澜纯债C</t>
  </si>
  <si>
    <t>007951.OF</t>
  </si>
  <si>
    <t>招商信用增强C</t>
  </si>
  <si>
    <t>007955.OF</t>
  </si>
  <si>
    <t>民生加银鑫享D</t>
  </si>
  <si>
    <t>007956.OF</t>
  </si>
  <si>
    <t>鹏华稳利短债C</t>
  </si>
  <si>
    <t>007964.OF</t>
  </si>
  <si>
    <t>华宝宝康债券C</t>
  </si>
  <si>
    <t>007991.OF</t>
  </si>
  <si>
    <t>富国汇远三年定开债C</t>
  </si>
  <si>
    <t>007998.OF</t>
  </si>
  <si>
    <t>易方达年年恒秋纯债一年定开C</t>
  </si>
  <si>
    <t>008000.OF</t>
  </si>
  <si>
    <t>国联安恒利63个月定期开放C</t>
  </si>
  <si>
    <t>008004.OF</t>
  </si>
  <si>
    <t>大成通嘉三年定开C</t>
  </si>
  <si>
    <t>008008.OF</t>
  </si>
  <si>
    <t>易方达稳健收益C</t>
  </si>
  <si>
    <t>008011.OF</t>
  </si>
  <si>
    <t>前海联合润盈短债C</t>
  </si>
  <si>
    <t>008013.OF</t>
  </si>
  <si>
    <t>前海联合淳丰87个月定开债C</t>
  </si>
  <si>
    <t>008019.OF</t>
  </si>
  <si>
    <t>华富安兴39个月定开债C</t>
  </si>
  <si>
    <t>008022.OF</t>
  </si>
  <si>
    <t>建信短债F</t>
  </si>
  <si>
    <t>008047.OF</t>
  </si>
  <si>
    <t>中融睿嘉39个月定开C</t>
  </si>
  <si>
    <t>008049.OF</t>
  </si>
  <si>
    <t>中融睿享86个月定期开放C</t>
  </si>
  <si>
    <t>008080.OF</t>
  </si>
  <si>
    <t>南方初元中短债E</t>
  </si>
  <si>
    <t>008106.OF</t>
  </si>
  <si>
    <t>博时富瑞纯债C</t>
  </si>
  <si>
    <t>008109.OF</t>
  </si>
  <si>
    <t>国联安短债C</t>
  </si>
  <si>
    <t>008123.OF</t>
  </si>
  <si>
    <t>南方皓元短债C</t>
  </si>
  <si>
    <t>008172.OF</t>
  </si>
  <si>
    <t>长城嘉裕六个月定开债C</t>
  </si>
  <si>
    <t>008173.OF</t>
  </si>
  <si>
    <t>兴全稳泰C</t>
  </si>
  <si>
    <t>008205.OF</t>
  </si>
  <si>
    <t>交银稳利中短债C</t>
  </si>
  <si>
    <t>008215.OF</t>
  </si>
  <si>
    <t>华安鑫福定开债C</t>
  </si>
  <si>
    <t>008233.OF</t>
  </si>
  <si>
    <t>中银恒优12个月C</t>
  </si>
  <si>
    <t>008267.OF</t>
  </si>
  <si>
    <t>华夏鼎明C</t>
  </si>
  <si>
    <t>008288.OF</t>
  </si>
  <si>
    <t>长城嘉鑫定开债C</t>
  </si>
  <si>
    <t>008323.OF</t>
  </si>
  <si>
    <t>东方卓行18个月定开C</t>
  </si>
  <si>
    <t>008339.OF</t>
  </si>
  <si>
    <t>嘉实安元39个月定开纯债C</t>
  </si>
  <si>
    <t>008383.OF</t>
  </si>
  <si>
    <t>招商安心收益A</t>
  </si>
  <si>
    <t>008392.OF</t>
  </si>
  <si>
    <t>兴业优债增利C</t>
  </si>
  <si>
    <t>008453.OF</t>
  </si>
  <si>
    <t>兴全恒鑫C</t>
  </si>
  <si>
    <t>008464.OF</t>
  </si>
  <si>
    <t>招商添瑞1年定开债C</t>
  </si>
  <si>
    <t>008472.OF</t>
  </si>
  <si>
    <t>工银泰颐三年定开C</t>
  </si>
  <si>
    <t>008476.OF</t>
  </si>
  <si>
    <t>招商民安增益C</t>
  </si>
  <si>
    <t>008490.OF</t>
  </si>
  <si>
    <t>华商鸿畅39个月定开C</t>
  </si>
  <si>
    <t>008502.OF</t>
  </si>
  <si>
    <t>鹏扬聚利6个月C</t>
  </si>
  <si>
    <t>008504.OF</t>
  </si>
  <si>
    <t>国泰信用互利C</t>
  </si>
  <si>
    <t>008540.OF</t>
  </si>
  <si>
    <t>工银开元利率债C</t>
  </si>
  <si>
    <t>008554.OF</t>
  </si>
  <si>
    <t>景顺长城景泰汇利C</t>
  </si>
  <si>
    <t>008557.OF</t>
  </si>
  <si>
    <t>易方达裕富C</t>
  </si>
  <si>
    <t>008559.OF</t>
  </si>
  <si>
    <t>永赢邦利C</t>
  </si>
  <si>
    <t>008597.OF</t>
  </si>
  <si>
    <t>平安乐顺39个月定开债C</t>
  </si>
  <si>
    <t>008614.OF</t>
  </si>
  <si>
    <t>浙商汇金安享66个月定开C</t>
  </si>
  <si>
    <t>008616.OF</t>
  </si>
  <si>
    <t>浙商汇金聚泓两年定开C</t>
  </si>
  <si>
    <t>008632.OF</t>
  </si>
  <si>
    <t>南方吉元短债E</t>
  </si>
  <si>
    <t>008645.OF</t>
  </si>
  <si>
    <t>天弘季季兴三个月定开债C</t>
  </si>
  <si>
    <t>008647.OF</t>
  </si>
  <si>
    <t>天弘增利C</t>
  </si>
  <si>
    <t>008676.OF</t>
  </si>
  <si>
    <t>华安鑫浦87个月定开债C</t>
  </si>
  <si>
    <t>008687.OF</t>
  </si>
  <si>
    <t>大成景优C</t>
  </si>
  <si>
    <t>008689.OF</t>
  </si>
  <si>
    <t>大成景乐纯债C</t>
  </si>
  <si>
    <t>008695.OF</t>
  </si>
  <si>
    <t>平安元盛超短债C</t>
  </si>
  <si>
    <t>008696.OF</t>
  </si>
  <si>
    <t>平安元盛超短债E</t>
  </si>
  <si>
    <t>008703.OF</t>
  </si>
  <si>
    <t>前海联合泰瑞纯债C</t>
  </si>
  <si>
    <t>008718.OF</t>
  </si>
  <si>
    <t>德邦锐恒39个月定开债C</t>
  </si>
  <si>
    <t>008732.OF</t>
  </si>
  <si>
    <t>招商添浩C</t>
  </si>
  <si>
    <t>008744.OF</t>
  </si>
  <si>
    <t>南方集利18个月定开债C</t>
  </si>
  <si>
    <t>008760.OF</t>
  </si>
  <si>
    <t>上投摩根瑞泰38个月定开债C</t>
  </si>
  <si>
    <t>008772.OF</t>
  </si>
  <si>
    <t>南方昭元C</t>
  </si>
  <si>
    <t>008775.OF</t>
  </si>
  <si>
    <t>招商鑫福中短债C</t>
  </si>
  <si>
    <t>008784.OF</t>
  </si>
  <si>
    <t>南方乐元中短期利率债C</t>
  </si>
  <si>
    <t>008792.OF</t>
  </si>
  <si>
    <t>招商安华C</t>
  </si>
  <si>
    <t>008797.OF</t>
  </si>
  <si>
    <t>中融恒安纯债C</t>
  </si>
  <si>
    <t>008817.OF</t>
  </si>
  <si>
    <t>华宝可转债C</t>
  </si>
  <si>
    <t>008858.OF</t>
  </si>
  <si>
    <t>华夏鼎航C</t>
  </si>
  <si>
    <t>008876.OF</t>
  </si>
  <si>
    <t>国寿安保尊恒利率债C</t>
  </si>
  <si>
    <t>008881.OF</t>
  </si>
  <si>
    <t>国联安增顺纯债C</t>
  </si>
  <si>
    <t>008883.OF</t>
  </si>
  <si>
    <t>国联安增祺纯债C</t>
  </si>
  <si>
    <t>008912.OF</t>
  </si>
  <si>
    <t>平安元丰中短债C</t>
  </si>
  <si>
    <t>008913.OF</t>
  </si>
  <si>
    <t>平安元丰中短债E</t>
  </si>
  <si>
    <t>008922.OF</t>
  </si>
  <si>
    <t>财通资管鸿运中短债E</t>
  </si>
  <si>
    <t>008936.OF</t>
  </si>
  <si>
    <t>中银产业债C</t>
  </si>
  <si>
    <t>008974.OF</t>
  </si>
  <si>
    <t>长城稳健增利C</t>
  </si>
  <si>
    <t>008994.OF</t>
  </si>
  <si>
    <t>汇添富多策略C</t>
  </si>
  <si>
    <t>008996.OF</t>
  </si>
  <si>
    <t>中银证券安沛C</t>
  </si>
  <si>
    <t>009000.OF</t>
  </si>
  <si>
    <t>景顺长城景颐嘉利6个月持有C</t>
  </si>
  <si>
    <t>009002.OF</t>
  </si>
  <si>
    <t>长城泰利纯债C</t>
  </si>
  <si>
    <t>009022.OF</t>
  </si>
  <si>
    <t>鹏华丰诚C</t>
  </si>
  <si>
    <t>009038.OF</t>
  </si>
  <si>
    <t>浦银安盛普庆纯债C</t>
  </si>
  <si>
    <t>009042.OF</t>
  </si>
  <si>
    <t>浦银安盛普天纯债C</t>
  </si>
  <si>
    <t>009083.OF</t>
  </si>
  <si>
    <t>华夏鼎佳C</t>
  </si>
  <si>
    <t>009089.OF</t>
  </si>
  <si>
    <t>嘉实稳固收益A</t>
  </si>
  <si>
    <t>009094.OF</t>
  </si>
  <si>
    <t>华泰柏瑞鸿利中短债C</t>
  </si>
  <si>
    <t>009095.OF</t>
  </si>
  <si>
    <t>华泰柏瑞鸿利中短债E</t>
  </si>
  <si>
    <t>009168.OF</t>
  </si>
  <si>
    <t>博时富祥纯债C</t>
  </si>
  <si>
    <t>009228.OF</t>
  </si>
  <si>
    <t>平安增鑫六个月定开债C</t>
  </si>
  <si>
    <t>009229.OF</t>
  </si>
  <si>
    <t>平安增鑫六个月定开债E</t>
  </si>
  <si>
    <t>009238.OF</t>
  </si>
  <si>
    <t>兴业绿色纯债一年定开C</t>
  </si>
  <si>
    <t>009257.OF</t>
  </si>
  <si>
    <t>工银瑞信尊利中短债F</t>
  </si>
  <si>
    <t>009267.OF</t>
  </si>
  <si>
    <t>广发双债添利E</t>
  </si>
  <si>
    <t>009293.OF</t>
  </si>
  <si>
    <t>易方达年年恒春纯债一年定开债C</t>
  </si>
  <si>
    <t>009339.OF</t>
  </si>
  <si>
    <t>万家民瑞祥和6个月持有C</t>
  </si>
  <si>
    <t>009344.OF</t>
  </si>
  <si>
    <t>泰康长江经济带C</t>
  </si>
  <si>
    <t>009350.OF</t>
  </si>
  <si>
    <t>前海联合添泽C</t>
  </si>
  <si>
    <t>009357.OF</t>
  </si>
  <si>
    <t>博时季季乐三个月持有C</t>
  </si>
  <si>
    <t>009359.OF</t>
  </si>
  <si>
    <t>兴业稳健双利一年C</t>
  </si>
  <si>
    <t>009397.OF</t>
  </si>
  <si>
    <t>大成安诚C</t>
  </si>
  <si>
    <t>009403.OF</t>
  </si>
  <si>
    <t>平安惠盈C</t>
  </si>
  <si>
    <t>009405.OF</t>
  </si>
  <si>
    <t>平安惠隆纯债C</t>
  </si>
  <si>
    <t>009406.OF</t>
  </si>
  <si>
    <t>平安高等级债C</t>
  </si>
  <si>
    <t>009418.OF</t>
  </si>
  <si>
    <t>国投瑞银顺荣39个月定开C</t>
  </si>
  <si>
    <t>009443.OF</t>
  </si>
  <si>
    <t>工银泰和39个月定开C</t>
  </si>
  <si>
    <t>009456.OF</t>
  </si>
  <si>
    <t>东方稳健回报C</t>
  </si>
  <si>
    <t>009458.OF</t>
  </si>
  <si>
    <t>红土创新纯债C</t>
  </si>
  <si>
    <t>009464.OF</t>
  </si>
  <si>
    <t>东方臻慧C</t>
  </si>
  <si>
    <t>009510.OF</t>
  </si>
  <si>
    <t>天弘同利E</t>
  </si>
  <si>
    <t>009512.OF</t>
  </si>
  <si>
    <t>天弘添利E</t>
  </si>
  <si>
    <t>009519.OF</t>
  </si>
  <si>
    <t>中欧鼎利E</t>
  </si>
  <si>
    <t>009520.OF</t>
  </si>
  <si>
    <t>中欧鼎利C</t>
  </si>
  <si>
    <t>009524.OF</t>
  </si>
  <si>
    <t>宝盈聚福39个月定开C</t>
  </si>
  <si>
    <t>009532.OF</t>
  </si>
  <si>
    <t>广发景明中短债E</t>
  </si>
  <si>
    <t>009535.OF</t>
  </si>
  <si>
    <t>南方升元中短期利率债C</t>
  </si>
  <si>
    <t>009544.OF</t>
  </si>
  <si>
    <t>申万菱信安泰富利三年定开C</t>
  </si>
  <si>
    <t>009553.OF</t>
  </si>
  <si>
    <t>财通资管丰乾39个月定开C</t>
  </si>
  <si>
    <t>009580.OF</t>
  </si>
  <si>
    <t>招商双债增强D</t>
  </si>
  <si>
    <t>009610.OF</t>
  </si>
  <si>
    <t>天弘永利债券C</t>
  </si>
  <si>
    <t>009633.OF</t>
  </si>
  <si>
    <t>浦银安盛普嘉87个月定开C</t>
  </si>
  <si>
    <t>009637.OF</t>
  </si>
  <si>
    <t>招商信用添利C</t>
  </si>
  <si>
    <t>009655.OF</t>
  </si>
  <si>
    <t>工银瑞信尊益中短债A</t>
  </si>
  <si>
    <t>009676.OF</t>
  </si>
  <si>
    <t>中融融慧双欣一年定开C</t>
  </si>
  <si>
    <t>009735.OF</t>
  </si>
  <si>
    <t>天弘增强回报E</t>
  </si>
  <si>
    <t>009758.OF</t>
  </si>
  <si>
    <t>富国可转债C</t>
  </si>
  <si>
    <t>009760.OF</t>
  </si>
  <si>
    <t>鹏扬淳安66个月C</t>
  </si>
  <si>
    <t>009785.OF</t>
  </si>
  <si>
    <t>安信尊享添利C</t>
  </si>
  <si>
    <t>009793.OF</t>
  </si>
  <si>
    <t>工银瑞益C</t>
  </si>
  <si>
    <t>009815.OF</t>
  </si>
  <si>
    <t>泰达宏利乐盈66个月C</t>
  </si>
  <si>
    <t>009845.OF</t>
  </si>
  <si>
    <t>华泰紫金丰安27个月定开C</t>
  </si>
  <si>
    <t>009890.OF</t>
  </si>
  <si>
    <t>华润元大润禧39个月定开C</t>
  </si>
  <si>
    <t>009921.OF</t>
  </si>
  <si>
    <t>鹏华年年红一年持有期C</t>
  </si>
  <si>
    <t>009923.OF</t>
  </si>
  <si>
    <t>华夏鼎富C</t>
  </si>
  <si>
    <t>009926.OF</t>
  </si>
  <si>
    <t>博时恒利6个月持有C</t>
  </si>
  <si>
    <t>009934.OF</t>
  </si>
  <si>
    <t>浦银安盛普华66个月定开C</t>
  </si>
  <si>
    <t>009942.OF</t>
  </si>
  <si>
    <t>财通资管鸿益中短债E</t>
  </si>
  <si>
    <t>009985.OF</t>
  </si>
  <si>
    <t>永赢迅利中高等级短债E</t>
  </si>
  <si>
    <t>010012.OF</t>
  </si>
  <si>
    <t>景顺长城景颐招利6个月持有C</t>
  </si>
  <si>
    <t>010015.OF</t>
  </si>
  <si>
    <t>华夏鼎清C</t>
  </si>
  <si>
    <t>010035.OF</t>
  </si>
  <si>
    <t>平安高等级债E</t>
  </si>
  <si>
    <t>010048.OF</t>
  </si>
  <si>
    <t>平安短债I</t>
  </si>
  <si>
    <t>010069.OF</t>
  </si>
  <si>
    <t>工银瑞信双盈C</t>
  </si>
  <si>
    <t>010119.OF</t>
  </si>
  <si>
    <t>天弘多元收益C</t>
  </si>
  <si>
    <t>010169.OF</t>
  </si>
  <si>
    <t>天弘安利短债C</t>
  </si>
  <si>
    <t>010252.OF</t>
  </si>
  <si>
    <t>长江安享纯债18个月定开C</t>
  </si>
  <si>
    <t>010256.OF</t>
  </si>
  <si>
    <t>农银汇理金汇C</t>
  </si>
  <si>
    <t>010310.OF</t>
  </si>
  <si>
    <t>德邦锐裕利率债C</t>
  </si>
  <si>
    <t>010431.OF</t>
  </si>
  <si>
    <t>招商安阳C</t>
  </si>
  <si>
    <t>010436.OF</t>
  </si>
  <si>
    <t>富国双债增强C</t>
  </si>
  <si>
    <t>010450.OF</t>
  </si>
  <si>
    <t>广发恒悦C</t>
  </si>
  <si>
    <t>010451.OF</t>
  </si>
  <si>
    <t>广发恒悦E</t>
  </si>
  <si>
    <t>010464.OF</t>
  </si>
  <si>
    <t>鹏扬淳稳66个月定开C</t>
  </si>
  <si>
    <t>010510.OF</t>
  </si>
  <si>
    <t>工银瑞信14天理财C</t>
  </si>
  <si>
    <t>010512.OF</t>
  </si>
  <si>
    <t>工银瑞信7天理财C</t>
  </si>
  <si>
    <t>010601.OF</t>
  </si>
  <si>
    <t>光大保德信安瑞一年持有C</t>
  </si>
  <si>
    <t>010629.OF</t>
  </si>
  <si>
    <t>广发可转债E</t>
  </si>
  <si>
    <t>010635.OF</t>
  </si>
  <si>
    <t>天弘合益C</t>
  </si>
  <si>
    <t>010753.OF</t>
  </si>
  <si>
    <t>招商招旭纯债D</t>
  </si>
  <si>
    <t>010768.OF</t>
  </si>
  <si>
    <t>建信利率债策略纯债C</t>
  </si>
  <si>
    <t>010804.OF</t>
  </si>
  <si>
    <t>天弘庆享C</t>
  </si>
  <si>
    <t>010871.OF</t>
  </si>
  <si>
    <t>中银信用增利C</t>
  </si>
  <si>
    <t>010933.OF</t>
  </si>
  <si>
    <t>中银稳汇短债E</t>
  </si>
  <si>
    <t>010964.OF</t>
  </si>
  <si>
    <t>鹏华可转债C</t>
  </si>
  <si>
    <t>010973.OF</t>
  </si>
  <si>
    <t>博时聚源纯债C</t>
  </si>
  <si>
    <t>010986.OF</t>
  </si>
  <si>
    <t>银华信用季季红C</t>
  </si>
  <si>
    <t>011007.OF</t>
  </si>
  <si>
    <t>国投瑞银顺臻纯债C</t>
  </si>
  <si>
    <t>011057.OF</t>
  </si>
  <si>
    <t>汇添富丰利短债C</t>
  </si>
  <si>
    <t>011067.OF</t>
  </si>
  <si>
    <t>财通资管鸿达纯债I</t>
  </si>
  <si>
    <t>011292.OF</t>
  </si>
  <si>
    <t>招商添裕纯债D</t>
  </si>
  <si>
    <t>011597.OF</t>
  </si>
  <si>
    <t>汇添富多策略E</t>
  </si>
  <si>
    <t>011617.OF</t>
  </si>
  <si>
    <t>汇添富AAA级信用纯债E</t>
  </si>
  <si>
    <t>011622.OF</t>
  </si>
  <si>
    <t>汇添富短债E</t>
  </si>
  <si>
    <t>011623.OF</t>
  </si>
  <si>
    <t>汇添富中短债E</t>
  </si>
  <si>
    <t>011950.OF</t>
  </si>
  <si>
    <t>嘉实稳元纯债C</t>
  </si>
  <si>
    <t>011953.OF</t>
  </si>
  <si>
    <t>招商招瑞纯债D</t>
  </si>
  <si>
    <t>011955.OF</t>
  </si>
  <si>
    <t>招商招祥纯债D</t>
  </si>
  <si>
    <t>012115.OF</t>
  </si>
  <si>
    <t>招商招丰纯债D</t>
  </si>
  <si>
    <t>012118.OF</t>
  </si>
  <si>
    <t>兴全恒裕C</t>
  </si>
  <si>
    <t>012133.OF</t>
  </si>
  <si>
    <t>招商添浩D</t>
  </si>
  <si>
    <t>012136.OF</t>
  </si>
  <si>
    <t>景顺长城景泰鑫利纯债C</t>
  </si>
  <si>
    <t>012233.OF</t>
  </si>
  <si>
    <t>招商安盈C</t>
  </si>
  <si>
    <t>012413.OF</t>
  </si>
  <si>
    <t>建信睿怡纯债C</t>
  </si>
  <si>
    <t>012423.OF</t>
  </si>
  <si>
    <t>山西证券超短债E</t>
  </si>
  <si>
    <t>012489.OF</t>
  </si>
  <si>
    <t>招商招顺纯债D</t>
  </si>
  <si>
    <t>012773.OF</t>
  </si>
  <si>
    <t>嘉实超短债A</t>
  </si>
  <si>
    <t>012887.OF</t>
  </si>
  <si>
    <t>华夏可转债增强C</t>
  </si>
  <si>
    <t>012897.OF</t>
  </si>
  <si>
    <t>中欧兴利C</t>
  </si>
  <si>
    <t>013036.OF</t>
  </si>
  <si>
    <t>南方旺元60天滚动持有C</t>
  </si>
  <si>
    <t>013149.OF</t>
  </si>
  <si>
    <t>鹏华双债加利C</t>
  </si>
  <si>
    <t>013168.OF</t>
  </si>
  <si>
    <t>东方红稳添利C</t>
  </si>
  <si>
    <t>013391.OF</t>
  </si>
  <si>
    <t>招商安泰债券D</t>
  </si>
  <si>
    <t>013449.OF</t>
  </si>
  <si>
    <t>广发景宁纯债C</t>
  </si>
  <si>
    <t>013456.OF</t>
  </si>
  <si>
    <t>长盛安逸纯债D</t>
  </si>
  <si>
    <t>013468.OF</t>
  </si>
  <si>
    <t>长盛盛康纯债D</t>
  </si>
  <si>
    <t>013558.OF</t>
  </si>
  <si>
    <t>长信利富C</t>
  </si>
  <si>
    <t>013997.OF</t>
  </si>
  <si>
    <t>广发增强债券A</t>
  </si>
  <si>
    <t>014367.OF</t>
  </si>
  <si>
    <t>招商添悦纯债D</t>
  </si>
  <si>
    <t>014465.OF</t>
  </si>
  <si>
    <t>长盛安鑫中短债D</t>
  </si>
  <si>
    <t>014638.OF</t>
  </si>
  <si>
    <t>银华安鑫短债D</t>
  </si>
  <si>
    <t>014670.OF</t>
  </si>
  <si>
    <t>银华安盈短债D</t>
  </si>
  <si>
    <t>014688.OF</t>
  </si>
  <si>
    <t>招商招景纯债D</t>
  </si>
  <si>
    <t>014775.OF</t>
  </si>
  <si>
    <t>招商安本增利A</t>
  </si>
  <si>
    <t>014868.OF</t>
  </si>
  <si>
    <t>大摩灵动优选C</t>
  </si>
  <si>
    <t>020020.OF</t>
  </si>
  <si>
    <t>国泰双利债券C</t>
  </si>
  <si>
    <t>020034.OF</t>
  </si>
  <si>
    <t>国泰民安增利C</t>
  </si>
  <si>
    <t>040041.OF</t>
  </si>
  <si>
    <t>华安纯债C</t>
  </si>
  <si>
    <t>050106.OF</t>
  </si>
  <si>
    <t>博时稳定价值A</t>
  </si>
  <si>
    <t>050111.OF</t>
  </si>
  <si>
    <t>博时信用债券C</t>
  </si>
  <si>
    <t>050116.OF</t>
  </si>
  <si>
    <t>博时宏观回报C</t>
  </si>
  <si>
    <t>050119.OF</t>
  </si>
  <si>
    <t>博时转债增强C</t>
  </si>
  <si>
    <t>050123.OF</t>
  </si>
  <si>
    <t>博时天颐C</t>
  </si>
  <si>
    <t>051011.OF</t>
  </si>
  <si>
    <t>博时信用债券B</t>
  </si>
  <si>
    <t>070016.OF</t>
  </si>
  <si>
    <t>嘉实多元收益B</t>
  </si>
  <si>
    <t>070026.OF</t>
  </si>
  <si>
    <t>嘉实信用C</t>
  </si>
  <si>
    <t>070038.OF</t>
  </si>
  <si>
    <t>嘉实纯债C</t>
  </si>
  <si>
    <t>092002.OF</t>
  </si>
  <si>
    <t>大成债券C</t>
  </si>
  <si>
    <t>100036.OF</t>
  </si>
  <si>
    <t>富国优化增强B</t>
  </si>
  <si>
    <t>100037.OF</t>
  </si>
  <si>
    <t>富国优化增强C</t>
  </si>
  <si>
    <t>100068.OF</t>
  </si>
  <si>
    <t>富国纯债C</t>
  </si>
  <si>
    <t>100073.OF</t>
  </si>
  <si>
    <t>富国强回报C</t>
  </si>
  <si>
    <t>110008.OF</t>
  </si>
  <si>
    <t>易方达稳健收益B</t>
  </si>
  <si>
    <t>110018.OF</t>
  </si>
  <si>
    <t>易方达增强回报B</t>
  </si>
  <si>
    <t>110028.OF</t>
  </si>
  <si>
    <t>易方达安心回报B</t>
  </si>
  <si>
    <t>110036.OF</t>
  </si>
  <si>
    <t>易方达双债增强C</t>
  </si>
  <si>
    <t>110038.OF</t>
  </si>
  <si>
    <t>易方达纯债C</t>
  </si>
  <si>
    <t>110052.OF</t>
  </si>
  <si>
    <t>易方达安源中短债C</t>
  </si>
  <si>
    <t>128112.OF</t>
  </si>
  <si>
    <t>国投瑞银优化增强C</t>
  </si>
  <si>
    <t>160129.OF</t>
  </si>
  <si>
    <t>南方金利C</t>
  </si>
  <si>
    <t>160514.OF</t>
  </si>
  <si>
    <t>博时稳健回报C</t>
  </si>
  <si>
    <t>160523.OF</t>
  </si>
  <si>
    <t>博时安丰18个月C</t>
  </si>
  <si>
    <t>160608.OF</t>
  </si>
  <si>
    <t>鹏华普天债券B</t>
  </si>
  <si>
    <t>161221.OF</t>
  </si>
  <si>
    <t>国投瑞银双债增利C</t>
  </si>
  <si>
    <t>161506.OF</t>
  </si>
  <si>
    <t>银河通利C</t>
  </si>
  <si>
    <t>162299.OF</t>
  </si>
  <si>
    <t>泰达宏利集利C</t>
  </si>
  <si>
    <t>162716.OF</t>
  </si>
  <si>
    <t>广发聚源C</t>
  </si>
  <si>
    <t>163007.OF</t>
  </si>
  <si>
    <t>长信利众A</t>
  </si>
  <si>
    <t>163008.OF</t>
  </si>
  <si>
    <t>长信利鑫A</t>
  </si>
  <si>
    <t>163812.OF</t>
  </si>
  <si>
    <t>中银稳健双利B</t>
  </si>
  <si>
    <t>163817.OF</t>
  </si>
  <si>
    <t>中银转债增强B</t>
  </si>
  <si>
    <t>164510.OF</t>
  </si>
  <si>
    <t>国富恒利C</t>
  </si>
  <si>
    <t>165314.OF</t>
  </si>
  <si>
    <t>建信信用增强C</t>
  </si>
  <si>
    <t>180026.OF</t>
  </si>
  <si>
    <t>银华信用双利C</t>
  </si>
  <si>
    <t>202103.OF</t>
  </si>
  <si>
    <t>南方多利增强A</t>
  </si>
  <si>
    <t>202107.OF</t>
  </si>
  <si>
    <t>南方广利回报C</t>
  </si>
  <si>
    <t>202110.OF</t>
  </si>
  <si>
    <t>南方润元纯债C</t>
  </si>
  <si>
    <t>206004.OF</t>
  </si>
  <si>
    <t>鹏华信用增利B</t>
  </si>
  <si>
    <t>213917.OF</t>
  </si>
  <si>
    <t>宝盈增强收益C</t>
  </si>
  <si>
    <t>217203.OF</t>
  </si>
  <si>
    <t>招商安泰债券B</t>
  </si>
  <si>
    <t>233013.OF</t>
  </si>
  <si>
    <t>大摩多元收益C</t>
  </si>
  <si>
    <t>261101.OF</t>
  </si>
  <si>
    <t>景顺长城稳定收益C</t>
  </si>
  <si>
    <t>261102.OF</t>
  </si>
  <si>
    <t>景顺长城优信增利C</t>
  </si>
  <si>
    <t>270030.OF</t>
  </si>
  <si>
    <t>广发聚财信用B</t>
  </si>
  <si>
    <t>270045.OF</t>
  </si>
  <si>
    <t>广发双债添利C</t>
  </si>
  <si>
    <t>270049.OF</t>
  </si>
  <si>
    <t>广发纯债C</t>
  </si>
  <si>
    <t>360009.OF</t>
  </si>
  <si>
    <t>光大增利C</t>
  </si>
  <si>
    <t>360014.OF</t>
  </si>
  <si>
    <t>光大添益C</t>
  </si>
  <si>
    <t>372110.OF</t>
  </si>
  <si>
    <t>上投摩根强化回报B</t>
  </si>
  <si>
    <t>380006.OF</t>
  </si>
  <si>
    <t>中银纯债C</t>
  </si>
  <si>
    <t>380011.OF</t>
  </si>
  <si>
    <t>中银聚享B</t>
  </si>
  <si>
    <t>400029.OF</t>
  </si>
  <si>
    <t>东方双债添利C</t>
  </si>
  <si>
    <t>410005.OF</t>
  </si>
  <si>
    <t>华富收益增强B</t>
  </si>
  <si>
    <t>420102.OF</t>
  </si>
  <si>
    <t>天弘永利债券B</t>
  </si>
  <si>
    <t>450006.OF</t>
  </si>
  <si>
    <t>国富强化收益C</t>
  </si>
  <si>
    <t>460108.OF</t>
  </si>
  <si>
    <t>华泰柏瑞稳健收益C</t>
  </si>
  <si>
    <t>470011.OF</t>
  </si>
  <si>
    <t>汇添富多元收益C</t>
  </si>
  <si>
    <t>470059.OF</t>
  </si>
  <si>
    <t>汇添富可转债C</t>
  </si>
  <si>
    <t>470078.OF</t>
  </si>
  <si>
    <t>汇添富增强收益C</t>
  </si>
  <si>
    <t>470089.OF</t>
  </si>
  <si>
    <t>汇添富6月红添利C</t>
  </si>
  <si>
    <t>471060.OF</t>
  </si>
  <si>
    <t>汇添富理财60天B</t>
  </si>
  <si>
    <t>485005.OF</t>
  </si>
  <si>
    <t>工银瑞信增强收益B</t>
  </si>
  <si>
    <t>485007.OF</t>
  </si>
  <si>
    <t>工银瑞信信用添利B</t>
  </si>
  <si>
    <t>485011.OF</t>
  </si>
  <si>
    <t>工银瑞信双利B</t>
  </si>
  <si>
    <t>485014.OF</t>
  </si>
  <si>
    <t>工银瑞信添颐B</t>
  </si>
  <si>
    <t>485018.OF</t>
  </si>
  <si>
    <t>工银瑞信7天理财B</t>
  </si>
  <si>
    <t>485019.OF</t>
  </si>
  <si>
    <t>工银瑞信信用纯债B</t>
  </si>
  <si>
    <t>485020.OF</t>
  </si>
  <si>
    <t>工银瑞信14天理财B</t>
  </si>
  <si>
    <t>485022.OF</t>
  </si>
  <si>
    <t>工银瑞信尊益中短债F</t>
  </si>
  <si>
    <t>519189.OF</t>
  </si>
  <si>
    <t>万家信用恒利C</t>
  </si>
  <si>
    <t>519207.OF</t>
  </si>
  <si>
    <t>万家年年恒荣定开C</t>
  </si>
  <si>
    <t>519323.OF</t>
  </si>
  <si>
    <t>浦银安盛盛元定开C</t>
  </si>
  <si>
    <t>519325.OF</t>
  </si>
  <si>
    <t>浦银安盛盛鑫C</t>
  </si>
  <si>
    <t>519329.OF</t>
  </si>
  <si>
    <t>浦银安盛盛泰C</t>
  </si>
  <si>
    <t>519331.OF</t>
  </si>
  <si>
    <t>浦银安盛盛跃纯债C</t>
  </si>
  <si>
    <t>519333.OF</t>
  </si>
  <si>
    <t>浦银安盛盛达纯债C</t>
  </si>
  <si>
    <t>519335.OF</t>
  </si>
  <si>
    <t>浦银安盛盛勤3个月定开C</t>
  </si>
  <si>
    <t>519648.OF</t>
  </si>
  <si>
    <t>银河泰利I</t>
  </si>
  <si>
    <t>519663.OF</t>
  </si>
  <si>
    <t>银河久益回报6个月定开C</t>
  </si>
  <si>
    <t>519681.OF</t>
  </si>
  <si>
    <t>交银增利债券B</t>
  </si>
  <si>
    <t>519682.OF</t>
  </si>
  <si>
    <t>交银增利债券C</t>
  </si>
  <si>
    <t>519720.OF</t>
  </si>
  <si>
    <t>交银纯债C</t>
  </si>
  <si>
    <t>519725.OF</t>
  </si>
  <si>
    <t>交银双轮动C</t>
  </si>
  <si>
    <t>519745.OF</t>
  </si>
  <si>
    <t>交银丰润收益C</t>
  </si>
  <si>
    <t>519746.OF</t>
  </si>
  <si>
    <t>交银丰享收益A</t>
  </si>
  <si>
    <t>519763.OF</t>
  </si>
  <si>
    <t>交银裕通纯债C</t>
  </si>
  <si>
    <t>519777.OF</t>
  </si>
  <si>
    <t>交银裕盈纯债C</t>
  </si>
  <si>
    <t>519783.OF</t>
  </si>
  <si>
    <t>交银裕隆纯债C</t>
  </si>
  <si>
    <t>519785.OF</t>
  </si>
  <si>
    <t>交银境尚收益C</t>
  </si>
  <si>
    <t>519787.OF</t>
  </si>
  <si>
    <t>交银裕利纯债C</t>
  </si>
  <si>
    <t>519942.OF</t>
  </si>
  <si>
    <t>长信利率债C</t>
  </si>
  <si>
    <t>519944.OF</t>
  </si>
  <si>
    <t>长信富安纯债半年C</t>
  </si>
  <si>
    <t>519972.OF</t>
  </si>
  <si>
    <t>长信纯债一年C</t>
  </si>
  <si>
    <t>519976.OF</t>
  </si>
  <si>
    <t>长信可转债C</t>
  </si>
  <si>
    <t>530028.OF</t>
  </si>
  <si>
    <t>建信短债C</t>
  </si>
  <si>
    <t>531008.OF</t>
  </si>
  <si>
    <t>建信稳定增利A</t>
  </si>
  <si>
    <t>531017.OF</t>
  </si>
  <si>
    <t>建信双息红利C</t>
  </si>
  <si>
    <t>531021.OF</t>
  </si>
  <si>
    <t>建信纯债C</t>
  </si>
  <si>
    <t>610108.OF</t>
  </si>
  <si>
    <t>信达澳银信用债C</t>
  </si>
  <si>
    <t>630107.OF</t>
  </si>
  <si>
    <t>华商稳健双利B</t>
  </si>
  <si>
    <t>630109.OF</t>
  </si>
  <si>
    <t>华商稳定增利C</t>
  </si>
  <si>
    <t>686869.OF</t>
  </si>
  <si>
    <t>浙商聚盈纯债C</t>
  </si>
  <si>
    <t>690202.OF</t>
  </si>
  <si>
    <t>民生加银增强收益C</t>
  </si>
  <si>
    <t>700006.OF</t>
  </si>
  <si>
    <t>平安添利C</t>
  </si>
  <si>
    <t>750003.OF</t>
  </si>
  <si>
    <t>安信目标收益C</t>
  </si>
  <si>
    <t>860030.OF</t>
  </si>
  <si>
    <t>光大阳光添利C</t>
  </si>
  <si>
    <t>860033.OF</t>
  </si>
  <si>
    <t>光大阳光稳债收益12个月持有C</t>
  </si>
  <si>
    <t>860050.OF</t>
  </si>
  <si>
    <t>光大阳光稳债中短债C</t>
  </si>
  <si>
    <t>872014.OF</t>
  </si>
  <si>
    <t>广发资管乾利一年持有C</t>
  </si>
  <si>
    <t>872016.OF</t>
  </si>
  <si>
    <t>广发资管昭利中短债B</t>
  </si>
  <si>
    <t>872017.OF</t>
  </si>
  <si>
    <t>广发资管昭利中短债C</t>
  </si>
  <si>
    <t>900039.OF</t>
  </si>
  <si>
    <t>中信证券六个月滚动持有C</t>
  </si>
  <si>
    <t>960027.OF</t>
  </si>
  <si>
    <t>博时信用债券R</t>
  </si>
  <si>
    <t>960029.OF</t>
  </si>
  <si>
    <t>建信双息红利H</t>
  </si>
  <si>
    <t>960040.OF</t>
  </si>
  <si>
    <t>南方多利增强H</t>
  </si>
  <si>
    <t>970004.OF</t>
  </si>
  <si>
    <t>安信证券瑞鸿中短债B</t>
  </si>
  <si>
    <t>970005.OF</t>
  </si>
  <si>
    <t>安信证券瑞鸿中短债C</t>
  </si>
  <si>
    <t>F000355.OF</t>
  </si>
  <si>
    <t>南方丰元信用增强H</t>
  </si>
  <si>
    <t>F202108.OF</t>
  </si>
  <si>
    <t>南方润元纯债H</t>
  </si>
  <si>
    <t>F217003.OF</t>
  </si>
  <si>
    <t>招商安泰债券H</t>
  </si>
  <si>
    <t>005587.OF</t>
  </si>
  <si>
    <t>安信比较优势</t>
  </si>
  <si>
    <t>002770.OF</t>
  </si>
  <si>
    <t>安信新回报A</t>
  </si>
  <si>
    <t>001287.OF</t>
  </si>
  <si>
    <t>安信优势增长A</t>
  </si>
  <si>
    <t>213008.OF</t>
  </si>
  <si>
    <t>宝盈资源优选</t>
  </si>
  <si>
    <t>213003.OF</t>
  </si>
  <si>
    <t>宝盈策略增长</t>
  </si>
  <si>
    <t>213002.OF</t>
  </si>
  <si>
    <t>宝盈泛沿海增长</t>
  </si>
  <si>
    <t>213001.OF</t>
  </si>
  <si>
    <t>宝盈鸿利收益A</t>
  </si>
  <si>
    <t>008227.OF</t>
  </si>
  <si>
    <t>宝盈研究精选A</t>
  </si>
  <si>
    <t>001543.OF</t>
  </si>
  <si>
    <t>宝盈新锐A</t>
  </si>
  <si>
    <t>001487.OF</t>
  </si>
  <si>
    <t>宝盈优势产业A</t>
  </si>
  <si>
    <t>000574.OF</t>
  </si>
  <si>
    <t>宝盈新价值A</t>
  </si>
  <si>
    <t>160512.OF</t>
  </si>
  <si>
    <t>博时卓越品牌</t>
  </si>
  <si>
    <t>160505.OF</t>
  </si>
  <si>
    <t>博时主题行业</t>
  </si>
  <si>
    <t>050201.OF</t>
  </si>
  <si>
    <t>博时价值增长2号</t>
  </si>
  <si>
    <t>050018.OF</t>
  </si>
  <si>
    <t>博时行业轮动</t>
  </si>
  <si>
    <t>050012.OF</t>
  </si>
  <si>
    <t>博时策略灵活配置</t>
  </si>
  <si>
    <t>050010.OF</t>
  </si>
  <si>
    <t>博时特许价值A</t>
  </si>
  <si>
    <t>050004.OF</t>
  </si>
  <si>
    <t>博时精选A</t>
  </si>
  <si>
    <t>006158.OF</t>
  </si>
  <si>
    <t>博时荣享回报A</t>
  </si>
  <si>
    <t>005635.OF</t>
  </si>
  <si>
    <t>博时量化多策略A</t>
  </si>
  <si>
    <t>005265.OF</t>
  </si>
  <si>
    <t>博时厚泽回报A</t>
  </si>
  <si>
    <t>004434.OF</t>
  </si>
  <si>
    <t>博时逆向投资A</t>
  </si>
  <si>
    <t>002142.OF</t>
  </si>
  <si>
    <t>博时外延增长主题</t>
  </si>
  <si>
    <t>001277.OF</t>
  </si>
  <si>
    <t>博时国企改革主题A</t>
  </si>
  <si>
    <t>001215.OF</t>
  </si>
  <si>
    <t>博时沪港深优质企业A</t>
  </si>
  <si>
    <t>000264.OF</t>
  </si>
  <si>
    <t>博时内需增长A</t>
  </si>
  <si>
    <t>000219.OF</t>
  </si>
  <si>
    <t>博时裕益灵活配置</t>
  </si>
  <si>
    <t>501046.OF</t>
  </si>
  <si>
    <t>财通多策略福鑫</t>
  </si>
  <si>
    <t>501028.OF</t>
  </si>
  <si>
    <t>财通多策略福瑞A</t>
  </si>
  <si>
    <t>000017.OF</t>
  </si>
  <si>
    <t>财通可持续发展主题</t>
  </si>
  <si>
    <t>005682.OF</t>
  </si>
  <si>
    <t>财通资管消费精选A</t>
  </si>
  <si>
    <t>006371.OF</t>
  </si>
  <si>
    <t>长安鑫盈A</t>
  </si>
  <si>
    <t>005743.OF</t>
  </si>
  <si>
    <t>长安裕隆A</t>
  </si>
  <si>
    <t>005341.OF</t>
  </si>
  <si>
    <t>长安裕泰A</t>
  </si>
  <si>
    <t>005049.OF</t>
  </si>
  <si>
    <t>长安鑫旺价值A</t>
  </si>
  <si>
    <t>000496.OF</t>
  </si>
  <si>
    <t>长安产业精选A</t>
  </si>
  <si>
    <t>长城中小盘成长</t>
  </si>
  <si>
    <t>162006.OF</t>
  </si>
  <si>
    <t>长城久富</t>
  </si>
  <si>
    <t>007047.OF</t>
  </si>
  <si>
    <t>长城核心优势</t>
  </si>
  <si>
    <t>006926.OF</t>
  </si>
  <si>
    <t>长城量化精选A</t>
  </si>
  <si>
    <t>006769.OF</t>
  </si>
  <si>
    <t>长城研究精选A</t>
  </si>
  <si>
    <t>005738.OF</t>
  </si>
  <si>
    <t>长城智能产业</t>
  </si>
  <si>
    <t>002542.OF</t>
  </si>
  <si>
    <t>长城久鼎</t>
  </si>
  <si>
    <t>001255.OF</t>
  </si>
  <si>
    <t>长城改革红利</t>
  </si>
  <si>
    <t>519039.OF</t>
  </si>
  <si>
    <t>长盛同德</t>
  </si>
  <si>
    <t>510081.OF</t>
  </si>
  <si>
    <t>长盛动态精选</t>
  </si>
  <si>
    <t>160813.OF</t>
  </si>
  <si>
    <t>长盛同盛成长优选</t>
  </si>
  <si>
    <t>080005.OF</t>
  </si>
  <si>
    <t>长盛量化红利策略</t>
  </si>
  <si>
    <t>080001.OF</t>
  </si>
  <si>
    <t>长盛成长价值A</t>
  </si>
  <si>
    <t>007063.OF</t>
  </si>
  <si>
    <t>长盛研发回报</t>
  </si>
  <si>
    <t>002085.OF</t>
  </si>
  <si>
    <t>长盛互联网+</t>
  </si>
  <si>
    <t>001239.OF</t>
  </si>
  <si>
    <t>长盛国企改革主题</t>
  </si>
  <si>
    <t>001197.OF</t>
  </si>
  <si>
    <t>长盛转型升级主题</t>
  </si>
  <si>
    <t>519994.OF</t>
  </si>
  <si>
    <t>长信金利趋势A</t>
  </si>
  <si>
    <t>519979.OF</t>
  </si>
  <si>
    <t>长信内需成长A</t>
  </si>
  <si>
    <t>519965.OF</t>
  </si>
  <si>
    <t>长信量化多策略A</t>
  </si>
  <si>
    <t>005392.OF</t>
  </si>
  <si>
    <t>长信价值蓝筹两年A</t>
  </si>
  <si>
    <t>160919.OF</t>
  </si>
  <si>
    <t>大成产业升级</t>
  </si>
  <si>
    <t>160910.OF</t>
  </si>
  <si>
    <t>大成创新成长</t>
  </si>
  <si>
    <t>090018.OF</t>
  </si>
  <si>
    <t>大成新锐产业</t>
  </si>
  <si>
    <t>090015.OF</t>
  </si>
  <si>
    <t>大成内需增长A</t>
  </si>
  <si>
    <t>090013.OF</t>
  </si>
  <si>
    <t>大成竞争优势</t>
  </si>
  <si>
    <t>090007.OF</t>
  </si>
  <si>
    <t>大成策略回报</t>
  </si>
  <si>
    <t>008271.OF</t>
  </si>
  <si>
    <t>大成优势企业A</t>
  </si>
  <si>
    <t>008269.OF</t>
  </si>
  <si>
    <t>大成睿享A</t>
  </si>
  <si>
    <t>002258.OF</t>
  </si>
  <si>
    <t>大成国企改革</t>
  </si>
  <si>
    <t>001300.OF</t>
  </si>
  <si>
    <t>大成睿景A</t>
  </si>
  <si>
    <t>001144.OF</t>
  </si>
  <si>
    <t>大成互联网思维</t>
  </si>
  <si>
    <t>000587.OF</t>
  </si>
  <si>
    <t>大成灵活配置</t>
  </si>
  <si>
    <t>770001.OF</t>
  </si>
  <si>
    <t>德邦优化</t>
  </si>
  <si>
    <t>400032.OF</t>
  </si>
  <si>
    <t>东方主题精选</t>
  </si>
  <si>
    <t>400025.OF</t>
  </si>
  <si>
    <t>东方新兴成长</t>
  </si>
  <si>
    <t>400011.OF</t>
  </si>
  <si>
    <t>东方核心动力A</t>
  </si>
  <si>
    <t>400007.OF</t>
  </si>
  <si>
    <t>东方策略成长</t>
  </si>
  <si>
    <t>400003.OF</t>
  </si>
  <si>
    <t>东方精选</t>
  </si>
  <si>
    <t>400001.OF</t>
  </si>
  <si>
    <t>东方龙</t>
  </si>
  <si>
    <t>002545.OF</t>
  </si>
  <si>
    <t>东方岳</t>
  </si>
  <si>
    <t>001702.OF</t>
  </si>
  <si>
    <t>东方创新科技</t>
  </si>
  <si>
    <t>501066.OF</t>
  </si>
  <si>
    <t>东方红恒元五年定开</t>
  </si>
  <si>
    <t>501054.OF</t>
  </si>
  <si>
    <t>东方红睿泽三年定开A</t>
  </si>
  <si>
    <t>169105.OF</t>
  </si>
  <si>
    <t>东方红睿华沪港深</t>
  </si>
  <si>
    <t>169103.OF</t>
  </si>
  <si>
    <t>东方红睿轩三年定开</t>
  </si>
  <si>
    <t>169101.OF</t>
  </si>
  <si>
    <t>东方红睿丰</t>
  </si>
  <si>
    <t>002803.OF</t>
  </si>
  <si>
    <t>东方红沪港深</t>
  </si>
  <si>
    <t>100056.OF</t>
  </si>
  <si>
    <t>富国低碳环保</t>
  </si>
  <si>
    <t>100039.OF</t>
  </si>
  <si>
    <t>富国通胀通缩主题</t>
  </si>
  <si>
    <t>100029.OF</t>
  </si>
  <si>
    <t>富国天成红利</t>
  </si>
  <si>
    <t>008372.OF</t>
  </si>
  <si>
    <t>富国阿尔法两年</t>
  </si>
  <si>
    <t>007016.OF</t>
  </si>
  <si>
    <t>富国睿泽回报</t>
  </si>
  <si>
    <t>006527.OF</t>
  </si>
  <si>
    <t>富国优质发展A</t>
  </si>
  <si>
    <t>006022.OF</t>
  </si>
  <si>
    <t>富国大盘价值A</t>
  </si>
  <si>
    <t>005840.OF</t>
  </si>
  <si>
    <t>富国产业驱动</t>
  </si>
  <si>
    <t>005760.OF</t>
  </si>
  <si>
    <t>富国周期优势A</t>
  </si>
  <si>
    <t>005739.OF</t>
  </si>
  <si>
    <t>富国转型机遇</t>
  </si>
  <si>
    <t>005732.OF</t>
  </si>
  <si>
    <t>富国臻选成长</t>
  </si>
  <si>
    <t>005549.OF</t>
  </si>
  <si>
    <t>富国成长优选三年定开</t>
  </si>
  <si>
    <t>005075.OF</t>
  </si>
  <si>
    <t>富国研究量化精选</t>
  </si>
  <si>
    <t>001827.OF</t>
  </si>
  <si>
    <t>富国研究优选沪港深</t>
  </si>
  <si>
    <t>001268.OF</t>
  </si>
  <si>
    <t>富国国家安全主题A</t>
  </si>
  <si>
    <t>001048.OF</t>
  </si>
  <si>
    <t>富国新兴产业</t>
  </si>
  <si>
    <t>000880.OF</t>
  </si>
  <si>
    <t>富国研究精选</t>
  </si>
  <si>
    <t>000634.OF</t>
  </si>
  <si>
    <t>富国天盛</t>
  </si>
  <si>
    <t>000471.OF</t>
  </si>
  <si>
    <t>富国城镇发展</t>
  </si>
  <si>
    <t>005164.OF</t>
  </si>
  <si>
    <t>富荣福锦A</t>
  </si>
  <si>
    <t>487016.OF</t>
  </si>
  <si>
    <t>工银瑞信灵活配置A</t>
  </si>
  <si>
    <t>483003.OF</t>
  </si>
  <si>
    <t>工银瑞信精选平衡</t>
  </si>
  <si>
    <t>481017.OF</t>
  </si>
  <si>
    <t>工银瑞信量化策略A</t>
  </si>
  <si>
    <t>481013.OF</t>
  </si>
  <si>
    <t>工银瑞信消费服务A</t>
  </si>
  <si>
    <t>481010.OF</t>
  </si>
  <si>
    <t>工银瑞信中小盘成长</t>
  </si>
  <si>
    <t>481008.OF</t>
  </si>
  <si>
    <t>工银瑞信大盘蓝筹</t>
  </si>
  <si>
    <t>481006.OF</t>
  </si>
  <si>
    <t>工银瑞信红利</t>
  </si>
  <si>
    <t>481004.OF</t>
  </si>
  <si>
    <t>工银瑞信稳健成长A</t>
  </si>
  <si>
    <t>006615.OF</t>
  </si>
  <si>
    <t>工银战略新兴产业A</t>
  </si>
  <si>
    <t>005833.OF</t>
  </si>
  <si>
    <t>工银瑞信红利优享A</t>
  </si>
  <si>
    <t>005526.OF</t>
  </si>
  <si>
    <t>工银瑞信新生代消费</t>
  </si>
  <si>
    <t>002861.OF</t>
  </si>
  <si>
    <t>工银瑞信智能制造</t>
  </si>
  <si>
    <t>001719.OF</t>
  </si>
  <si>
    <t>工银瑞信国家战略主题</t>
  </si>
  <si>
    <t>001651.OF</t>
  </si>
  <si>
    <t>工银瑞信新蓝筹A</t>
  </si>
  <si>
    <t>001496.OF</t>
  </si>
  <si>
    <t>工银瑞信聚焦30</t>
  </si>
  <si>
    <t>001409.OF</t>
  </si>
  <si>
    <t>工银瑞信互联网加</t>
  </si>
  <si>
    <t>000893.OF</t>
  </si>
  <si>
    <t>工银瑞信创新动力</t>
  </si>
  <si>
    <t>000763.OF</t>
  </si>
  <si>
    <t>工银瑞信新财富</t>
  </si>
  <si>
    <t>360016.OF</t>
  </si>
  <si>
    <t>光大行业轮动</t>
  </si>
  <si>
    <t>360011.OF</t>
  </si>
  <si>
    <t>光大动态优选</t>
  </si>
  <si>
    <t>360005.OF</t>
  </si>
  <si>
    <t>光大红利</t>
  </si>
  <si>
    <t>007854.OF</t>
  </si>
  <si>
    <t>光大保德信景气先锋</t>
  </si>
  <si>
    <t>003069.OF</t>
  </si>
  <si>
    <t>光大创业板量化优选A</t>
  </si>
  <si>
    <t>002305.OF</t>
  </si>
  <si>
    <t>光大风格轮动A</t>
  </si>
  <si>
    <t>001047.OF</t>
  </si>
  <si>
    <t>光大国企改革主题</t>
  </si>
  <si>
    <t>501070.OF</t>
  </si>
  <si>
    <t>广发睿阳三年定开</t>
  </si>
  <si>
    <t>270025.OF</t>
  </si>
  <si>
    <t>广发行业领先A</t>
  </si>
  <si>
    <t>270022.OF</t>
  </si>
  <si>
    <t>广发内需增长A</t>
  </si>
  <si>
    <t>270008.OF</t>
  </si>
  <si>
    <t>广发核心精选</t>
  </si>
  <si>
    <t>270007.OF</t>
  </si>
  <si>
    <t>广发大盘成长</t>
  </si>
  <si>
    <t>270005.OF</t>
  </si>
  <si>
    <t>广发聚丰A</t>
  </si>
  <si>
    <t>270001.OF</t>
  </si>
  <si>
    <t>广发聚富</t>
  </si>
  <si>
    <t>007750.OF</t>
  </si>
  <si>
    <t>广发优势增长</t>
  </si>
  <si>
    <t>006136.OF</t>
  </si>
  <si>
    <t>广发估值优势A</t>
  </si>
  <si>
    <t>005911.OF</t>
  </si>
  <si>
    <t>广发双擎升级A</t>
  </si>
  <si>
    <t>005777.OF</t>
  </si>
  <si>
    <t>广发科技动力</t>
  </si>
  <si>
    <t>005598.OF</t>
  </si>
  <si>
    <t>广发中小盘精选A</t>
  </si>
  <si>
    <t>003745.OF</t>
  </si>
  <si>
    <t>广发多元新兴</t>
  </si>
  <si>
    <t>002943.OF</t>
  </si>
  <si>
    <t>广发多因子</t>
  </si>
  <si>
    <t>002624.OF</t>
  </si>
  <si>
    <t>广发优企精选A</t>
  </si>
  <si>
    <t>002295.OF</t>
  </si>
  <si>
    <t>广发稳安A</t>
  </si>
  <si>
    <t>002135.OF</t>
  </si>
  <si>
    <t>广发鑫源A</t>
  </si>
  <si>
    <t>002133.OF</t>
  </si>
  <si>
    <t>广发鑫益</t>
  </si>
  <si>
    <t>001468.OF</t>
  </si>
  <si>
    <t>广发改革先锋</t>
  </si>
  <si>
    <t>000550.OF</t>
  </si>
  <si>
    <t>广发新动力</t>
  </si>
  <si>
    <t>000477.OF</t>
  </si>
  <si>
    <t>广发主题领先</t>
  </si>
  <si>
    <t>000167.OF</t>
  </si>
  <si>
    <t>广发聚优A</t>
  </si>
  <si>
    <t>450010.OF</t>
  </si>
  <si>
    <t>国富策略回报</t>
  </si>
  <si>
    <t>006039.OF</t>
  </si>
  <si>
    <t>国富估值优势</t>
  </si>
  <si>
    <t>255010.OF</t>
  </si>
  <si>
    <t>国联安稳健</t>
  </si>
  <si>
    <t>168002.OF</t>
  </si>
  <si>
    <t>国寿安保策略精选</t>
  </si>
  <si>
    <t>007074.OF</t>
  </si>
  <si>
    <t>国寿安保新蓝筹</t>
  </si>
  <si>
    <t>005683.OF</t>
  </si>
  <si>
    <t>国寿安保华兴</t>
  </si>
  <si>
    <t>003131.OF</t>
  </si>
  <si>
    <t>国寿安保强国智造</t>
  </si>
  <si>
    <t>002376.OF</t>
  </si>
  <si>
    <t>国寿安保核心产业</t>
  </si>
  <si>
    <t>001672.OF</t>
  </si>
  <si>
    <t>国寿安保智慧生活</t>
  </si>
  <si>
    <t>001521.OF</t>
  </si>
  <si>
    <t>国寿安保成长优选</t>
  </si>
  <si>
    <t>519606.OF</t>
  </si>
  <si>
    <t>国泰金鑫</t>
  </si>
  <si>
    <t>519021.OF</t>
  </si>
  <si>
    <t>国泰金鼎价值精选</t>
  </si>
  <si>
    <t>519020.OF</t>
  </si>
  <si>
    <t>国泰金泰A</t>
  </si>
  <si>
    <t>160215.OF</t>
  </si>
  <si>
    <t>国泰价值经典</t>
  </si>
  <si>
    <t>160212.OF</t>
  </si>
  <si>
    <t>国泰估值优势</t>
  </si>
  <si>
    <t>160211.OF</t>
  </si>
  <si>
    <t>国泰中小盘成长</t>
  </si>
  <si>
    <t>020023.OF</t>
  </si>
  <si>
    <t>国泰事件驱动</t>
  </si>
  <si>
    <t>020018.OF</t>
  </si>
  <si>
    <t>国泰金鹿</t>
  </si>
  <si>
    <t>国泰金马稳健回报</t>
  </si>
  <si>
    <t>020003.OF</t>
  </si>
  <si>
    <t>国泰金龙行业精选</t>
  </si>
  <si>
    <t>020001.OF</t>
  </si>
  <si>
    <t>国泰金鹰增长</t>
  </si>
  <si>
    <t>008370.OF</t>
  </si>
  <si>
    <t>国泰研究精选两年</t>
  </si>
  <si>
    <t>007835.OF</t>
  </si>
  <si>
    <t>国泰鑫睿</t>
  </si>
  <si>
    <t>005819.OF</t>
  </si>
  <si>
    <t>国泰优势行业</t>
  </si>
  <si>
    <t>005726.OF</t>
  </si>
  <si>
    <t>国泰价值精选A</t>
  </si>
  <si>
    <t>003516.OF</t>
  </si>
  <si>
    <t>国泰融安多策略A</t>
  </si>
  <si>
    <t>000199.OF</t>
  </si>
  <si>
    <t>国泰量化策略收益</t>
  </si>
  <si>
    <t>161232.OF</t>
  </si>
  <si>
    <t>国投瑞银瑞盛</t>
  </si>
  <si>
    <t>国投瑞银瑞利</t>
  </si>
  <si>
    <t>121008.OF</t>
  </si>
  <si>
    <t>国投瑞银成长优选</t>
  </si>
  <si>
    <t>121006.OF</t>
  </si>
  <si>
    <t>国投瑞银稳健增长</t>
  </si>
  <si>
    <t>121003.OF</t>
  </si>
  <si>
    <t>国投瑞银核心企业</t>
  </si>
  <si>
    <t>000663.OF</t>
  </si>
  <si>
    <t>国投瑞银美丽中国</t>
  </si>
  <si>
    <t>000165.OF</t>
  </si>
  <si>
    <t>国投瑞银策略精选</t>
  </si>
  <si>
    <t>519224.OF</t>
  </si>
  <si>
    <t>海富通欣荣A</t>
  </si>
  <si>
    <t>519139.OF</t>
  </si>
  <si>
    <t>海富通沪港深</t>
  </si>
  <si>
    <t>519056.OF</t>
  </si>
  <si>
    <t>海富通内需热点</t>
  </si>
  <si>
    <t>519033.OF</t>
  </si>
  <si>
    <t>海富通国策导向</t>
  </si>
  <si>
    <t>519015.OF</t>
  </si>
  <si>
    <t>海富通精选2号</t>
  </si>
  <si>
    <t>519011.OF</t>
  </si>
  <si>
    <t>海富通精选</t>
  </si>
  <si>
    <t>005081.OF</t>
  </si>
  <si>
    <t>海富通量化多因子A</t>
  </si>
  <si>
    <t>501071.OF</t>
  </si>
  <si>
    <t>泓德三年丰泽</t>
  </si>
  <si>
    <t>006608.OF</t>
  </si>
  <si>
    <t>泓德研究优选</t>
  </si>
  <si>
    <t>006336.OF</t>
  </si>
  <si>
    <t>泓德量化精选</t>
  </si>
  <si>
    <t>005395.OF</t>
  </si>
  <si>
    <t>泓德臻远回报</t>
  </si>
  <si>
    <t>002846.OF</t>
  </si>
  <si>
    <t>泓德泓华</t>
  </si>
  <si>
    <t>002801.OF</t>
  </si>
  <si>
    <t>泓德泓信</t>
  </si>
  <si>
    <t>002563.OF</t>
  </si>
  <si>
    <t>泓德泓汇</t>
  </si>
  <si>
    <t>002562.OF</t>
  </si>
  <si>
    <t>泓德泓益</t>
  </si>
  <si>
    <t>001705.OF</t>
  </si>
  <si>
    <t>泓德战略转型</t>
  </si>
  <si>
    <t>001695.OF</t>
  </si>
  <si>
    <t>泓德泓业</t>
  </si>
  <si>
    <t>519909.OF</t>
  </si>
  <si>
    <t>华安安顺</t>
  </si>
  <si>
    <t>160421.OF</t>
  </si>
  <si>
    <t>华安智增精选</t>
  </si>
  <si>
    <t>040035.OF</t>
  </si>
  <si>
    <t>华安逆向策略A</t>
  </si>
  <si>
    <t>040025.OF</t>
  </si>
  <si>
    <t>华安科技动力</t>
  </si>
  <si>
    <t>040020.OF</t>
  </si>
  <si>
    <t>华安升级主题</t>
  </si>
  <si>
    <t>040016.OF</t>
  </si>
  <si>
    <t>华安行业轮动</t>
  </si>
  <si>
    <t>040011.OF</t>
  </si>
  <si>
    <t>华安核心优选</t>
  </si>
  <si>
    <t>040007.OF</t>
  </si>
  <si>
    <t>华安中小盘成长</t>
  </si>
  <si>
    <t>040004.OF</t>
  </si>
  <si>
    <t>华安宝利配置</t>
  </si>
  <si>
    <t>040001.OF</t>
  </si>
  <si>
    <t>华安创新</t>
  </si>
  <si>
    <t>008371.OF</t>
  </si>
  <si>
    <t>华安汇智精选两年</t>
  </si>
  <si>
    <t>007460.OF</t>
  </si>
  <si>
    <t>华安成长创新</t>
  </si>
  <si>
    <t>006879.OF</t>
  </si>
  <si>
    <t>华安智能生活A</t>
  </si>
  <si>
    <t>006154.OF</t>
  </si>
  <si>
    <t>华安制造先锋A</t>
  </si>
  <si>
    <t>006122.OF</t>
  </si>
  <si>
    <t>华安低碳生活</t>
  </si>
  <si>
    <t>006121.OF</t>
  </si>
  <si>
    <t>华安双核驱动A</t>
  </si>
  <si>
    <t>005695.OF</t>
  </si>
  <si>
    <t>华安睿明两年定开A</t>
  </si>
  <si>
    <t>005630.OF</t>
  </si>
  <si>
    <t>华安研究精选A</t>
  </si>
  <si>
    <t>005521.OF</t>
  </si>
  <si>
    <t>华安红利精选</t>
  </si>
  <si>
    <t>002181.OF</t>
  </si>
  <si>
    <t>华安大安全A</t>
  </si>
  <si>
    <t>001694.OF</t>
  </si>
  <si>
    <t>华安沪港深外延增长</t>
  </si>
  <si>
    <t>001581.OF</t>
  </si>
  <si>
    <t>华安沪港深通精选</t>
  </si>
  <si>
    <t>001445.OF</t>
  </si>
  <si>
    <t>华安国企改革</t>
  </si>
  <si>
    <t>001104.OF</t>
  </si>
  <si>
    <t>华安新丝路主题A</t>
  </si>
  <si>
    <t>001028.OF</t>
  </si>
  <si>
    <t>华安物联网主题</t>
  </si>
  <si>
    <t>000294.OF</t>
  </si>
  <si>
    <t>华安生态优先</t>
  </si>
  <si>
    <t>240011.OF</t>
  </si>
  <si>
    <t>华宝大盘精选</t>
  </si>
  <si>
    <t>240009.OF</t>
  </si>
  <si>
    <t>华宝先进成长</t>
  </si>
  <si>
    <t>华宝收益增长</t>
  </si>
  <si>
    <t>华宝多策略</t>
  </si>
  <si>
    <t>001118.OF</t>
  </si>
  <si>
    <t>华宝事件驱动</t>
  </si>
  <si>
    <t>410001.OF</t>
  </si>
  <si>
    <t>华富竞争力优选</t>
  </si>
  <si>
    <t>003152.OF</t>
  </si>
  <si>
    <t>华富天鑫A</t>
  </si>
  <si>
    <t>630015.OF</t>
  </si>
  <si>
    <t>华商大盘量化精选</t>
  </si>
  <si>
    <t>630011.OF</t>
  </si>
  <si>
    <t>华商主题精选</t>
  </si>
  <si>
    <t>630010.OF</t>
  </si>
  <si>
    <t>华商价值精选</t>
  </si>
  <si>
    <t>630005.OF</t>
  </si>
  <si>
    <t>华商动态阿尔法</t>
  </si>
  <si>
    <t>630001.OF</t>
  </si>
  <si>
    <t>华商领先企业</t>
  </si>
  <si>
    <t>004895.OF</t>
  </si>
  <si>
    <t>华商鑫安</t>
  </si>
  <si>
    <t>001959.OF</t>
  </si>
  <si>
    <t>华商乐享互联A</t>
  </si>
  <si>
    <t>001933.OF</t>
  </si>
  <si>
    <t>华商新兴活力</t>
  </si>
  <si>
    <t>001822.OF</t>
  </si>
  <si>
    <t>华商智能生活</t>
  </si>
  <si>
    <t>001457.OF</t>
  </si>
  <si>
    <t>华商新常态</t>
  </si>
  <si>
    <t>001449.OF</t>
  </si>
  <si>
    <t>华商双驱优选</t>
  </si>
  <si>
    <t>001106.OF</t>
  </si>
  <si>
    <t>华商健康生活</t>
  </si>
  <si>
    <t>000800.OF</t>
  </si>
  <si>
    <t>华商未来主题</t>
  </si>
  <si>
    <t>000609.OF</t>
  </si>
  <si>
    <t>华商新量化</t>
  </si>
  <si>
    <t>000541.OF</t>
  </si>
  <si>
    <t>华商创新成长</t>
  </si>
  <si>
    <t>000279.OF</t>
  </si>
  <si>
    <t>华商红利优选</t>
  </si>
  <si>
    <t>460007.OF</t>
  </si>
  <si>
    <t>华泰柏瑞行业领先</t>
  </si>
  <si>
    <t>460002.OF</t>
  </si>
  <si>
    <t>华泰柏瑞积极成长A</t>
  </si>
  <si>
    <t>460001.OF</t>
  </si>
  <si>
    <t>华泰柏瑞盛世中国</t>
  </si>
  <si>
    <t>008373.OF</t>
  </si>
  <si>
    <t>华泰柏瑞景气回报一年A</t>
  </si>
  <si>
    <t>007968.OF</t>
  </si>
  <si>
    <t>华泰柏瑞研究精选A</t>
  </si>
  <si>
    <t>007306.OF</t>
  </si>
  <si>
    <t>华泰柏瑞基本面智选A</t>
  </si>
  <si>
    <t>005055.OF</t>
  </si>
  <si>
    <t>华泰柏瑞量化阿尔法A</t>
  </si>
  <si>
    <t>001815.OF</t>
  </si>
  <si>
    <t>华泰柏瑞激励动力A</t>
  </si>
  <si>
    <t>001398.OF</t>
  </si>
  <si>
    <t>华泰柏瑞健康生活</t>
  </si>
  <si>
    <t>001074.OF</t>
  </si>
  <si>
    <t>华泰柏瑞量化驱动A</t>
  </si>
  <si>
    <t>007586.OF</t>
  </si>
  <si>
    <t>华泰保兴多策略三个月</t>
  </si>
  <si>
    <t>006642.OF</t>
  </si>
  <si>
    <t>华泰保兴吉年利</t>
  </si>
  <si>
    <t>006385.OF</t>
  </si>
  <si>
    <t>华泰保兴研究智选A</t>
  </si>
  <si>
    <t>005904.OF</t>
  </si>
  <si>
    <t>华泰保兴成长优选A</t>
  </si>
  <si>
    <t>288001.OF</t>
  </si>
  <si>
    <t>华夏经典配置</t>
  </si>
  <si>
    <t>160314.OF</t>
  </si>
  <si>
    <t>华夏行业精选</t>
  </si>
  <si>
    <t>160311.OF</t>
  </si>
  <si>
    <t>华夏蓝筹核心</t>
  </si>
  <si>
    <t>007207.OF</t>
  </si>
  <si>
    <t>华夏常阳三年定开</t>
  </si>
  <si>
    <t>005774.OF</t>
  </si>
  <si>
    <t>华夏产业升级A</t>
  </si>
  <si>
    <t>005450.OF</t>
  </si>
  <si>
    <t>华夏稳盛</t>
  </si>
  <si>
    <t>005449.OF</t>
  </si>
  <si>
    <t>华夏行业龙头</t>
  </si>
  <si>
    <t>002980.OF</t>
  </si>
  <si>
    <t>华夏创新前沿</t>
  </si>
  <si>
    <t>002833.OF</t>
  </si>
  <si>
    <t>华夏新锦绣A</t>
  </si>
  <si>
    <t>002021.OF</t>
  </si>
  <si>
    <t>华夏回报2号</t>
  </si>
  <si>
    <t>002011.OF</t>
  </si>
  <si>
    <t>华夏红利</t>
  </si>
  <si>
    <t>001924.OF</t>
  </si>
  <si>
    <t>华夏国企改革</t>
  </si>
  <si>
    <t>001042.OF</t>
  </si>
  <si>
    <t>华夏领先</t>
  </si>
  <si>
    <t>000061.OF</t>
  </si>
  <si>
    <t>华夏盛世精选</t>
  </si>
  <si>
    <t>000031.OF</t>
  </si>
  <si>
    <t>华夏复兴A</t>
  </si>
  <si>
    <t>000001.OF</t>
  </si>
  <si>
    <t>华夏成长</t>
  </si>
  <si>
    <t>519066.OF</t>
  </si>
  <si>
    <t>汇添富蓝筹稳健A</t>
  </si>
  <si>
    <t>519018.OF</t>
  </si>
  <si>
    <t>汇添富均衡增长</t>
  </si>
  <si>
    <t>501065.OF</t>
  </si>
  <si>
    <t>汇添富经典成长</t>
  </si>
  <si>
    <t>501063.OF</t>
  </si>
  <si>
    <t>汇添富悦享定期开放</t>
  </si>
  <si>
    <t>470028.OF</t>
  </si>
  <si>
    <t>汇添富社会责任</t>
  </si>
  <si>
    <t>007639.OF</t>
  </si>
  <si>
    <t>汇添富3年封闭竞争优势</t>
  </si>
  <si>
    <t>007523.OF</t>
  </si>
  <si>
    <t>汇添富内需增长A</t>
  </si>
  <si>
    <t>006696.OF</t>
  </si>
  <si>
    <t>汇添富研究优选灵活配置</t>
  </si>
  <si>
    <t>005379.OF</t>
  </si>
  <si>
    <t>汇添富价值创造</t>
  </si>
  <si>
    <t>002746.OF</t>
  </si>
  <si>
    <t>汇添富多策略</t>
  </si>
  <si>
    <t>001541.OF</t>
  </si>
  <si>
    <t>汇添富民营新动力</t>
  </si>
  <si>
    <t>000925.OF</t>
  </si>
  <si>
    <t>汇添富外延增长主题A</t>
  </si>
  <si>
    <t>汇添富美丽30</t>
  </si>
  <si>
    <t>530011.OF</t>
  </si>
  <si>
    <t>建信内生动力</t>
  </si>
  <si>
    <t>530006.OF</t>
  </si>
  <si>
    <t>建信核心精选</t>
  </si>
  <si>
    <t>165313.OF</t>
  </si>
  <si>
    <t>建信优势动力</t>
  </si>
  <si>
    <t>005596.OF</t>
  </si>
  <si>
    <t>建信战略精选A</t>
  </si>
  <si>
    <t>002585.OF</t>
  </si>
  <si>
    <t>建信兴利</t>
  </si>
  <si>
    <t>001473.OF</t>
  </si>
  <si>
    <t>建信大安全</t>
  </si>
  <si>
    <t>001396.OF</t>
  </si>
  <si>
    <t>建信互联网+产业升级</t>
  </si>
  <si>
    <t>000308.OF</t>
  </si>
  <si>
    <t>建信创新中国</t>
  </si>
  <si>
    <t>000270.OF</t>
  </si>
  <si>
    <t>建信灵活配置</t>
  </si>
  <si>
    <t>519778.OF</t>
  </si>
  <si>
    <t>交银经济新动力A</t>
  </si>
  <si>
    <t>519767.OF</t>
  </si>
  <si>
    <t>交银科技创新</t>
  </si>
  <si>
    <t>519704.OF</t>
  </si>
  <si>
    <t>交银先进制造A</t>
  </si>
  <si>
    <t>519694.OF</t>
  </si>
  <si>
    <t>交银蓝筹</t>
  </si>
  <si>
    <t>519690.OF</t>
  </si>
  <si>
    <t>交银稳健配置A</t>
  </si>
  <si>
    <t>501087.OF</t>
  </si>
  <si>
    <t>交银施罗德瑞丰三年</t>
  </si>
  <si>
    <t>006223.OF</t>
  </si>
  <si>
    <t>交银创新成长</t>
  </si>
  <si>
    <t>005004.OF</t>
  </si>
  <si>
    <t>交银施罗德品质升级A</t>
  </si>
  <si>
    <t>005001.OF</t>
  </si>
  <si>
    <t>交银施罗德持续成长</t>
  </si>
  <si>
    <t>501088.OF</t>
  </si>
  <si>
    <t>嘉实瑞虹三年定开</t>
  </si>
  <si>
    <t>160726.OF</t>
  </si>
  <si>
    <t>嘉实瑞享</t>
  </si>
  <si>
    <t>070032.OF</t>
  </si>
  <si>
    <t>嘉实优化红利A</t>
  </si>
  <si>
    <t>070027.OF</t>
  </si>
  <si>
    <t>嘉实周期优选</t>
  </si>
  <si>
    <t>070022.OF</t>
  </si>
  <si>
    <t>嘉实领先成长</t>
  </si>
  <si>
    <t>070017.OF</t>
  </si>
  <si>
    <t>嘉实量化阿尔法</t>
  </si>
  <si>
    <t>070013.OF</t>
  </si>
  <si>
    <t>嘉实研究精选A</t>
  </si>
  <si>
    <t>070010.OF</t>
  </si>
  <si>
    <t>嘉实主题精选</t>
  </si>
  <si>
    <t>070006.OF</t>
  </si>
  <si>
    <t>嘉实服务增值行业</t>
  </si>
  <si>
    <t>070002.OF</t>
  </si>
  <si>
    <t>嘉实增长</t>
  </si>
  <si>
    <t>070001.OF</t>
  </si>
  <si>
    <t>嘉实成长收益A</t>
  </si>
  <si>
    <t>007895.OF</t>
  </si>
  <si>
    <t>嘉实价值成长</t>
  </si>
  <si>
    <t>005612.OF</t>
  </si>
  <si>
    <t>嘉实核心优势</t>
  </si>
  <si>
    <t>004477.OF</t>
  </si>
  <si>
    <t>嘉实沪港深回报</t>
  </si>
  <si>
    <t>004355.OF</t>
  </si>
  <si>
    <t>嘉实丰和</t>
  </si>
  <si>
    <t>001759.OF</t>
  </si>
  <si>
    <t>嘉实成长增强</t>
  </si>
  <si>
    <t>001758.OF</t>
  </si>
  <si>
    <t>嘉实研究增强</t>
  </si>
  <si>
    <t>001036.OF</t>
  </si>
  <si>
    <t>嘉实企业变革</t>
  </si>
  <si>
    <t>000985.OF</t>
  </si>
  <si>
    <t>嘉实逆向策略</t>
  </si>
  <si>
    <t>000870.OF</t>
  </si>
  <si>
    <t>嘉实新收益</t>
  </si>
  <si>
    <t>260111.OF</t>
  </si>
  <si>
    <t>景顺长城公司治理</t>
  </si>
  <si>
    <t>260110.OF</t>
  </si>
  <si>
    <t>景顺长城精选蓝筹</t>
  </si>
  <si>
    <t>260109.OF</t>
  </si>
  <si>
    <t>景顺长城内需增长贰号</t>
  </si>
  <si>
    <t>260104.OF</t>
  </si>
  <si>
    <t>景顺长城内需增长</t>
  </si>
  <si>
    <t>007412.OF</t>
  </si>
  <si>
    <t>景顺长城绩优成长</t>
  </si>
  <si>
    <t>006435.OF</t>
  </si>
  <si>
    <t>景顺长城创新成长</t>
  </si>
  <si>
    <t>006345.OF</t>
  </si>
  <si>
    <t>景顺长城集英成长两年</t>
  </si>
  <si>
    <t>005914.OF</t>
  </si>
  <si>
    <t>景顺长城智能生活</t>
  </si>
  <si>
    <t>005457.OF</t>
  </si>
  <si>
    <t>景顺长城量化小盘</t>
  </si>
  <si>
    <t>005258.OF</t>
  </si>
  <si>
    <t>景顺长城量化平衡</t>
  </si>
  <si>
    <t>000586.OF</t>
  </si>
  <si>
    <t>景顺长城中小创</t>
  </si>
  <si>
    <t>000532.OF</t>
  </si>
  <si>
    <t>景顺长城优势企业</t>
  </si>
  <si>
    <t>690011.OF</t>
  </si>
  <si>
    <t>民生加银积极成长</t>
  </si>
  <si>
    <t>690007.OF</t>
  </si>
  <si>
    <t>民生加银景气行业A</t>
  </si>
  <si>
    <t>690005.OF</t>
  </si>
  <si>
    <t>民生加银内需增长</t>
  </si>
  <si>
    <t>006058.OF</t>
  </si>
  <si>
    <t>民生加银新兴成长</t>
  </si>
  <si>
    <t>001220.OF</t>
  </si>
  <si>
    <t>民生加银研究精选</t>
  </si>
  <si>
    <t>000884.OF</t>
  </si>
  <si>
    <t>民生加银优选</t>
  </si>
  <si>
    <t>233015.OF</t>
  </si>
  <si>
    <t>大摩华鑫量化配置A</t>
  </si>
  <si>
    <t>233009.OF</t>
  </si>
  <si>
    <t>大摩多因子策略</t>
  </si>
  <si>
    <t>233007.OF</t>
  </si>
  <si>
    <t>大摩卓越成长</t>
  </si>
  <si>
    <t>233006.OF</t>
  </si>
  <si>
    <t>大摩领先优势</t>
  </si>
  <si>
    <t>001291.OF</t>
  </si>
  <si>
    <t>大摩量化多策略</t>
  </si>
  <si>
    <t>000594.OF</t>
  </si>
  <si>
    <t>大摩进取优选</t>
  </si>
  <si>
    <t>000309.OF</t>
  </si>
  <si>
    <t>大摩品质生活精选</t>
  </si>
  <si>
    <t>202213.OF</t>
  </si>
  <si>
    <t>南方核心竞争</t>
  </si>
  <si>
    <t>202212.OF</t>
  </si>
  <si>
    <t>南方平衡配置</t>
  </si>
  <si>
    <t>202019.OF</t>
  </si>
  <si>
    <t>南方策略优化</t>
  </si>
  <si>
    <t>202009.OF</t>
  </si>
  <si>
    <t>南方盛元红利</t>
  </si>
  <si>
    <t>160106.OF</t>
  </si>
  <si>
    <t>南方高增长</t>
  </si>
  <si>
    <t>160105.OF</t>
  </si>
  <si>
    <t>南方积极配置</t>
  </si>
  <si>
    <t>008264.OF</t>
  </si>
  <si>
    <t>南方ESG主题A</t>
  </si>
  <si>
    <t>007733.OF</t>
  </si>
  <si>
    <t>南方智锐A</t>
  </si>
  <si>
    <t>006921.OF</t>
  </si>
  <si>
    <t>南方智诚</t>
  </si>
  <si>
    <t>005810.OF</t>
  </si>
  <si>
    <t>南方瑞祥A</t>
  </si>
  <si>
    <t>005742.OF</t>
  </si>
  <si>
    <t>南方成安优选</t>
  </si>
  <si>
    <t>005741.OF</t>
  </si>
  <si>
    <t>南方君信A</t>
  </si>
  <si>
    <t>005123.OF</t>
  </si>
  <si>
    <t>南方优享分红A</t>
  </si>
  <si>
    <t>004357.OF</t>
  </si>
  <si>
    <t>南方智慧精选</t>
  </si>
  <si>
    <t>002577.OF</t>
  </si>
  <si>
    <t>南方新兴龙头</t>
  </si>
  <si>
    <t>002160.OF</t>
  </si>
  <si>
    <t>南方转型驱动</t>
  </si>
  <si>
    <t>001181.OF</t>
  </si>
  <si>
    <t>南方改革机遇</t>
  </si>
  <si>
    <t>000955.OF</t>
  </si>
  <si>
    <t>南方产业活力</t>
  </si>
  <si>
    <t>000327.OF</t>
  </si>
  <si>
    <t>南方潜力新蓝筹</t>
  </si>
  <si>
    <t>000326.OF</t>
  </si>
  <si>
    <t>南方中小盘成长</t>
  </si>
  <si>
    <t>660005.OF</t>
  </si>
  <si>
    <t>农银汇理中小盘</t>
  </si>
  <si>
    <t>660003.OF</t>
  </si>
  <si>
    <t>农银汇理平衡双利</t>
  </si>
  <si>
    <t>660001.OF</t>
  </si>
  <si>
    <t>农银汇理行业成长A</t>
  </si>
  <si>
    <t>006977.OF</t>
  </si>
  <si>
    <t>农银汇理海棠三年定开</t>
  </si>
  <si>
    <t>001606.OF</t>
  </si>
  <si>
    <t>农银汇理工业4.0</t>
  </si>
  <si>
    <t>000462.OF</t>
  </si>
  <si>
    <t>农银汇理主题轮动</t>
  </si>
  <si>
    <t>000336.OF</t>
  </si>
  <si>
    <t>农银汇理研究精选</t>
  </si>
  <si>
    <t>000039.OF</t>
  </si>
  <si>
    <t>农银汇理低估值高增长</t>
  </si>
  <si>
    <t>320012.OF</t>
  </si>
  <si>
    <t>诺安主题精选</t>
  </si>
  <si>
    <t>320011.OF</t>
  </si>
  <si>
    <t>诺安中小盘精选</t>
  </si>
  <si>
    <t>320005.OF</t>
  </si>
  <si>
    <t>诺安价值增长</t>
  </si>
  <si>
    <t>006007.OF</t>
  </si>
  <si>
    <t>诺安积极配置A</t>
  </si>
  <si>
    <t>001743.OF</t>
  </si>
  <si>
    <t>诺安优选回报</t>
  </si>
  <si>
    <t>001528.OF</t>
  </si>
  <si>
    <t>诺安先进制造</t>
  </si>
  <si>
    <t>000971.OF</t>
  </si>
  <si>
    <t>诺安新经济</t>
  </si>
  <si>
    <t>570005.OF</t>
  </si>
  <si>
    <t>诺德成长优势</t>
  </si>
  <si>
    <t>006267.OF</t>
  </si>
  <si>
    <t>诺德量化核心A</t>
  </si>
  <si>
    <t>005295.OF</t>
  </si>
  <si>
    <t>诺德天富</t>
  </si>
  <si>
    <t>160645.OF</t>
  </si>
  <si>
    <t>鹏华精选回报三年定期开放</t>
  </si>
  <si>
    <t>160627.OF</t>
  </si>
  <si>
    <t>鹏华策略优选</t>
  </si>
  <si>
    <t>160624.OF</t>
  </si>
  <si>
    <t>鹏华消费领先</t>
  </si>
  <si>
    <t>160613.OF</t>
  </si>
  <si>
    <t>鹏华盛世创新</t>
  </si>
  <si>
    <t>160611.OF</t>
  </si>
  <si>
    <t>鹏华优质治理</t>
  </si>
  <si>
    <t>160610.OF</t>
  </si>
  <si>
    <t>鹏华动力增长</t>
  </si>
  <si>
    <t>160603.OF</t>
  </si>
  <si>
    <t>鹏华普天收益</t>
  </si>
  <si>
    <t>008134.OF</t>
  </si>
  <si>
    <t>鹏华优选价值</t>
  </si>
  <si>
    <t>005812.OF</t>
  </si>
  <si>
    <t>鹏华产业精选</t>
  </si>
  <si>
    <t>005268.OF</t>
  </si>
  <si>
    <t>鹏华优势企业</t>
  </si>
  <si>
    <t>002504.OF</t>
  </si>
  <si>
    <t>鹏华金鼎灵活配置A</t>
  </si>
  <si>
    <t>002259.OF</t>
  </si>
  <si>
    <t>鹏华健康环保</t>
  </si>
  <si>
    <t>000431.OF</t>
  </si>
  <si>
    <t>鹏华品牌传承</t>
  </si>
  <si>
    <t>006051.OF</t>
  </si>
  <si>
    <t>鹏扬核心价值A</t>
  </si>
  <si>
    <t>005642.OF</t>
  </si>
  <si>
    <t>鹏扬景升A</t>
  </si>
  <si>
    <t>005352.OF</t>
  </si>
  <si>
    <t>鹏扬景泰成长A</t>
  </si>
  <si>
    <t>700001.OF</t>
  </si>
  <si>
    <t>平安行业先锋</t>
  </si>
  <si>
    <t>167001.OF</t>
  </si>
  <si>
    <t>平安鼎泰</t>
  </si>
  <si>
    <t>006100.OF</t>
  </si>
  <si>
    <t>平安优势产业A</t>
  </si>
  <si>
    <t>004390.OF</t>
  </si>
  <si>
    <t>平安转型创新A</t>
  </si>
  <si>
    <t>002537.OF</t>
  </si>
  <si>
    <t>平安安盈灵活配置A</t>
  </si>
  <si>
    <t>002450.OF</t>
  </si>
  <si>
    <t>平安睿享文娱A</t>
  </si>
  <si>
    <t>001297.OF</t>
  </si>
  <si>
    <t>平安智慧中国</t>
  </si>
  <si>
    <t>000739.OF</t>
  </si>
  <si>
    <t>平安新鑫先锋A</t>
  </si>
  <si>
    <t>519170.OF</t>
  </si>
  <si>
    <t>浦银安盛增长动力A</t>
  </si>
  <si>
    <t>519126.OF</t>
  </si>
  <si>
    <t>浦银安盛新经济结构A</t>
  </si>
  <si>
    <t>519113.OF</t>
  </si>
  <si>
    <t>浦银安盛精致生活</t>
  </si>
  <si>
    <t>519110.OF</t>
  </si>
  <si>
    <t>浦银安盛价值成长A</t>
  </si>
  <si>
    <t>006775.OF</t>
  </si>
  <si>
    <t>前海开源优质成长</t>
  </si>
  <si>
    <t>006216.OF</t>
  </si>
  <si>
    <t>前海开源价值成长A</t>
  </si>
  <si>
    <t>005541.OF</t>
  </si>
  <si>
    <t>前海开源盛鑫A</t>
  </si>
  <si>
    <t>001302.OF</t>
  </si>
  <si>
    <t>前海开源金银珠宝A</t>
  </si>
  <si>
    <t>001278.OF</t>
  </si>
  <si>
    <t>前海开源清洁能源A</t>
  </si>
  <si>
    <t>007119.OF</t>
  </si>
  <si>
    <t>睿远成长价值A</t>
  </si>
  <si>
    <t>睿远基金</t>
  </si>
  <si>
    <t>379010.OF</t>
  </si>
  <si>
    <t>上投摩根中小盘</t>
  </si>
  <si>
    <t>378010.OF</t>
  </si>
  <si>
    <t>上投摩根成长先锋A</t>
  </si>
  <si>
    <t>377150.OF</t>
  </si>
  <si>
    <t>上投摩根健康品质生活</t>
  </si>
  <si>
    <t>上投摩根阿尔法</t>
  </si>
  <si>
    <t>376510.OF</t>
  </si>
  <si>
    <t>上投摩根大盘蓝筹</t>
  </si>
  <si>
    <t>375010.OF</t>
  </si>
  <si>
    <t>上投摩根中国优势</t>
  </si>
  <si>
    <t>370027.OF</t>
  </si>
  <si>
    <t>上投摩根智选30</t>
  </si>
  <si>
    <t>006250.OF</t>
  </si>
  <si>
    <t>上投摩根动力精选A</t>
  </si>
  <si>
    <t>005983.OF</t>
  </si>
  <si>
    <t>上投摩根核心精选A</t>
  </si>
  <si>
    <t>005593.OF</t>
  </si>
  <si>
    <t>上投摩根创新商业模式</t>
  </si>
  <si>
    <t>001192.OF</t>
  </si>
  <si>
    <t>上投摩根整合驱动</t>
  </si>
  <si>
    <t>001009.OF</t>
  </si>
  <si>
    <t>上投摩根安全战略A</t>
  </si>
  <si>
    <t>000524.OF</t>
  </si>
  <si>
    <t>上投摩根民生需求</t>
  </si>
  <si>
    <t>000328.OF</t>
  </si>
  <si>
    <t>上投摩根转型动力A</t>
  </si>
  <si>
    <t>000073.OF</t>
  </si>
  <si>
    <t>上投摩根成长动力</t>
  </si>
  <si>
    <t>310388.OF</t>
  </si>
  <si>
    <t>申万菱信消费增长A</t>
  </si>
  <si>
    <t>310358.OF</t>
  </si>
  <si>
    <t>申万菱信新经济</t>
  </si>
  <si>
    <t>163110.OF</t>
  </si>
  <si>
    <t>申万菱信量化小盘A</t>
  </si>
  <si>
    <t>004951.OF</t>
  </si>
  <si>
    <t>申万菱信价值优利A</t>
  </si>
  <si>
    <t>004769.OF</t>
  </si>
  <si>
    <t>申万菱信价值优先</t>
  </si>
  <si>
    <t>162209.OF</t>
  </si>
  <si>
    <t>泰达宏利市值优选</t>
  </si>
  <si>
    <t>162204.OF</t>
  </si>
  <si>
    <t>泰达宏利行业精选</t>
  </si>
  <si>
    <t>001170.OF</t>
  </si>
  <si>
    <t>泰达宏利复兴伟业</t>
  </si>
  <si>
    <t>006904.OF</t>
  </si>
  <si>
    <t>泰康产业升级A</t>
  </si>
  <si>
    <t>006111.OF</t>
  </si>
  <si>
    <t>泰康弘实3个月定开</t>
  </si>
  <si>
    <t>005474.OF</t>
  </si>
  <si>
    <t>泰康均衡优选A</t>
  </si>
  <si>
    <t>420005.OF</t>
  </si>
  <si>
    <t>天弘周期策略</t>
  </si>
  <si>
    <t>420001.OF</t>
  </si>
  <si>
    <t>天弘精选</t>
  </si>
  <si>
    <t>007202.OF</t>
  </si>
  <si>
    <t>天弘优质成长企业精选</t>
  </si>
  <si>
    <t>519183.OF</t>
  </si>
  <si>
    <t>万家双引擎</t>
  </si>
  <si>
    <t>161912.OF</t>
  </si>
  <si>
    <t>万家社会责任定开A</t>
  </si>
  <si>
    <t>161910.OF</t>
  </si>
  <si>
    <t>万家新机遇价值驱动A</t>
  </si>
  <si>
    <t>161903.OF</t>
  </si>
  <si>
    <t>万家行业优选</t>
  </si>
  <si>
    <t>006233.OF</t>
  </si>
  <si>
    <t>万家汽车新趋势A</t>
  </si>
  <si>
    <t>006132.OF</t>
  </si>
  <si>
    <t>万家智造优势A</t>
  </si>
  <si>
    <t>005400.OF</t>
  </si>
  <si>
    <t>万家潜力价值A</t>
  </si>
  <si>
    <t>005311.OF</t>
  </si>
  <si>
    <t>万家经济新动能A</t>
  </si>
  <si>
    <t>005299.OF</t>
  </si>
  <si>
    <t>万家成长优选A</t>
  </si>
  <si>
    <t>003751.OF</t>
  </si>
  <si>
    <t>万家瑞隆</t>
  </si>
  <si>
    <t>001518.OF</t>
  </si>
  <si>
    <t>万家瑞兴</t>
  </si>
  <si>
    <t>信达澳银产业升级</t>
  </si>
  <si>
    <t>610004.OF</t>
  </si>
  <si>
    <t>信达澳银中小盘</t>
  </si>
  <si>
    <t>信达澳银精华A</t>
  </si>
  <si>
    <t>006257.OF</t>
  </si>
  <si>
    <t>信达澳银先进智造</t>
  </si>
  <si>
    <t>003291.OF</t>
  </si>
  <si>
    <t>信达澳银健康中国A</t>
  </si>
  <si>
    <t>信达澳银新能源产业</t>
  </si>
  <si>
    <t>001105.OF</t>
  </si>
  <si>
    <t>信达澳银转型创新</t>
  </si>
  <si>
    <t>002597.OF</t>
  </si>
  <si>
    <t>兴业成长动力</t>
  </si>
  <si>
    <t>001623.OF</t>
  </si>
  <si>
    <t>兴业国企改革</t>
  </si>
  <si>
    <t>001272.OF</t>
  </si>
  <si>
    <t>兴业聚利</t>
  </si>
  <si>
    <t>000963.OF</t>
  </si>
  <si>
    <t>兴业多策略</t>
  </si>
  <si>
    <t>340007.OF</t>
  </si>
  <si>
    <t>兴全社会责任</t>
  </si>
  <si>
    <t>163417.OF</t>
  </si>
  <si>
    <t>兴全合宜A</t>
  </si>
  <si>
    <t>163415.OF</t>
  </si>
  <si>
    <t>兴全商业模式优选</t>
  </si>
  <si>
    <t>008378.OF</t>
  </si>
  <si>
    <t>兴全社会价值三年持有</t>
  </si>
  <si>
    <t>007802.OF</t>
  </si>
  <si>
    <t>兴全合泰A</t>
  </si>
  <si>
    <t>001511.OF</t>
  </si>
  <si>
    <t>兴全新视野</t>
  </si>
  <si>
    <t>005671.OF</t>
  </si>
  <si>
    <t>前海联合研究优选A</t>
  </si>
  <si>
    <t>161131.OF</t>
  </si>
  <si>
    <t>易方达科润</t>
  </si>
  <si>
    <t>110012.OF</t>
  </si>
  <si>
    <t>易方达科汇</t>
  </si>
  <si>
    <t>110010.OF</t>
  </si>
  <si>
    <t>易方达价值成长</t>
  </si>
  <si>
    <t>110009.OF</t>
  </si>
  <si>
    <t>易方达价值精选</t>
  </si>
  <si>
    <t>007548.OF</t>
  </si>
  <si>
    <t>易方达ESG责任投资</t>
  </si>
  <si>
    <t>005875.OF</t>
  </si>
  <si>
    <t>易方达中盘成长</t>
  </si>
  <si>
    <t>005827.OF</t>
  </si>
  <si>
    <t>易方达蓝筹精选</t>
  </si>
  <si>
    <t>003961.OF</t>
  </si>
  <si>
    <t>易方达瑞程A</t>
  </si>
  <si>
    <t>001898.OF</t>
  </si>
  <si>
    <t>易方达大健康主题</t>
  </si>
  <si>
    <t>001857.OF</t>
  </si>
  <si>
    <t>易方达现代服务业</t>
  </si>
  <si>
    <t>001832.OF</t>
  </si>
  <si>
    <t>易方达瑞恒</t>
  </si>
  <si>
    <t>001437.OF</t>
  </si>
  <si>
    <t>易方达瑞享I</t>
  </si>
  <si>
    <t>001382.OF</t>
  </si>
  <si>
    <t>易方达国企改革</t>
  </si>
  <si>
    <t>001373.OF</t>
  </si>
  <si>
    <t>易方达新丝路</t>
  </si>
  <si>
    <t>001216.OF</t>
  </si>
  <si>
    <t>易方达新收益A</t>
  </si>
  <si>
    <t>001184.OF</t>
  </si>
  <si>
    <t>易方达新常态</t>
  </si>
  <si>
    <t>001076.OF</t>
  </si>
  <si>
    <t>易方达改革红利</t>
  </si>
  <si>
    <t>银河蓝筹精选</t>
  </si>
  <si>
    <t>519670.OF</t>
  </si>
  <si>
    <t>银河行业优选</t>
  </si>
  <si>
    <t>519668.OF</t>
  </si>
  <si>
    <t>银河竞争优势成长</t>
  </si>
  <si>
    <t>519664.OF</t>
  </si>
  <si>
    <t>银河美丽优萃A</t>
  </si>
  <si>
    <t>519651.OF</t>
  </si>
  <si>
    <t>银河转型增长</t>
  </si>
  <si>
    <t>519644.OF</t>
  </si>
  <si>
    <t>银河智联主题</t>
  </si>
  <si>
    <t>501038.OF</t>
  </si>
  <si>
    <t>银华明择多策略</t>
  </si>
  <si>
    <t>501022.OF</t>
  </si>
  <si>
    <t>银华鑫盛灵活A</t>
  </si>
  <si>
    <t>180020.OF</t>
  </si>
  <si>
    <t>银华成长先锋</t>
  </si>
  <si>
    <t>180018.OF</t>
  </si>
  <si>
    <t>银华和谐主题</t>
  </si>
  <si>
    <t>180012.OF</t>
  </si>
  <si>
    <t>银华富裕主题</t>
  </si>
  <si>
    <t>180001.OF</t>
  </si>
  <si>
    <t>银华优势企业</t>
  </si>
  <si>
    <t>161837.OF</t>
  </si>
  <si>
    <t>银华大盘精选两年定开</t>
  </si>
  <si>
    <t>161834.OF</t>
  </si>
  <si>
    <t>银华鑫锐灵活配置A</t>
  </si>
  <si>
    <t>151001.OF</t>
  </si>
  <si>
    <t>银河稳健</t>
  </si>
  <si>
    <t>150968.OF</t>
  </si>
  <si>
    <t>银河研究精选</t>
  </si>
  <si>
    <t>006302.OF</t>
  </si>
  <si>
    <t>银华行业轮动</t>
  </si>
  <si>
    <t>005794.OF</t>
  </si>
  <si>
    <t>银华心怡A</t>
  </si>
  <si>
    <t>005543.OF</t>
  </si>
  <si>
    <t>银华心诚A</t>
  </si>
  <si>
    <t>005498.OF</t>
  </si>
  <si>
    <t>银华积极成长A</t>
  </si>
  <si>
    <t>005481.OF</t>
  </si>
  <si>
    <t>银华瑞泰</t>
  </si>
  <si>
    <t>005251.OF</t>
  </si>
  <si>
    <t>银华多元动力</t>
  </si>
  <si>
    <t>005250.OF</t>
  </si>
  <si>
    <t>银华估值优势</t>
  </si>
  <si>
    <t>005211.OF</t>
  </si>
  <si>
    <t>银河智慧主题</t>
  </si>
  <si>
    <t>005119.OF</t>
  </si>
  <si>
    <t>银华智荟内在价值</t>
  </si>
  <si>
    <t>002307.OF</t>
  </si>
  <si>
    <t>银华多元视野</t>
  </si>
  <si>
    <t>002269.OF</t>
  </si>
  <si>
    <t>银华大数据</t>
  </si>
  <si>
    <t>001280.OF</t>
  </si>
  <si>
    <t>银华聚利A</t>
  </si>
  <si>
    <t>001163.OF</t>
  </si>
  <si>
    <t>银华中国梦30</t>
  </si>
  <si>
    <t>006266.OF</t>
  </si>
  <si>
    <t>永赢智能领先A</t>
  </si>
  <si>
    <t>005711.OF</t>
  </si>
  <si>
    <t>永赢惠添利</t>
  </si>
  <si>
    <t>501051.OF</t>
  </si>
  <si>
    <t>圆信永丰汇利</t>
  </si>
  <si>
    <t>008245.OF</t>
  </si>
  <si>
    <t>圆信永丰致优A</t>
  </si>
  <si>
    <t>004959.OF</t>
  </si>
  <si>
    <t>圆信永丰优悦生活</t>
  </si>
  <si>
    <t>004148.OF</t>
  </si>
  <si>
    <t>圆信永丰多策略精选</t>
  </si>
  <si>
    <t>217020.OF</t>
  </si>
  <si>
    <t>招商安达</t>
  </si>
  <si>
    <t>217013.OF</t>
  </si>
  <si>
    <t>招商中小盘精选</t>
  </si>
  <si>
    <t>217012.OF</t>
  </si>
  <si>
    <t>招商行业领先A</t>
  </si>
  <si>
    <t>217001.OF</t>
  </si>
  <si>
    <t>招商安泰</t>
  </si>
  <si>
    <t>161729.OF</t>
  </si>
  <si>
    <t>招商3年封闭瑞利</t>
  </si>
  <si>
    <t>008075.OF</t>
  </si>
  <si>
    <t>招商核心优选A</t>
  </si>
  <si>
    <t>006364.OF</t>
  </si>
  <si>
    <t>招商丰韵A</t>
  </si>
  <si>
    <t>002249.OF</t>
  </si>
  <si>
    <t>招商境远</t>
  </si>
  <si>
    <t>000126.OF</t>
  </si>
  <si>
    <t>招商安润</t>
  </si>
  <si>
    <t>006449.OF</t>
  </si>
  <si>
    <t>浙商汇金量化精选灵活</t>
  </si>
  <si>
    <t>398051.OF</t>
  </si>
  <si>
    <t>中海环保新能源</t>
  </si>
  <si>
    <t>398011.OF</t>
  </si>
  <si>
    <t>中海分红增利</t>
  </si>
  <si>
    <t>398001.OF</t>
  </si>
  <si>
    <t>中海优质成长</t>
  </si>
  <si>
    <t>005775.OF</t>
  </si>
  <si>
    <t>中加转型动力A</t>
  </si>
  <si>
    <t>166024.OF</t>
  </si>
  <si>
    <t>中欧恒利三年定开</t>
  </si>
  <si>
    <t>166023.OF</t>
  </si>
  <si>
    <t>中欧瑞丰A</t>
  </si>
  <si>
    <t>166019.OF</t>
  </si>
  <si>
    <t>中欧价值智选回报A</t>
  </si>
  <si>
    <t>008375.OF</t>
  </si>
  <si>
    <t>中欧启航三年持有期A</t>
  </si>
  <si>
    <t>006529.OF</t>
  </si>
  <si>
    <t>中欧匠心两年A</t>
  </si>
  <si>
    <t>005421.OF</t>
  </si>
  <si>
    <t>中欧嘉泽</t>
  </si>
  <si>
    <t>005275.OF</t>
  </si>
  <si>
    <t>中欧创新成长A</t>
  </si>
  <si>
    <t>004814.OF</t>
  </si>
  <si>
    <t>中欧红利优享A</t>
  </si>
  <si>
    <t>001980.OF</t>
  </si>
  <si>
    <t>中欧量化驱动</t>
  </si>
  <si>
    <t>001306.OF</t>
  </si>
  <si>
    <t>中欧永裕A</t>
  </si>
  <si>
    <t>001173.OF</t>
  </si>
  <si>
    <t>中欧瑾和A</t>
  </si>
  <si>
    <t>001000.OF</t>
  </si>
  <si>
    <t>中欧明睿新起点</t>
  </si>
  <si>
    <t>006314.OF</t>
  </si>
  <si>
    <t>中融策略优选A</t>
  </si>
  <si>
    <t>003145.OF</t>
  </si>
  <si>
    <t>中融竞争优势</t>
  </si>
  <si>
    <t>001701.OF</t>
  </si>
  <si>
    <t>中融产业升级</t>
  </si>
  <si>
    <t>001387.OF</t>
  </si>
  <si>
    <t>中融新经济A</t>
  </si>
  <si>
    <t>006624.OF</t>
  </si>
  <si>
    <t>中泰玉衡价值优选</t>
  </si>
  <si>
    <t>006567.OF</t>
  </si>
  <si>
    <t>中泰星元价值优选A</t>
  </si>
  <si>
    <t>163810.OF</t>
  </si>
  <si>
    <t>中银价值精选</t>
  </si>
  <si>
    <t>163809.OF</t>
  </si>
  <si>
    <t>中银蓝筹精选</t>
  </si>
  <si>
    <t>163805.OF</t>
  </si>
  <si>
    <t>中银动态策略</t>
  </si>
  <si>
    <t>163803.OF</t>
  </si>
  <si>
    <t>中银持续增长A</t>
  </si>
  <si>
    <t>163801.OF</t>
  </si>
  <si>
    <t>中银中国精选A</t>
  </si>
  <si>
    <t>006243.OF</t>
  </si>
  <si>
    <t>中银双息回报A</t>
  </si>
  <si>
    <t>004881.OF</t>
  </si>
  <si>
    <t>中银量化价值A</t>
  </si>
  <si>
    <t>001677.OF</t>
  </si>
  <si>
    <t>中银战略新兴产业A</t>
  </si>
  <si>
    <t>001127.OF</t>
  </si>
  <si>
    <t>中银宏观策略</t>
  </si>
  <si>
    <t>000996.OF</t>
  </si>
  <si>
    <t>中银新动力A</t>
  </si>
  <si>
    <t>000939.OF</t>
  </si>
  <si>
    <t>中银研究精选A</t>
  </si>
  <si>
    <t>000805.OF</t>
  </si>
  <si>
    <t>中银新经济</t>
  </si>
  <si>
    <t>002601.OF</t>
  </si>
  <si>
    <t>中银证券价值精选</t>
  </si>
  <si>
    <t>167508.OF</t>
  </si>
  <si>
    <t>安信价值发现两年定开</t>
  </si>
  <si>
    <t>010033.OF</t>
  </si>
  <si>
    <t>安信成长精选A</t>
  </si>
  <si>
    <t>009880.OF</t>
  </si>
  <si>
    <t>安信成长动力一年持有</t>
  </si>
  <si>
    <t>008954.OF</t>
  </si>
  <si>
    <t>安信价值回报三年A</t>
  </si>
  <si>
    <t>008891.OF</t>
  </si>
  <si>
    <t>安信价值成长A</t>
  </si>
  <si>
    <t>008477.OF</t>
  </si>
  <si>
    <t>安信价值驱动三年</t>
  </si>
  <si>
    <t>000974.OF</t>
  </si>
  <si>
    <t>安信消费医药主题</t>
  </si>
  <si>
    <t>213006.OF</t>
  </si>
  <si>
    <t>宝盈核心优势A</t>
  </si>
  <si>
    <t>001877.OF</t>
  </si>
  <si>
    <t>宝盈国家安全战略沪港深A</t>
  </si>
  <si>
    <t>001075.OF</t>
  </si>
  <si>
    <t>宝盈转型动力</t>
  </si>
  <si>
    <t>160529.OF</t>
  </si>
  <si>
    <t>博时创业板两年定开</t>
  </si>
  <si>
    <t>160527.OF</t>
  </si>
  <si>
    <t>博时研究优选A</t>
  </si>
  <si>
    <t>160526.OF</t>
  </si>
  <si>
    <t>博时优势企业3年A</t>
  </si>
  <si>
    <t>160518.OF</t>
  </si>
  <si>
    <t>博时睿远事件驱动</t>
  </si>
  <si>
    <t>050014.OF</t>
  </si>
  <si>
    <t>博时创业成长A</t>
  </si>
  <si>
    <t>050008.OF</t>
  </si>
  <si>
    <t>博时第三产业成长</t>
  </si>
  <si>
    <t>050001.OF</t>
  </si>
  <si>
    <t>博时价值增长</t>
  </si>
  <si>
    <t>010455.OF</t>
  </si>
  <si>
    <t>博时产业精选A</t>
  </si>
  <si>
    <t>010328.OF</t>
  </si>
  <si>
    <t>博时荣华A</t>
  </si>
  <si>
    <t>010194.OF</t>
  </si>
  <si>
    <t>博时睿祥15个月定开A</t>
  </si>
  <si>
    <t>009857.OF</t>
  </si>
  <si>
    <t>博时价值臻选两年持有A</t>
  </si>
  <si>
    <t>009740.OF</t>
  </si>
  <si>
    <t>博时研究臻选三年持有期A</t>
  </si>
  <si>
    <t>009591.OF</t>
  </si>
  <si>
    <t>博时研究精选一年持有A</t>
  </si>
  <si>
    <t>009217.OF</t>
  </si>
  <si>
    <t>博时荣丰回报A</t>
  </si>
  <si>
    <t>008966.OF</t>
  </si>
  <si>
    <t>博时成长优选两年封闭A</t>
  </si>
  <si>
    <t>008866.OF</t>
  </si>
  <si>
    <t>博时产业新趋势A</t>
  </si>
  <si>
    <t>010418.OF</t>
  </si>
  <si>
    <t>财通景气行业</t>
  </si>
  <si>
    <t>009970.OF</t>
  </si>
  <si>
    <t>财通内需增长12个月定开</t>
  </si>
  <si>
    <t>009062.OF</t>
  </si>
  <si>
    <t>财通智慧成长A</t>
  </si>
  <si>
    <t>005850.OF</t>
  </si>
  <si>
    <t>财通量化价值优选</t>
  </si>
  <si>
    <t>009950.OF</t>
  </si>
  <si>
    <t>财通资管均衡价值一年持有</t>
  </si>
  <si>
    <t>009774.OF</t>
  </si>
  <si>
    <t>财通资管优选回报一年持有</t>
  </si>
  <si>
    <t>008276.OF</t>
  </si>
  <si>
    <t>财通资管价值发现A</t>
  </si>
  <si>
    <t>005680.OF</t>
  </si>
  <si>
    <t>财通资管价值成长A</t>
  </si>
  <si>
    <t>005477.OF</t>
  </si>
  <si>
    <t>长安鑫禧A</t>
  </si>
  <si>
    <t>200015.OF</t>
  </si>
  <si>
    <t>长城优化升级A</t>
  </si>
  <si>
    <t>010602.OF</t>
  </si>
  <si>
    <t>长城均衡优选</t>
  </si>
  <si>
    <t>010410.OF</t>
  </si>
  <si>
    <t>长城品质成长A</t>
  </si>
  <si>
    <t>010049.OF</t>
  </si>
  <si>
    <t>长城成长先锋A</t>
  </si>
  <si>
    <t>008786.OF</t>
  </si>
  <si>
    <t>长城健康生活</t>
  </si>
  <si>
    <t>008260.OF</t>
  </si>
  <si>
    <t>长城价值优选</t>
  </si>
  <si>
    <t>002703.OF</t>
  </si>
  <si>
    <t>长城久源A</t>
  </si>
  <si>
    <t>002296.OF</t>
  </si>
  <si>
    <t>长城行业轮动A</t>
  </si>
  <si>
    <t>000030.OF</t>
  </si>
  <si>
    <t>长城核心优选</t>
  </si>
  <si>
    <t>160805.OF</t>
  </si>
  <si>
    <t>长盛同智</t>
  </si>
  <si>
    <t>010155.OF</t>
  </si>
  <si>
    <t>长盛核心成长A</t>
  </si>
  <si>
    <t>004745.OF</t>
  </si>
  <si>
    <t>长盛创新驱动</t>
  </si>
  <si>
    <t>519996.OF</t>
  </si>
  <si>
    <t>长信银利精选A</t>
  </si>
  <si>
    <t>519993.OF</t>
  </si>
  <si>
    <t>长信增利策略</t>
  </si>
  <si>
    <t>519019.OF</t>
  </si>
  <si>
    <t>大成景阳领先</t>
  </si>
  <si>
    <t>160926.OF</t>
  </si>
  <si>
    <t>大成创业板两年定开A</t>
  </si>
  <si>
    <t>090003.OF</t>
  </si>
  <si>
    <t>大成蓝筹稳健</t>
  </si>
  <si>
    <t>010738.OF</t>
  </si>
  <si>
    <t>大成优选升级一年持有期A</t>
  </si>
  <si>
    <t>010371.OF</t>
  </si>
  <si>
    <t>大成成长进取A</t>
  </si>
  <si>
    <t>009069.OF</t>
  </si>
  <si>
    <t>大成睿鑫A</t>
  </si>
  <si>
    <t>008934.OF</t>
  </si>
  <si>
    <t>大成科技消费A</t>
  </si>
  <si>
    <t>008274.OF</t>
  </si>
  <si>
    <t>大成行业先锋A</t>
  </si>
  <si>
    <t>009073.OF</t>
  </si>
  <si>
    <t>德邦惠利A</t>
  </si>
  <si>
    <t>400020.OF</t>
  </si>
  <si>
    <t>东方成长回报</t>
  </si>
  <si>
    <t>001384.OF</t>
  </si>
  <si>
    <t>东方新思路A</t>
  </si>
  <si>
    <t>910022.OF</t>
  </si>
  <si>
    <t>东方红启航三年持有A</t>
  </si>
  <si>
    <t>910007.OF</t>
  </si>
  <si>
    <t>东方红启元三年持有A</t>
  </si>
  <si>
    <t>169107.OF</t>
  </si>
  <si>
    <t>东方红恒阳五年定开</t>
  </si>
  <si>
    <t>010059.OF</t>
  </si>
  <si>
    <t>东方红鼎元3个月定开</t>
  </si>
  <si>
    <t>009576.OF</t>
  </si>
  <si>
    <t>东方红智远三年持有期</t>
  </si>
  <si>
    <t>008985.OF</t>
  </si>
  <si>
    <t>东方红启东三年持有</t>
  </si>
  <si>
    <t>970009.OF</t>
  </si>
  <si>
    <t>方正证券金立方一年持有A</t>
  </si>
  <si>
    <t>方正证券</t>
  </si>
  <si>
    <t>161040.OF</t>
  </si>
  <si>
    <t>富国创业板两年定开</t>
  </si>
  <si>
    <t>100020.OF</t>
  </si>
  <si>
    <t>富国天益价值A</t>
  </si>
  <si>
    <t>100016.OF</t>
  </si>
  <si>
    <t>富国天源沪港深A</t>
  </si>
  <si>
    <t>010549.OF</t>
  </si>
  <si>
    <t>富国均衡策略</t>
  </si>
  <si>
    <t>010109.OF</t>
  </si>
  <si>
    <t>富国价值增长</t>
  </si>
  <si>
    <t>009914.OF</t>
  </si>
  <si>
    <t>富国成长动力</t>
  </si>
  <si>
    <t>009892.OF</t>
  </si>
  <si>
    <t>富国成长策略</t>
  </si>
  <si>
    <t>009863.OF</t>
  </si>
  <si>
    <t>富国创新趋势</t>
  </si>
  <si>
    <t>009782.OF</t>
  </si>
  <si>
    <t>富国兴泉回报12个月持有A</t>
  </si>
  <si>
    <t>009693.OF</t>
  </si>
  <si>
    <t>富国积极成长一年</t>
  </si>
  <si>
    <t>009334.OF</t>
  </si>
  <si>
    <t>富国融享18个月A</t>
  </si>
  <si>
    <t>008901.OF</t>
  </si>
  <si>
    <t>富国内需增长A</t>
  </si>
  <si>
    <t>008138.OF</t>
  </si>
  <si>
    <t>富国龙头优势</t>
  </si>
  <si>
    <t>004674.OF</t>
  </si>
  <si>
    <t>富国新机遇A</t>
  </si>
  <si>
    <t>004604.OF</t>
  </si>
  <si>
    <t>富国新活力A</t>
  </si>
  <si>
    <t>002340.OF</t>
  </si>
  <si>
    <t>富国价值优势</t>
  </si>
  <si>
    <t>001508.OF</t>
  </si>
  <si>
    <t>富国新动力A</t>
  </si>
  <si>
    <t>001349.OF</t>
  </si>
  <si>
    <t>富国改革动力</t>
  </si>
  <si>
    <t>010744.OF</t>
  </si>
  <si>
    <t>工银瑞信灵动价值A</t>
  </si>
  <si>
    <t>010088.OF</t>
  </si>
  <si>
    <t>工银瑞信优质成长A</t>
  </si>
  <si>
    <t>009076.OF</t>
  </si>
  <si>
    <t>工银瑞信圆兴</t>
  </si>
  <si>
    <t>009029.OF</t>
  </si>
  <si>
    <t>工银高质量成长A</t>
  </si>
  <si>
    <t>360007.OF</t>
  </si>
  <si>
    <t>光大优势</t>
  </si>
  <si>
    <t>008313.OF</t>
  </si>
  <si>
    <t>光大保德信研究精选</t>
  </si>
  <si>
    <t>270006.OF</t>
  </si>
  <si>
    <t>广发策略优选</t>
  </si>
  <si>
    <t>162720.OF</t>
  </si>
  <si>
    <t>广发创业板两年定开</t>
  </si>
  <si>
    <t>010594.OF</t>
  </si>
  <si>
    <t>广发睿选三年持有</t>
  </si>
  <si>
    <t>010452.OF</t>
  </si>
  <si>
    <t>广发瑞福精选A</t>
  </si>
  <si>
    <t>010161.OF</t>
  </si>
  <si>
    <t>广发瑞安精选A</t>
  </si>
  <si>
    <t>010112.OF</t>
  </si>
  <si>
    <t>广发研究精选A</t>
  </si>
  <si>
    <t>008903.OF</t>
  </si>
  <si>
    <t>广发科技先锋</t>
  </si>
  <si>
    <t>008704.OF</t>
  </si>
  <si>
    <t>广发高股息优享A</t>
  </si>
  <si>
    <t>008297.OF</t>
  </si>
  <si>
    <t>广发价值优势</t>
  </si>
  <si>
    <t>008273.OF</t>
  </si>
  <si>
    <t>广发优质生活</t>
  </si>
  <si>
    <t>008099.OF</t>
  </si>
  <si>
    <t>广发价值领先A</t>
  </si>
  <si>
    <t>005225.OF</t>
  </si>
  <si>
    <t>广发量化多因子</t>
  </si>
  <si>
    <t>004119.OF</t>
  </si>
  <si>
    <t>广发创新驱动</t>
  </si>
  <si>
    <t>002446.OF</t>
  </si>
  <si>
    <t>广发利鑫A</t>
  </si>
  <si>
    <t>002132.OF</t>
  </si>
  <si>
    <t>广发鑫享</t>
  </si>
  <si>
    <t>000567.OF</t>
  </si>
  <si>
    <t>广发聚祥灵活配置</t>
  </si>
  <si>
    <t>871003.OF</t>
  </si>
  <si>
    <t>广发资管价值增长</t>
  </si>
  <si>
    <t>870009.OF</t>
  </si>
  <si>
    <t>广发资管平衡精选一年持有A</t>
  </si>
  <si>
    <t>860007.OF</t>
  </si>
  <si>
    <t>光大阳光价值30个月持有A</t>
  </si>
  <si>
    <t>860001.OF</t>
  </si>
  <si>
    <t>光大阳光A</t>
  </si>
  <si>
    <t>010271.OF</t>
  </si>
  <si>
    <t>国富价值成长一年持有A</t>
  </si>
  <si>
    <t>008515.OF</t>
  </si>
  <si>
    <t>富兰克林国海基本面优选</t>
  </si>
  <si>
    <t>008878.OF</t>
  </si>
  <si>
    <t>国联安新蓝筹红利一年定开</t>
  </si>
  <si>
    <t>007305.OF</t>
  </si>
  <si>
    <t>国联安新科技</t>
  </si>
  <si>
    <t>006864.OF</t>
  </si>
  <si>
    <t>国联安核心资产策略</t>
  </si>
  <si>
    <t>009500.OF</t>
  </si>
  <si>
    <t>国寿安保高股息A</t>
  </si>
  <si>
    <t>952035.OF</t>
  </si>
  <si>
    <t>国泰君安君得诚</t>
  </si>
  <si>
    <t>国泰君安资管</t>
  </si>
  <si>
    <t>952009.OF</t>
  </si>
  <si>
    <t>国君资管君得鑫两年持有A</t>
  </si>
  <si>
    <t>952004.OF</t>
  </si>
  <si>
    <t>国君资管君得明</t>
  </si>
  <si>
    <t>501064.OF</t>
  </si>
  <si>
    <t>国泰价值优选灵活配置</t>
  </si>
  <si>
    <t>020009.OF</t>
  </si>
  <si>
    <t>国泰金鹏蓝筹价值</t>
  </si>
  <si>
    <t>009804.OF</t>
  </si>
  <si>
    <t>国泰研究优势</t>
  </si>
  <si>
    <t>009474.OF</t>
  </si>
  <si>
    <t>国泰致远优势</t>
  </si>
  <si>
    <t>008174.OF</t>
  </si>
  <si>
    <t>国泰蓝筹精选A</t>
  </si>
  <si>
    <t>005730.OF</t>
  </si>
  <si>
    <t>国泰江源优势精选A</t>
  </si>
  <si>
    <t>003593.OF</t>
  </si>
  <si>
    <t>国泰景气行业</t>
  </si>
  <si>
    <t>121005.OF</t>
  </si>
  <si>
    <t>国投瑞银创新动力</t>
  </si>
  <si>
    <t>121002.OF</t>
  </si>
  <si>
    <t>国投瑞银景气行业</t>
  </si>
  <si>
    <t>010423.OF</t>
  </si>
  <si>
    <t>国投瑞银价值成长一年持有A</t>
  </si>
  <si>
    <t>010338.OF</t>
  </si>
  <si>
    <t>国投瑞银远见成长A</t>
  </si>
  <si>
    <t>006736.OF</t>
  </si>
  <si>
    <t>国投瑞银先进制造</t>
  </si>
  <si>
    <t>001704.OF</t>
  </si>
  <si>
    <t>国投瑞银进宝</t>
  </si>
  <si>
    <t>001218.OF</t>
  </si>
  <si>
    <t>国投瑞银精选收益</t>
  </si>
  <si>
    <t>001037.OF</t>
  </si>
  <si>
    <t>国投瑞银锐意改革</t>
  </si>
  <si>
    <t>519026.OF</t>
  </si>
  <si>
    <t>海富通中小盘</t>
  </si>
  <si>
    <t>519013.OF</t>
  </si>
  <si>
    <t>海富通风格优势</t>
  </si>
  <si>
    <t>010286.OF</t>
  </si>
  <si>
    <t>海富通成长价值A</t>
  </si>
  <si>
    <t>010130.OF</t>
  </si>
  <si>
    <t>海富通惠增一年定开A</t>
  </si>
  <si>
    <t>009651.OF</t>
  </si>
  <si>
    <t>海富通成长甄选A</t>
  </si>
  <si>
    <t>005189.OF</t>
  </si>
  <si>
    <t>海富通量化前锋A</t>
  </si>
  <si>
    <t>850588.OF</t>
  </si>
  <si>
    <t>海通核心优势A</t>
  </si>
  <si>
    <t>海通资管</t>
  </si>
  <si>
    <t>010864.OF</t>
  </si>
  <si>
    <t>泓德卓远A</t>
  </si>
  <si>
    <t>009264.OF</t>
  </si>
  <si>
    <t>泓德瑞兴三年持有</t>
  </si>
  <si>
    <t>009014.OF</t>
  </si>
  <si>
    <t>泓德睿泽</t>
  </si>
  <si>
    <t>008545.OF</t>
  </si>
  <si>
    <t>泓德丰润三年持有</t>
  </si>
  <si>
    <t>001753.OF</t>
  </si>
  <si>
    <t>红土创新新兴产业</t>
  </si>
  <si>
    <t>160425.OF</t>
  </si>
  <si>
    <t>华安创业板两年定开</t>
  </si>
  <si>
    <t>010787.OF</t>
  </si>
  <si>
    <t>华安优势企业A</t>
  </si>
  <si>
    <t>010554.OF</t>
  </si>
  <si>
    <t>华安新兴消费A</t>
  </si>
  <si>
    <t>010385.OF</t>
  </si>
  <si>
    <t>华安汇嘉精选A</t>
  </si>
  <si>
    <t>009714.OF</t>
  </si>
  <si>
    <t>华安聚优精选</t>
  </si>
  <si>
    <t>008290.OF</t>
  </si>
  <si>
    <t>华安现代生活</t>
  </si>
  <si>
    <t>005136.OF</t>
  </si>
  <si>
    <t>华安幸福生活</t>
  </si>
  <si>
    <t>001532.OF</t>
  </si>
  <si>
    <t>华安文体健康主题A</t>
  </si>
  <si>
    <t>240002.OF</t>
  </si>
  <si>
    <t>华宝宝康灵活</t>
  </si>
  <si>
    <t>240001.OF</t>
  </si>
  <si>
    <t>华宝宝康消费品</t>
  </si>
  <si>
    <t>010335.OF</t>
  </si>
  <si>
    <t>华宝竞争优势</t>
  </si>
  <si>
    <t>010114.OF</t>
  </si>
  <si>
    <t>华宝新兴成长</t>
  </si>
  <si>
    <t>009989.OF</t>
  </si>
  <si>
    <t>华宝研究精选</t>
  </si>
  <si>
    <t>001088.OF</t>
  </si>
  <si>
    <t>华宝国策导向</t>
  </si>
  <si>
    <t>000601.OF</t>
  </si>
  <si>
    <t>华宝创新优选</t>
  </si>
  <si>
    <t>009398.OF</t>
  </si>
  <si>
    <t>华富成长企业精选</t>
  </si>
  <si>
    <t>630008.OF</t>
  </si>
  <si>
    <t>华商策略精选</t>
  </si>
  <si>
    <t>010550.OF</t>
  </si>
  <si>
    <t>华商双擎领航</t>
  </si>
  <si>
    <t>010293.OF</t>
  </si>
  <si>
    <t>华商量化优质精选</t>
  </si>
  <si>
    <t>460005.OF</t>
  </si>
  <si>
    <t>华泰柏瑞价值增长A</t>
  </si>
  <si>
    <t>010345.OF</t>
  </si>
  <si>
    <t>华泰柏瑞成长智选A</t>
  </si>
  <si>
    <t>010137.OF</t>
  </si>
  <si>
    <t>华泰柏瑞量化创享A</t>
  </si>
  <si>
    <t>010122.OF</t>
  </si>
  <si>
    <t>华泰柏瑞优势领航A</t>
  </si>
  <si>
    <t>009990.OF</t>
  </si>
  <si>
    <t>华泰柏瑞品质优选A</t>
  </si>
  <si>
    <t>009636.OF</t>
  </si>
  <si>
    <t>华泰柏瑞景气优选A</t>
  </si>
  <si>
    <t>008528.OF</t>
  </si>
  <si>
    <t>华泰柏瑞质量成长A</t>
  </si>
  <si>
    <t>004475.OF</t>
  </si>
  <si>
    <t>华泰柏瑞富利A</t>
  </si>
  <si>
    <t>001244.OF</t>
  </si>
  <si>
    <t>华泰柏瑞量化智慧A</t>
  </si>
  <si>
    <t>008404.OF</t>
  </si>
  <si>
    <t>华泰紫金泰盈A</t>
  </si>
  <si>
    <t>519918.OF</t>
  </si>
  <si>
    <t>华夏兴和</t>
  </si>
  <si>
    <t>501207.OF</t>
  </si>
  <si>
    <t>华夏创新未来18个月</t>
  </si>
  <si>
    <t>501093.OF</t>
  </si>
  <si>
    <t>华夏翔阳两年定开</t>
  </si>
  <si>
    <t>160325.OF</t>
  </si>
  <si>
    <t>华夏创业板两年定开</t>
  </si>
  <si>
    <t>010305.OF</t>
  </si>
  <si>
    <t>华夏创新驱动A</t>
  </si>
  <si>
    <t>010020.OF</t>
  </si>
  <si>
    <t>华夏线上经济主题精选</t>
  </si>
  <si>
    <t>010016.OF</t>
  </si>
  <si>
    <t>华夏科技前沿6个月定开A</t>
  </si>
  <si>
    <t>009837.OF</t>
  </si>
  <si>
    <t>华夏磐锐一年定开A</t>
  </si>
  <si>
    <t>009686.OF</t>
  </si>
  <si>
    <t>华夏磐利一年定开A</t>
  </si>
  <si>
    <t>009011.OF</t>
  </si>
  <si>
    <t>华夏睿阳一年持有</t>
  </si>
  <si>
    <t>009010.OF</t>
  </si>
  <si>
    <t>华夏兴阳一年持有</t>
  </si>
  <si>
    <t>008308.OF</t>
  </si>
  <si>
    <t>华夏见龙精选</t>
  </si>
  <si>
    <t>007592.OF</t>
  </si>
  <si>
    <t>华夏价值精选</t>
  </si>
  <si>
    <t>004686.OF</t>
  </si>
  <si>
    <t>华夏研究精选</t>
  </si>
  <si>
    <t>003567.OF</t>
  </si>
  <si>
    <t>华夏行业景气</t>
  </si>
  <si>
    <t>002871.OF</t>
  </si>
  <si>
    <t>华夏智胜价值成长A</t>
  </si>
  <si>
    <t>002345.OF</t>
  </si>
  <si>
    <t>华夏高端制造A</t>
  </si>
  <si>
    <t>519068.OF</t>
  </si>
  <si>
    <t>汇添富成长焦点</t>
  </si>
  <si>
    <t>501206.OF</t>
  </si>
  <si>
    <t>汇添富创新未来18个月</t>
  </si>
  <si>
    <t>470098.OF</t>
  </si>
  <si>
    <t>汇添富逆向投资</t>
  </si>
  <si>
    <t>010557.OF</t>
  </si>
  <si>
    <t>汇添富数字生活六个月持有</t>
  </si>
  <si>
    <t>010481.OF</t>
  </si>
  <si>
    <t>汇添富高质量成长精选2年持有</t>
  </si>
  <si>
    <t>010298.OF</t>
  </si>
  <si>
    <t>汇添富品牌驱动六个月持有</t>
  </si>
  <si>
    <t>009715.OF</t>
  </si>
  <si>
    <t>汇添富策略增长两年</t>
  </si>
  <si>
    <t>009683.OF</t>
  </si>
  <si>
    <t>汇添富创新增长一年定开A</t>
  </si>
  <si>
    <t>009550.OF</t>
  </si>
  <si>
    <t>汇添富开放视野中国优势A</t>
  </si>
  <si>
    <t>009548.OF</t>
  </si>
  <si>
    <t>汇添富中盘价值精选A</t>
  </si>
  <si>
    <t>009391.OF</t>
  </si>
  <si>
    <t>汇添富优质成长A</t>
  </si>
  <si>
    <t>008065.OF</t>
  </si>
  <si>
    <t>汇添富中盘积极成长A</t>
  </si>
  <si>
    <t>008063.OF</t>
  </si>
  <si>
    <t>汇添富大盘核心资产A</t>
  </si>
  <si>
    <t>006259.OF</t>
  </si>
  <si>
    <t>汇添富红利增长A</t>
  </si>
  <si>
    <t>002959.OF</t>
  </si>
  <si>
    <t>汇添富盈泰</t>
  </si>
  <si>
    <t>002420.OF</t>
  </si>
  <si>
    <t>汇添富盈鑫灵活配置A</t>
  </si>
  <si>
    <t>002419.OF</t>
  </si>
  <si>
    <t>汇添富盈安A</t>
  </si>
  <si>
    <t>001796.OF</t>
  </si>
  <si>
    <t>汇添富安鑫智选A</t>
  </si>
  <si>
    <t>001685.OF</t>
  </si>
  <si>
    <t>汇添富沪港深新价值</t>
  </si>
  <si>
    <t>530005.OF</t>
  </si>
  <si>
    <t>建信优化配置</t>
  </si>
  <si>
    <t>008177.OF</t>
  </si>
  <si>
    <t>建信高股息主题</t>
  </si>
  <si>
    <t>000756.OF</t>
  </si>
  <si>
    <t>建信潜力新蓝筹A</t>
  </si>
  <si>
    <t>000729.OF</t>
  </si>
  <si>
    <t>建信中小盘A</t>
  </si>
  <si>
    <t>519773.OF</t>
  </si>
  <si>
    <t>交银数据产业A</t>
  </si>
  <si>
    <t>519702.OF</t>
  </si>
  <si>
    <t>交银趋势优先A</t>
  </si>
  <si>
    <t>519698.OF</t>
  </si>
  <si>
    <t>交银先锋A</t>
  </si>
  <si>
    <t>501092.OF</t>
  </si>
  <si>
    <t>交银施罗德瑞思三年</t>
  </si>
  <si>
    <t>010454.OF</t>
  </si>
  <si>
    <t>交银施罗德内需增长一年持有期</t>
  </si>
  <si>
    <t>010143.OF</t>
  </si>
  <si>
    <t>交银施罗德启欣</t>
  </si>
  <si>
    <t>010094.OF</t>
  </si>
  <si>
    <t>交银产业机遇</t>
  </si>
  <si>
    <t>009618.OF</t>
  </si>
  <si>
    <t>交银启汇A</t>
  </si>
  <si>
    <t>009402.OF</t>
  </si>
  <si>
    <t>交银启明A</t>
  </si>
  <si>
    <t>008955.OF</t>
  </si>
  <si>
    <t>交银创新领航</t>
  </si>
  <si>
    <t>008507.OF</t>
  </si>
  <si>
    <t>交银内核驱动</t>
  </si>
  <si>
    <t>501091.OF</t>
  </si>
  <si>
    <t>嘉实瑞熙三年</t>
  </si>
  <si>
    <t>070011.OF</t>
  </si>
  <si>
    <t>嘉实策略增长</t>
  </si>
  <si>
    <t>070003.OF</t>
  </si>
  <si>
    <t>嘉实稳健</t>
  </si>
  <si>
    <t>010275.OF</t>
  </si>
  <si>
    <t>嘉实优质精选A</t>
  </si>
  <si>
    <t>010273.OF</t>
  </si>
  <si>
    <t>嘉实价值长青A</t>
  </si>
  <si>
    <t>010190.OF</t>
  </si>
  <si>
    <t>嘉实价值发现三个月定开</t>
  </si>
  <si>
    <t>010186.OF</t>
  </si>
  <si>
    <t>嘉实核心成长A</t>
  </si>
  <si>
    <t>009994.OF</t>
  </si>
  <si>
    <t>嘉实创新先锋A</t>
  </si>
  <si>
    <t>009993.OF</t>
  </si>
  <si>
    <t>嘉实前沿创新</t>
  </si>
  <si>
    <t>009909.OF</t>
  </si>
  <si>
    <t>嘉实动力先锋A</t>
  </si>
  <si>
    <t>009869.OF</t>
  </si>
  <si>
    <t>嘉实产业先锋A</t>
  </si>
  <si>
    <t>009795.OF</t>
  </si>
  <si>
    <t>嘉实远见精选两年持有期</t>
  </si>
  <si>
    <t>009138.OF</t>
  </si>
  <si>
    <t>嘉实瑞成两年持有期A</t>
  </si>
  <si>
    <t>009137.OF</t>
  </si>
  <si>
    <t>嘉实瑞和两年持有期</t>
  </si>
  <si>
    <t>008958.OF</t>
  </si>
  <si>
    <t>嘉实回报精选</t>
  </si>
  <si>
    <t>008150.OF</t>
  </si>
  <si>
    <t>嘉实远见企业精选</t>
  </si>
  <si>
    <t>162607.OF</t>
  </si>
  <si>
    <t>景顺长城资源垄断</t>
  </si>
  <si>
    <t>010027.OF</t>
  </si>
  <si>
    <t>景顺长城核心中景一年持有</t>
  </si>
  <si>
    <t>009992.OF</t>
  </si>
  <si>
    <t>景顺长城量化成长演化</t>
  </si>
  <si>
    <t>009376.OF</t>
  </si>
  <si>
    <t>景顺长城成长领航</t>
  </si>
  <si>
    <t>009190.OF</t>
  </si>
  <si>
    <t>景顺长城核心优选一年</t>
  </si>
  <si>
    <t>009098.OF</t>
  </si>
  <si>
    <t>景顺长城价值领航两年持有期</t>
  </si>
  <si>
    <t>008850.OF</t>
  </si>
  <si>
    <t>景顺长城价值稳进三年定开</t>
  </si>
  <si>
    <t>008712.OF</t>
  </si>
  <si>
    <t>景顺长城品质成长</t>
  </si>
  <si>
    <t>008131.OF</t>
  </si>
  <si>
    <t>景顺长城竞争优势</t>
  </si>
  <si>
    <t>008060.OF</t>
  </si>
  <si>
    <t>景顺长城价值边际</t>
  </si>
  <si>
    <t>000772.OF</t>
  </si>
  <si>
    <t>景顺长城中国回报</t>
  </si>
  <si>
    <t>000418.OF</t>
  </si>
  <si>
    <t>景顺长城成长之星</t>
  </si>
  <si>
    <t>010659.OF</t>
  </si>
  <si>
    <t>民生加银质量领先A</t>
  </si>
  <si>
    <t>010420.OF</t>
  </si>
  <si>
    <t>民生加银成长优选</t>
  </si>
  <si>
    <t>009659.OF</t>
  </si>
  <si>
    <t>民生加银新动能一年定开A</t>
  </si>
  <si>
    <t>008860.OF</t>
  </si>
  <si>
    <t>民生加银龙头优选</t>
  </si>
  <si>
    <t>007731.OF</t>
  </si>
  <si>
    <t>民生加银持续成长A</t>
  </si>
  <si>
    <t>002683.OF</t>
  </si>
  <si>
    <t>民生加银前沿科技</t>
  </si>
  <si>
    <t>010314.OF</t>
  </si>
  <si>
    <t>大摩内需增长A</t>
  </si>
  <si>
    <t>009246.OF</t>
  </si>
  <si>
    <t>大摩ESG量化先行</t>
  </si>
  <si>
    <t>002707.OF</t>
  </si>
  <si>
    <t>大摩科技领先A</t>
  </si>
  <si>
    <t>160143.OF</t>
  </si>
  <si>
    <t>南方创业板2年定开</t>
  </si>
  <si>
    <t>010299.OF</t>
  </si>
  <si>
    <t>南方产业升级A</t>
  </si>
  <si>
    <t>010132.OF</t>
  </si>
  <si>
    <t>南方创新成长A</t>
  </si>
  <si>
    <t>010062.OF</t>
  </si>
  <si>
    <t>南方行业精选一年A</t>
  </si>
  <si>
    <t>009929.OF</t>
  </si>
  <si>
    <t>南方创新驱动A</t>
  </si>
  <si>
    <t>009704.OF</t>
  </si>
  <si>
    <t>南方景气驱动A</t>
  </si>
  <si>
    <t>009681.OF</t>
  </si>
  <si>
    <t>南方创新精选一年定期A</t>
  </si>
  <si>
    <t>009318.OF</t>
  </si>
  <si>
    <t>南方成长先锋A</t>
  </si>
  <si>
    <t>009152.OF</t>
  </si>
  <si>
    <t>南方瑞盛三年持有A</t>
  </si>
  <si>
    <t>008854.OF</t>
  </si>
  <si>
    <t>南方内需增长两年持有A</t>
  </si>
  <si>
    <t>008546.OF</t>
  </si>
  <si>
    <t>南方产业优势两年持有A</t>
  </si>
  <si>
    <t>003956.OF</t>
  </si>
  <si>
    <t>南方产业智选</t>
  </si>
  <si>
    <t>001692.OF</t>
  </si>
  <si>
    <t>南方国策动力</t>
  </si>
  <si>
    <t>660015.OF</t>
  </si>
  <si>
    <t>农银汇理行业轮动</t>
  </si>
  <si>
    <t>010201.OF</t>
  </si>
  <si>
    <t>农银汇理智增一年定开</t>
  </si>
  <si>
    <t>008819.OF</t>
  </si>
  <si>
    <t>农银汇理策略趋势</t>
  </si>
  <si>
    <t>320007.OF</t>
  </si>
  <si>
    <t>诺安成长</t>
  </si>
  <si>
    <t>320001.OF</t>
  </si>
  <si>
    <t>诺安平衡</t>
  </si>
  <si>
    <t>008185.OF</t>
  </si>
  <si>
    <t>诺安研究优选A</t>
  </si>
  <si>
    <t>002560.OF</t>
  </si>
  <si>
    <t>诺安和鑫</t>
  </si>
  <si>
    <t>001411.OF</t>
  </si>
  <si>
    <t>诺安创新驱动A</t>
  </si>
  <si>
    <t>005347.OF</t>
  </si>
  <si>
    <t>诺德量化优选</t>
  </si>
  <si>
    <t>501205.OF</t>
  </si>
  <si>
    <t>鹏华创新未来18个月</t>
  </si>
  <si>
    <t>206012.OF</t>
  </si>
  <si>
    <t>鹏华价值精选</t>
  </si>
  <si>
    <t>206002.OF</t>
  </si>
  <si>
    <t>鹏华精选成长</t>
  </si>
  <si>
    <t>160642.OF</t>
  </si>
  <si>
    <t>鹏华增瑞(LOF)</t>
  </si>
  <si>
    <t>160607.OF</t>
  </si>
  <si>
    <t>鹏华价值优势</t>
  </si>
  <si>
    <t>010490.OF</t>
  </si>
  <si>
    <t>鹏华高质量增长A</t>
  </si>
  <si>
    <t>010488.OF</t>
  </si>
  <si>
    <t>鹏华优选成长A</t>
  </si>
  <si>
    <t>010264.OF</t>
  </si>
  <si>
    <t>鹏华成长智选A</t>
  </si>
  <si>
    <t>009984.OF</t>
  </si>
  <si>
    <t>鹏华启航两年封闭运作</t>
  </si>
  <si>
    <t>009570.OF</t>
  </si>
  <si>
    <t>鹏华匠心精选A</t>
  </si>
  <si>
    <t>009330.OF</t>
  </si>
  <si>
    <t>鹏华成长价值A</t>
  </si>
  <si>
    <t>009234.OF</t>
  </si>
  <si>
    <t>鹏华优质企业</t>
  </si>
  <si>
    <t>009086.OF</t>
  </si>
  <si>
    <t>鹏华价值共赢两年持有期</t>
  </si>
  <si>
    <t>009023.OF</t>
  </si>
  <si>
    <t>鹏华稳健回报</t>
  </si>
  <si>
    <t>008716.OF</t>
  </si>
  <si>
    <t>鹏华优质回报两年定开</t>
  </si>
  <si>
    <t>008681.OF</t>
  </si>
  <si>
    <t>鹏华价值成长</t>
  </si>
  <si>
    <t>008132.OF</t>
  </si>
  <si>
    <t>鹏华价值驱动</t>
  </si>
  <si>
    <t>007146.OF</t>
  </si>
  <si>
    <t>鹏华研究智选</t>
  </si>
  <si>
    <t>006976.OF</t>
  </si>
  <si>
    <t>鹏华核心优势</t>
  </si>
  <si>
    <t>005632.OF</t>
  </si>
  <si>
    <t>鹏华量化先锋</t>
  </si>
  <si>
    <t>004986.OF</t>
  </si>
  <si>
    <t>鹏华策略回报</t>
  </si>
  <si>
    <t>001188.OF</t>
  </si>
  <si>
    <t>鹏华改革红利</t>
  </si>
  <si>
    <t>009114.OF</t>
  </si>
  <si>
    <t>鹏扬景泓回报A</t>
  </si>
  <si>
    <t>010126.OF</t>
  </si>
  <si>
    <t>平安价值成长A</t>
  </si>
  <si>
    <t>009878.OF</t>
  </si>
  <si>
    <t>平安低碳经济A</t>
  </si>
  <si>
    <t>009661.OF</t>
  </si>
  <si>
    <t>平安研究睿选A</t>
  </si>
  <si>
    <t>008949.OF</t>
  </si>
  <si>
    <t>平安匠心优选A</t>
  </si>
  <si>
    <t>005486.OF</t>
  </si>
  <si>
    <t>平安量化精选A</t>
  </si>
  <si>
    <t>519115.OF</t>
  </si>
  <si>
    <t>浦银安盛红利精选A</t>
  </si>
  <si>
    <t>009368.OF</t>
  </si>
  <si>
    <t>浦银安盛价值精选A</t>
  </si>
  <si>
    <t>008188.OF</t>
  </si>
  <si>
    <t>前海开源稳健增长三年</t>
  </si>
  <si>
    <t>004496.OF</t>
  </si>
  <si>
    <t>前海开源多元策略A</t>
  </si>
  <si>
    <t>003857.OF</t>
  </si>
  <si>
    <t>前海开源周期优选A</t>
  </si>
  <si>
    <t>002666.OF</t>
  </si>
  <si>
    <t>前海开源沪港深创新A</t>
  </si>
  <si>
    <t>000916.OF</t>
  </si>
  <si>
    <t>前海开源股息率100强</t>
  </si>
  <si>
    <t>000690.OF</t>
  </si>
  <si>
    <t>前海开源大海洋</t>
  </si>
  <si>
    <t>000689.OF</t>
  </si>
  <si>
    <t>前海开源新经济A</t>
  </si>
  <si>
    <t>008969.OF</t>
  </si>
  <si>
    <t>睿远均衡价值三年A</t>
  </si>
  <si>
    <t>009998.OF</t>
  </si>
  <si>
    <t>上投摩根慧见两年持有</t>
  </si>
  <si>
    <t>008314.OF</t>
  </si>
  <si>
    <t>上投摩根慧选成长A</t>
  </si>
  <si>
    <t>310328.OF</t>
  </si>
  <si>
    <t>申万菱信新动力</t>
  </si>
  <si>
    <t>310308.OF</t>
  </si>
  <si>
    <t>申万菱信盛利精选</t>
  </si>
  <si>
    <t>005825.OF</t>
  </si>
  <si>
    <t>申万菱信智能驱动A</t>
  </si>
  <si>
    <t>010135.OF</t>
  </si>
  <si>
    <t>泰达宏利高研发创新6个月A</t>
  </si>
  <si>
    <t>009141.OF</t>
  </si>
  <si>
    <t>泰达价值长青A</t>
  </si>
  <si>
    <t>010874.OF</t>
  </si>
  <si>
    <t>泰康品质生活A</t>
  </si>
  <si>
    <t>010536.OF</t>
  </si>
  <si>
    <t>泰康优势企业A</t>
  </si>
  <si>
    <t>009596.OF</t>
  </si>
  <si>
    <t>泰康创新成长A</t>
  </si>
  <si>
    <t>009240.OF</t>
  </si>
  <si>
    <t>泰康蓝筹优势</t>
  </si>
  <si>
    <t>003378.OF</t>
  </si>
  <si>
    <t>泰康策略优选</t>
  </si>
  <si>
    <t>420003.OF</t>
  </si>
  <si>
    <t>天弘永定成长</t>
  </si>
  <si>
    <t>164205.OF</t>
  </si>
  <si>
    <t>天弘文化新兴产业</t>
  </si>
  <si>
    <t>009986.OF</t>
  </si>
  <si>
    <t>天弘创新领航A</t>
  </si>
  <si>
    <t>519185.OF</t>
  </si>
  <si>
    <t>万家精选</t>
  </si>
  <si>
    <t>161914.OF</t>
  </si>
  <si>
    <t>万家创业板2年定开A</t>
  </si>
  <si>
    <t>010296.OF</t>
  </si>
  <si>
    <t>万家互联互通中国优势量化策略A</t>
  </si>
  <si>
    <t>010054.OF</t>
  </si>
  <si>
    <t>万家健康产业A</t>
  </si>
  <si>
    <t>009688.OF</t>
  </si>
  <si>
    <t>万家鑫动力</t>
  </si>
  <si>
    <t>009199.OF</t>
  </si>
  <si>
    <t>万家价值优势一年持有</t>
  </si>
  <si>
    <t>008120.OF</t>
  </si>
  <si>
    <t>万家自主创新A</t>
  </si>
  <si>
    <t>006281.OF</t>
  </si>
  <si>
    <t>万家人工智能A</t>
  </si>
  <si>
    <t>005821.OF</t>
  </si>
  <si>
    <t>万家新机遇龙头企业A</t>
  </si>
  <si>
    <t>005650.OF</t>
  </si>
  <si>
    <t>万家量化同顺多策略A</t>
  </si>
  <si>
    <t>610005.OF</t>
  </si>
  <si>
    <t>信达澳银红利回报</t>
  </si>
  <si>
    <t>610001.OF</t>
  </si>
  <si>
    <t>信达澳银领先增长</t>
  </si>
  <si>
    <t>010963.OF</t>
  </si>
  <si>
    <t>信达澳银周期动力</t>
  </si>
  <si>
    <t>010363.OF</t>
  </si>
  <si>
    <t>信达澳银匠心臻选两年持有</t>
  </si>
  <si>
    <t>009988.OF</t>
  </si>
  <si>
    <t>信达澳银蓝筹精选</t>
  </si>
  <si>
    <t>009511.OF</t>
  </si>
  <si>
    <t>信达澳银研究优选A</t>
  </si>
  <si>
    <t>010460.OF</t>
  </si>
  <si>
    <t>兴业研究精选</t>
  </si>
  <si>
    <t>009539.OF</t>
  </si>
  <si>
    <t>兴业睿进A</t>
  </si>
  <si>
    <t>340008.OF</t>
  </si>
  <si>
    <t>兴全有机增长</t>
  </si>
  <si>
    <t>163402.OF</t>
  </si>
  <si>
    <t>兴全趋势投资</t>
  </si>
  <si>
    <t>009556.OF</t>
  </si>
  <si>
    <t>兴全合丰三年持有</t>
  </si>
  <si>
    <t>007449.OF</t>
  </si>
  <si>
    <t>兴全多维价值A</t>
  </si>
  <si>
    <t>959991.OF</t>
  </si>
  <si>
    <t>兴证资管金麒麟领先优势一年持有A</t>
  </si>
  <si>
    <t>兴证资管</t>
  </si>
  <si>
    <t>009312.OF</t>
  </si>
  <si>
    <t>前海联合价值优选A</t>
  </si>
  <si>
    <t>004693.OF</t>
  </si>
  <si>
    <t>前海联合泳隽A</t>
  </si>
  <si>
    <t>002780.OF</t>
  </si>
  <si>
    <t>前海联合泓鑫A</t>
  </si>
  <si>
    <t>501203.OF</t>
  </si>
  <si>
    <t>易方达创新未来18个月</t>
  </si>
  <si>
    <t>112002.OF</t>
  </si>
  <si>
    <t>易方达策略2号</t>
  </si>
  <si>
    <t>110029.OF</t>
  </si>
  <si>
    <t>易方达科讯</t>
  </si>
  <si>
    <t>110005.OF</t>
  </si>
  <si>
    <t>易方达积极成长</t>
  </si>
  <si>
    <t>110002.OF</t>
  </si>
  <si>
    <t>易方达策略成长</t>
  </si>
  <si>
    <t>010389.OF</t>
  </si>
  <si>
    <t>易方达科益A</t>
  </si>
  <si>
    <t>010340.OF</t>
  </si>
  <si>
    <t>易方达高质量严选三年持有</t>
  </si>
  <si>
    <t>009808.OF</t>
  </si>
  <si>
    <t>易方达创新成长</t>
  </si>
  <si>
    <t>009342.OF</t>
  </si>
  <si>
    <t>易方达优质企业三年持有</t>
  </si>
  <si>
    <t>009341.OF</t>
  </si>
  <si>
    <t>易方达均衡成长</t>
  </si>
  <si>
    <t>008286.OF</t>
  </si>
  <si>
    <t>易方达研究精选</t>
  </si>
  <si>
    <t>006533.OF</t>
  </si>
  <si>
    <t>易方达科融</t>
  </si>
  <si>
    <t>002910.OF</t>
  </si>
  <si>
    <t>易方达供给改革</t>
  </si>
  <si>
    <t>002216.OF</t>
  </si>
  <si>
    <t>易方达量化策略A</t>
  </si>
  <si>
    <t>000603.OF</t>
  </si>
  <si>
    <t>易方达创新驱动</t>
  </si>
  <si>
    <t>519674.OF</t>
  </si>
  <si>
    <t>银河创新成长A</t>
  </si>
  <si>
    <t>009960.OF</t>
  </si>
  <si>
    <t>银华多元机遇</t>
  </si>
  <si>
    <t>009859.OF</t>
  </si>
  <si>
    <t>银华乐享</t>
  </si>
  <si>
    <t>009542.OF</t>
  </si>
  <si>
    <t>银华富利精选A</t>
  </si>
  <si>
    <t>009394.OF</t>
  </si>
  <si>
    <t>银华同力精选</t>
  </si>
  <si>
    <t>009085.OF</t>
  </si>
  <si>
    <t>银华丰享一年</t>
  </si>
  <si>
    <t>008978.OF</t>
  </si>
  <si>
    <t>银华长丰</t>
  </si>
  <si>
    <t>006348.OF</t>
  </si>
  <si>
    <t>银华盛利</t>
  </si>
  <si>
    <t>006128.OF</t>
  </si>
  <si>
    <t>银河和美生活</t>
  </si>
  <si>
    <t>010562.OF</t>
  </si>
  <si>
    <t>永赢成长领航A</t>
  </si>
  <si>
    <t>008480.OF</t>
  </si>
  <si>
    <t>永赢股息优选A</t>
  </si>
  <si>
    <t>007944.OF</t>
  </si>
  <si>
    <t>永赢乾元三年定开</t>
  </si>
  <si>
    <t>010064.OF</t>
  </si>
  <si>
    <t>圆信永丰兴研A</t>
  </si>
  <si>
    <t>009847.OF</t>
  </si>
  <si>
    <t>圆信永丰研究精选A</t>
  </si>
  <si>
    <t>008311.OF</t>
  </si>
  <si>
    <t>圆信永丰优选价值A</t>
  </si>
  <si>
    <t>000824.OF</t>
  </si>
  <si>
    <t>圆信永丰双红利A</t>
  </si>
  <si>
    <t>010341.OF</t>
  </si>
  <si>
    <t>招商产业精选A</t>
  </si>
  <si>
    <t>009864.OF</t>
  </si>
  <si>
    <t>招商景气优选A</t>
  </si>
  <si>
    <t>009695.OF</t>
  </si>
  <si>
    <t>招商成长精选一年定开A</t>
  </si>
  <si>
    <t>009362.OF</t>
  </si>
  <si>
    <t>招商丰盈积极配置A</t>
  </si>
  <si>
    <t>009360.OF</t>
  </si>
  <si>
    <t>招商创新增长A</t>
  </si>
  <si>
    <t>008261.OF</t>
  </si>
  <si>
    <t>招商研究优选A</t>
  </si>
  <si>
    <t>004784.OF</t>
  </si>
  <si>
    <t>招商稳健优选</t>
  </si>
  <si>
    <t>001749.OF</t>
  </si>
  <si>
    <t>招商中国机遇</t>
  </si>
  <si>
    <t>001403.OF</t>
  </si>
  <si>
    <t>招商国企改革</t>
  </si>
  <si>
    <t>880007.OF</t>
  </si>
  <si>
    <t>招商资管智远成长A</t>
  </si>
  <si>
    <t>招商资管</t>
  </si>
  <si>
    <t>688888.OF</t>
  </si>
  <si>
    <t>浙商聚潮产业成长A</t>
  </si>
  <si>
    <t>166801.OF</t>
  </si>
  <si>
    <t>浙商聚潮新思维A</t>
  </si>
  <si>
    <t>007177.OF</t>
  </si>
  <si>
    <t>浙商智能行业优选A</t>
  </si>
  <si>
    <t>398041.OF</t>
  </si>
  <si>
    <t>中海量化策略</t>
  </si>
  <si>
    <t>920003.OF</t>
  </si>
  <si>
    <t>中金新锐A</t>
  </si>
  <si>
    <t>中金公司</t>
  </si>
  <si>
    <t>920002.OF</t>
  </si>
  <si>
    <t>中金精选A</t>
  </si>
  <si>
    <t>009242.OF</t>
  </si>
  <si>
    <t>中加核心智造A</t>
  </si>
  <si>
    <t>501208.OF</t>
  </si>
  <si>
    <t>中欧创新未来18个月</t>
  </si>
  <si>
    <t>166027.OF</t>
  </si>
  <si>
    <t>中欧创业板两年定开A</t>
  </si>
  <si>
    <t>166025.OF</t>
  </si>
  <si>
    <t>中欧远见两年定开A</t>
  </si>
  <si>
    <t>166007.OF</t>
  </si>
  <si>
    <t>中欧互通精选A</t>
  </si>
  <si>
    <t>010723.OF</t>
  </si>
  <si>
    <t>中欧价值成长A</t>
  </si>
  <si>
    <t>010678.OF</t>
  </si>
  <si>
    <t>中欧均衡成长A</t>
  </si>
  <si>
    <t>010429.OF</t>
  </si>
  <si>
    <t>中欧睿见</t>
  </si>
  <si>
    <t>010080.OF</t>
  </si>
  <si>
    <t>中欧优势成长</t>
  </si>
  <si>
    <t>009872.OF</t>
  </si>
  <si>
    <t>中欧责任投资A</t>
  </si>
  <si>
    <t>009776.OF</t>
  </si>
  <si>
    <t>中欧阿尔法A</t>
  </si>
  <si>
    <t>009210.OF</t>
  </si>
  <si>
    <t>中欧嘉和三年持有期A</t>
  </si>
  <si>
    <t>005241.OF</t>
  </si>
  <si>
    <t>中欧时代智慧A</t>
  </si>
  <si>
    <t>001938.OF</t>
  </si>
  <si>
    <t>中欧时代先锋A</t>
  </si>
  <si>
    <t>001811.OF</t>
  </si>
  <si>
    <t>中欧明睿新常态A</t>
  </si>
  <si>
    <t>009347.OF</t>
  </si>
  <si>
    <t>中融价值成长6个月持有A</t>
  </si>
  <si>
    <t>001413.OF</t>
  </si>
  <si>
    <t>中融鑫起点A</t>
  </si>
  <si>
    <t>007549.OF</t>
  </si>
  <si>
    <t>中泰开阳价值优选A</t>
  </si>
  <si>
    <t>970016.OF</t>
  </si>
  <si>
    <t>中信建投价值增长A</t>
  </si>
  <si>
    <t>中信建投证券</t>
  </si>
  <si>
    <t>900029.OF</t>
  </si>
  <si>
    <t>中信证券量化优选A</t>
  </si>
  <si>
    <t>900022.OF</t>
  </si>
  <si>
    <t>中信证券臻选回报两年持有A</t>
  </si>
  <si>
    <t>900011.OF</t>
  </si>
  <si>
    <t>中信证券红利价值一年持有A</t>
  </si>
  <si>
    <t>900010.OF</t>
  </si>
  <si>
    <t>中信证券卓越成长两年持有A</t>
  </si>
  <si>
    <t>900009.OF</t>
  </si>
  <si>
    <t>中信证券成长动力A</t>
  </si>
  <si>
    <t>900008.OF</t>
  </si>
  <si>
    <t>中信证券稳健回报A</t>
  </si>
  <si>
    <t>900003.OF</t>
  </si>
  <si>
    <t>中信证券臻选价值成长A</t>
  </si>
  <si>
    <t>163822.OF</t>
  </si>
  <si>
    <t>中银主题策略</t>
  </si>
  <si>
    <t>163804.OF</t>
  </si>
  <si>
    <t>中银收益A</t>
  </si>
  <si>
    <t>009877.OF</t>
  </si>
  <si>
    <t>中银内核驱动A</t>
  </si>
  <si>
    <t>009640.OF</t>
  </si>
  <si>
    <t>中银证券优选行业龙头A</t>
  </si>
  <si>
    <t>000241.OF</t>
  </si>
  <si>
    <t>宝盈核心优势C</t>
  </si>
  <si>
    <t>000363.OF</t>
  </si>
  <si>
    <t>国泰聚信价值优势C</t>
  </si>
  <si>
    <t>000825.OF</t>
  </si>
  <si>
    <t>圆信永丰双红利C</t>
  </si>
  <si>
    <t>001174.OF</t>
  </si>
  <si>
    <t>中欧瑾和C</t>
  </si>
  <si>
    <t>001217.OF</t>
  </si>
  <si>
    <t>易方达新收益C</t>
  </si>
  <si>
    <t>001301.OF</t>
  </si>
  <si>
    <t>大成睿景C</t>
  </si>
  <si>
    <t>001307.OF</t>
  </si>
  <si>
    <t>中欧永裕C</t>
  </si>
  <si>
    <t>001385.OF</t>
  </si>
  <si>
    <t>东方新思路C</t>
  </si>
  <si>
    <t>001388.OF</t>
  </si>
  <si>
    <t>中融新经济C</t>
  </si>
  <si>
    <t>001414.OF</t>
  </si>
  <si>
    <t>中融鑫起点C</t>
  </si>
  <si>
    <t>001428.OF</t>
  </si>
  <si>
    <t>工银瑞信灵活配置B</t>
  </si>
  <si>
    <t>001438.OF</t>
  </si>
  <si>
    <t>易方达瑞享E</t>
  </si>
  <si>
    <t>001510.OF</t>
  </si>
  <si>
    <t>富国新动力C</t>
  </si>
  <si>
    <t>001515.OF</t>
  </si>
  <si>
    <t>平安新鑫先锋C</t>
  </si>
  <si>
    <t>001881.OF</t>
  </si>
  <si>
    <t>中欧新趋势E</t>
  </si>
  <si>
    <t>001882.OF</t>
  </si>
  <si>
    <t>中欧价值发现E</t>
  </si>
  <si>
    <t>001883.OF</t>
  </si>
  <si>
    <t>中欧新动力E</t>
  </si>
  <si>
    <t>001884.OF</t>
  </si>
  <si>
    <t>中欧互通精选E</t>
  </si>
  <si>
    <t>001885.OF</t>
  </si>
  <si>
    <t>中欧新蓝筹E</t>
  </si>
  <si>
    <t>001886.OF</t>
  </si>
  <si>
    <t>中欧行业成长E</t>
  </si>
  <si>
    <t>001887.OF</t>
  </si>
  <si>
    <t>中欧价值智选回报E</t>
  </si>
  <si>
    <t>001888.OF</t>
  </si>
  <si>
    <t>中欧盛世成长E</t>
  </si>
  <si>
    <t>001890.OF</t>
  </si>
  <si>
    <t>中欧精选E</t>
  </si>
  <si>
    <t>001997.OF</t>
  </si>
  <si>
    <t>工银瑞信新趋势C</t>
  </si>
  <si>
    <t>002036.OF</t>
  </si>
  <si>
    <t>安信优势增长C</t>
  </si>
  <si>
    <t>002051.OF</t>
  </si>
  <si>
    <t>诺安创新驱动C</t>
  </si>
  <si>
    <t>002071.OF</t>
  </si>
  <si>
    <t>长安产业精选C</t>
  </si>
  <si>
    <t>002079.OF</t>
  </si>
  <si>
    <t>前海开源中国稀缺资产C</t>
  </si>
  <si>
    <t>002082.OF</t>
  </si>
  <si>
    <t>华泰柏瑞激励动力C</t>
  </si>
  <si>
    <t>002096.OF</t>
  </si>
  <si>
    <t>博时新收益C</t>
  </si>
  <si>
    <t>002136.OF</t>
  </si>
  <si>
    <t>广发鑫源C</t>
  </si>
  <si>
    <t>002158.OF</t>
  </si>
  <si>
    <t>汇添富安鑫智选C</t>
  </si>
  <si>
    <t>002207.OF</t>
  </si>
  <si>
    <t>前海开源金银珠宝C</t>
  </si>
  <si>
    <t>002217.OF</t>
  </si>
  <si>
    <t>易方达量化策略C</t>
  </si>
  <si>
    <t>002326.OF</t>
  </si>
  <si>
    <t>银华聚利C</t>
  </si>
  <si>
    <t>002360.OF</t>
  </si>
  <si>
    <t>前海开源清洁能源C</t>
  </si>
  <si>
    <t>002451.OF</t>
  </si>
  <si>
    <t>平安睿享文娱C</t>
  </si>
  <si>
    <t>002505.OF</t>
  </si>
  <si>
    <t>鹏华金鼎灵活配置C</t>
  </si>
  <si>
    <t>002553.OF</t>
  </si>
  <si>
    <t>博时创业成长C</t>
  </si>
  <si>
    <t>002555.OF</t>
  </si>
  <si>
    <t>博时沪港深优质企业C</t>
  </si>
  <si>
    <t>002556.OF</t>
  </si>
  <si>
    <t>博时丝路主题C</t>
  </si>
  <si>
    <t>002667.OF</t>
  </si>
  <si>
    <t>前海开源沪港深创新C</t>
  </si>
  <si>
    <t>002771.OF</t>
  </si>
  <si>
    <t>安信新回报C</t>
  </si>
  <si>
    <t>002834.OF</t>
  </si>
  <si>
    <t>华夏新锦绣C</t>
  </si>
  <si>
    <t>002872.OF</t>
  </si>
  <si>
    <t>华夏智胜价值成长C</t>
  </si>
  <si>
    <t>003070.OF</t>
  </si>
  <si>
    <t>光大创业板量化优选C</t>
  </si>
  <si>
    <t>003153.OF</t>
  </si>
  <si>
    <t>华富天鑫C</t>
  </si>
  <si>
    <t>003305.OF</t>
  </si>
  <si>
    <t>前海开源沪港深核心资源C</t>
  </si>
  <si>
    <t>003494.OF</t>
  </si>
  <si>
    <t>富国天惠精选成长C</t>
  </si>
  <si>
    <t>003858.OF</t>
  </si>
  <si>
    <t>前海开源周期优选C</t>
  </si>
  <si>
    <t>003962.OF</t>
  </si>
  <si>
    <t>易方达瑞程C</t>
  </si>
  <si>
    <t>004221.OF</t>
  </si>
  <si>
    <t>长信量化先锋C</t>
  </si>
  <si>
    <t>004231.OF</t>
  </si>
  <si>
    <t>中欧行业成长C</t>
  </si>
  <si>
    <t>004232.OF</t>
  </si>
  <si>
    <t>中欧价值发现C</t>
  </si>
  <si>
    <t>004233.OF</t>
  </si>
  <si>
    <t>中欧盛世成长C</t>
  </si>
  <si>
    <t>004234.OF</t>
  </si>
  <si>
    <t>中欧数据挖掘多因子C</t>
  </si>
  <si>
    <t>004235.OF</t>
  </si>
  <si>
    <t>中欧价值智选回报C</t>
  </si>
  <si>
    <t>004236.OF</t>
  </si>
  <si>
    <t>中欧新动力C</t>
  </si>
  <si>
    <t>004237.OF</t>
  </si>
  <si>
    <t>中欧新蓝筹C</t>
  </si>
  <si>
    <t>004241.OF</t>
  </si>
  <si>
    <t>中欧时代先锋C</t>
  </si>
  <si>
    <t>004375.OF</t>
  </si>
  <si>
    <t>华泰保兴吉年丰C</t>
  </si>
  <si>
    <t>004391.OF</t>
  </si>
  <si>
    <t>平安转型创新C</t>
  </si>
  <si>
    <t>004435.OF</t>
  </si>
  <si>
    <t>博时逆向投资C</t>
  </si>
  <si>
    <t>004497.OF</t>
  </si>
  <si>
    <t>前海开源多元策略C</t>
  </si>
  <si>
    <t>004569.OF</t>
  </si>
  <si>
    <t>招商制造业转型C</t>
  </si>
  <si>
    <t>004605.OF</t>
  </si>
  <si>
    <t>富国新活力C</t>
  </si>
  <si>
    <t>004675.OF</t>
  </si>
  <si>
    <t>富国新机遇C</t>
  </si>
  <si>
    <t>004740.OF</t>
  </si>
  <si>
    <t>中欧瑞丰C</t>
  </si>
  <si>
    <t>004815.OF</t>
  </si>
  <si>
    <t>中欧红利优享C</t>
  </si>
  <si>
    <t>004858.OF</t>
  </si>
  <si>
    <t>长信量化多策略C</t>
  </si>
  <si>
    <t>005050.OF</t>
  </si>
  <si>
    <t>长安鑫旺价值C</t>
  </si>
  <si>
    <t>005080.OF</t>
  </si>
  <si>
    <t>海富通量化多因子C</t>
  </si>
  <si>
    <t>005165.OF</t>
  </si>
  <si>
    <t>富荣福锦C</t>
  </si>
  <si>
    <t>005188.OF</t>
  </si>
  <si>
    <t>海富通量化前锋C</t>
  </si>
  <si>
    <t>005206.OF</t>
  </si>
  <si>
    <t>南方优选成长C</t>
  </si>
  <si>
    <t>005242.OF</t>
  </si>
  <si>
    <t>中欧时代智慧C</t>
  </si>
  <si>
    <t>005245.OF</t>
  </si>
  <si>
    <t>国泰聚优价值C</t>
  </si>
  <si>
    <t>005266.OF</t>
  </si>
  <si>
    <t>博时厚泽回报C</t>
  </si>
  <si>
    <t>005276.OF</t>
  </si>
  <si>
    <t>中欧创新成长C</t>
  </si>
  <si>
    <t>005300.OF</t>
  </si>
  <si>
    <t>万家成长优选C</t>
  </si>
  <si>
    <t>005312.OF</t>
  </si>
  <si>
    <t>万家经济新动能C</t>
  </si>
  <si>
    <t>005342.OF</t>
  </si>
  <si>
    <t>长安裕泰C</t>
  </si>
  <si>
    <t>005353.OF</t>
  </si>
  <si>
    <t>鹏扬景泰成长C</t>
  </si>
  <si>
    <t>005401.OF</t>
  </si>
  <si>
    <t>万家潜力价值C</t>
  </si>
  <si>
    <t>005475.OF</t>
  </si>
  <si>
    <t>泰康均衡优选C</t>
  </si>
  <si>
    <t>005478.OF</t>
  </si>
  <si>
    <t>长安鑫禧C</t>
  </si>
  <si>
    <t>005487.OF</t>
  </si>
  <si>
    <t>平安量化精选C</t>
  </si>
  <si>
    <t>005491.OF</t>
  </si>
  <si>
    <t>兴全合宜C</t>
  </si>
  <si>
    <t>005542.OF</t>
  </si>
  <si>
    <t>前海开源盛鑫C</t>
  </si>
  <si>
    <t>005597.OF</t>
  </si>
  <si>
    <t>建信战略精选C</t>
  </si>
  <si>
    <t>005636.OF</t>
  </si>
  <si>
    <t>博时量化多策略C</t>
  </si>
  <si>
    <t>005643.OF</t>
  </si>
  <si>
    <t>鹏扬景升C</t>
  </si>
  <si>
    <t>005651.OF</t>
  </si>
  <si>
    <t>万家量化同顺多策略C</t>
  </si>
  <si>
    <t>005672.OF</t>
  </si>
  <si>
    <t>前海联合研究优选C</t>
  </si>
  <si>
    <t>005681.OF</t>
  </si>
  <si>
    <t>财通资管价值成长C</t>
  </si>
  <si>
    <t>005696.OF</t>
  </si>
  <si>
    <t>华安睿明两年定开C</t>
  </si>
  <si>
    <t>005744.OF</t>
  </si>
  <si>
    <t>长安裕隆C</t>
  </si>
  <si>
    <t>005764.OF</t>
  </si>
  <si>
    <t>中欧潜力价值C</t>
  </si>
  <si>
    <t>005765.OF</t>
  </si>
  <si>
    <t>中欧明睿新常态C</t>
  </si>
  <si>
    <t>005776.OF</t>
  </si>
  <si>
    <t>中加转型动力C</t>
  </si>
  <si>
    <t>005787.OF</t>
  </si>
  <si>
    <t>中欧新趋势C</t>
  </si>
  <si>
    <t>005811.OF</t>
  </si>
  <si>
    <t>南方瑞祥C</t>
  </si>
  <si>
    <t>005834.OF</t>
  </si>
  <si>
    <t>工银瑞信红利优享C</t>
  </si>
  <si>
    <t>005905.OF</t>
  </si>
  <si>
    <t>华泰保兴成长优选C</t>
  </si>
  <si>
    <t>006008.OF</t>
  </si>
  <si>
    <t>诺安积极配置C</t>
  </si>
  <si>
    <t>006052.OF</t>
  </si>
  <si>
    <t>鹏扬核心价值C</t>
  </si>
  <si>
    <t>006085.OF</t>
  </si>
  <si>
    <t>万家新机遇价值驱动C</t>
  </si>
  <si>
    <t>006101.OF</t>
  </si>
  <si>
    <t>平安优势产业C</t>
  </si>
  <si>
    <t>006104.OF</t>
  </si>
  <si>
    <t>华泰柏瑞量化智慧C</t>
  </si>
  <si>
    <t>006133.OF</t>
  </si>
  <si>
    <t>万家智造优势C</t>
  </si>
  <si>
    <t>006159.OF</t>
  </si>
  <si>
    <t>博时荣享回报C</t>
  </si>
  <si>
    <t>006217.OF</t>
  </si>
  <si>
    <t>前海开源价值成长C</t>
  </si>
  <si>
    <t>006234.OF</t>
  </si>
  <si>
    <t>万家汽车新趋势C</t>
  </si>
  <si>
    <t>006260.OF</t>
  </si>
  <si>
    <t>汇添富红利增长C</t>
  </si>
  <si>
    <t>006268.OF</t>
  </si>
  <si>
    <t>诺德量化核心C</t>
  </si>
  <si>
    <t>006269.OF</t>
  </si>
  <si>
    <t>永赢智能领先C</t>
  </si>
  <si>
    <t>006315.OF</t>
  </si>
  <si>
    <t>中融策略优选C</t>
  </si>
  <si>
    <t>006365.OF</t>
  </si>
  <si>
    <t>招商丰韵C</t>
  </si>
  <si>
    <t>006372.OF</t>
  </si>
  <si>
    <t>长安鑫盈C</t>
  </si>
  <si>
    <t>006386.OF</t>
  </si>
  <si>
    <t>华泰保兴研究智选C</t>
  </si>
  <si>
    <t>006397.OF</t>
  </si>
  <si>
    <t>长信内需成长E</t>
  </si>
  <si>
    <t>006528.OF</t>
  </si>
  <si>
    <t>富国优质发展C</t>
  </si>
  <si>
    <t>006530.OF</t>
  </si>
  <si>
    <t>中欧匠心两年C</t>
  </si>
  <si>
    <t>006531.OF</t>
  </si>
  <si>
    <t>华泰柏瑞量化驱动C</t>
  </si>
  <si>
    <t>006532.OF</t>
  </si>
  <si>
    <t>华泰柏瑞量化阿尔法C</t>
  </si>
  <si>
    <t>006539.OF</t>
  </si>
  <si>
    <t>南方优选价值C</t>
  </si>
  <si>
    <t>006540.OF</t>
  </si>
  <si>
    <t>南方绩优成长C</t>
  </si>
  <si>
    <t>006541.OF</t>
  </si>
  <si>
    <t>南方成份精选C</t>
  </si>
  <si>
    <t>006587.OF</t>
  </si>
  <si>
    <t>南方优享分红C</t>
  </si>
  <si>
    <t>006590.OF</t>
  </si>
  <si>
    <t>南方新优享C</t>
  </si>
  <si>
    <t>006616.OF</t>
  </si>
  <si>
    <t>工银战略新兴产业C</t>
  </si>
  <si>
    <t>006905.OF</t>
  </si>
  <si>
    <t>泰康产业升级C</t>
  </si>
  <si>
    <t>007042.OF</t>
  </si>
  <si>
    <t>前海联合泳隽C</t>
  </si>
  <si>
    <t>007043.OF</t>
  </si>
  <si>
    <t>前海联合泓鑫C</t>
  </si>
  <si>
    <t>007101.OF</t>
  </si>
  <si>
    <t>中欧远见两年定开C</t>
  </si>
  <si>
    <t>007120.OF</t>
  </si>
  <si>
    <t>睿远成长价值C</t>
  </si>
  <si>
    <t>007217.OF</t>
  </si>
  <si>
    <t>浙商智能行业优选C</t>
  </si>
  <si>
    <t>007234.OF</t>
  </si>
  <si>
    <t>博时优势企业3年C</t>
  </si>
  <si>
    <t>007307.OF</t>
  </si>
  <si>
    <t>华泰柏瑞基本面智选C</t>
  </si>
  <si>
    <t>007450.OF</t>
  </si>
  <si>
    <t>兴全多维价值C</t>
  </si>
  <si>
    <t>007499.OF</t>
  </si>
  <si>
    <t>光大风格轮动C</t>
  </si>
  <si>
    <t>007524.OF</t>
  </si>
  <si>
    <t>汇添富内需增长C</t>
  </si>
  <si>
    <t>007574.OF</t>
  </si>
  <si>
    <t>宝盈新价值C</t>
  </si>
  <si>
    <t>007578.OF</t>
  </si>
  <si>
    <t>宝盈新锐C</t>
  </si>
  <si>
    <t>007581.OF</t>
  </si>
  <si>
    <t>宝盈鸿利收益C</t>
  </si>
  <si>
    <t>007732.OF</t>
  </si>
  <si>
    <t>民生加银持续成长C</t>
  </si>
  <si>
    <t>007734.OF</t>
  </si>
  <si>
    <t>南方智锐C</t>
  </si>
  <si>
    <t>007803.OF</t>
  </si>
  <si>
    <t>兴全合泰C</t>
  </si>
  <si>
    <t>007887.OF</t>
  </si>
  <si>
    <t>东方红启元三年持有B</t>
  </si>
  <si>
    <t>008066.OF</t>
  </si>
  <si>
    <t>汇添富中盘积极成长C</t>
  </si>
  <si>
    <t>008076.OF</t>
  </si>
  <si>
    <t>招商核心优选C</t>
  </si>
  <si>
    <t>008121.OF</t>
  </si>
  <si>
    <t>万家自主创新C</t>
  </si>
  <si>
    <t>008175.OF</t>
  </si>
  <si>
    <t>国泰蓝筹精选C</t>
  </si>
  <si>
    <t>008228.OF</t>
  </si>
  <si>
    <t>宝盈研究精选C</t>
  </si>
  <si>
    <t>008246.OF</t>
  </si>
  <si>
    <t>圆信永丰致优C</t>
  </si>
  <si>
    <t>008262.OF</t>
  </si>
  <si>
    <t>招商研究优选C</t>
  </si>
  <si>
    <t>008265.OF</t>
  </si>
  <si>
    <t>南方ESG主题C</t>
  </si>
  <si>
    <t>008270.OF</t>
  </si>
  <si>
    <t>大成睿享C</t>
  </si>
  <si>
    <t>008272.OF</t>
  </si>
  <si>
    <t>大成优势企业C</t>
  </si>
  <si>
    <t>008275.OF</t>
  </si>
  <si>
    <t>大成行业先锋C</t>
  </si>
  <si>
    <t>008305.OF</t>
  </si>
  <si>
    <t>大摩华鑫量化配置C</t>
  </si>
  <si>
    <t>008312.OF</t>
  </si>
  <si>
    <t>圆信永丰优选价值C</t>
  </si>
  <si>
    <t>008315.OF</t>
  </si>
  <si>
    <t>上投摩根慧选成长C</t>
  </si>
  <si>
    <t>008374.OF</t>
  </si>
  <si>
    <t>华泰柏瑞景气回报一年C</t>
  </si>
  <si>
    <t>008376.OF</t>
  </si>
  <si>
    <t>中欧启航三年持有期C</t>
  </si>
  <si>
    <t>008405.OF</t>
  </si>
  <si>
    <t>华泰紫金泰盈C</t>
  </si>
  <si>
    <t>008481.OF</t>
  </si>
  <si>
    <t>永赢股息优选C</t>
  </si>
  <si>
    <t>008604.OF</t>
  </si>
  <si>
    <t>广发稳安C</t>
  </si>
  <si>
    <t>008705.OF</t>
  </si>
  <si>
    <t>广发高股息优享C</t>
  </si>
  <si>
    <t>008855.OF</t>
  </si>
  <si>
    <t>南方内需增长两年持有C</t>
  </si>
  <si>
    <t>008867.OF</t>
  </si>
  <si>
    <t>博时产业新趋势C</t>
  </si>
  <si>
    <t>008892.OF</t>
  </si>
  <si>
    <t>安信价值成长C</t>
  </si>
  <si>
    <t>008935.OF</t>
  </si>
  <si>
    <t>大成科技消费C</t>
  </si>
  <si>
    <t>008950.OF</t>
  </si>
  <si>
    <t>平安匠心优选C</t>
  </si>
  <si>
    <t>008967.OF</t>
  </si>
  <si>
    <t>博时成长优选两年封闭C</t>
  </si>
  <si>
    <t>008970.OF</t>
  </si>
  <si>
    <t>睿远均衡价值三年C</t>
  </si>
  <si>
    <t>009030.OF</t>
  </si>
  <si>
    <t>工银高质量成长C</t>
  </si>
  <si>
    <t>009063.OF</t>
  </si>
  <si>
    <t>财通智慧成长C</t>
  </si>
  <si>
    <t>009070.OF</t>
  </si>
  <si>
    <t>大成睿鑫C</t>
  </si>
  <si>
    <t>009074.OF</t>
  </si>
  <si>
    <t>德邦惠利C</t>
  </si>
  <si>
    <t>009115.OF</t>
  </si>
  <si>
    <t>鹏扬景泓回报C</t>
  </si>
  <si>
    <t>009132.OF</t>
  </si>
  <si>
    <t>广发小盘成长C</t>
  </si>
  <si>
    <t>009139.OF</t>
  </si>
  <si>
    <t>嘉实瑞成两年持有期C</t>
  </si>
  <si>
    <t>009142.OF</t>
  </si>
  <si>
    <t>泰达价值长青C</t>
  </si>
  <si>
    <t>009153.OF</t>
  </si>
  <si>
    <t>南方瑞盛三年持有C</t>
  </si>
  <si>
    <t>009211.OF</t>
  </si>
  <si>
    <t>中欧嘉和三年持有期C</t>
  </si>
  <si>
    <t>009218.OF</t>
  </si>
  <si>
    <t>博时荣丰回报C</t>
  </si>
  <si>
    <t>009243.OF</t>
  </si>
  <si>
    <t>中加核心智造C</t>
  </si>
  <si>
    <t>009313.OF</t>
  </si>
  <si>
    <t>前海联合价值优选C</t>
  </si>
  <si>
    <t>009314.OF</t>
  </si>
  <si>
    <t>广发双擎升级C</t>
  </si>
  <si>
    <t>009319.OF</t>
  </si>
  <si>
    <t>南方成长先锋C</t>
  </si>
  <si>
    <t>009331.OF</t>
  </si>
  <si>
    <t>鹏华成长价值C</t>
  </si>
  <si>
    <t>009348.OF</t>
  </si>
  <si>
    <t>中融价值成长6个月持有C</t>
  </si>
  <si>
    <t>009361.OF</t>
  </si>
  <si>
    <t>招商创新增长C</t>
  </si>
  <si>
    <t>009363.OF</t>
  </si>
  <si>
    <t>招商丰盈积极配置C</t>
  </si>
  <si>
    <t>009369.OF</t>
  </si>
  <si>
    <t>浦银安盛价值精选C</t>
  </si>
  <si>
    <t>009392.OF</t>
  </si>
  <si>
    <t>汇添富优质成长C</t>
  </si>
  <si>
    <t>009501.OF</t>
  </si>
  <si>
    <t>国寿安保高股息C</t>
  </si>
  <si>
    <t>009540.OF</t>
  </si>
  <si>
    <t>兴业睿进C</t>
  </si>
  <si>
    <t>009549.OF</t>
  </si>
  <si>
    <t>汇添富中盘价值精选C</t>
  </si>
  <si>
    <t>009551.OF</t>
  </si>
  <si>
    <t>汇添富开放视野中国优势C</t>
  </si>
  <si>
    <t>009571.OF</t>
  </si>
  <si>
    <t>鹏华匠心精选C</t>
  </si>
  <si>
    <t>009592.OF</t>
  </si>
  <si>
    <t>博时研究精选一年持有C</t>
  </si>
  <si>
    <t>009597.OF</t>
  </si>
  <si>
    <t>泰康创新成长C</t>
  </si>
  <si>
    <t>009641.OF</t>
  </si>
  <si>
    <t>中银证券优选行业龙头C</t>
  </si>
  <si>
    <t>009652.OF</t>
  </si>
  <si>
    <t>海富通成长甄选C</t>
  </si>
  <si>
    <t>009660.OF</t>
  </si>
  <si>
    <t>民生加银新动能一年定开C</t>
  </si>
  <si>
    <t>009662.OF</t>
  </si>
  <si>
    <t>平安研究睿选C</t>
  </si>
  <si>
    <t>009682.OF</t>
  </si>
  <si>
    <t>南方创新精选一年定期C</t>
  </si>
  <si>
    <t>009684.OF</t>
  </si>
  <si>
    <t>汇添富创新增长一年定开C</t>
  </si>
  <si>
    <t>009687.OF</t>
  </si>
  <si>
    <t>华夏磐利一年定开C</t>
  </si>
  <si>
    <t>009696.OF</t>
  </si>
  <si>
    <t>招商成长精选一年定开C</t>
  </si>
  <si>
    <t>009705.OF</t>
  </si>
  <si>
    <t>南方景气驱动C</t>
  </si>
  <si>
    <t>009706.OF</t>
  </si>
  <si>
    <t>民生加银城镇化C</t>
  </si>
  <si>
    <t>009709.OF</t>
  </si>
  <si>
    <t>民生加银策略精选C</t>
  </si>
  <si>
    <t>009720.OF</t>
  </si>
  <si>
    <t>民生加银景气行业C</t>
  </si>
  <si>
    <t>009741.OF</t>
  </si>
  <si>
    <t>博时研究臻选三年持有期C</t>
  </si>
  <si>
    <t>009777.OF</t>
  </si>
  <si>
    <t>中欧阿尔法C</t>
  </si>
  <si>
    <t>009781.OF</t>
  </si>
  <si>
    <t>南方产业优势两年持有C</t>
  </si>
  <si>
    <t>009783.OF</t>
  </si>
  <si>
    <t>富国兴泉回报12个月持有C</t>
  </si>
  <si>
    <t>009791.OF</t>
  </si>
  <si>
    <t>中欧创业板两年定开C</t>
  </si>
  <si>
    <t>009798.OF</t>
  </si>
  <si>
    <t>大成创业板两年定开C</t>
  </si>
  <si>
    <t>009838.OF</t>
  </si>
  <si>
    <t>华夏磐锐一年定开C</t>
  </si>
  <si>
    <t>009848.OF</t>
  </si>
  <si>
    <t>圆信永丰研究精选C</t>
  </si>
  <si>
    <t>009858.OF</t>
  </si>
  <si>
    <t>博时价值臻选两年持有C</t>
  </si>
  <si>
    <t>009865.OF</t>
  </si>
  <si>
    <t>招商景气优选C</t>
  </si>
  <si>
    <t>009870.OF</t>
  </si>
  <si>
    <t>嘉实产业先锋C</t>
  </si>
  <si>
    <t>009873.OF</t>
  </si>
  <si>
    <t>中欧责任投资C</t>
  </si>
  <si>
    <t>009879.OF</t>
  </si>
  <si>
    <t>平安低碳经济C</t>
  </si>
  <si>
    <t>009910.OF</t>
  </si>
  <si>
    <t>嘉实动力先锋C</t>
  </si>
  <si>
    <t>009911.OF</t>
  </si>
  <si>
    <t>长信价值蓝筹两年C</t>
  </si>
  <si>
    <t>009930.OF</t>
  </si>
  <si>
    <t>南方创新驱动C</t>
  </si>
  <si>
    <t>009987.OF</t>
  </si>
  <si>
    <t>天弘创新领航C</t>
  </si>
  <si>
    <t>009991.OF</t>
  </si>
  <si>
    <t>华泰柏瑞品质优选C</t>
  </si>
  <si>
    <t>009995.OF</t>
  </si>
  <si>
    <t>嘉实创新先锋C</t>
  </si>
  <si>
    <t>010017.OF</t>
  </si>
  <si>
    <t>华夏科技前沿6个月定开C</t>
  </si>
  <si>
    <t>010021.OF</t>
  </si>
  <si>
    <t>广发优企精选C</t>
  </si>
  <si>
    <t>010025.OF</t>
  </si>
  <si>
    <t>广发聚丰C</t>
  </si>
  <si>
    <t>010026.OF</t>
  </si>
  <si>
    <t>广发聚瑞C</t>
  </si>
  <si>
    <t>010028.OF</t>
  </si>
  <si>
    <t>华泰柏瑞创新升级C</t>
  </si>
  <si>
    <t>010034.OF</t>
  </si>
  <si>
    <t>安信成长精选C</t>
  </si>
  <si>
    <t>010037.OF</t>
  </si>
  <si>
    <t>华泰柏瑞价值增长C</t>
  </si>
  <si>
    <t>010050.OF</t>
  </si>
  <si>
    <t>长城成长先锋C</t>
  </si>
  <si>
    <t>010052.OF</t>
  </si>
  <si>
    <t>长城久嘉创新成长C</t>
  </si>
  <si>
    <t>010055.OF</t>
  </si>
  <si>
    <t>万家健康产业C</t>
  </si>
  <si>
    <t>010063.OF</t>
  </si>
  <si>
    <t>南方行业精选一年C</t>
  </si>
  <si>
    <t>010065.OF</t>
  </si>
  <si>
    <t>圆信永丰兴研C</t>
  </si>
  <si>
    <t>010089.OF</t>
  </si>
  <si>
    <t>工银瑞信优质成长C</t>
  </si>
  <si>
    <t>010113.OF</t>
  </si>
  <si>
    <t>广发研究精选C</t>
  </si>
  <si>
    <t>010123.OF</t>
  </si>
  <si>
    <t>华泰柏瑞优势领航C</t>
  </si>
  <si>
    <t>010127.OF</t>
  </si>
  <si>
    <t>平安价值成长C</t>
  </si>
  <si>
    <t>010131.OF</t>
  </si>
  <si>
    <t>海富通惠增一年定开C</t>
  </si>
  <si>
    <t>010133.OF</t>
  </si>
  <si>
    <t>南方创新成长C</t>
  </si>
  <si>
    <t>010134.OF</t>
  </si>
  <si>
    <t>广发新经济C</t>
  </si>
  <si>
    <t>010136.OF</t>
  </si>
  <si>
    <t>泰达宏利高研发创新6个月C</t>
  </si>
  <si>
    <t>010138.OF</t>
  </si>
  <si>
    <t>华泰柏瑞量化创享C</t>
  </si>
  <si>
    <t>010150.OF</t>
  </si>
  <si>
    <t>南方君信C</t>
  </si>
  <si>
    <t>010156.OF</t>
  </si>
  <si>
    <t>长盛核心成长C</t>
  </si>
  <si>
    <t>010162.OF</t>
  </si>
  <si>
    <t>广发瑞安精选C</t>
  </si>
  <si>
    <t>010187.OF</t>
  </si>
  <si>
    <t>嘉实核心成长C</t>
  </si>
  <si>
    <t>010195.OF</t>
  </si>
  <si>
    <t>博时睿祥15个月定开C</t>
  </si>
  <si>
    <t>010225.OF</t>
  </si>
  <si>
    <t>东方红启航三年持有B</t>
  </si>
  <si>
    <t>010234.OF</t>
  </si>
  <si>
    <t>华泰柏瑞量化增强C</t>
  </si>
  <si>
    <t>010246.OF</t>
  </si>
  <si>
    <t>华泰柏瑞量化先行C</t>
  </si>
  <si>
    <t>010265.OF</t>
  </si>
  <si>
    <t>鹏华成长智选C</t>
  </si>
  <si>
    <t>010272.OF</t>
  </si>
  <si>
    <t>国富价值成长一年持有C</t>
  </si>
  <si>
    <t>010274.OF</t>
  </si>
  <si>
    <t>嘉实价值长青C</t>
  </si>
  <si>
    <t>010276.OF</t>
  </si>
  <si>
    <t>嘉实优质精选C</t>
  </si>
  <si>
    <t>010287.OF</t>
  </si>
  <si>
    <t>海富通成长价值C</t>
  </si>
  <si>
    <t>010291.OF</t>
  </si>
  <si>
    <t>华泰柏瑞研究精选C</t>
  </si>
  <si>
    <t>010297.OF</t>
  </si>
  <si>
    <t>万家互联互通中国优势量化策略C</t>
  </si>
  <si>
    <t>010300.OF</t>
  </si>
  <si>
    <t>南方产业升级C</t>
  </si>
  <si>
    <t>010306.OF</t>
  </si>
  <si>
    <t>华夏创新驱动C</t>
  </si>
  <si>
    <t>010311.OF</t>
  </si>
  <si>
    <t>中银量化价值C</t>
  </si>
  <si>
    <t>010329.OF</t>
  </si>
  <si>
    <t>博时荣华C</t>
  </si>
  <si>
    <t>010339.OF</t>
  </si>
  <si>
    <t>国投瑞银远见成长C</t>
  </si>
  <si>
    <t>010342.OF</t>
  </si>
  <si>
    <t>招商产业精选C</t>
  </si>
  <si>
    <t>010346.OF</t>
  </si>
  <si>
    <t>华泰柏瑞成长智选C</t>
  </si>
  <si>
    <t>010372.OF</t>
  </si>
  <si>
    <t>大成成长进取C</t>
  </si>
  <si>
    <t>010386.OF</t>
  </si>
  <si>
    <t>华安汇嘉精选C</t>
  </si>
  <si>
    <t>010390.OF</t>
  </si>
  <si>
    <t>易方达科益C</t>
  </si>
  <si>
    <t>010411.OF</t>
  </si>
  <si>
    <t>长城品质成长C</t>
  </si>
  <si>
    <t>010424.OF</t>
  </si>
  <si>
    <t>国投瑞银价值成长一年持有C</t>
  </si>
  <si>
    <t>010433.OF</t>
  </si>
  <si>
    <t>广发新兴产业精选C</t>
  </si>
  <si>
    <t>010453.OF</t>
  </si>
  <si>
    <t>广发瑞福精选C</t>
  </si>
  <si>
    <t>010456.OF</t>
  </si>
  <si>
    <t>博时产业精选C</t>
  </si>
  <si>
    <t>010489.OF</t>
  </si>
  <si>
    <t>鹏华优选成长C</t>
  </si>
  <si>
    <t>010491.OF</t>
  </si>
  <si>
    <t>鹏华高质量增长C</t>
  </si>
  <si>
    <t>010506.OF</t>
  </si>
  <si>
    <t>东方红睿玺三年C</t>
  </si>
  <si>
    <t>010537.OF</t>
  </si>
  <si>
    <t>泰康优势企业C</t>
  </si>
  <si>
    <t>010555.OF</t>
  </si>
  <si>
    <t>华安新兴消费C</t>
  </si>
  <si>
    <t>010563.OF</t>
  </si>
  <si>
    <t>永赢成长领航C</t>
  </si>
  <si>
    <t>010660.OF</t>
  </si>
  <si>
    <t>民生加银质量领先C</t>
  </si>
  <si>
    <t>010667.OF</t>
  </si>
  <si>
    <t>安信价值回报三年C</t>
  </si>
  <si>
    <t>010679.OF</t>
  </si>
  <si>
    <t>中欧均衡成长C</t>
  </si>
  <si>
    <t>010724.OF</t>
  </si>
  <si>
    <t>中欧价值成长C</t>
  </si>
  <si>
    <t>010739.OF</t>
  </si>
  <si>
    <t>大成优选升级一年持有期C</t>
  </si>
  <si>
    <t>010745.OF</t>
  </si>
  <si>
    <t>工银瑞信灵动价值C</t>
  </si>
  <si>
    <t>010788.OF</t>
  </si>
  <si>
    <t>华安优势企业C</t>
  </si>
  <si>
    <t>010812.OF</t>
  </si>
  <si>
    <t>中银战略新兴产业C</t>
  </si>
  <si>
    <t>010865.OF</t>
  </si>
  <si>
    <t>泓德卓远C</t>
  </si>
  <si>
    <t>010875.OF</t>
  </si>
  <si>
    <t>泰康品质生活C</t>
  </si>
  <si>
    <t>011020.OF</t>
  </si>
  <si>
    <t>财通资管消费精选C</t>
  </si>
  <si>
    <t>011032.OF</t>
  </si>
  <si>
    <t>东方红睿泽三年定开C</t>
  </si>
  <si>
    <t>011066.OF</t>
  </si>
  <si>
    <t>大成高新技术产业C</t>
  </si>
  <si>
    <t>011125.OF</t>
  </si>
  <si>
    <t>富国文体健康C</t>
  </si>
  <si>
    <t>011131.OF</t>
  </si>
  <si>
    <t>富国沪港深价值精选C</t>
  </si>
  <si>
    <t>011159.OF</t>
  </si>
  <si>
    <t>大成中小盘C</t>
  </si>
  <si>
    <t>011172.OF</t>
  </si>
  <si>
    <t>广发利鑫C</t>
  </si>
  <si>
    <t>011183.OF</t>
  </si>
  <si>
    <t>广发内需增长C</t>
  </si>
  <si>
    <t>011264.OF</t>
  </si>
  <si>
    <t>中欧新趋势X</t>
  </si>
  <si>
    <t>011306.OF</t>
  </si>
  <si>
    <t>富国低碳新经济C</t>
  </si>
  <si>
    <t>011307.OF</t>
  </si>
  <si>
    <t>富国天益价值C</t>
  </si>
  <si>
    <t>011309.OF</t>
  </si>
  <si>
    <t>富国消费主题C</t>
  </si>
  <si>
    <t>011324.OF</t>
  </si>
  <si>
    <t>国泰价值精选C</t>
  </si>
  <si>
    <t>011325.OF</t>
  </si>
  <si>
    <t>国泰江源优势精选C</t>
  </si>
  <si>
    <t>011424.OF</t>
  </si>
  <si>
    <t>汇添富外延增长主题C</t>
  </si>
  <si>
    <t>011430.OF</t>
  </si>
  <si>
    <t>广发估值优势C</t>
  </si>
  <si>
    <t>011437.OF</t>
  </si>
  <si>
    <t>中泰开阳价值优选C</t>
  </si>
  <si>
    <t>011452.OF</t>
  </si>
  <si>
    <t>华泰柏瑞质量成长C</t>
  </si>
  <si>
    <t>011454.OF</t>
  </si>
  <si>
    <t>华泰柏瑞景气优选C</t>
  </si>
  <si>
    <t>011463.OF</t>
  </si>
  <si>
    <t>长城量化精选C</t>
  </si>
  <si>
    <t>011473.OF</t>
  </si>
  <si>
    <t>工银瑞信战略转型主题C</t>
  </si>
  <si>
    <t>011475.OF</t>
  </si>
  <si>
    <t>工银瑞信消费服务C</t>
  </si>
  <si>
    <t>011476.OF</t>
  </si>
  <si>
    <t>工银瑞信新蓝筹C</t>
  </si>
  <si>
    <t>011477.OF</t>
  </si>
  <si>
    <t>工银瑞信总回报C</t>
  </si>
  <si>
    <t>011478.OF</t>
  </si>
  <si>
    <t>工银瑞信美丽城镇主题C</t>
  </si>
  <si>
    <t>011565.OF</t>
  </si>
  <si>
    <t>富国周期优势C</t>
  </si>
  <si>
    <t>011566.OF</t>
  </si>
  <si>
    <t>富国美丽中国C</t>
  </si>
  <si>
    <t>011726.OF</t>
  </si>
  <si>
    <t>安信新常态沪港深精选C</t>
  </si>
  <si>
    <t>011755.OF</t>
  </si>
  <si>
    <t>广发竞争优势C</t>
  </si>
  <si>
    <t>011870.OF</t>
  </si>
  <si>
    <t>前海开源国家比较优势C</t>
  </si>
  <si>
    <t>011871.OF</t>
  </si>
  <si>
    <t>前海开源沪港深优势精选C</t>
  </si>
  <si>
    <t>011879.OF</t>
  </si>
  <si>
    <t>博时新兴消费主题C</t>
  </si>
  <si>
    <t>011982.OF</t>
  </si>
  <si>
    <t>博时内需增长C</t>
  </si>
  <si>
    <t>012236.OF</t>
  </si>
  <si>
    <t>中银持续增长C</t>
  </si>
  <si>
    <t>012241.OF</t>
  </si>
  <si>
    <t>工银瑞信量化策略C</t>
  </si>
  <si>
    <t>012264.OF</t>
  </si>
  <si>
    <t>中银研究精选C</t>
  </si>
  <si>
    <t>012420.OF</t>
  </si>
  <si>
    <t>广发价值领先C</t>
  </si>
  <si>
    <t>012449.OF</t>
  </si>
  <si>
    <t>广发睿毅领先C</t>
  </si>
  <si>
    <t>012600.OF</t>
  </si>
  <si>
    <t>中银内核驱动C</t>
  </si>
  <si>
    <t>012616.OF</t>
  </si>
  <si>
    <t>嘉实优化红利C</t>
  </si>
  <si>
    <t>012621.OF</t>
  </si>
  <si>
    <t>诺安先锋C</t>
  </si>
  <si>
    <t>012628.OF</t>
  </si>
  <si>
    <t>华夏大盘精选C</t>
  </si>
  <si>
    <t>012631.OF</t>
  </si>
  <si>
    <t>中银行业优选C</t>
  </si>
  <si>
    <t>012711.OF</t>
  </si>
  <si>
    <t>前海开源沪港深蓝筹C</t>
  </si>
  <si>
    <t>012715.OF</t>
  </si>
  <si>
    <t>长盛成长价值C</t>
  </si>
  <si>
    <t>012767.OF</t>
  </si>
  <si>
    <t>财通资管价值发现C</t>
  </si>
  <si>
    <t>012771.OF</t>
  </si>
  <si>
    <t>宝盈优势产业C</t>
  </si>
  <si>
    <t>012772.OF</t>
  </si>
  <si>
    <t>信达澳银精华C</t>
  </si>
  <si>
    <t>012778.OF</t>
  </si>
  <si>
    <t>中欧养老产业C</t>
  </si>
  <si>
    <t>012800.OF</t>
  </si>
  <si>
    <t>泰达宏利转型机遇C</t>
  </si>
  <si>
    <t>012940.OF</t>
  </si>
  <si>
    <t>中泰星元价值优选C</t>
  </si>
  <si>
    <t>013025.OF</t>
  </si>
  <si>
    <t>富国宏观策略C</t>
  </si>
  <si>
    <t>013044.OF</t>
  </si>
  <si>
    <t>富国国家安全主题C</t>
  </si>
  <si>
    <t>013045.OF</t>
  </si>
  <si>
    <t>富国内需增长C</t>
  </si>
  <si>
    <t>013116.OF</t>
  </si>
  <si>
    <t>华安文体健康主题C</t>
  </si>
  <si>
    <t>013137.OF</t>
  </si>
  <si>
    <t>上投摩根动力精选C</t>
  </si>
  <si>
    <t>013142.OF</t>
  </si>
  <si>
    <t>华商乐享互联C</t>
  </si>
  <si>
    <t>013157.OF</t>
  </si>
  <si>
    <t>前海开源新经济C</t>
  </si>
  <si>
    <t>013259.OF</t>
  </si>
  <si>
    <t>浦银安盛新经济结构C</t>
  </si>
  <si>
    <t>013274.OF</t>
  </si>
  <si>
    <t>长城优化升级C</t>
  </si>
  <si>
    <t>013312.OF</t>
  </si>
  <si>
    <t>工银瑞信主题策略C</t>
  </si>
  <si>
    <t>013347.OF</t>
  </si>
  <si>
    <t>工银瑞信丰盈回报C</t>
  </si>
  <si>
    <t>013355.OF</t>
  </si>
  <si>
    <t>工银瑞信新金融C</t>
  </si>
  <si>
    <t>013410.OF</t>
  </si>
  <si>
    <t>博时裕隆C</t>
  </si>
  <si>
    <t>013430.OF</t>
  </si>
  <si>
    <t>交银趋势优先C</t>
  </si>
  <si>
    <t>013484.OF</t>
  </si>
  <si>
    <t>长城行业轮动C</t>
  </si>
  <si>
    <t>013500.OF</t>
  </si>
  <si>
    <t>南方金融主题C</t>
  </si>
  <si>
    <t>013501.OF</t>
  </si>
  <si>
    <t>南方品质优选C</t>
  </si>
  <si>
    <t>013504.OF</t>
  </si>
  <si>
    <t>华安双核驱动C</t>
  </si>
  <si>
    <t>013505.OF</t>
  </si>
  <si>
    <t>华安新丝路主题C</t>
  </si>
  <si>
    <t>013506.OF</t>
  </si>
  <si>
    <t>华安研究精选C</t>
  </si>
  <si>
    <t>013507.OF</t>
  </si>
  <si>
    <t>华安制造先锋C</t>
  </si>
  <si>
    <t>013515.OF</t>
  </si>
  <si>
    <t>汇添富蓝筹稳健C</t>
  </si>
  <si>
    <t>013516.OF</t>
  </si>
  <si>
    <t>汇添富蓝筹稳健E</t>
  </si>
  <si>
    <t>013531.OF</t>
  </si>
  <si>
    <t>浙商聚潮产业成长C</t>
  </si>
  <si>
    <t>013613.OF</t>
  </si>
  <si>
    <t>宝盈国家安全战略沪港深C</t>
  </si>
  <si>
    <t>013618.OF</t>
  </si>
  <si>
    <t>华安大安全C</t>
  </si>
  <si>
    <t>013619.OF</t>
  </si>
  <si>
    <t>华安动态灵活配置C</t>
  </si>
  <si>
    <t>013620.OF</t>
  </si>
  <si>
    <t>华安媒体互联网C</t>
  </si>
  <si>
    <t>013621.OF</t>
  </si>
  <si>
    <t>华安智能生活C</t>
  </si>
  <si>
    <t>013622.OF</t>
  </si>
  <si>
    <t>华安智能装备主题C</t>
  </si>
  <si>
    <t>013638.OF</t>
  </si>
  <si>
    <t>华安逆向策略C</t>
  </si>
  <si>
    <t>013655.OF</t>
  </si>
  <si>
    <t>华安策略优选C</t>
  </si>
  <si>
    <t>013882.OF</t>
  </si>
  <si>
    <t>交银施罗德品质升级C</t>
  </si>
  <si>
    <t>013883.OF</t>
  </si>
  <si>
    <t>交银启明C</t>
  </si>
  <si>
    <t>013884.OF</t>
  </si>
  <si>
    <t>交银主题优选C</t>
  </si>
  <si>
    <t>013885.OF</t>
  </si>
  <si>
    <t>交银阿尔法C</t>
  </si>
  <si>
    <t>013918.OF</t>
  </si>
  <si>
    <t>申万菱信量化小盘C</t>
  </si>
  <si>
    <t>013919.OF</t>
  </si>
  <si>
    <t>建信中小盘C</t>
  </si>
  <si>
    <t>013950.OF</t>
  </si>
  <si>
    <t>交银先锋C</t>
  </si>
  <si>
    <t>013955.OF</t>
  </si>
  <si>
    <t>广发中小盘精选C</t>
  </si>
  <si>
    <t>014003.OF</t>
  </si>
  <si>
    <t>浦银安盛增长动力C</t>
  </si>
  <si>
    <t>014011.OF</t>
  </si>
  <si>
    <t>浦银安盛价值成长C</t>
  </si>
  <si>
    <t>014029.OF</t>
  </si>
  <si>
    <t>浦银安盛红利精选C</t>
  </si>
  <si>
    <t>014030.OF</t>
  </si>
  <si>
    <t>大摩健康产业C</t>
  </si>
  <si>
    <t>014042.OF</t>
  </si>
  <si>
    <t>银华心诚C</t>
  </si>
  <si>
    <t>014043.OF</t>
  </si>
  <si>
    <t>银华心怡C</t>
  </si>
  <si>
    <t>014044.OF</t>
  </si>
  <si>
    <t>银华富利精选C</t>
  </si>
  <si>
    <t>014045.OF</t>
  </si>
  <si>
    <t>银华积极成长C</t>
  </si>
  <si>
    <t>014047.OF</t>
  </si>
  <si>
    <t>银华盛世精选C</t>
  </si>
  <si>
    <t>014048.OF</t>
  </si>
  <si>
    <t>银华鑫盛灵活C</t>
  </si>
  <si>
    <t>014051.OF</t>
  </si>
  <si>
    <t>平安安盈灵活配置C</t>
  </si>
  <si>
    <t>014080.OF</t>
  </si>
  <si>
    <t>交银启汇C</t>
  </si>
  <si>
    <t>014085.OF</t>
  </si>
  <si>
    <t>浙商聚潮新思维C</t>
  </si>
  <si>
    <t>014096.OF</t>
  </si>
  <si>
    <t>交银经济新动力C</t>
  </si>
  <si>
    <t>014143.OF</t>
  </si>
  <si>
    <t>银河创新成长C</t>
  </si>
  <si>
    <t>014162.OF</t>
  </si>
  <si>
    <t>万家人工智能C</t>
  </si>
  <si>
    <t>014164.OF</t>
  </si>
  <si>
    <t>富国融享18个月C</t>
  </si>
  <si>
    <t>014181.OF</t>
  </si>
  <si>
    <t>富国大盘价值C</t>
  </si>
  <si>
    <t>014260.OF</t>
  </si>
  <si>
    <t>万家新机遇龙头企业C</t>
  </si>
  <si>
    <t>014349.OF</t>
  </si>
  <si>
    <t>银华鑫锐灵活配置C</t>
  </si>
  <si>
    <t>014380.OF</t>
  </si>
  <si>
    <t>建信中国制造2025C</t>
  </si>
  <si>
    <t>014381.OF</t>
  </si>
  <si>
    <t>长城久源C</t>
  </si>
  <si>
    <t>014382.OF</t>
  </si>
  <si>
    <t>博时国企改革主题C</t>
  </si>
  <si>
    <t>014453.OF</t>
  </si>
  <si>
    <t>中银新动力C</t>
  </si>
  <si>
    <t>014454.OF</t>
  </si>
  <si>
    <t>中银双息回报C</t>
  </si>
  <si>
    <t>014497.OF</t>
  </si>
  <si>
    <t>诺安研究优选C</t>
  </si>
  <si>
    <t>014499.OF</t>
  </si>
  <si>
    <t>南方转型增长C</t>
  </si>
  <si>
    <t>014505.OF</t>
  </si>
  <si>
    <t>中银收益C</t>
  </si>
  <si>
    <t>014537.OF</t>
  </si>
  <si>
    <t>中银中国精选C</t>
  </si>
  <si>
    <t>014538.OF</t>
  </si>
  <si>
    <t>长城研究精选C</t>
  </si>
  <si>
    <t>014549.OF</t>
  </si>
  <si>
    <t>交银数据产业C</t>
  </si>
  <si>
    <t>014572.OF</t>
  </si>
  <si>
    <t>长信银利精选C</t>
  </si>
  <si>
    <t>014584.OF</t>
  </si>
  <si>
    <t>申万菱信价值优利C</t>
  </si>
  <si>
    <t>014597.OF</t>
  </si>
  <si>
    <t>华泰柏瑞富利C</t>
  </si>
  <si>
    <t>014627.OF</t>
  </si>
  <si>
    <t>财通多策略福瑞C</t>
  </si>
  <si>
    <t>014641.OF</t>
  </si>
  <si>
    <t>上投摩根行业轮动C</t>
  </si>
  <si>
    <t>014833.OF</t>
  </si>
  <si>
    <t>汇添富盈鑫灵活配置C</t>
  </si>
  <si>
    <t>014834.OF</t>
  </si>
  <si>
    <t>汇添富盈鑫灵活配置D</t>
  </si>
  <si>
    <t>014836.OF</t>
  </si>
  <si>
    <t>汇添富盈安C</t>
  </si>
  <si>
    <t>014837.OF</t>
  </si>
  <si>
    <t>汇添富盈安D</t>
  </si>
  <si>
    <t>014849.OF</t>
  </si>
  <si>
    <t>建信健康民生C</t>
  </si>
  <si>
    <t>014863.OF</t>
  </si>
  <si>
    <t>建信信息产业C</t>
  </si>
  <si>
    <t>014869.OF</t>
  </si>
  <si>
    <t>大摩内需增长C</t>
  </si>
  <si>
    <t>014871.OF</t>
  </si>
  <si>
    <t>大摩科技领先C</t>
  </si>
  <si>
    <t>014930.OF</t>
  </si>
  <si>
    <t>富国高端制造行业C</t>
  </si>
  <si>
    <t>014931.OF</t>
  </si>
  <si>
    <t>富国天源沪港深C</t>
  </si>
  <si>
    <t>014937.OF</t>
  </si>
  <si>
    <t>上投摩根核心精选C</t>
  </si>
  <si>
    <t>014954.OF</t>
  </si>
  <si>
    <t>信达澳银研究优选C</t>
  </si>
  <si>
    <t>014960.OF</t>
  </si>
  <si>
    <t>国泰融安多策略C</t>
  </si>
  <si>
    <t>014963.OF</t>
  </si>
  <si>
    <t>交银先进制造C</t>
  </si>
  <si>
    <t>014964.OF</t>
  </si>
  <si>
    <t>上投摩根科技前沿C</t>
  </si>
  <si>
    <t>014967.OF</t>
  </si>
  <si>
    <t>建信潜力新蓝筹C</t>
  </si>
  <si>
    <t>014986.OF</t>
  </si>
  <si>
    <t>东方核心动力C</t>
  </si>
  <si>
    <t>014989.OF</t>
  </si>
  <si>
    <t>国泰新经济C</t>
  </si>
  <si>
    <t>015039.OF</t>
  </si>
  <si>
    <t>长信金利趋势C</t>
  </si>
  <si>
    <t>015057.OF</t>
  </si>
  <si>
    <t>上投摩根核心优选C</t>
  </si>
  <si>
    <t>015116.OF</t>
  </si>
  <si>
    <t>汇添富大盘核心资产C</t>
  </si>
  <si>
    <t>015117.OF</t>
  </si>
  <si>
    <t>汇添富大盘核心资产D</t>
  </si>
  <si>
    <t>015123.OF</t>
  </si>
  <si>
    <t>汇添富国企创新增长C</t>
  </si>
  <si>
    <t>015124.OF</t>
  </si>
  <si>
    <t>汇添富国企创新增长D</t>
  </si>
  <si>
    <t>160528.OF</t>
  </si>
  <si>
    <t>博时研究优选C</t>
  </si>
  <si>
    <t>161913.OF</t>
  </si>
  <si>
    <t>万家社会责任定开C</t>
  </si>
  <si>
    <t>161915.OF</t>
  </si>
  <si>
    <t>万家创业板2年定开C</t>
  </si>
  <si>
    <t>519022.OF</t>
  </si>
  <si>
    <t>国泰金泰C</t>
  </si>
  <si>
    <t>519223.OF</t>
  </si>
  <si>
    <t>海富通欣荣C</t>
  </si>
  <si>
    <t>519665.OF</t>
  </si>
  <si>
    <t>银河美丽优萃C</t>
  </si>
  <si>
    <t>850005.OF</t>
  </si>
  <si>
    <t>海通核心优势B</t>
  </si>
  <si>
    <t>850599.OF</t>
  </si>
  <si>
    <t>海通核心优势C</t>
  </si>
  <si>
    <t>860027.OF</t>
  </si>
  <si>
    <t>光大阳光价值30个月持有B</t>
  </si>
  <si>
    <t>860036.OF</t>
  </si>
  <si>
    <t>光大阳光B</t>
  </si>
  <si>
    <t>860037.OF</t>
  </si>
  <si>
    <t>光大阳光C</t>
  </si>
  <si>
    <t>872019.OF</t>
  </si>
  <si>
    <t>广发资管平衡精选一年持有C</t>
  </si>
  <si>
    <t>881007.OF</t>
  </si>
  <si>
    <t>招商资管智远成长C</t>
  </si>
  <si>
    <t>900030.OF</t>
  </si>
  <si>
    <t>中信证券量化优选C</t>
  </si>
  <si>
    <t>900052.OF</t>
  </si>
  <si>
    <t>中信证券臻选回报两年持有B</t>
  </si>
  <si>
    <t>900059.OF</t>
  </si>
  <si>
    <t>中信证券成长动力C</t>
  </si>
  <si>
    <t>900078.OF</t>
  </si>
  <si>
    <t>中信证券稳健回报C</t>
  </si>
  <si>
    <t>900079.OF</t>
  </si>
  <si>
    <t>中信证券臻选价值成长C</t>
  </si>
  <si>
    <t>900089.OF</t>
  </si>
  <si>
    <t>中信证券红利价值一年持有C</t>
  </si>
  <si>
    <t>900090.OF</t>
  </si>
  <si>
    <t>中信证券卓越成长两年持有B</t>
  </si>
  <si>
    <t>900099.OF</t>
  </si>
  <si>
    <t>中信证券红利价值一年持有B</t>
  </si>
  <si>
    <t>900100.OF</t>
  </si>
  <si>
    <t>中信证券卓越成长两年持有C</t>
  </si>
  <si>
    <t>900152.OF</t>
  </si>
  <si>
    <t>中信证券臻选回报两年持有C</t>
  </si>
  <si>
    <t>920922.OF</t>
  </si>
  <si>
    <t>中金精选C</t>
  </si>
  <si>
    <t>920923.OF</t>
  </si>
  <si>
    <t>中金新锐C</t>
  </si>
  <si>
    <t>952099.OF</t>
  </si>
  <si>
    <t>国君资管君得鑫两年持有C</t>
  </si>
  <si>
    <t>959993.OF</t>
  </si>
  <si>
    <t>兴证资管金麒麟领先优势一年持有C</t>
  </si>
  <si>
    <t>960001.OF</t>
  </si>
  <si>
    <t>广发行业领先H</t>
  </si>
  <si>
    <t>960004.OF</t>
  </si>
  <si>
    <t>华夏兴华H</t>
  </si>
  <si>
    <t>960005.OF</t>
  </si>
  <si>
    <t>上投摩根双息平衡H</t>
  </si>
  <si>
    <t>960006.OF</t>
  </si>
  <si>
    <t>上投摩根行业轮动H</t>
  </si>
  <si>
    <t>960008.OF</t>
  </si>
  <si>
    <t>景顺长城核心竞争力H</t>
  </si>
  <si>
    <t>960009.OF</t>
  </si>
  <si>
    <t>广发聚优H</t>
  </si>
  <si>
    <t>960010.OF</t>
  </si>
  <si>
    <t>工银瑞信核心价值H</t>
  </si>
  <si>
    <t>960011.OF</t>
  </si>
  <si>
    <t>中银持续增长H</t>
  </si>
  <si>
    <t>960012.OF</t>
  </si>
  <si>
    <t>中银收益H</t>
  </si>
  <si>
    <t>960013.OF</t>
  </si>
  <si>
    <t>汇添富价值精选O</t>
  </si>
  <si>
    <t>960014.OF</t>
  </si>
  <si>
    <t>汇添富民营活力O</t>
  </si>
  <si>
    <t>960016.OF</t>
  </si>
  <si>
    <t>交银成长H</t>
  </si>
  <si>
    <t>960017.OF</t>
  </si>
  <si>
    <t>交银稳健配置H</t>
  </si>
  <si>
    <t>960018.OF</t>
  </si>
  <si>
    <t>大成内需增长H</t>
  </si>
  <si>
    <t>960019.OF</t>
  </si>
  <si>
    <t>招商行业领先H</t>
  </si>
  <si>
    <t>960020.OF</t>
  </si>
  <si>
    <t>南方优选价值H</t>
  </si>
  <si>
    <t>960021.OF</t>
  </si>
  <si>
    <t>国富潜力组合H人民币</t>
  </si>
  <si>
    <t>960023.OF</t>
  </si>
  <si>
    <t>工银瑞信稳健成长H</t>
  </si>
  <si>
    <t>960024.OF</t>
  </si>
  <si>
    <t>嘉实成长收益H</t>
  </si>
  <si>
    <t>960025.OF</t>
  </si>
  <si>
    <t>嘉实研究精选H</t>
  </si>
  <si>
    <t>960026.OF</t>
  </si>
  <si>
    <t>博时特许价值R</t>
  </si>
  <si>
    <t>960028.OF</t>
  </si>
  <si>
    <t>建信优选成长H</t>
  </si>
  <si>
    <t>960030.OF</t>
  </si>
  <si>
    <t>华泰柏瑞积极成长H</t>
  </si>
  <si>
    <t>960031.OF</t>
  </si>
  <si>
    <t>浦银安盛价值成长H</t>
  </si>
  <si>
    <t>960032.OF</t>
  </si>
  <si>
    <t>农银汇理行业成长H</t>
  </si>
  <si>
    <t>960033.OF</t>
  </si>
  <si>
    <t>农银汇理消费主题H</t>
  </si>
  <si>
    <t>960041.OF</t>
  </si>
  <si>
    <t>华泰柏瑞量化增强H</t>
  </si>
  <si>
    <t>970010.OF</t>
  </si>
  <si>
    <t>方正证券金立方一年持有C</t>
  </si>
  <si>
    <t>970017.OF</t>
  </si>
  <si>
    <t>中信建投价值增长C</t>
  </si>
  <si>
    <t>F050004.OF</t>
  </si>
  <si>
    <t>博时精选R</t>
  </si>
  <si>
    <t>F202003.OF</t>
  </si>
  <si>
    <t>南方绩优成长H</t>
  </si>
  <si>
    <t>F450004.OF</t>
  </si>
  <si>
    <t>国富潜力组合H美元</t>
  </si>
  <si>
    <t>F450005.OF</t>
  </si>
  <si>
    <t>国富潜力组合H港币</t>
  </si>
  <si>
    <t>007243.OF</t>
  </si>
  <si>
    <t>安信核心竞争力A</t>
  </si>
  <si>
    <t>003028.OF</t>
  </si>
  <si>
    <t>安信新优选A</t>
  </si>
  <si>
    <t>001185.OF</t>
  </si>
  <si>
    <t>安信动态策略A</t>
  </si>
  <si>
    <t>006398.OF</t>
  </si>
  <si>
    <t>宝盈祥颐定开A</t>
  </si>
  <si>
    <t>001358.OF</t>
  </si>
  <si>
    <t>宝盈祥泰A</t>
  </si>
  <si>
    <t>004495.OF</t>
  </si>
  <si>
    <t>博时量化平衡</t>
  </si>
  <si>
    <t>004448.OF</t>
  </si>
  <si>
    <t>博时汇智回报</t>
  </si>
  <si>
    <t>004175.OF</t>
  </si>
  <si>
    <t>博时鑫泰A</t>
  </si>
  <si>
    <t>003950.OF</t>
  </si>
  <si>
    <t>博时鑫润A</t>
  </si>
  <si>
    <t>003434.OF</t>
  </si>
  <si>
    <t>博时鑫泽A</t>
  </si>
  <si>
    <t>003331.OF</t>
  </si>
  <si>
    <t>博时乐臻</t>
  </si>
  <si>
    <t>001522.OF</t>
  </si>
  <si>
    <t>博时新策略A</t>
  </si>
  <si>
    <t>002227.OF</t>
  </si>
  <si>
    <t>长城新优选A</t>
  </si>
  <si>
    <t>004397.OF</t>
  </si>
  <si>
    <t>长盛信息安全量化策略</t>
  </si>
  <si>
    <t>003658.OF</t>
  </si>
  <si>
    <t>长盛量化多策略</t>
  </si>
  <si>
    <t>003641.OF</t>
  </si>
  <si>
    <t>长盛盛丰A</t>
  </si>
  <si>
    <t>003169.OF</t>
  </si>
  <si>
    <t>长盛盛辉A</t>
  </si>
  <si>
    <t>002156.OF</t>
  </si>
  <si>
    <t>长盛盛世A</t>
  </si>
  <si>
    <t>519971.OF</t>
  </si>
  <si>
    <t>长信改革红利</t>
  </si>
  <si>
    <t>519963.OF</t>
  </si>
  <si>
    <t>长信利盈A</t>
  </si>
  <si>
    <t>519961.OF</t>
  </si>
  <si>
    <t>长信利广A</t>
  </si>
  <si>
    <t>519957.OF</t>
  </si>
  <si>
    <t>长信睿进A</t>
  </si>
  <si>
    <t>519949.OF</t>
  </si>
  <si>
    <t>长信利信A</t>
  </si>
  <si>
    <t>005589.OF</t>
  </si>
  <si>
    <t>长信企业精选两年</t>
  </si>
  <si>
    <t>003126.OF</t>
  </si>
  <si>
    <t>长信易进A</t>
  </si>
  <si>
    <t>090006.OF</t>
  </si>
  <si>
    <t>大成财富管理2020</t>
  </si>
  <si>
    <t>003373.OF</t>
  </si>
  <si>
    <t>大成景禄A</t>
  </si>
  <si>
    <t>002383.OF</t>
  </si>
  <si>
    <t>大成趋势回报</t>
  </si>
  <si>
    <t>001364.OF</t>
  </si>
  <si>
    <t>大成景润</t>
  </si>
  <si>
    <t>004260.OF</t>
  </si>
  <si>
    <t>德邦稳盈增长</t>
  </si>
  <si>
    <t>001412.OF</t>
  </si>
  <si>
    <t>德邦鑫星价值A</t>
  </si>
  <si>
    <t>400013.OF</t>
  </si>
  <si>
    <t>东方成长收益A</t>
  </si>
  <si>
    <t>004166.OF</t>
  </si>
  <si>
    <t>东方价值挖掘A</t>
  </si>
  <si>
    <t>001495.OF</t>
  </si>
  <si>
    <t>东方新价值A</t>
  </si>
  <si>
    <t>001196.OF</t>
  </si>
  <si>
    <t>东方鼎新A</t>
  </si>
  <si>
    <t>501053.OF</t>
  </si>
  <si>
    <t>东方红目标优选定开</t>
  </si>
  <si>
    <t>169106.OF</t>
  </si>
  <si>
    <t>东方红创新优选</t>
  </si>
  <si>
    <t>006353.OF</t>
  </si>
  <si>
    <t>东方红核心优选一年A</t>
  </si>
  <si>
    <t>005974.OF</t>
  </si>
  <si>
    <t>东方红配置精选A</t>
  </si>
  <si>
    <t>004278.OF</t>
  </si>
  <si>
    <t>东方红智逸沪港深</t>
  </si>
  <si>
    <t>003044.OF</t>
  </si>
  <si>
    <t>东方红战略精选A</t>
  </si>
  <si>
    <t>002783.OF</t>
  </si>
  <si>
    <t>东方红价值精选A</t>
  </si>
  <si>
    <t>001309.OF</t>
  </si>
  <si>
    <t>东方红睿逸</t>
  </si>
  <si>
    <t>001203.OF</t>
  </si>
  <si>
    <t>东方红稳健精选A</t>
  </si>
  <si>
    <t>005943.OF</t>
  </si>
  <si>
    <t>工银瑞信聚福A</t>
  </si>
  <si>
    <t>002006.OF</t>
  </si>
  <si>
    <t>工银瑞信新得益</t>
  </si>
  <si>
    <t>002005.OF</t>
  </si>
  <si>
    <t>工银瑞信新得利</t>
  </si>
  <si>
    <t>002000.OF</t>
  </si>
  <si>
    <t>工银瑞信新生利</t>
  </si>
  <si>
    <t>001721.OF</t>
  </si>
  <si>
    <t>工银瑞信新增益</t>
  </si>
  <si>
    <t>001720.OF</t>
  </si>
  <si>
    <t>工银瑞信新增利</t>
  </si>
  <si>
    <t>001650.OF</t>
  </si>
  <si>
    <t>工银瑞信丰收回报A</t>
  </si>
  <si>
    <t>000195.OF</t>
  </si>
  <si>
    <t>工银瑞信成长收益A</t>
  </si>
  <si>
    <t>003704.OF</t>
  </si>
  <si>
    <t>光大事件驱动</t>
  </si>
  <si>
    <t>003115.OF</t>
  </si>
  <si>
    <t>光大诚鑫A</t>
  </si>
  <si>
    <t>003105.OF</t>
  </si>
  <si>
    <t>光大永鑫A</t>
  </si>
  <si>
    <t>001939.OF</t>
  </si>
  <si>
    <t>光大睿鑫A</t>
  </si>
  <si>
    <t>001903.OF</t>
  </si>
  <si>
    <t>光大欣鑫A</t>
  </si>
  <si>
    <t>001464.OF</t>
  </si>
  <si>
    <t>光大鼎鑫A</t>
  </si>
  <si>
    <t>007251.OF</t>
  </si>
  <si>
    <t>广发睿享稳健增利A</t>
  </si>
  <si>
    <t>004852.OF</t>
  </si>
  <si>
    <t>广发价值回报A</t>
  </si>
  <si>
    <t>002134.OF</t>
  </si>
  <si>
    <t>广发鑫裕A</t>
  </si>
  <si>
    <t>002120.OF</t>
  </si>
  <si>
    <t>广发安悦回报A</t>
  </si>
  <si>
    <t>001761.OF</t>
  </si>
  <si>
    <t>广发安宏回报A</t>
  </si>
  <si>
    <t>001189.OF</t>
  </si>
  <si>
    <t>广发聚宝A</t>
  </si>
  <si>
    <t>450001.OF</t>
  </si>
  <si>
    <t>国富中国收益</t>
  </si>
  <si>
    <t>005652.OF</t>
  </si>
  <si>
    <t>国富天颐A</t>
  </si>
  <si>
    <t>005552.OF</t>
  </si>
  <si>
    <t>国富新趋势A</t>
  </si>
  <si>
    <t>002087.OF</t>
  </si>
  <si>
    <t>国富新机遇A</t>
  </si>
  <si>
    <t>253010.OF</t>
  </si>
  <si>
    <t>国联安安心成长</t>
  </si>
  <si>
    <t>004131.OF</t>
  </si>
  <si>
    <t>国联安鑫发A</t>
  </si>
  <si>
    <t>004129.OF</t>
  </si>
  <si>
    <t>国联安鑫汇A</t>
  </si>
  <si>
    <t>004083.OF</t>
  </si>
  <si>
    <t>国联安鑫隆A</t>
  </si>
  <si>
    <t>002367.OF</t>
  </si>
  <si>
    <t>国联安安稳</t>
  </si>
  <si>
    <t>001157.OF</t>
  </si>
  <si>
    <t>国联安睿祺</t>
  </si>
  <si>
    <t>004818.OF</t>
  </si>
  <si>
    <t>国寿安保目标策略A</t>
  </si>
  <si>
    <t>004772.OF</t>
  </si>
  <si>
    <t>国寿安保稳泰A</t>
  </si>
  <si>
    <t>004760.OF</t>
  </si>
  <si>
    <t>国寿安保稳瑞A</t>
  </si>
  <si>
    <t>004756.OF</t>
  </si>
  <si>
    <t>国寿安保稳吉A</t>
  </si>
  <si>
    <t>004405.OF</t>
  </si>
  <si>
    <t>国寿安保稳寿A</t>
  </si>
  <si>
    <t>004279.OF</t>
  </si>
  <si>
    <t>国寿安保稳荣A</t>
  </si>
  <si>
    <t>004258.OF</t>
  </si>
  <si>
    <t>国寿安保稳嘉A</t>
  </si>
  <si>
    <t>004225.OF</t>
  </si>
  <si>
    <t>国寿安保稳诚A</t>
  </si>
  <si>
    <t>001932.OF</t>
  </si>
  <si>
    <t>国寿安保灵活优选</t>
  </si>
  <si>
    <t>501027.OF</t>
  </si>
  <si>
    <t>国泰融信</t>
  </si>
  <si>
    <t>005746.OF</t>
  </si>
  <si>
    <t>国泰聚利价值定开</t>
  </si>
  <si>
    <t>003955.OF</t>
  </si>
  <si>
    <t>国泰民丰回报</t>
  </si>
  <si>
    <t>003754.OF</t>
  </si>
  <si>
    <t>国泰普益A</t>
  </si>
  <si>
    <t>002489.OF</t>
  </si>
  <si>
    <t>国泰民福策略价值A</t>
  </si>
  <si>
    <t>002458.OF</t>
  </si>
  <si>
    <t>国泰民利策略收益</t>
  </si>
  <si>
    <t>002197.OF</t>
  </si>
  <si>
    <t>国泰鑫策略价值灵活</t>
  </si>
  <si>
    <t>001922.OF</t>
  </si>
  <si>
    <t>国泰多策略收益灵活</t>
  </si>
  <si>
    <t>001850.OF</t>
  </si>
  <si>
    <t>国泰安益A</t>
  </si>
  <si>
    <t>000953.OF</t>
  </si>
  <si>
    <t>国泰睿吉A</t>
  </si>
  <si>
    <t>000511.OF</t>
  </si>
  <si>
    <t>国泰国策驱动A</t>
  </si>
  <si>
    <t>000367.OF</t>
  </si>
  <si>
    <t>国泰安康定期支付A</t>
  </si>
  <si>
    <t>121010.OF</t>
  </si>
  <si>
    <t>国投瑞银瑞源</t>
  </si>
  <si>
    <t>002358.OF</t>
  </si>
  <si>
    <t>国投瑞银瑞祥A</t>
  </si>
  <si>
    <t>000556.OF</t>
  </si>
  <si>
    <t>国投瑞银新机遇A</t>
  </si>
  <si>
    <t>519222.OF</t>
  </si>
  <si>
    <t>海富通欣益A</t>
  </si>
  <si>
    <t>519134.OF</t>
  </si>
  <si>
    <t>海富通富祥</t>
  </si>
  <si>
    <t>519130.OF</t>
  </si>
  <si>
    <t>海富通新内需A</t>
  </si>
  <si>
    <t>519007.OF</t>
  </si>
  <si>
    <t>海富通强化回报</t>
  </si>
  <si>
    <t>004965.OF</t>
  </si>
  <si>
    <t>泓德致远A</t>
  </si>
  <si>
    <t>001357.OF</t>
  </si>
  <si>
    <t>泓德泓富A</t>
  </si>
  <si>
    <t>501073.OF</t>
  </si>
  <si>
    <t>华安科创主题3年</t>
  </si>
  <si>
    <t>003803.OF</t>
  </si>
  <si>
    <t>华安新丰利A</t>
  </si>
  <si>
    <t>001485.OF</t>
  </si>
  <si>
    <t>华安添颐</t>
  </si>
  <si>
    <t>001312.OF</t>
  </si>
  <si>
    <t>华安新优选A</t>
  </si>
  <si>
    <t>000708.OF</t>
  </si>
  <si>
    <t>华安安享</t>
  </si>
  <si>
    <t>004335.OF</t>
  </si>
  <si>
    <t>华宝新飞跃</t>
  </si>
  <si>
    <t>003182.OF</t>
  </si>
  <si>
    <t>华富弘鑫A</t>
  </si>
  <si>
    <t>004010.OF</t>
  </si>
  <si>
    <t>华泰柏瑞鼎利A</t>
  </si>
  <si>
    <t>003591.OF</t>
  </si>
  <si>
    <t>华泰柏瑞享利A</t>
  </si>
  <si>
    <t>001524.OF</t>
  </si>
  <si>
    <t>华泰柏瑞精选回报</t>
  </si>
  <si>
    <t>001247.OF</t>
  </si>
  <si>
    <t>华泰柏瑞新利A</t>
  </si>
  <si>
    <t>007385.OF</t>
  </si>
  <si>
    <t>华泰保兴安盈三个月</t>
  </si>
  <si>
    <t>005522.OF</t>
  </si>
  <si>
    <t>华泰保兴吉年福</t>
  </si>
  <si>
    <t>160323.OF</t>
  </si>
  <si>
    <t>华夏磐泰A</t>
  </si>
  <si>
    <t>005177.OF</t>
  </si>
  <si>
    <t>华夏睿磐泰利A</t>
  </si>
  <si>
    <t>005140.OF</t>
  </si>
  <si>
    <t>华夏睿磐泰荣A</t>
  </si>
  <si>
    <t>004720.OF</t>
  </si>
  <si>
    <t>华夏睿磐泰茂A</t>
  </si>
  <si>
    <t>004202.OF</t>
  </si>
  <si>
    <t>华夏睿磐泰兴</t>
  </si>
  <si>
    <t>003697.OF</t>
  </si>
  <si>
    <t>华夏睿磐泰盛</t>
  </si>
  <si>
    <t>002231.OF</t>
  </si>
  <si>
    <t>华夏新趋势A</t>
  </si>
  <si>
    <t>002001.OF</t>
  </si>
  <si>
    <t>华夏回报A</t>
  </si>
  <si>
    <t>000121.OF</t>
  </si>
  <si>
    <t>华夏永福A</t>
  </si>
  <si>
    <t>501188.OF</t>
  </si>
  <si>
    <t>汇添富核心精选</t>
  </si>
  <si>
    <t>008025.OF</t>
  </si>
  <si>
    <t>汇添富稳健增长A</t>
  </si>
  <si>
    <t>005329.OF</t>
  </si>
  <si>
    <t>汇添富民安增益A</t>
  </si>
  <si>
    <t>004436.OF</t>
  </si>
  <si>
    <t>汇添富年年泰A</t>
  </si>
  <si>
    <t>004668.OF</t>
  </si>
  <si>
    <t>建信鑫泽A</t>
  </si>
  <si>
    <t>004652.OF</t>
  </si>
  <si>
    <t>建信鑫利回报A</t>
  </si>
  <si>
    <t>001498.OF</t>
  </si>
  <si>
    <t>建信鑫荣回报</t>
  </si>
  <si>
    <t>001304.OF</t>
  </si>
  <si>
    <t>建信鑫安回报</t>
  </si>
  <si>
    <t>519766.OF</t>
  </si>
  <si>
    <t>交银荣鑫</t>
  </si>
  <si>
    <t>501189.OF</t>
  </si>
  <si>
    <t>嘉实产业优选</t>
  </si>
  <si>
    <t>008664.OF</t>
  </si>
  <si>
    <t>嘉实鑫和一年持有A</t>
  </si>
  <si>
    <t>001755.OF</t>
  </si>
  <si>
    <t>嘉实新思路</t>
  </si>
  <si>
    <t>001688.OF</t>
  </si>
  <si>
    <t>嘉实新起点A</t>
  </si>
  <si>
    <t>005325.OF</t>
  </si>
  <si>
    <t>景顺长城泰恒回报A</t>
  </si>
  <si>
    <t>004707.OF</t>
  </si>
  <si>
    <t>景顺长城睿成A</t>
  </si>
  <si>
    <t>001362.OF</t>
  </si>
  <si>
    <t>景顺长城领先回报A</t>
  </si>
  <si>
    <t>002518.OF</t>
  </si>
  <si>
    <t>民生加银鑫福A</t>
  </si>
  <si>
    <t>501062.OF</t>
  </si>
  <si>
    <t>南方瑞合三年</t>
  </si>
  <si>
    <t>160142.OF</t>
  </si>
  <si>
    <t>南方优势产业</t>
  </si>
  <si>
    <t>008209.OF</t>
  </si>
  <si>
    <t>南方宝泰一年A</t>
  </si>
  <si>
    <t>007415.OF</t>
  </si>
  <si>
    <t>南方致远A</t>
  </si>
  <si>
    <t>005397.OF</t>
  </si>
  <si>
    <t>南方安养</t>
  </si>
  <si>
    <t>005059.OF</t>
  </si>
  <si>
    <t>南方安福A</t>
  </si>
  <si>
    <t>004517.OF</t>
  </si>
  <si>
    <t>南方安康</t>
  </si>
  <si>
    <t>003938.OF</t>
  </si>
  <si>
    <t>南方荣尊A</t>
  </si>
  <si>
    <t>003476.OF</t>
  </si>
  <si>
    <t>南方安颐</t>
  </si>
  <si>
    <t>003295.OF</t>
  </si>
  <si>
    <t>南方安裕A</t>
  </si>
  <si>
    <t>003161.OF</t>
  </si>
  <si>
    <t>南方安泰A</t>
  </si>
  <si>
    <t>001536.OF</t>
  </si>
  <si>
    <t>南方君选</t>
  </si>
  <si>
    <t>001335.OF</t>
  </si>
  <si>
    <t>南方利众A</t>
  </si>
  <si>
    <t>001334.OF</t>
  </si>
  <si>
    <t>南方利鑫A</t>
  </si>
  <si>
    <t>001183.OF</t>
  </si>
  <si>
    <t>南方利淘A</t>
  </si>
  <si>
    <t>000259.OF</t>
  </si>
  <si>
    <t>农银汇理区间收益</t>
  </si>
  <si>
    <t>002067.OF</t>
  </si>
  <si>
    <t>诺安精选回报</t>
  </si>
  <si>
    <t>000714.OF</t>
  </si>
  <si>
    <t>诺安稳健回报A</t>
  </si>
  <si>
    <t>005294.OF</t>
  </si>
  <si>
    <t>诺德新宜</t>
  </si>
  <si>
    <t>501076.OF</t>
  </si>
  <si>
    <t>鹏华科创主题3年封闭运作</t>
  </si>
  <si>
    <t>008119.OF</t>
  </si>
  <si>
    <t>鹏华金享</t>
  </si>
  <si>
    <t>005434.OF</t>
  </si>
  <si>
    <t>鹏华睿投</t>
  </si>
  <si>
    <t>005416.OF</t>
  </si>
  <si>
    <t>鹏华尊惠18个月A</t>
  </si>
  <si>
    <t>004100.OF</t>
  </si>
  <si>
    <t>鹏华安益增强</t>
  </si>
  <si>
    <t>003780.OF</t>
  </si>
  <si>
    <t>鹏华兴悦</t>
  </si>
  <si>
    <t>003663.OF</t>
  </si>
  <si>
    <t>鹏华兴泰</t>
  </si>
  <si>
    <t>003142.OF</t>
  </si>
  <si>
    <t>鹏华弘达A</t>
  </si>
  <si>
    <t>002714.OF</t>
  </si>
  <si>
    <t>鹏华金城灵活配置</t>
  </si>
  <si>
    <t>001453.OF</t>
  </si>
  <si>
    <t>鹏华弘鑫A</t>
  </si>
  <si>
    <t>001329.OF</t>
  </si>
  <si>
    <t>鹏华弘实A</t>
  </si>
  <si>
    <t>001327.OF</t>
  </si>
  <si>
    <t>鹏华弘华A</t>
  </si>
  <si>
    <t>001190.OF</t>
  </si>
  <si>
    <t>鹏华弘润A</t>
  </si>
  <si>
    <t>001172.OF</t>
  </si>
  <si>
    <t>鹏华弘泽A</t>
  </si>
  <si>
    <t>001067.OF</t>
  </si>
  <si>
    <t>鹏华弘盛A</t>
  </si>
  <si>
    <t>005664.OF</t>
  </si>
  <si>
    <t>鹏扬景欣A</t>
  </si>
  <si>
    <t>006457.OF</t>
  </si>
  <si>
    <t>平安估值优势A</t>
  </si>
  <si>
    <t>002282.OF</t>
  </si>
  <si>
    <t>平安安享灵活配置A</t>
  </si>
  <si>
    <t>519127.OF</t>
  </si>
  <si>
    <t>浦银安盛盛世精选A</t>
  </si>
  <si>
    <t>005865.OF</t>
  </si>
  <si>
    <t>浦银安盛量化多策略A</t>
  </si>
  <si>
    <t>004274.OF</t>
  </si>
  <si>
    <t>浦银安盛安恒回报A</t>
  </si>
  <si>
    <t>001901.OF</t>
  </si>
  <si>
    <t>前海开源沪港深隆鑫A</t>
  </si>
  <si>
    <t>001103.OF</t>
  </si>
  <si>
    <t>前海开源工业革命4.0</t>
  </si>
  <si>
    <t>000932.OF</t>
  </si>
  <si>
    <t>前海开源睿远稳健增利A</t>
  </si>
  <si>
    <t>004144.OF</t>
  </si>
  <si>
    <t>上投摩根安丰回报A</t>
  </si>
  <si>
    <t>003601.OF</t>
  </si>
  <si>
    <t>申万菱信安鑫精选A</t>
  </si>
  <si>
    <t>003493.OF</t>
  </si>
  <si>
    <t>申万菱信安鑫优选A</t>
  </si>
  <si>
    <t>001201.OF</t>
  </si>
  <si>
    <t>申万菱信安鑫回报A</t>
  </si>
  <si>
    <t>162205.OF</t>
  </si>
  <si>
    <t>泰达宏利风险预算</t>
  </si>
  <si>
    <t>001419.OF</t>
  </si>
  <si>
    <t>泰达宏利新思路A</t>
  </si>
  <si>
    <t>001254.OF</t>
  </si>
  <si>
    <t>泰达宏利新起点A</t>
  </si>
  <si>
    <t>000507.OF</t>
  </si>
  <si>
    <t>泰达宏利宏达A</t>
  </si>
  <si>
    <t>005823.OF</t>
  </si>
  <si>
    <t>泰康颐享A</t>
  </si>
  <si>
    <t>005523.OF</t>
  </si>
  <si>
    <t>泰康颐年A</t>
  </si>
  <si>
    <t>004340.OF</t>
  </si>
  <si>
    <t>泰康兴泰回报沪港深</t>
  </si>
  <si>
    <t>003813.OF</t>
  </si>
  <si>
    <t>泰康金泰回报3个月</t>
  </si>
  <si>
    <t>002767.OF</t>
  </si>
  <si>
    <t>泰康宏泰回报</t>
  </si>
  <si>
    <t>002331.OF</t>
  </si>
  <si>
    <t>泰康安泰回报</t>
  </si>
  <si>
    <t>420009.OF</t>
  </si>
  <si>
    <t>天弘安康颐养A</t>
  </si>
  <si>
    <t>005317.OF</t>
  </si>
  <si>
    <t>万家瑞舜A</t>
  </si>
  <si>
    <t>004731.OF</t>
  </si>
  <si>
    <t>万家瑞尧A</t>
  </si>
  <si>
    <t>001635.OF</t>
  </si>
  <si>
    <t>万家瑞益A</t>
  </si>
  <si>
    <t>001633.OF</t>
  </si>
  <si>
    <t>万家瑞祥A</t>
  </si>
  <si>
    <t>001530.OF</t>
  </si>
  <si>
    <t>万家瑞富A</t>
  </si>
  <si>
    <t>001488.OF</t>
  </si>
  <si>
    <t>万家瑞丰A</t>
  </si>
  <si>
    <t>005706.OF</t>
  </si>
  <si>
    <t>兴业龙腾双益平衡</t>
  </si>
  <si>
    <t>002660.OF</t>
  </si>
  <si>
    <t>兴业聚源A</t>
  </si>
  <si>
    <t>002494.OF</t>
  </si>
  <si>
    <t>兴业聚盈A</t>
  </si>
  <si>
    <t>001547.OF</t>
  </si>
  <si>
    <t>兴业聚惠A</t>
  </si>
  <si>
    <t>340001.OF</t>
  </si>
  <si>
    <t>兴全可转债</t>
  </si>
  <si>
    <t>007884.OF</t>
  </si>
  <si>
    <t>易方达恒盛3个月定开</t>
  </si>
  <si>
    <t>003882.OF</t>
  </si>
  <si>
    <t>易方达瑞弘A</t>
  </si>
  <si>
    <t>003839.OF</t>
  </si>
  <si>
    <t>易方达瑞通A</t>
  </si>
  <si>
    <t>001802.OF</t>
  </si>
  <si>
    <t>易方达瑞财I</t>
  </si>
  <si>
    <t>001603.OF</t>
  </si>
  <si>
    <t>易方达安盈回报</t>
  </si>
  <si>
    <t>001182.OF</t>
  </si>
  <si>
    <t>易方达安心回馈</t>
  </si>
  <si>
    <t>000436.OF</t>
  </si>
  <si>
    <t>易方达裕惠回报</t>
  </si>
  <si>
    <t>519629.OF</t>
  </si>
  <si>
    <t>银河睿利A</t>
  </si>
  <si>
    <t>519625.OF</t>
  </si>
  <si>
    <t>银河君盛A</t>
  </si>
  <si>
    <t>519623.OF</t>
  </si>
  <si>
    <t>银河君耀A</t>
  </si>
  <si>
    <t>519616.OF</t>
  </si>
  <si>
    <t>银河君信A</t>
  </si>
  <si>
    <t>151002.OF</t>
  </si>
  <si>
    <t>银河收益</t>
  </si>
  <si>
    <t>005459.OF</t>
  </si>
  <si>
    <t>银河嘉谊A</t>
  </si>
  <si>
    <t>005386.OF</t>
  </si>
  <si>
    <t>银河睿达A</t>
  </si>
  <si>
    <t>002161.OF</t>
  </si>
  <si>
    <t>银华万物互联</t>
  </si>
  <si>
    <t>006836.OF</t>
  </si>
  <si>
    <t>永赢惠泽一年定期开放</t>
  </si>
  <si>
    <t>161728.OF</t>
  </si>
  <si>
    <t>招商瑞智优选</t>
  </si>
  <si>
    <t>007725.OF</t>
  </si>
  <si>
    <t>招商瑞文A</t>
  </si>
  <si>
    <t>004932.OF</t>
  </si>
  <si>
    <t>招商丰拓A</t>
  </si>
  <si>
    <t>004142.OF</t>
  </si>
  <si>
    <t>招商盛合A</t>
  </si>
  <si>
    <t>003861.OF</t>
  </si>
  <si>
    <t>招商兴福A</t>
  </si>
  <si>
    <t>002776.OF</t>
  </si>
  <si>
    <t>招商安荣A</t>
  </si>
  <si>
    <t>002657.OF</t>
  </si>
  <si>
    <t>招商安裕A</t>
  </si>
  <si>
    <t>002514.OF</t>
  </si>
  <si>
    <t>招商丰益A</t>
  </si>
  <si>
    <t>002456.OF</t>
  </si>
  <si>
    <t>招商安元灵活配置A</t>
  </si>
  <si>
    <t>002389.OF</t>
  </si>
  <si>
    <t>招商安德灵活配置A</t>
  </si>
  <si>
    <t>002317.OF</t>
  </si>
  <si>
    <t>招商睿逸</t>
  </si>
  <si>
    <t>000597.OF</t>
  </si>
  <si>
    <t>中海积极收益</t>
  </si>
  <si>
    <t>008033.OF</t>
  </si>
  <si>
    <t>中加科盈A</t>
  </si>
  <si>
    <t>005373.OF</t>
  </si>
  <si>
    <t>中加紫金A</t>
  </si>
  <si>
    <t>004848.OF</t>
  </si>
  <si>
    <t>中欧睿泓定期开放</t>
  </si>
  <si>
    <t>004734.OF</t>
  </si>
  <si>
    <t>中欧瑾灵A</t>
  </si>
  <si>
    <t>004442.OF</t>
  </si>
  <si>
    <t>中欧康裕A</t>
  </si>
  <si>
    <t>002009.OF</t>
  </si>
  <si>
    <t>中欧瑾通A</t>
  </si>
  <si>
    <t>001164.OF</t>
  </si>
  <si>
    <t>中欧琪和A</t>
  </si>
  <si>
    <t>001110.OF</t>
  </si>
  <si>
    <t>中欧瑾泉A</t>
  </si>
  <si>
    <t>163823.OF</t>
  </si>
  <si>
    <t>中银稳健策略灵活</t>
  </si>
  <si>
    <t>007318.OF</t>
  </si>
  <si>
    <t>中银民丰回报</t>
  </si>
  <si>
    <t>006952.OF</t>
  </si>
  <si>
    <t>中银景元回报</t>
  </si>
  <si>
    <t>005274.OF</t>
  </si>
  <si>
    <t>中银景福回报</t>
  </si>
  <si>
    <t>003966.OF</t>
  </si>
  <si>
    <t>中银润利A</t>
  </si>
  <si>
    <t>002614.OF</t>
  </si>
  <si>
    <t>中银颐利A</t>
  </si>
  <si>
    <t>002434.OF</t>
  </si>
  <si>
    <t>中银宏利A</t>
  </si>
  <si>
    <t>002261.OF</t>
  </si>
  <si>
    <t>中银宝利A</t>
  </si>
  <si>
    <t>001370.OF</t>
  </si>
  <si>
    <t>中银新趋势</t>
  </si>
  <si>
    <t>010408.OF</t>
  </si>
  <si>
    <t>安信浩盈6个月持有</t>
  </si>
  <si>
    <t>009849.OF</t>
  </si>
  <si>
    <t>安信稳健聚申一年持有A</t>
  </si>
  <si>
    <t>009766.OF</t>
  </si>
  <si>
    <t>安信平稳双利3个月持有A</t>
  </si>
  <si>
    <t>009100.OF</t>
  </si>
  <si>
    <t>安信稳健增利A</t>
  </si>
  <si>
    <t>008809.OF</t>
  </si>
  <si>
    <t>安信民稳增长A</t>
  </si>
  <si>
    <t>009419.OF</t>
  </si>
  <si>
    <t>宝盈祥明一年定开A</t>
  </si>
  <si>
    <t>008672.OF</t>
  </si>
  <si>
    <t>宝盈祥泽A</t>
  </si>
  <si>
    <t>008336.OF</t>
  </si>
  <si>
    <t>宝盈祥裕增强回报A</t>
  </si>
  <si>
    <t>010775.OF</t>
  </si>
  <si>
    <t>博时恒旭一年持有A</t>
  </si>
  <si>
    <t>010762.OF</t>
  </si>
  <si>
    <t>博时恒康一年持有A</t>
  </si>
  <si>
    <t>010547.OF</t>
  </si>
  <si>
    <t>博时恒进6个月持有A</t>
  </si>
  <si>
    <t>010508.OF</t>
  </si>
  <si>
    <t>博时鑫康A</t>
  </si>
  <si>
    <t>009716.OF</t>
  </si>
  <si>
    <t>博时恒盛一年持有期A</t>
  </si>
  <si>
    <t>009545.OF</t>
  </si>
  <si>
    <t>博时鑫荣稳健A</t>
  </si>
  <si>
    <t>009332.OF</t>
  </si>
  <si>
    <t>博时恒裕6个月持有A</t>
  </si>
  <si>
    <t>003119.OF</t>
  </si>
  <si>
    <t>博时鑫源A</t>
  </si>
  <si>
    <t>002558.OF</t>
  </si>
  <si>
    <t>博时鑫瑞A</t>
  </si>
  <si>
    <t>001424.OF</t>
  </si>
  <si>
    <t>博时新起点A</t>
  </si>
  <si>
    <t>010636.OF</t>
  </si>
  <si>
    <t>财通安盈A</t>
  </si>
  <si>
    <t>005588.OF</t>
  </si>
  <si>
    <t>长安裕腾A</t>
  </si>
  <si>
    <t>002146.OF</t>
  </si>
  <si>
    <t>长安鑫益增强A</t>
  </si>
  <si>
    <t>009829.OF</t>
  </si>
  <si>
    <t>长城优选增强六个月持有A</t>
  </si>
  <si>
    <t>009700.OF</t>
  </si>
  <si>
    <t>长江添利A</t>
  </si>
  <si>
    <t>009606.OF</t>
  </si>
  <si>
    <t>长信稳健精选A</t>
  </si>
  <si>
    <t>005305.OF</t>
  </si>
  <si>
    <t>长信合利A</t>
  </si>
  <si>
    <t>160921.OF</t>
  </si>
  <si>
    <t>大成多策略</t>
  </si>
  <si>
    <t>010369.OF</t>
  </si>
  <si>
    <t>大成卓享一年持有A</t>
  </si>
  <si>
    <t>009493.OF</t>
  </si>
  <si>
    <t>大成尊享18月定开A</t>
  </si>
  <si>
    <t>008846.OF</t>
  </si>
  <si>
    <t>大成民稳增长A</t>
  </si>
  <si>
    <t>008629.OF</t>
  </si>
  <si>
    <t>大成景瑞稳健配置A</t>
  </si>
  <si>
    <t>009937.OF</t>
  </si>
  <si>
    <t>东方欣益一年持有期A</t>
  </si>
  <si>
    <t>002497.OF</t>
  </si>
  <si>
    <t>东方盛世A</t>
  </si>
  <si>
    <t>001318.OF</t>
  </si>
  <si>
    <t>东方新策略A</t>
  </si>
  <si>
    <t>169108.OF</t>
  </si>
  <si>
    <t>东方红均衡优选两年定开债</t>
  </si>
  <si>
    <t>009842.OF</t>
  </si>
  <si>
    <t>东方红明鉴优选两年定开</t>
  </si>
  <si>
    <t>009806.OF</t>
  </si>
  <si>
    <t>东方红招盈甄选一年持有A</t>
  </si>
  <si>
    <t>009725.OF</t>
  </si>
  <si>
    <t>东方红优质甄选一年持有A</t>
  </si>
  <si>
    <t>008990.OF</t>
  </si>
  <si>
    <t>东方红匠心甄选一年持有</t>
  </si>
  <si>
    <t>008770.OF</t>
  </si>
  <si>
    <t>东方红安鑫甄选一年持有</t>
  </si>
  <si>
    <t>008263.OF</t>
  </si>
  <si>
    <t>东方红品质优选两年定开</t>
  </si>
  <si>
    <t>010515.OF</t>
  </si>
  <si>
    <t>富国天兴回报A</t>
  </si>
  <si>
    <t>010029.OF</t>
  </si>
  <si>
    <t>富国稳进回报12个月持有A</t>
  </si>
  <si>
    <t>004737.OF</t>
  </si>
  <si>
    <t>富国新优享A</t>
  </si>
  <si>
    <t>001345.OF</t>
  </si>
  <si>
    <t>富国新收益A</t>
  </si>
  <si>
    <t>000841.OF</t>
  </si>
  <si>
    <t>富国新回报AB</t>
  </si>
  <si>
    <t>009031.OF</t>
  </si>
  <si>
    <t>工银聚和一年定开A</t>
  </si>
  <si>
    <t>001722.OF</t>
  </si>
  <si>
    <t>工银瑞信银和利</t>
  </si>
  <si>
    <t>009440.OF</t>
  </si>
  <si>
    <t>光大保德信裕鑫A</t>
  </si>
  <si>
    <t>010036.OF</t>
  </si>
  <si>
    <t>广发恒通六个月持有A</t>
  </si>
  <si>
    <t>009956.OF</t>
  </si>
  <si>
    <t>广发恒誉A</t>
  </si>
  <si>
    <t>009525.OF</t>
  </si>
  <si>
    <t>广发聚荣一年持有A</t>
  </si>
  <si>
    <t>009135.OF</t>
  </si>
  <si>
    <t>广发恒隆一年持有期A</t>
  </si>
  <si>
    <t>009121.OF</t>
  </si>
  <si>
    <t>广发招享A</t>
  </si>
  <si>
    <t>008420.OF</t>
  </si>
  <si>
    <t>广发招泰A</t>
  </si>
  <si>
    <t>004750.OF</t>
  </si>
  <si>
    <t>广发鑫和A</t>
  </si>
  <si>
    <t>002118.OF</t>
  </si>
  <si>
    <t>广发安盈A</t>
  </si>
  <si>
    <t>002116.OF</t>
  </si>
  <si>
    <t>广发安享A</t>
  </si>
  <si>
    <t>002025.OF</t>
  </si>
  <si>
    <t>广发聚盛A</t>
  </si>
  <si>
    <t>001355.OF</t>
  </si>
  <si>
    <t>广发聚泰A</t>
  </si>
  <si>
    <t>001115.OF</t>
  </si>
  <si>
    <t>广发聚安A</t>
  </si>
  <si>
    <t>501096.OF</t>
  </si>
  <si>
    <t>国联安科技创新3年封闭运作</t>
  </si>
  <si>
    <t>000058.OF</t>
  </si>
  <si>
    <t>国联安安泰灵活配置</t>
  </si>
  <si>
    <t>501097.OF</t>
  </si>
  <si>
    <t>国寿安保科技创新3年封闭运作</t>
  </si>
  <si>
    <t>010541.OF</t>
  </si>
  <si>
    <t>国寿安保稳和6个月持有A</t>
  </si>
  <si>
    <t>010205.OF</t>
  </si>
  <si>
    <t>国寿安保裕安A</t>
  </si>
  <si>
    <t>009244.OF</t>
  </si>
  <si>
    <t>国寿安保稳丰6个月持有A</t>
  </si>
  <si>
    <t>009691.OF</t>
  </si>
  <si>
    <t>国泰浩益A</t>
  </si>
  <si>
    <t>008666.OF</t>
  </si>
  <si>
    <t>国泰鑫利一年A</t>
  </si>
  <si>
    <t>009156.OF</t>
  </si>
  <si>
    <t>海富通富泽A</t>
  </si>
  <si>
    <t>009154.OF</t>
  </si>
  <si>
    <t>海富通富盈A</t>
  </si>
  <si>
    <t>009015.OF</t>
  </si>
  <si>
    <t>泓德睿享一年持有A</t>
  </si>
  <si>
    <t>009077.OF</t>
  </si>
  <si>
    <t>红土创新稳进A</t>
  </si>
  <si>
    <t>009400.OF</t>
  </si>
  <si>
    <t>华安添瑞6个月A</t>
  </si>
  <si>
    <t>002350.OF</t>
  </si>
  <si>
    <t>华安安华</t>
  </si>
  <si>
    <t>970006.OF</t>
  </si>
  <si>
    <t>华安证券汇赢增利一年持有A</t>
  </si>
  <si>
    <t>华安证券</t>
  </si>
  <si>
    <t>004976.OF</t>
  </si>
  <si>
    <t>华润元大景泰A</t>
  </si>
  <si>
    <t>008488.OF</t>
  </si>
  <si>
    <t>华商恒益稳健</t>
  </si>
  <si>
    <t>004206.OF</t>
  </si>
  <si>
    <t>华商元亨</t>
  </si>
  <si>
    <t>003598.OF</t>
  </si>
  <si>
    <t>华商润丰A</t>
  </si>
  <si>
    <t>010060.OF</t>
  </si>
  <si>
    <t>华泰柏瑞景利A</t>
  </si>
  <si>
    <t>009124.OF</t>
  </si>
  <si>
    <t>华泰保兴科荣A</t>
  </si>
  <si>
    <t>501186.OF</t>
  </si>
  <si>
    <t>华夏兴融A</t>
  </si>
  <si>
    <t>010439.OF</t>
  </si>
  <si>
    <t>汇添富稳健汇盈一年持有</t>
  </si>
  <si>
    <t>010045.OF</t>
  </si>
  <si>
    <t>汇添富稳健添盈一年</t>
  </si>
  <si>
    <t>009736.OF</t>
  </si>
  <si>
    <t>汇添富稳健收益A</t>
  </si>
  <si>
    <t>009536.OF</t>
  </si>
  <si>
    <t>汇添富稳健增益一年持有A</t>
  </si>
  <si>
    <t>004946.OF</t>
  </si>
  <si>
    <t>汇添富盈润A</t>
  </si>
  <si>
    <t>519770.OF</t>
  </si>
  <si>
    <t>交银优择回报A</t>
  </si>
  <si>
    <t>519768.OF</t>
  </si>
  <si>
    <t>交银优选回报A</t>
  </si>
  <si>
    <t>519755.OF</t>
  </si>
  <si>
    <t>交银多策略回报A</t>
  </si>
  <si>
    <t>519752.OF</t>
  </si>
  <si>
    <t>交银新回报A</t>
  </si>
  <si>
    <t>519738.OF</t>
  </si>
  <si>
    <t>交银周期回报A</t>
  </si>
  <si>
    <t>010916.OF</t>
  </si>
  <si>
    <t>交银施罗德臻选回报</t>
  </si>
  <si>
    <t>004975.OF</t>
  </si>
  <si>
    <t>交银恒益A</t>
  </si>
  <si>
    <t>003900.OF</t>
  </si>
  <si>
    <t>交银瑞鑫定期开放</t>
  </si>
  <si>
    <t>009820.OF</t>
  </si>
  <si>
    <t>嘉实浦惠6个月持有A</t>
  </si>
  <si>
    <t>009558.OF</t>
  </si>
  <si>
    <t>嘉实稳惠6个月持有A</t>
  </si>
  <si>
    <t>003187.OF</t>
  </si>
  <si>
    <t>嘉实安益</t>
  </si>
  <si>
    <t>010478.OF</t>
  </si>
  <si>
    <t>景顺长城泰祥回报</t>
  </si>
  <si>
    <t>010211.OF</t>
  </si>
  <si>
    <t>景顺长城顺鑫回报A</t>
  </si>
  <si>
    <t>008479.OF</t>
  </si>
  <si>
    <t>景顺长城泰申回报</t>
  </si>
  <si>
    <t>003603.OF</t>
  </si>
  <si>
    <t>景顺长城泰安A</t>
  </si>
  <si>
    <t>002792.OF</t>
  </si>
  <si>
    <t>景顺长城顺益回报A</t>
  </si>
  <si>
    <t>001422.OF</t>
  </si>
  <si>
    <t>景顺长城安享回报A</t>
  </si>
  <si>
    <t>001194.OF</t>
  </si>
  <si>
    <t>景顺长城稳健回报A</t>
  </si>
  <si>
    <t>009260.OF</t>
  </si>
  <si>
    <t>民生加银聚利6个月持有A</t>
  </si>
  <si>
    <t>004710.OF</t>
  </si>
  <si>
    <t>民生加银鹏程A</t>
  </si>
  <si>
    <t>002455.OF</t>
  </si>
  <si>
    <t>民生加银鑫喜</t>
  </si>
  <si>
    <t>010444.OF</t>
  </si>
  <si>
    <t>南方誉尚一年持有期A</t>
  </si>
  <si>
    <t>010006.OF</t>
  </si>
  <si>
    <t>南方誉鼎一年持有期A</t>
  </si>
  <si>
    <t>009351.OF</t>
  </si>
  <si>
    <t>南方誉丰18个月持有A</t>
  </si>
  <si>
    <t>009296.OF</t>
  </si>
  <si>
    <t>南方誉慧一年持有A</t>
  </si>
  <si>
    <t>008513.OF</t>
  </si>
  <si>
    <t>南方宝丰A</t>
  </si>
  <si>
    <t>004648.OF</t>
  </si>
  <si>
    <t>南方安睿</t>
  </si>
  <si>
    <t>004446.OF</t>
  </si>
  <si>
    <t>南方荣年定期开放A</t>
  </si>
  <si>
    <t>010642.OF</t>
  </si>
  <si>
    <t>农银汇理瑞祥一年持有</t>
  </si>
  <si>
    <t>206001.OF</t>
  </si>
  <si>
    <t>鹏华弘泰A</t>
  </si>
  <si>
    <t>011073.OF</t>
  </si>
  <si>
    <t>鹏华安润A</t>
  </si>
  <si>
    <t>009822.OF</t>
  </si>
  <si>
    <t>鹏华招华一年持有A</t>
  </si>
  <si>
    <t>009667.OF</t>
  </si>
  <si>
    <t>鹏华安庆A</t>
  </si>
  <si>
    <t>009634.OF</t>
  </si>
  <si>
    <t>鹏华安睿两年持有期A</t>
  </si>
  <si>
    <t>009232.OF</t>
  </si>
  <si>
    <t>鹏华安惠A</t>
  </si>
  <si>
    <t>009230.OF</t>
  </si>
  <si>
    <t>鹏华安和A</t>
  </si>
  <si>
    <t>009096.OF</t>
  </si>
  <si>
    <t>鹏华安泽A</t>
  </si>
  <si>
    <t>008058.OF</t>
  </si>
  <si>
    <t>鹏华鑫享稳健A</t>
  </si>
  <si>
    <t>003411.OF</t>
  </si>
  <si>
    <t>鹏华弘康A</t>
  </si>
  <si>
    <t>009428.OF</t>
  </si>
  <si>
    <t>鹏扬景沣六个月持有A</t>
  </si>
  <si>
    <t>009426.OF</t>
  </si>
  <si>
    <t>鹏扬景惠六个月持有A</t>
  </si>
  <si>
    <t>009266.OF</t>
  </si>
  <si>
    <t>鹏扬景合六个月持有</t>
  </si>
  <si>
    <t>009130.OF</t>
  </si>
  <si>
    <t>鹏扬景恒A</t>
  </si>
  <si>
    <t>009064.OF</t>
  </si>
  <si>
    <t>鹏扬景沃六个月持有A</t>
  </si>
  <si>
    <t>008499.OF</t>
  </si>
  <si>
    <t>鹏扬景科A</t>
  </si>
  <si>
    <t>008416.OF</t>
  </si>
  <si>
    <t>鹏扬景瑞三年定开A</t>
  </si>
  <si>
    <t>001609.OF</t>
  </si>
  <si>
    <t>平安鑫享A</t>
  </si>
  <si>
    <t>009048.OF</t>
  </si>
  <si>
    <t>浦银安盛科技创新</t>
  </si>
  <si>
    <t>005323.OF</t>
  </si>
  <si>
    <t>前海开源泽鑫A</t>
  </si>
  <si>
    <t>004453.OF</t>
  </si>
  <si>
    <t>前海开源盈鑫A</t>
  </si>
  <si>
    <t>004218.OF</t>
  </si>
  <si>
    <t>前海开源裕和A</t>
  </si>
  <si>
    <t>002690.OF</t>
  </si>
  <si>
    <t>前海开源恒泽A</t>
  </si>
  <si>
    <t>004823.OF</t>
  </si>
  <si>
    <t>上投摩根安裕回报A</t>
  </si>
  <si>
    <t>004738.OF</t>
  </si>
  <si>
    <t>上投摩根安隆回报A</t>
  </si>
  <si>
    <t>001148.OF</t>
  </si>
  <si>
    <t>申万菱信多策略A</t>
  </si>
  <si>
    <t>001141.OF</t>
  </si>
  <si>
    <t>泰达宏利创盈A</t>
  </si>
  <si>
    <t>009285.OF</t>
  </si>
  <si>
    <t>泰康招泰尊享一年持有A</t>
  </si>
  <si>
    <t>005014.OF</t>
  </si>
  <si>
    <t>泰康景泰回报A</t>
  </si>
  <si>
    <t>010257.OF</t>
  </si>
  <si>
    <t>天弘多利一年定开</t>
  </si>
  <si>
    <t>010043.OF</t>
  </si>
  <si>
    <t>天弘安康颐和A</t>
  </si>
  <si>
    <t>009627.OF</t>
  </si>
  <si>
    <t>天弘睿新三个月定开A</t>
  </si>
  <si>
    <t>009186.OF</t>
  </si>
  <si>
    <t>天弘聚新三个月定开A</t>
  </si>
  <si>
    <t>002639.OF</t>
  </si>
  <si>
    <t>天弘价值精选</t>
  </si>
  <si>
    <t>002388.OF</t>
  </si>
  <si>
    <t>天弘裕利A</t>
  </si>
  <si>
    <t>001484.OF</t>
  </si>
  <si>
    <t>天弘新价值</t>
  </si>
  <si>
    <t>001447.OF</t>
  </si>
  <si>
    <t>天弘惠利</t>
  </si>
  <si>
    <t>001250.OF</t>
  </si>
  <si>
    <t>天弘新活力</t>
  </si>
  <si>
    <t>000573.OF</t>
  </si>
  <si>
    <t>天弘通利</t>
  </si>
  <si>
    <t>519197.OF</t>
  </si>
  <si>
    <t>万家颐达</t>
  </si>
  <si>
    <t>008979.OF</t>
  </si>
  <si>
    <t>万家民丰回报一年持有期</t>
  </si>
  <si>
    <t>003655.OF</t>
  </si>
  <si>
    <t>信达澳银新财富</t>
  </si>
  <si>
    <t>010781.OF</t>
  </si>
  <si>
    <t>兴业聚申一年持有A</t>
  </si>
  <si>
    <t>005984.OF</t>
  </si>
  <si>
    <t>兴业聚华A</t>
  </si>
  <si>
    <t>002668.OF</t>
  </si>
  <si>
    <t>兴业聚丰A</t>
  </si>
  <si>
    <t>009611.OF</t>
  </si>
  <si>
    <t>兴全汇享一年持有A</t>
  </si>
  <si>
    <t>002778.OF</t>
  </si>
  <si>
    <t>前海联合新思路A</t>
  </si>
  <si>
    <t>009902.OF</t>
  </si>
  <si>
    <t>易方达悦享一年持有A</t>
  </si>
  <si>
    <t>009900.OF</t>
  </si>
  <si>
    <t>易方达磐固六个月持有A</t>
  </si>
  <si>
    <t>009812.OF</t>
  </si>
  <si>
    <t>易方达悦兴一年持有A</t>
  </si>
  <si>
    <t>009810.OF</t>
  </si>
  <si>
    <t>易方达悦通一年持有A</t>
  </si>
  <si>
    <t>009689.OF</t>
  </si>
  <si>
    <t>易方达瑞锦A</t>
  </si>
  <si>
    <t>009412.OF</t>
  </si>
  <si>
    <t>易方达招易一年持有A</t>
  </si>
  <si>
    <t>009249.OF</t>
  </si>
  <si>
    <t>易方达磐泰一年持有A</t>
  </si>
  <si>
    <t>009247.OF</t>
  </si>
  <si>
    <t>易方达磐恒九个月持有A</t>
  </si>
  <si>
    <t>009215.OF</t>
  </si>
  <si>
    <t>易方达瑞川A</t>
  </si>
  <si>
    <t>006013.OF</t>
  </si>
  <si>
    <t>易方达鑫转招利A</t>
  </si>
  <si>
    <t>005876.OF</t>
  </si>
  <si>
    <t>易方达鑫转增利A</t>
  </si>
  <si>
    <t>002602.OF</t>
  </si>
  <si>
    <t>易方达丰惠</t>
  </si>
  <si>
    <t>001835.OF</t>
  </si>
  <si>
    <t>易方达瑞祥I</t>
  </si>
  <si>
    <t>001817.OF</t>
  </si>
  <si>
    <t>易方达瑞兴I</t>
  </si>
  <si>
    <t>001806.OF</t>
  </si>
  <si>
    <t>易方达瑞智I</t>
  </si>
  <si>
    <t>001747.OF</t>
  </si>
  <si>
    <t>易方达瑞祺I</t>
  </si>
  <si>
    <t>001745.OF</t>
  </si>
  <si>
    <t>易方达瑞富I</t>
  </si>
  <si>
    <t>001562.OF</t>
  </si>
  <si>
    <t>易方达瑞和</t>
  </si>
  <si>
    <t>001443.OF</t>
  </si>
  <si>
    <t>易方达瑞选I</t>
  </si>
  <si>
    <t>001441.OF</t>
  </si>
  <si>
    <t>易方达瑞信I</t>
  </si>
  <si>
    <t>001433.OF</t>
  </si>
  <si>
    <t>易方达瑞景</t>
  </si>
  <si>
    <t>001342.OF</t>
  </si>
  <si>
    <t>易方达新享A</t>
  </si>
  <si>
    <t>001314.OF</t>
  </si>
  <si>
    <t>易方达新益I</t>
  </si>
  <si>
    <t>001285.OF</t>
  </si>
  <si>
    <t>易方达新鑫I</t>
  </si>
  <si>
    <t>001249.OF</t>
  </si>
  <si>
    <t>易方达新利</t>
  </si>
  <si>
    <t>009977.OF</t>
  </si>
  <si>
    <t>银华招利一年持有期A</t>
  </si>
  <si>
    <t>008833.OF</t>
  </si>
  <si>
    <t>银华汇盈一年持有A</t>
  </si>
  <si>
    <t>008563.OF</t>
  </si>
  <si>
    <t>银河臻优稳健配置A</t>
  </si>
  <si>
    <t>008384.OF</t>
  </si>
  <si>
    <t>银华汇益一年持有A</t>
  </si>
  <si>
    <t>003062.OF</t>
  </si>
  <si>
    <t>银华通利A</t>
  </si>
  <si>
    <t>001289.OF</t>
  </si>
  <si>
    <t>银华汇利A</t>
  </si>
  <si>
    <t>001231.OF</t>
  </si>
  <si>
    <t>银华泰利A</t>
  </si>
  <si>
    <t>009932.OF</t>
  </si>
  <si>
    <t>永赢稳健增长一年A</t>
  </si>
  <si>
    <t>008723.OF</t>
  </si>
  <si>
    <t>永赢鑫享</t>
  </si>
  <si>
    <t>161722.OF</t>
  </si>
  <si>
    <t>招商丰泰</t>
  </si>
  <si>
    <t>010018.OF</t>
  </si>
  <si>
    <t>招商瑞泽一年持有A</t>
  </si>
  <si>
    <t>009718.OF</t>
  </si>
  <si>
    <t>招商增浩一年定开A</t>
  </si>
  <si>
    <t>009423.OF</t>
  </si>
  <si>
    <t>招商瑞信稳健配置A</t>
  </si>
  <si>
    <t>009377.OF</t>
  </si>
  <si>
    <t>招商瑞恒一年持有A</t>
  </si>
  <si>
    <t>008456.OF</t>
  </si>
  <si>
    <t>招商瑞阳A</t>
  </si>
  <si>
    <t>002103.OF</t>
  </si>
  <si>
    <t>招商康泰</t>
  </si>
  <si>
    <t>009568.OF</t>
  </si>
  <si>
    <t>浙商智多宝稳健一年持有期A</t>
  </si>
  <si>
    <t>009181.OF</t>
  </si>
  <si>
    <t>浙商智多兴稳健回报一年持有A</t>
  </si>
  <si>
    <t>920011.OF</t>
  </si>
  <si>
    <t>中金安心回报A</t>
  </si>
  <si>
    <t>920008.OF</t>
  </si>
  <si>
    <t>中金进取回报A</t>
  </si>
  <si>
    <t>010398.OF</t>
  </si>
  <si>
    <t>中加科享A</t>
  </si>
  <si>
    <t>009164.OF</t>
  </si>
  <si>
    <t>中加聚庆六个月定开A</t>
  </si>
  <si>
    <t>008356.OF</t>
  </si>
  <si>
    <t>中加科丰价值精选</t>
  </si>
  <si>
    <t>010712.OF</t>
  </si>
  <si>
    <t>中欧瑾利A</t>
  </si>
  <si>
    <t>010215.OF</t>
  </si>
  <si>
    <t>中欧达益稳健一年持有A</t>
  </si>
  <si>
    <t>010188.OF</t>
  </si>
  <si>
    <t>中欧添益一年持有A</t>
  </si>
  <si>
    <t>009753.OF</t>
  </si>
  <si>
    <t>中欧美益稳健两年A</t>
  </si>
  <si>
    <t>009621.OF</t>
  </si>
  <si>
    <t>中欧心益稳健6个月持有期A</t>
  </si>
  <si>
    <t>009515.OF</t>
  </si>
  <si>
    <t>中欧真益稳健一年A</t>
  </si>
  <si>
    <t>010367.OF</t>
  </si>
  <si>
    <t>中融景瑞一年持有A</t>
  </si>
  <si>
    <t>004008.OF</t>
  </si>
  <si>
    <t>中融鑫思路A</t>
  </si>
  <si>
    <t>009345.OF</t>
  </si>
  <si>
    <t>中银顺兴回报一年持有A</t>
  </si>
  <si>
    <t>008773.OF</t>
  </si>
  <si>
    <t>中银景泰回报</t>
  </si>
  <si>
    <t>000196.OF</t>
  </si>
  <si>
    <t>工银瑞信成长收益B</t>
  </si>
  <si>
    <t>000508.OF</t>
  </si>
  <si>
    <t>泰达宏利宏达B</t>
  </si>
  <si>
    <t>000557.OF</t>
  </si>
  <si>
    <t>国投瑞银新机遇C</t>
  </si>
  <si>
    <t>000843.OF</t>
  </si>
  <si>
    <t>富国新回报C</t>
  </si>
  <si>
    <t>000933.OF</t>
  </si>
  <si>
    <t>前海开源睿远稳健增利C</t>
  </si>
  <si>
    <t>000954.OF</t>
  </si>
  <si>
    <t>国泰睿吉C</t>
  </si>
  <si>
    <t>001111.OF</t>
  </si>
  <si>
    <t>中欧瑾泉C</t>
  </si>
  <si>
    <t>001116.OF</t>
  </si>
  <si>
    <t>广发聚安C</t>
  </si>
  <si>
    <t>001123.OF</t>
  </si>
  <si>
    <t>鹏华弘利C</t>
  </si>
  <si>
    <t>001142.OF</t>
  </si>
  <si>
    <t>泰达宏利创盈B</t>
  </si>
  <si>
    <t>001147.OF</t>
  </si>
  <si>
    <t>中欧瑾源C</t>
  </si>
  <si>
    <t>001165.OF</t>
  </si>
  <si>
    <t>中欧琪和C</t>
  </si>
  <si>
    <t>001191.OF</t>
  </si>
  <si>
    <t>鹏华弘润C</t>
  </si>
  <si>
    <t>001204.OF</t>
  </si>
  <si>
    <t>东方红稳健精选C</t>
  </si>
  <si>
    <t>001286.OF</t>
  </si>
  <si>
    <t>易方达新鑫E</t>
  </si>
  <si>
    <t>001315.OF</t>
  </si>
  <si>
    <t>易方达新益E</t>
  </si>
  <si>
    <t>001326.OF</t>
  </si>
  <si>
    <t>鹏华弘和C</t>
  </si>
  <si>
    <t>001328.OF</t>
  </si>
  <si>
    <t>鹏华弘华C</t>
  </si>
  <si>
    <t>001330.OF</t>
  </si>
  <si>
    <t>鹏华弘实C</t>
  </si>
  <si>
    <t>001332.OF</t>
  </si>
  <si>
    <t>鹏华弘信C</t>
  </si>
  <si>
    <t>001337.OF</t>
  </si>
  <si>
    <t>鹏华弘益C</t>
  </si>
  <si>
    <t>001338.OF</t>
  </si>
  <si>
    <t>安信稳健增值C</t>
  </si>
  <si>
    <t>001343.OF</t>
  </si>
  <si>
    <t>易方达新享C</t>
  </si>
  <si>
    <t>001347.OF</t>
  </si>
  <si>
    <t>富国新收益C</t>
  </si>
  <si>
    <t>001356.OF</t>
  </si>
  <si>
    <t>广发聚泰C</t>
  </si>
  <si>
    <t>001376.OF</t>
  </si>
  <si>
    <t>泓德泓富C</t>
  </si>
  <si>
    <t>001379.OF</t>
  </si>
  <si>
    <t>景顺长城领先回报C</t>
  </si>
  <si>
    <t>001380.OF</t>
  </si>
  <si>
    <t>鹏华弘盛C</t>
  </si>
  <si>
    <t>001381.OF</t>
  </si>
  <si>
    <t>鹏华弘泽C</t>
  </si>
  <si>
    <t>001400.OF</t>
  </si>
  <si>
    <t>安信鑫安得利C</t>
  </si>
  <si>
    <t>001406.OF</t>
  </si>
  <si>
    <t>东方红策略精选C</t>
  </si>
  <si>
    <t>001407.OF</t>
  </si>
  <si>
    <t>景顺长城稳健回报C</t>
  </si>
  <si>
    <t>001423.OF</t>
  </si>
  <si>
    <t>景顺长城安享回报C</t>
  </si>
  <si>
    <t>001425.OF</t>
  </si>
  <si>
    <t>博时新起点C</t>
  </si>
  <si>
    <t>001442.OF</t>
  </si>
  <si>
    <t>易方达瑞信E</t>
  </si>
  <si>
    <t>001444.OF</t>
  </si>
  <si>
    <t>易方达瑞选E</t>
  </si>
  <si>
    <t>001446.OF</t>
  </si>
  <si>
    <t>招商丰泽C</t>
  </si>
  <si>
    <t>001454.OF</t>
  </si>
  <si>
    <t>鹏华弘鑫C</t>
  </si>
  <si>
    <t>001489.OF</t>
  </si>
  <si>
    <t>万家瑞丰C</t>
  </si>
  <si>
    <t>001503.OF</t>
  </si>
  <si>
    <t>南方利鑫C</t>
  </si>
  <si>
    <t>001504.OF</t>
  </si>
  <si>
    <t>南方利淘C</t>
  </si>
  <si>
    <t>001505.OF</t>
  </si>
  <si>
    <t>南方利众C</t>
  </si>
  <si>
    <t>001523.OF</t>
  </si>
  <si>
    <t>博时新策略C</t>
  </si>
  <si>
    <t>001567.OF</t>
  </si>
  <si>
    <t>南方利达C</t>
  </si>
  <si>
    <t>001580.OF</t>
  </si>
  <si>
    <t>南方利安C</t>
  </si>
  <si>
    <t>001610.OF</t>
  </si>
  <si>
    <t>平安鑫享C</t>
  </si>
  <si>
    <t>001634.OF</t>
  </si>
  <si>
    <t>万家瑞祥C</t>
  </si>
  <si>
    <t>001636.OF</t>
  </si>
  <si>
    <t>万家瑞益C</t>
  </si>
  <si>
    <t>001711.OF</t>
  </si>
  <si>
    <t>安信新趋势C</t>
  </si>
  <si>
    <t>001724.OF</t>
  </si>
  <si>
    <t>申万菱信多策略C</t>
  </si>
  <si>
    <t>001727.OF</t>
  </si>
  <si>
    <t>申万菱信安鑫回报C</t>
  </si>
  <si>
    <t>001746.OF</t>
  </si>
  <si>
    <t>易方达瑞富E</t>
  </si>
  <si>
    <t>001748.OF</t>
  </si>
  <si>
    <t>易方达瑞祺E</t>
  </si>
  <si>
    <t>001762.OF</t>
  </si>
  <si>
    <t>广发安宏回报C</t>
  </si>
  <si>
    <t>001770.OF</t>
  </si>
  <si>
    <t>前海开源嘉鑫C</t>
  </si>
  <si>
    <t>001775.OF</t>
  </si>
  <si>
    <t>鹏华弘泰C</t>
  </si>
  <si>
    <t>001803.OF</t>
  </si>
  <si>
    <t>易方达瑞财E</t>
  </si>
  <si>
    <t>001807.OF</t>
  </si>
  <si>
    <t>易方达瑞智E</t>
  </si>
  <si>
    <t>001818.OF</t>
  </si>
  <si>
    <t>易方达瑞兴E</t>
  </si>
  <si>
    <t>001823.OF</t>
  </si>
  <si>
    <t>光大鼎鑫C</t>
  </si>
  <si>
    <t>001836.OF</t>
  </si>
  <si>
    <t>易方达瑞祥E</t>
  </si>
  <si>
    <t>001902.OF</t>
  </si>
  <si>
    <t>前海开源沪港深隆鑫C</t>
  </si>
  <si>
    <t>001904.OF</t>
  </si>
  <si>
    <t>光大欣鑫C</t>
  </si>
  <si>
    <t>002010.OF</t>
  </si>
  <si>
    <t>中欧瑾通C</t>
  </si>
  <si>
    <t>002016.OF</t>
  </si>
  <si>
    <t>南方荣光C</t>
  </si>
  <si>
    <t>002017.OF</t>
  </si>
  <si>
    <t>招商瑞丰C</t>
  </si>
  <si>
    <t>002019.OF</t>
  </si>
  <si>
    <t>鹏华弘安C</t>
  </si>
  <si>
    <t>002026.OF</t>
  </si>
  <si>
    <t>广发聚盛C</t>
  </si>
  <si>
    <t>002029.OF</t>
  </si>
  <si>
    <t>安信动态策略C</t>
  </si>
  <si>
    <t>002052.OF</t>
  </si>
  <si>
    <t>诺安稳健回报C</t>
  </si>
  <si>
    <t>002055.OF</t>
  </si>
  <si>
    <t>国泰兴益C</t>
  </si>
  <si>
    <t>002056.OF</t>
  </si>
  <si>
    <t>中银新财富C</t>
  </si>
  <si>
    <t>002058.OF</t>
  </si>
  <si>
    <t>中银新机遇C</t>
  </si>
  <si>
    <t>002059.OF</t>
  </si>
  <si>
    <t>国泰浓益C</t>
  </si>
  <si>
    <t>002060.OF</t>
  </si>
  <si>
    <t>东方新策略C</t>
  </si>
  <si>
    <t>002061.OF</t>
  </si>
  <si>
    <t>国泰安康定期支付C</t>
  </si>
  <si>
    <t>002062.OF</t>
  </si>
  <si>
    <t>国泰国策驱动C</t>
  </si>
  <si>
    <t>002075.OF</t>
  </si>
  <si>
    <t>光大睿鑫C</t>
  </si>
  <si>
    <t>002088.OF</t>
  </si>
  <si>
    <t>国富新机遇C</t>
  </si>
  <si>
    <t>002091.OF</t>
  </si>
  <si>
    <t>华泰柏瑞新利C</t>
  </si>
  <si>
    <t>002112.OF</t>
  </si>
  <si>
    <t>德邦鑫星价值C</t>
  </si>
  <si>
    <t>002117.OF</t>
  </si>
  <si>
    <t>广发安享C</t>
  </si>
  <si>
    <t>002119.OF</t>
  </si>
  <si>
    <t>广发安盈C</t>
  </si>
  <si>
    <t>002144.OF</t>
  </si>
  <si>
    <t>华安新优选C</t>
  </si>
  <si>
    <t>002147.OF</t>
  </si>
  <si>
    <t>长安鑫益增强C</t>
  </si>
  <si>
    <t>002157.OF</t>
  </si>
  <si>
    <t>长盛盛世C</t>
  </si>
  <si>
    <t>002162.OF</t>
  </si>
  <si>
    <t>东方新价值C</t>
  </si>
  <si>
    <t>002166.OF</t>
  </si>
  <si>
    <t>华夏永福C</t>
  </si>
  <si>
    <t>002172.OF</t>
  </si>
  <si>
    <t>海富通新内需C</t>
  </si>
  <si>
    <t>002178.OF</t>
  </si>
  <si>
    <t>嘉实新起点C</t>
  </si>
  <si>
    <t>002186.OF</t>
  </si>
  <si>
    <t>国联安鑫享C</t>
  </si>
  <si>
    <t>002192.OF</t>
  </si>
  <si>
    <t>东方鼎新C</t>
  </si>
  <si>
    <t>002228.OF</t>
  </si>
  <si>
    <t>长城新优选C</t>
  </si>
  <si>
    <t>002232.OF</t>
  </si>
  <si>
    <t>华夏新趋势C</t>
  </si>
  <si>
    <t>002233.OF</t>
  </si>
  <si>
    <t>工银瑞信丰收回报C</t>
  </si>
  <si>
    <t>002262.OF</t>
  </si>
  <si>
    <t>中银宝利C</t>
  </si>
  <si>
    <t>002313.OF</t>
  </si>
  <si>
    <t>泰达宏利新起点B</t>
  </si>
  <si>
    <t>002314.OF</t>
  </si>
  <si>
    <t>泰达宏利新思路B</t>
  </si>
  <si>
    <t>002322.OF</t>
  </si>
  <si>
    <t>银华汇利C</t>
  </si>
  <si>
    <t>002328.OF</t>
  </si>
  <si>
    <t>银华泰利C</t>
  </si>
  <si>
    <t>002339.OF</t>
  </si>
  <si>
    <t>海富通安颐收益C</t>
  </si>
  <si>
    <t>002364.OF</t>
  </si>
  <si>
    <t>华安安康C</t>
  </si>
  <si>
    <t>002390.OF</t>
  </si>
  <si>
    <t>招商安德灵活配置C</t>
  </si>
  <si>
    <t>002414.OF</t>
  </si>
  <si>
    <t>中银瑞利C</t>
  </si>
  <si>
    <t>002431.OF</t>
  </si>
  <si>
    <t>中银丰利C</t>
  </si>
  <si>
    <t>002435.OF</t>
  </si>
  <si>
    <t>中银宏利C</t>
  </si>
  <si>
    <t>002457.OF</t>
  </si>
  <si>
    <t>招商安元灵活配置C</t>
  </si>
  <si>
    <t>002462.OF</t>
  </si>
  <si>
    <t>中银珍利C</t>
  </si>
  <si>
    <t>002485.OF</t>
  </si>
  <si>
    <t>国联安通盈C</t>
  </si>
  <si>
    <t>002503.OF</t>
  </si>
  <si>
    <t>中银腾利C</t>
  </si>
  <si>
    <t>002515.OF</t>
  </si>
  <si>
    <t>招商丰益C</t>
  </si>
  <si>
    <t>002533.OF</t>
  </si>
  <si>
    <t>中加心享C</t>
  </si>
  <si>
    <t>002536.OF</t>
  </si>
  <si>
    <t>中银鑫利C</t>
  </si>
  <si>
    <t>002559.OF</t>
  </si>
  <si>
    <t>博时鑫瑞C</t>
  </si>
  <si>
    <t>002615.OF</t>
  </si>
  <si>
    <t>中银颐利C</t>
  </si>
  <si>
    <t>002617.OF</t>
  </si>
  <si>
    <t>中银益利C</t>
  </si>
  <si>
    <t>002619.OF</t>
  </si>
  <si>
    <t>中银裕利C</t>
  </si>
  <si>
    <t>002658.OF</t>
  </si>
  <si>
    <t>招商安裕C</t>
  </si>
  <si>
    <t>002691.OF</t>
  </si>
  <si>
    <t>前海开源恒泽C</t>
  </si>
  <si>
    <t>002729.OF</t>
  </si>
  <si>
    <t>华富益鑫C</t>
  </si>
  <si>
    <t>002777.OF</t>
  </si>
  <si>
    <t>招商安荣C</t>
  </si>
  <si>
    <t>002779.OF</t>
  </si>
  <si>
    <t>前海联合新思路C</t>
  </si>
  <si>
    <t>002784.OF</t>
  </si>
  <si>
    <t>东方红价值精选C</t>
  </si>
  <si>
    <t>002793.OF</t>
  </si>
  <si>
    <t>景顺长城顺益回报C</t>
  </si>
  <si>
    <t>002820.OF</t>
  </si>
  <si>
    <t>招商丰美C</t>
  </si>
  <si>
    <t>002923.OF</t>
  </si>
  <si>
    <t>兴业聚惠C</t>
  </si>
  <si>
    <t>002935.OF</t>
  </si>
  <si>
    <t>泰康恒泰回报C</t>
  </si>
  <si>
    <t>003029.OF</t>
  </si>
  <si>
    <t>安信新优选C</t>
  </si>
  <si>
    <t>003031.OF</t>
  </si>
  <si>
    <t>安信新目标C</t>
  </si>
  <si>
    <t>003045.OF</t>
  </si>
  <si>
    <t>东方红战略精选C</t>
  </si>
  <si>
    <t>003063.OF</t>
  </si>
  <si>
    <t>银华通利C</t>
  </si>
  <si>
    <t>003106.OF</t>
  </si>
  <si>
    <t>光大永鑫C</t>
  </si>
  <si>
    <t>003116.OF</t>
  </si>
  <si>
    <t>光大诚鑫C</t>
  </si>
  <si>
    <t>003118.OF</t>
  </si>
  <si>
    <t>光大吉鑫C</t>
  </si>
  <si>
    <t>003120.OF</t>
  </si>
  <si>
    <t>博时鑫源C</t>
  </si>
  <si>
    <t>003127.OF</t>
  </si>
  <si>
    <t>长信易进C</t>
  </si>
  <si>
    <t>003143.OF</t>
  </si>
  <si>
    <t>鹏华弘达C</t>
  </si>
  <si>
    <t>003144.OF</t>
  </si>
  <si>
    <t>华宝新机遇C</t>
  </si>
  <si>
    <t>003170.OF</t>
  </si>
  <si>
    <t>长盛盛辉C</t>
  </si>
  <si>
    <t>003183.OF</t>
  </si>
  <si>
    <t>华富弘鑫C</t>
  </si>
  <si>
    <t>003344.OF</t>
  </si>
  <si>
    <t>鹏华弘惠C</t>
  </si>
  <si>
    <t>003346.OF</t>
  </si>
  <si>
    <t>安信新成长C</t>
  </si>
  <si>
    <t>003374.OF</t>
  </si>
  <si>
    <t>大成景禄C</t>
  </si>
  <si>
    <t>003412.OF</t>
  </si>
  <si>
    <t>鹏华弘康C</t>
  </si>
  <si>
    <t>003435.OF</t>
  </si>
  <si>
    <t>博时鑫泽C</t>
  </si>
  <si>
    <t>003496.OF</t>
  </si>
  <si>
    <t>鹏华弘尚C</t>
  </si>
  <si>
    <t>003512.OF</t>
  </si>
  <si>
    <t>申万菱信安鑫优选C</t>
  </si>
  <si>
    <t>003592.OF</t>
  </si>
  <si>
    <t>华泰柏瑞享利C</t>
  </si>
  <si>
    <t>003602.OF</t>
  </si>
  <si>
    <t>申万菱信安鑫精选C</t>
  </si>
  <si>
    <t>003604.OF</t>
  </si>
  <si>
    <t>景顺长城泰安C</t>
  </si>
  <si>
    <t>003642.OF</t>
  </si>
  <si>
    <t>长盛盛丰C</t>
  </si>
  <si>
    <t>003693.OF</t>
  </si>
  <si>
    <t>大成景尚C</t>
  </si>
  <si>
    <t>003755.OF</t>
  </si>
  <si>
    <t>国泰普益C</t>
  </si>
  <si>
    <t>003800.OF</t>
  </si>
  <si>
    <t>华安新泰利C</t>
  </si>
  <si>
    <t>003804.OF</t>
  </si>
  <si>
    <t>华安新丰利C</t>
  </si>
  <si>
    <t>003806.OF</t>
  </si>
  <si>
    <t>华安新恒利C</t>
  </si>
  <si>
    <t>003840.OF</t>
  </si>
  <si>
    <t>易方达瑞通C</t>
  </si>
  <si>
    <t>003849.OF</t>
  </si>
  <si>
    <t>中银广利C</t>
  </si>
  <si>
    <t>003851.OF</t>
  </si>
  <si>
    <t>中银锦利C</t>
  </si>
  <si>
    <t>003862.OF</t>
  </si>
  <si>
    <t>招商兴福C</t>
  </si>
  <si>
    <t>003883.OF</t>
  </si>
  <si>
    <t>易方达瑞弘C</t>
  </si>
  <si>
    <t>003939.OF</t>
  </si>
  <si>
    <t>南方荣尊C</t>
  </si>
  <si>
    <t>003951.OF</t>
  </si>
  <si>
    <t>博时鑫润C</t>
  </si>
  <si>
    <t>003967.OF</t>
  </si>
  <si>
    <t>中银润利C</t>
  </si>
  <si>
    <t>004009.OF</t>
  </si>
  <si>
    <t>中融鑫思路C</t>
  </si>
  <si>
    <t>004011.OF</t>
  </si>
  <si>
    <t>华泰柏瑞鼎利C</t>
  </si>
  <si>
    <t>004084.OF</t>
  </si>
  <si>
    <t>国联安鑫隆C</t>
  </si>
  <si>
    <t>004130.OF</t>
  </si>
  <si>
    <t>国联安鑫汇C</t>
  </si>
  <si>
    <t>004132.OF</t>
  </si>
  <si>
    <t>国联安鑫发C</t>
  </si>
  <si>
    <t>004143.OF</t>
  </si>
  <si>
    <t>招商盛合C</t>
  </si>
  <si>
    <t>004145.OF</t>
  </si>
  <si>
    <t>上投摩根安丰回报C</t>
  </si>
  <si>
    <t>004150.OF</t>
  </si>
  <si>
    <t>博时鑫惠C</t>
  </si>
  <si>
    <t>004176.OF</t>
  </si>
  <si>
    <t>博时鑫泰C</t>
  </si>
  <si>
    <t>004226.OF</t>
  </si>
  <si>
    <t>国寿安保稳诚C</t>
  </si>
  <si>
    <t>004252.OF</t>
  </si>
  <si>
    <t>国泰安益C</t>
  </si>
  <si>
    <t>004259.OF</t>
  </si>
  <si>
    <t>国寿安保稳嘉C</t>
  </si>
  <si>
    <t>004275.OF</t>
  </si>
  <si>
    <t>浦银安盛安恒回报C</t>
  </si>
  <si>
    <t>004280.OF</t>
  </si>
  <si>
    <t>国寿安保稳荣C</t>
  </si>
  <si>
    <t>004406.OF</t>
  </si>
  <si>
    <t>国寿安保稳寿C</t>
  </si>
  <si>
    <t>004437.OF</t>
  </si>
  <si>
    <t>汇添富年年泰C</t>
  </si>
  <si>
    <t>004447.OF</t>
  </si>
  <si>
    <t>南方荣年定期开放C</t>
  </si>
  <si>
    <t>004454.OF</t>
  </si>
  <si>
    <t>前海开源盈鑫C</t>
  </si>
  <si>
    <t>004455.OF</t>
  </si>
  <si>
    <t>中欧康裕C</t>
  </si>
  <si>
    <t>004618.OF</t>
  </si>
  <si>
    <t>建信鑫稳回报C</t>
  </si>
  <si>
    <t>004653.OF</t>
  </si>
  <si>
    <t>建信鑫利回报C</t>
  </si>
  <si>
    <t>004669.OF</t>
  </si>
  <si>
    <t>建信鑫泽C</t>
  </si>
  <si>
    <t>004719.OF</t>
  </si>
  <si>
    <t>景顺长城睿成C</t>
  </si>
  <si>
    <t>004721.OF</t>
  </si>
  <si>
    <t>华夏睿磐泰茂C</t>
  </si>
  <si>
    <t>004732.OF</t>
  </si>
  <si>
    <t>万家瑞尧C</t>
  </si>
  <si>
    <t>004735.OF</t>
  </si>
  <si>
    <t>中欧瑾灵C</t>
  </si>
  <si>
    <t>004739.OF</t>
  </si>
  <si>
    <t>上投摩根安隆回报C</t>
  </si>
  <si>
    <t>004747.OF</t>
  </si>
  <si>
    <t>富国新优享C</t>
  </si>
  <si>
    <t>004751.OF</t>
  </si>
  <si>
    <t>广发鑫和C</t>
  </si>
  <si>
    <t>004757.OF</t>
  </si>
  <si>
    <t>国寿安保稳吉C</t>
  </si>
  <si>
    <t>004761.OF</t>
  </si>
  <si>
    <t>国寿安保稳瑞C</t>
  </si>
  <si>
    <t>004773.OF</t>
  </si>
  <si>
    <t>国寿安保稳泰C</t>
  </si>
  <si>
    <t>004819.OF</t>
  </si>
  <si>
    <t>国寿安保目标策略C</t>
  </si>
  <si>
    <t>004824.OF</t>
  </si>
  <si>
    <t>上投摩根安裕回报C</t>
  </si>
  <si>
    <t>004853.OF</t>
  </si>
  <si>
    <t>广发价值回报C</t>
  </si>
  <si>
    <t>004933.OF</t>
  </si>
  <si>
    <t>招商丰拓C</t>
  </si>
  <si>
    <t>004947.OF</t>
  </si>
  <si>
    <t>汇添富盈润C</t>
  </si>
  <si>
    <t>004966.OF</t>
  </si>
  <si>
    <t>泓德致远C</t>
  </si>
  <si>
    <t>004977.OF</t>
  </si>
  <si>
    <t>华润元大景泰C</t>
  </si>
  <si>
    <t>005015.OF</t>
  </si>
  <si>
    <t>泰康景泰回报C</t>
  </si>
  <si>
    <t>005141.OF</t>
  </si>
  <si>
    <t>华夏睿磐泰荣C</t>
  </si>
  <si>
    <t>005178.OF</t>
  </si>
  <si>
    <t>华夏睿磐泰利C</t>
  </si>
  <si>
    <t>005306.OF</t>
  </si>
  <si>
    <t>长信合利C</t>
  </si>
  <si>
    <t>005318.OF</t>
  </si>
  <si>
    <t>万家瑞舜C</t>
  </si>
  <si>
    <t>005324.OF</t>
  </si>
  <si>
    <t>前海开源泽鑫C</t>
  </si>
  <si>
    <t>005326.OF</t>
  </si>
  <si>
    <t>景顺长城泰恒回报C</t>
  </si>
  <si>
    <t>005330.OF</t>
  </si>
  <si>
    <t>汇添富民安增益C</t>
  </si>
  <si>
    <t>005374.OF</t>
  </si>
  <si>
    <t>中加紫金C</t>
  </si>
  <si>
    <t>005387.OF</t>
  </si>
  <si>
    <t>银河睿达C</t>
  </si>
  <si>
    <t>005417.OF</t>
  </si>
  <si>
    <t>鹏华尊惠18个月C</t>
  </si>
  <si>
    <t>005460.OF</t>
  </si>
  <si>
    <t>银河嘉谊C</t>
  </si>
  <si>
    <t>005524.OF</t>
  </si>
  <si>
    <t>泰康颐年C</t>
  </si>
  <si>
    <t>005553.OF</t>
  </si>
  <si>
    <t>国富新趋势C</t>
  </si>
  <si>
    <t>005592.OF</t>
  </si>
  <si>
    <t>长安裕腾C</t>
  </si>
  <si>
    <t>005653.OF</t>
  </si>
  <si>
    <t>国富天颐C</t>
  </si>
  <si>
    <t>005665.OF</t>
  </si>
  <si>
    <t>鹏扬景欣C</t>
  </si>
  <si>
    <t>005824.OF</t>
  </si>
  <si>
    <t>泰康颐享C</t>
  </si>
  <si>
    <t>005866.OF</t>
  </si>
  <si>
    <t>浦银安盛量化多策略C</t>
  </si>
  <si>
    <t>005877.OF</t>
  </si>
  <si>
    <t>易方达鑫转增利C</t>
  </si>
  <si>
    <t>005944.OF</t>
  </si>
  <si>
    <t>工银瑞信聚福C</t>
  </si>
  <si>
    <t>005975.OF</t>
  </si>
  <si>
    <t>东方红配置精选C</t>
  </si>
  <si>
    <t>005985.OF</t>
  </si>
  <si>
    <t>兴业聚华C</t>
  </si>
  <si>
    <t>005997.OF</t>
  </si>
  <si>
    <t>天弘裕利C</t>
  </si>
  <si>
    <t>006014.OF</t>
  </si>
  <si>
    <t>易方达鑫转招利C</t>
  </si>
  <si>
    <t>006399.OF</t>
  </si>
  <si>
    <t>宝盈祥颐定开C</t>
  </si>
  <si>
    <t>006458.OF</t>
  </si>
  <si>
    <t>平安估值优势C</t>
  </si>
  <si>
    <t>006586.OF</t>
  </si>
  <si>
    <t>南方安裕C</t>
  </si>
  <si>
    <t>007072.OF</t>
  </si>
  <si>
    <t>民生加银鑫福C</t>
  </si>
  <si>
    <t>007085.OF</t>
  </si>
  <si>
    <t>招商瑞庆C</t>
  </si>
  <si>
    <t>007244.OF</t>
  </si>
  <si>
    <t>安信核心竞争力C</t>
  </si>
  <si>
    <t>007293.OF</t>
  </si>
  <si>
    <t>长信利信C</t>
  </si>
  <si>
    <t>007294.OF</t>
  </si>
  <si>
    <t>长信利信E</t>
  </si>
  <si>
    <t>007326.OF</t>
  </si>
  <si>
    <t>国投瑞银新增长C</t>
  </si>
  <si>
    <t>007416.OF</t>
  </si>
  <si>
    <t>南方致远C</t>
  </si>
  <si>
    <t>007502.OF</t>
  </si>
  <si>
    <t>前海开源裕和C</t>
  </si>
  <si>
    <t>007509.OF</t>
  </si>
  <si>
    <t>华商润丰C</t>
  </si>
  <si>
    <t>007569.OF</t>
  </si>
  <si>
    <t>南方安福C</t>
  </si>
  <si>
    <t>007575.OF</t>
  </si>
  <si>
    <t>宝盈祥泰C</t>
  </si>
  <si>
    <t>007663.OF</t>
  </si>
  <si>
    <t>平安安享灵活配置C</t>
  </si>
  <si>
    <t>007686.OF</t>
  </si>
  <si>
    <t>东方价值挖掘C</t>
  </si>
  <si>
    <t>007687.OF</t>
  </si>
  <si>
    <t>东方成长收益C</t>
  </si>
  <si>
    <t>007726.OF</t>
  </si>
  <si>
    <t>招商瑞文C</t>
  </si>
  <si>
    <t>007749.OF</t>
  </si>
  <si>
    <t>民生加银鹏程C</t>
  </si>
  <si>
    <t>007848.OF</t>
  </si>
  <si>
    <t>广发聚宝C</t>
  </si>
  <si>
    <t>007925.OF</t>
  </si>
  <si>
    <t>平安鑫享E</t>
  </si>
  <si>
    <t>008026.OF</t>
  </si>
  <si>
    <t>汇添富稳健增长C</t>
  </si>
  <si>
    <t>008034.OF</t>
  </si>
  <si>
    <t>中加科盈C</t>
  </si>
  <si>
    <t>008059.OF</t>
  </si>
  <si>
    <t>鹏华鑫享稳健C</t>
  </si>
  <si>
    <t>008127.OF</t>
  </si>
  <si>
    <t>广发趋势优选C</t>
  </si>
  <si>
    <t>008210.OF</t>
  </si>
  <si>
    <t>南方宝泰一年C</t>
  </si>
  <si>
    <t>008212.OF</t>
  </si>
  <si>
    <t>华夏新机遇C</t>
  </si>
  <si>
    <t>008221.OF</t>
  </si>
  <si>
    <t>兴业聚鑫C</t>
  </si>
  <si>
    <t>008337.OF</t>
  </si>
  <si>
    <t>宝盈祥裕增强回报C</t>
  </si>
  <si>
    <t>008385.OF</t>
  </si>
  <si>
    <t>银华汇益一年持有C</t>
  </si>
  <si>
    <t>008417.OF</t>
  </si>
  <si>
    <t>鹏扬景瑞三年定开C</t>
  </si>
  <si>
    <t>008421.OF</t>
  </si>
  <si>
    <t>广发招泰C</t>
  </si>
  <si>
    <t>008457.OF</t>
  </si>
  <si>
    <t>招商瑞阳C</t>
  </si>
  <si>
    <t>008500.OF</t>
  </si>
  <si>
    <t>鹏扬景科C</t>
  </si>
  <si>
    <t>008514.OF</t>
  </si>
  <si>
    <t>南方宝丰C</t>
  </si>
  <si>
    <t>008564.OF</t>
  </si>
  <si>
    <t>银河臻优稳健配置C</t>
  </si>
  <si>
    <t>008630.OF</t>
  </si>
  <si>
    <t>大成景瑞稳健配置C</t>
  </si>
  <si>
    <t>008665.OF</t>
  </si>
  <si>
    <t>嘉实鑫和一年持有C</t>
  </si>
  <si>
    <t>008667.OF</t>
  </si>
  <si>
    <t>国泰鑫利一年C</t>
  </si>
  <si>
    <t>008673.OF</t>
  </si>
  <si>
    <t>宝盈祥泽C</t>
  </si>
  <si>
    <t>008810.OF</t>
  </si>
  <si>
    <t>安信民稳增长C</t>
  </si>
  <si>
    <t>008834.OF</t>
  </si>
  <si>
    <t>银华汇盈一年持有C</t>
  </si>
  <si>
    <t>008847.OF</t>
  </si>
  <si>
    <t>大成民稳增长C</t>
  </si>
  <si>
    <t>009016.OF</t>
  </si>
  <si>
    <t>泓德睿享一年持有C</t>
  </si>
  <si>
    <t>009032.OF</t>
  </si>
  <si>
    <t>工银聚和一年定开C</t>
  </si>
  <si>
    <t>009065.OF</t>
  </si>
  <si>
    <t>鹏扬景沃六个月持有C</t>
  </si>
  <si>
    <t>009078.OF</t>
  </si>
  <si>
    <t>红土创新稳进C</t>
  </si>
  <si>
    <t>009097.OF</t>
  </si>
  <si>
    <t>鹏华安泽C</t>
  </si>
  <si>
    <t>009101.OF</t>
  </si>
  <si>
    <t>安信稳健增利C</t>
  </si>
  <si>
    <t>009125.OF</t>
  </si>
  <si>
    <t>华泰保兴科荣C</t>
  </si>
  <si>
    <t>009131.OF</t>
  </si>
  <si>
    <t>鹏扬景恒C</t>
  </si>
  <si>
    <t>009136.OF</t>
  </si>
  <si>
    <t>广发恒隆一年持有期C</t>
  </si>
  <si>
    <t>009155.OF</t>
  </si>
  <si>
    <t>海富通富盈C</t>
  </si>
  <si>
    <t>009157.OF</t>
  </si>
  <si>
    <t>海富通富泽C</t>
  </si>
  <si>
    <t>009165.OF</t>
  </si>
  <si>
    <t>中加聚庆六个月定开C</t>
  </si>
  <si>
    <t>009182.OF</t>
  </si>
  <si>
    <t>浙商智多兴稳健回报一年持有C</t>
  </si>
  <si>
    <t>009187.OF</t>
  </si>
  <si>
    <t>天弘聚新三个月定开C</t>
  </si>
  <si>
    <t>009216.OF</t>
  </si>
  <si>
    <t>易方达瑞川C</t>
  </si>
  <si>
    <t>009231.OF</t>
  </si>
  <si>
    <t>鹏华安和C</t>
  </si>
  <si>
    <t>009233.OF</t>
  </si>
  <si>
    <t>鹏华安惠C</t>
  </si>
  <si>
    <t>009245.OF</t>
  </si>
  <si>
    <t>国寿安保稳丰6个月持有C</t>
  </si>
  <si>
    <t>009248.OF</t>
  </si>
  <si>
    <t>易方达磐恒九个月持有C</t>
  </si>
  <si>
    <t>009250.OF</t>
  </si>
  <si>
    <t>易方达磐泰一年持有C</t>
  </si>
  <si>
    <t>009261.OF</t>
  </si>
  <si>
    <t>民生加银聚利6个月持有C</t>
  </si>
  <si>
    <t>009286.OF</t>
  </si>
  <si>
    <t>泰康招泰尊享一年持有C</t>
  </si>
  <si>
    <t>009297.OF</t>
  </si>
  <si>
    <t>南方誉慧一年持有C</t>
  </si>
  <si>
    <t>009308.OF</t>
  </si>
  <si>
    <t>天弘安康颐养C</t>
  </si>
  <si>
    <t>009326.OF</t>
  </si>
  <si>
    <t>广发稳健增长C</t>
  </si>
  <si>
    <t>009333.OF</t>
  </si>
  <si>
    <t>博时恒裕6个月持有C</t>
  </si>
  <si>
    <t>009346.OF</t>
  </si>
  <si>
    <t>中银顺兴回报一年持有C</t>
  </si>
  <si>
    <t>009352.OF</t>
  </si>
  <si>
    <t>南方誉丰18个月持有C</t>
  </si>
  <si>
    <t>009378.OF</t>
  </si>
  <si>
    <t>招商瑞恒一年持有C</t>
  </si>
  <si>
    <t>009401.OF</t>
  </si>
  <si>
    <t>华安添瑞6个月C</t>
  </si>
  <si>
    <t>009413.OF</t>
  </si>
  <si>
    <t>易方达招易一年持有C</t>
  </si>
  <si>
    <t>009420.OF</t>
  </si>
  <si>
    <t>宝盈祥明一年定开C</t>
  </si>
  <si>
    <t>009424.OF</t>
  </si>
  <si>
    <t>招商瑞信稳健配置C</t>
  </si>
  <si>
    <t>009427.OF</t>
  </si>
  <si>
    <t>鹏扬景惠六个月持有C</t>
  </si>
  <si>
    <t>009429.OF</t>
  </si>
  <si>
    <t>鹏扬景沣六个月持有C</t>
  </si>
  <si>
    <t>009441.OF</t>
  </si>
  <si>
    <t>光大保德信裕鑫C</t>
  </si>
  <si>
    <t>009494.OF</t>
  </si>
  <si>
    <t>大成尊享18月定开C</t>
  </si>
  <si>
    <t>009516.OF</t>
  </si>
  <si>
    <t>中欧真益稳健一年C</t>
  </si>
  <si>
    <t>009526.OF</t>
  </si>
  <si>
    <t>广发聚荣一年持有C</t>
  </si>
  <si>
    <t>009546.OF</t>
  </si>
  <si>
    <t>博时鑫荣稳健C</t>
  </si>
  <si>
    <t>009559.OF</t>
  </si>
  <si>
    <t>嘉实稳惠6个月持有C</t>
  </si>
  <si>
    <t>009569.OF</t>
  </si>
  <si>
    <t>浙商智多宝稳健一年持有期C</t>
  </si>
  <si>
    <t>009590.OF</t>
  </si>
  <si>
    <t>东方盛世C</t>
  </si>
  <si>
    <t>009607.OF</t>
  </si>
  <si>
    <t>长信稳健精选C</t>
  </si>
  <si>
    <t>009612.OF</t>
  </si>
  <si>
    <t>兴全汇享一年持有C</t>
  </si>
  <si>
    <t>009622.OF</t>
  </si>
  <si>
    <t>中欧心益稳健6个月持有期C</t>
  </si>
  <si>
    <t>009628.OF</t>
  </si>
  <si>
    <t>天弘睿新三个月定开C</t>
  </si>
  <si>
    <t>009635.OF</t>
  </si>
  <si>
    <t>鹏华安睿两年持有期C</t>
  </si>
  <si>
    <t>009668.OF</t>
  </si>
  <si>
    <t>鹏华安庆C</t>
  </si>
  <si>
    <t>009690.OF</t>
  </si>
  <si>
    <t>易方达瑞锦C</t>
  </si>
  <si>
    <t>009692.OF</t>
  </si>
  <si>
    <t>国泰浩益C</t>
  </si>
  <si>
    <t>009701.OF</t>
  </si>
  <si>
    <t>长江添利C</t>
  </si>
  <si>
    <t>009717.OF</t>
  </si>
  <si>
    <t>博时恒盛一年持有期C</t>
  </si>
  <si>
    <t>009719.OF</t>
  </si>
  <si>
    <t>招商增浩一年定开C</t>
  </si>
  <si>
    <t>009737.OF</t>
  </si>
  <si>
    <t>汇添富稳健收益C</t>
  </si>
  <si>
    <t>009754.OF</t>
  </si>
  <si>
    <t>中欧美益稳健两年C</t>
  </si>
  <si>
    <t>009767.OF</t>
  </si>
  <si>
    <t>安信平稳双利3个月持有C</t>
  </si>
  <si>
    <t>009807.OF</t>
  </si>
  <si>
    <t>东方红招盈甄选一年持有C</t>
  </si>
  <si>
    <t>009811.OF</t>
  </si>
  <si>
    <t>易方达悦通一年持有C</t>
  </si>
  <si>
    <t>009813.OF</t>
  </si>
  <si>
    <t>易方达悦兴一年持有C</t>
  </si>
  <si>
    <t>009821.OF</t>
  </si>
  <si>
    <t>嘉实浦惠6个月持有C</t>
  </si>
  <si>
    <t>009823.OF</t>
  </si>
  <si>
    <t>鹏华招华一年持有C</t>
  </si>
  <si>
    <t>009830.OF</t>
  </si>
  <si>
    <t>长城优选增强六个月持有C</t>
  </si>
  <si>
    <t>009888.OF</t>
  </si>
  <si>
    <t>广发稳健优选六个月持有C</t>
  </si>
  <si>
    <t>009901.OF</t>
  </si>
  <si>
    <t>易方达磐固六个月持有C</t>
  </si>
  <si>
    <t>009903.OF</t>
  </si>
  <si>
    <t>易方达悦享一年持有C</t>
  </si>
  <si>
    <t>009938.OF</t>
  </si>
  <si>
    <t>东方欣益一年持有期C</t>
  </si>
  <si>
    <t>009952.OF</t>
  </si>
  <si>
    <t>广发稳健回报C</t>
  </si>
  <si>
    <t>009955.OF</t>
  </si>
  <si>
    <t>广发鑫裕C</t>
  </si>
  <si>
    <t>009957.OF</t>
  </si>
  <si>
    <t>广发恒誉C</t>
  </si>
  <si>
    <t>009978.OF</t>
  </si>
  <si>
    <t>银华招利一年持有期C</t>
  </si>
  <si>
    <t>010007.OF</t>
  </si>
  <si>
    <t>南方誉鼎一年持有期C</t>
  </si>
  <si>
    <t>010019.OF</t>
  </si>
  <si>
    <t>招商瑞泽一年持有C</t>
  </si>
  <si>
    <t>010030.OF</t>
  </si>
  <si>
    <t>富国稳进回报12个月持有C</t>
  </si>
  <si>
    <t>010038.OF</t>
  </si>
  <si>
    <t>广发恒通六个月持有C</t>
  </si>
  <si>
    <t>010044.OF</t>
  </si>
  <si>
    <t>天弘安康颐和C</t>
  </si>
  <si>
    <t>010061.OF</t>
  </si>
  <si>
    <t>华泰柏瑞景利C</t>
  </si>
  <si>
    <t>010167.OF</t>
  </si>
  <si>
    <t>中银多策略C</t>
  </si>
  <si>
    <t>010172.OF</t>
  </si>
  <si>
    <t>中银新回报C</t>
  </si>
  <si>
    <t>010189.OF</t>
  </si>
  <si>
    <t>中欧添益一年持有C</t>
  </si>
  <si>
    <t>010206.OF</t>
  </si>
  <si>
    <t>国寿安保裕安C</t>
  </si>
  <si>
    <t>010212.OF</t>
  </si>
  <si>
    <t>景顺长城顺鑫回报C</t>
  </si>
  <si>
    <t>010216.OF</t>
  </si>
  <si>
    <t>中欧达益稳健一年持有C</t>
  </si>
  <si>
    <t>010292.OF</t>
  </si>
  <si>
    <t>东方红核心优选一年C</t>
  </si>
  <si>
    <t>010368.OF</t>
  </si>
  <si>
    <t>中融景瑞一年持有C</t>
  </si>
  <si>
    <t>010370.OF</t>
  </si>
  <si>
    <t>大成卓享一年持有C</t>
  </si>
  <si>
    <t>010399.OF</t>
  </si>
  <si>
    <t>中加科享C</t>
  </si>
  <si>
    <t>010445.OF</t>
  </si>
  <si>
    <t>南方誉尚一年持有期C</t>
  </si>
  <si>
    <t>010511.OF</t>
  </si>
  <si>
    <t>博时鑫康C</t>
  </si>
  <si>
    <t>010525.OF</t>
  </si>
  <si>
    <t>富国天兴回报C</t>
  </si>
  <si>
    <t>010542.OF</t>
  </si>
  <si>
    <t>国寿安保稳和6个月持有C</t>
  </si>
  <si>
    <t>010548.OF</t>
  </si>
  <si>
    <t>博时恒进6个月持有C</t>
  </si>
  <si>
    <t>010637.OF</t>
  </si>
  <si>
    <t>财通安盈C</t>
  </si>
  <si>
    <t>010661.OF</t>
  </si>
  <si>
    <t>安信稳健聚申一年持有C</t>
  </si>
  <si>
    <t>010713.OF</t>
  </si>
  <si>
    <t>中欧瑾利C</t>
  </si>
  <si>
    <t>010763.OF</t>
  </si>
  <si>
    <t>博时恒康一年持有C</t>
  </si>
  <si>
    <t>010776.OF</t>
  </si>
  <si>
    <t>博时恒旭一年持有C</t>
  </si>
  <si>
    <t>010782.OF</t>
  </si>
  <si>
    <t>兴业聚申一年持有C</t>
  </si>
  <si>
    <t>011061.OF</t>
  </si>
  <si>
    <t>广发安悦回报C</t>
  </si>
  <si>
    <t>011074.OF</t>
  </si>
  <si>
    <t>鹏华安润C</t>
  </si>
  <si>
    <t>011616.OF</t>
  </si>
  <si>
    <t>国投瑞银瑞祥C</t>
  </si>
  <si>
    <t>011618.OF</t>
  </si>
  <si>
    <t>国投瑞银瑞泰多策略C</t>
  </si>
  <si>
    <t>011702.OF</t>
  </si>
  <si>
    <t>广发睿享稳健增利C</t>
  </si>
  <si>
    <t>011945.OF</t>
  </si>
  <si>
    <t>汇添富稳健增益一年持有C</t>
  </si>
  <si>
    <t>012007.OF</t>
  </si>
  <si>
    <t>万家瑞富C</t>
  </si>
  <si>
    <t>012220.OF</t>
  </si>
  <si>
    <t>南方安泰C</t>
  </si>
  <si>
    <t>012442.OF</t>
  </si>
  <si>
    <t>永赢稳健增长一年E</t>
  </si>
  <si>
    <t>013360.OF</t>
  </si>
  <si>
    <t>华夏磐泰C</t>
  </si>
  <si>
    <t>013532.OF</t>
  </si>
  <si>
    <t>广发安宏回报E</t>
  </si>
  <si>
    <t>013742.OF</t>
  </si>
  <si>
    <t>兴业聚源C</t>
  </si>
  <si>
    <t>013747.OF</t>
  </si>
  <si>
    <t>兴业聚丰C</t>
  </si>
  <si>
    <t>013748.OF</t>
  </si>
  <si>
    <t>兴业聚盈C</t>
  </si>
  <si>
    <t>013785.OF</t>
  </si>
  <si>
    <t>东方红优质甄选一年持有C</t>
  </si>
  <si>
    <t>013880.OF</t>
  </si>
  <si>
    <t>广发招享C</t>
  </si>
  <si>
    <t>013938.OF</t>
  </si>
  <si>
    <t>天弘安康颐养E</t>
  </si>
  <si>
    <t>014949.OF</t>
  </si>
  <si>
    <t>交银恒益C</t>
  </si>
  <si>
    <t>014998.OF</t>
  </si>
  <si>
    <t>国泰民福策略价值C</t>
  </si>
  <si>
    <t>015017.OF</t>
  </si>
  <si>
    <t>国泰融丰外延增长C</t>
  </si>
  <si>
    <t>160226.OF</t>
  </si>
  <si>
    <t>国泰民益C</t>
  </si>
  <si>
    <t>519177.OF</t>
  </si>
  <si>
    <t>浦银安盛盛世精选C</t>
  </si>
  <si>
    <t>519221.OF</t>
  </si>
  <si>
    <t>海富通欣益C</t>
  </si>
  <si>
    <t>519228.OF</t>
  </si>
  <si>
    <t>海富通欣享C</t>
  </si>
  <si>
    <t>519614.OF</t>
  </si>
  <si>
    <t>银河君尚C</t>
  </si>
  <si>
    <t>519615.OF</t>
  </si>
  <si>
    <t>银河君尚I</t>
  </si>
  <si>
    <t>519617.OF</t>
  </si>
  <si>
    <t>银河君信C</t>
  </si>
  <si>
    <t>519618.OF</t>
  </si>
  <si>
    <t>银河君信I</t>
  </si>
  <si>
    <t>519624.OF</t>
  </si>
  <si>
    <t>银河君耀C</t>
  </si>
  <si>
    <t>519626.OF</t>
  </si>
  <si>
    <t>银河君盛C</t>
  </si>
  <si>
    <t>519628.OF</t>
  </si>
  <si>
    <t>银河君润C</t>
  </si>
  <si>
    <t>519630.OF</t>
  </si>
  <si>
    <t>银河睿利C</t>
  </si>
  <si>
    <t>519646.OF</t>
  </si>
  <si>
    <t>银河鑫利I</t>
  </si>
  <si>
    <t>519653.OF</t>
  </si>
  <si>
    <t>银河鑫利C</t>
  </si>
  <si>
    <t>519759.OF</t>
  </si>
  <si>
    <t>交银周期回报C</t>
  </si>
  <si>
    <t>519760.OF</t>
  </si>
  <si>
    <t>交银新回报C</t>
  </si>
  <si>
    <t>519761.OF</t>
  </si>
  <si>
    <t>交银多策略回报C</t>
  </si>
  <si>
    <t>519769.OF</t>
  </si>
  <si>
    <t>交银优选回报C</t>
  </si>
  <si>
    <t>519771.OF</t>
  </si>
  <si>
    <t>交银优择回报C</t>
  </si>
  <si>
    <t>519956.OF</t>
  </si>
  <si>
    <t>长信睿进C</t>
  </si>
  <si>
    <t>519960.OF</t>
  </si>
  <si>
    <t>长信利广C</t>
  </si>
  <si>
    <t>519962.OF</t>
  </si>
  <si>
    <t>长信利盈C</t>
  </si>
  <si>
    <t>920921.OF</t>
  </si>
  <si>
    <t>中金安心回报C</t>
  </si>
  <si>
    <t>920928.OF</t>
  </si>
  <si>
    <t>中金进取回报C</t>
  </si>
  <si>
    <t>960002.OF</t>
  </si>
  <si>
    <t>华夏回报H</t>
  </si>
  <si>
    <t>970007.OF</t>
  </si>
  <si>
    <t>华安证券汇赢增利一年持有B</t>
  </si>
  <si>
    <t>970008.OF</t>
  </si>
  <si>
    <t>华安证券汇赢增利一年持有C</t>
  </si>
  <si>
    <t>159937.OF</t>
  </si>
  <si>
    <t>博时黄金ETF</t>
  </si>
  <si>
    <t>159980.OF</t>
  </si>
  <si>
    <t>大成有色金属期货ETF</t>
  </si>
  <si>
    <t>518800.OF</t>
  </si>
  <si>
    <t>国泰黄金ETF</t>
  </si>
  <si>
    <t>161226.OF</t>
  </si>
  <si>
    <t>国投瑞银白银期货</t>
  </si>
  <si>
    <t>518880.OF</t>
  </si>
  <si>
    <t>华安黄金ETF</t>
  </si>
  <si>
    <t>159981.OF</t>
  </si>
  <si>
    <t>建信易盛郑商所能源化工期货ETF</t>
  </si>
  <si>
    <t>159934.OF</t>
  </si>
  <si>
    <t>易方达黄金ETF</t>
  </si>
  <si>
    <t>000217.OF</t>
  </si>
  <si>
    <t>华安易富黄金ETF联接C</t>
  </si>
  <si>
    <t>000929.OF</t>
  </si>
  <si>
    <t>博时黄金ETF D</t>
  </si>
  <si>
    <t>000930.OF</t>
  </si>
  <si>
    <t>博时黄金ETF I</t>
  </si>
  <si>
    <t>002611.OF</t>
  </si>
  <si>
    <t>博时黄金ETF联接C</t>
  </si>
  <si>
    <t>002963.OF</t>
  </si>
  <si>
    <t>易方达黄金ETF联接C</t>
  </si>
  <si>
    <t>004253.OF</t>
  </si>
  <si>
    <t>国泰黄金ETF联接C</t>
  </si>
  <si>
    <t>007911.OF</t>
  </si>
  <si>
    <t>大成有色金属期货ETF联接C</t>
  </si>
  <si>
    <t>008828.OF</t>
  </si>
  <si>
    <t>建信易盛郑商所能源化工期货ETF联接C</t>
  </si>
  <si>
    <t>002610.OF</t>
  </si>
  <si>
    <t>博时黄金ETF联接A</t>
  </si>
  <si>
    <t>007910.OF</t>
  </si>
  <si>
    <t>大成有色金属期货ETF联接A</t>
  </si>
  <si>
    <t>000218.OF</t>
  </si>
  <si>
    <t>国泰黄金ETF联接A</t>
  </si>
  <si>
    <t>000216.OF</t>
  </si>
  <si>
    <t>华安易富黄金ETF联接A</t>
  </si>
  <si>
    <t>008827.OF</t>
  </si>
  <si>
    <t>建信易盛郑商所能源化工期货ETF联接A</t>
  </si>
  <si>
    <t>000307.OF</t>
  </si>
  <si>
    <t>易方达黄金ETF联接A</t>
  </si>
  <si>
    <t>003402.OF</t>
  </si>
  <si>
    <t>安信活期宝A</t>
  </si>
  <si>
    <t>213009.OF</t>
  </si>
  <si>
    <t>宝盈货币A</t>
  </si>
  <si>
    <t>004786.OF</t>
  </si>
  <si>
    <t>渤海汇金汇添金A</t>
  </si>
  <si>
    <t>511860.OF</t>
  </si>
  <si>
    <t>博时保证金</t>
  </si>
  <si>
    <t>050003.OF</t>
  </si>
  <si>
    <t>博时现金收益A</t>
  </si>
  <si>
    <t>004282.OF</t>
  </si>
  <si>
    <t>博时兴荣B</t>
  </si>
  <si>
    <t>004137.OF</t>
  </si>
  <si>
    <t>博时合惠B</t>
  </si>
  <si>
    <t>003206.OF</t>
  </si>
  <si>
    <t>博时合鑫货币</t>
  </si>
  <si>
    <t>002960.OF</t>
  </si>
  <si>
    <t>博时合利货币B</t>
  </si>
  <si>
    <t>001308.OF</t>
  </si>
  <si>
    <t>博时外服货币</t>
  </si>
  <si>
    <t>000734.OF</t>
  </si>
  <si>
    <t>博时天天增利A</t>
  </si>
  <si>
    <t>000730.OF</t>
  </si>
  <si>
    <t>博时现金宝A</t>
  </si>
  <si>
    <t>002957.OF</t>
  </si>
  <si>
    <t>财通财通宝A</t>
  </si>
  <si>
    <t>003479.OF</t>
  </si>
  <si>
    <t>财通资管鑫管家A</t>
  </si>
  <si>
    <t>740601.OF</t>
  </si>
  <si>
    <t>长安货币A</t>
  </si>
  <si>
    <t>200003.OF</t>
  </si>
  <si>
    <t>长城货币A</t>
  </si>
  <si>
    <t>004972.OF</t>
  </si>
  <si>
    <t>长城收益宝A</t>
  </si>
  <si>
    <t>000615.OF</t>
  </si>
  <si>
    <t>长城工资宝A</t>
  </si>
  <si>
    <t>003363.OF</t>
  </si>
  <si>
    <t>长江乐享A</t>
  </si>
  <si>
    <t>080011.OF</t>
  </si>
  <si>
    <t>长盛货币A</t>
  </si>
  <si>
    <t>000424.OF</t>
  </si>
  <si>
    <t>长盛添利宝A</t>
  </si>
  <si>
    <t>519999.OF</t>
  </si>
  <si>
    <t>长信利息收益A</t>
  </si>
  <si>
    <t>005134.OF</t>
  </si>
  <si>
    <t>长信长金通A</t>
  </si>
  <si>
    <t>519898.OF</t>
  </si>
  <si>
    <t>大成现金宝A</t>
  </si>
  <si>
    <t>090022.OF</t>
  </si>
  <si>
    <t>大成现金增利A</t>
  </si>
  <si>
    <t>090005.OF</t>
  </si>
  <si>
    <t>大成货币A</t>
  </si>
  <si>
    <t>003252.OF</t>
  </si>
  <si>
    <t>大成添益A</t>
  </si>
  <si>
    <t>002200.OF</t>
  </si>
  <si>
    <t>大成慧成A</t>
  </si>
  <si>
    <t>000724.OF</t>
  </si>
  <si>
    <t>大成添利宝A</t>
  </si>
  <si>
    <t>000626.OF</t>
  </si>
  <si>
    <t>大成丰财宝A</t>
  </si>
  <si>
    <t>001401.OF</t>
  </si>
  <si>
    <t>德邦如意</t>
  </si>
  <si>
    <t>000300.OF</t>
  </si>
  <si>
    <t>德邦德利货币A</t>
  </si>
  <si>
    <t>400005.OF</t>
  </si>
  <si>
    <t>东方金账簿货币A</t>
  </si>
  <si>
    <t>002243.OF</t>
  </si>
  <si>
    <t>东方金证通A</t>
  </si>
  <si>
    <t>001987.OF</t>
  </si>
  <si>
    <t>东方金元宝</t>
  </si>
  <si>
    <t>005056.OF</t>
  </si>
  <si>
    <t>东方红货币A</t>
  </si>
  <si>
    <t>100025.OF</t>
  </si>
  <si>
    <t>富国天时货币A</t>
  </si>
  <si>
    <t>001981.OF</t>
  </si>
  <si>
    <t>富国收益宝A</t>
  </si>
  <si>
    <t>000638.OF</t>
  </si>
  <si>
    <t>富国富钱包A</t>
  </si>
  <si>
    <t>000602.OF</t>
  </si>
  <si>
    <t>富国安益A</t>
  </si>
  <si>
    <t>003467.OF</t>
  </si>
  <si>
    <t>富荣货币A</t>
  </si>
  <si>
    <t>482002.OF</t>
  </si>
  <si>
    <t>工银瑞信货币</t>
  </si>
  <si>
    <t>003752.OF</t>
  </si>
  <si>
    <t>工银瑞信如意A</t>
  </si>
  <si>
    <t>002679.OF</t>
  </si>
  <si>
    <t>工银瑞信安盈A</t>
  </si>
  <si>
    <t>000848.OF</t>
  </si>
  <si>
    <t>工银瑞信添益快线</t>
  </si>
  <si>
    <t>000760.OF</t>
  </si>
  <si>
    <t>工银瑞信财富快线A</t>
  </si>
  <si>
    <t>000677.OF</t>
  </si>
  <si>
    <t>工银瑞信现金快线</t>
  </si>
  <si>
    <t>000528.OF</t>
  </si>
  <si>
    <t>工银瑞信薪金A</t>
  </si>
  <si>
    <t>360003.OF</t>
  </si>
  <si>
    <t>光大货币A</t>
  </si>
  <si>
    <t>001973.OF</t>
  </si>
  <si>
    <t>光大耀钱包A</t>
  </si>
  <si>
    <t>000210.OF</t>
  </si>
  <si>
    <t>光大现金宝A</t>
  </si>
  <si>
    <t>519858.OF</t>
  </si>
  <si>
    <t>广发现金宝A</t>
  </si>
  <si>
    <t>511950.OF</t>
  </si>
  <si>
    <t>广发添利A</t>
  </si>
  <si>
    <t>270004.OF</t>
  </si>
  <si>
    <t>广发货币A</t>
  </si>
  <si>
    <t>000748.OF</t>
  </si>
  <si>
    <t>广发活期宝A</t>
  </si>
  <si>
    <t>000509.OF</t>
  </si>
  <si>
    <t>广发钱袋子A</t>
  </si>
  <si>
    <t>000475.OF</t>
  </si>
  <si>
    <t>广发天天利A</t>
  </si>
  <si>
    <t>000389.OF</t>
  </si>
  <si>
    <t>广发天天红A</t>
  </si>
  <si>
    <t>004120.OF</t>
  </si>
  <si>
    <t>国富安享</t>
  </si>
  <si>
    <t>000203.OF</t>
  </si>
  <si>
    <t>国富日日收益A</t>
  </si>
  <si>
    <t>253050.OF</t>
  </si>
  <si>
    <t>国联安货币A</t>
  </si>
  <si>
    <t>519878.OF</t>
  </si>
  <si>
    <t>国寿安保场内申赎A</t>
  </si>
  <si>
    <t>003422.OF</t>
  </si>
  <si>
    <t>国寿安保添利A</t>
  </si>
  <si>
    <t>001931.OF</t>
  </si>
  <si>
    <t>国寿安保鑫钱包A</t>
  </si>
  <si>
    <t>001826.OF</t>
  </si>
  <si>
    <t>国寿安保增金宝A</t>
  </si>
  <si>
    <t>001096.OF</t>
  </si>
  <si>
    <t>国寿安保聚宝盆A</t>
  </si>
  <si>
    <t>000895.OF</t>
  </si>
  <si>
    <t>国寿安保薪金宝</t>
  </si>
  <si>
    <t>000505.OF</t>
  </si>
  <si>
    <t>国寿安保货币A</t>
  </si>
  <si>
    <t>020031.OF</t>
  </si>
  <si>
    <t>国泰现金管理A</t>
  </si>
  <si>
    <t>020007.OF</t>
  </si>
  <si>
    <t>国泰货币A</t>
  </si>
  <si>
    <t>003515.OF</t>
  </si>
  <si>
    <t>国泰利是宝</t>
  </si>
  <si>
    <t>121011.OF</t>
  </si>
  <si>
    <t>国投瑞银货币A</t>
  </si>
  <si>
    <t>001094.OF</t>
  </si>
  <si>
    <t>国投瑞银添利宝A</t>
  </si>
  <si>
    <t>000868.OF</t>
  </si>
  <si>
    <t>国投瑞银增利宝A</t>
  </si>
  <si>
    <t>000836.OF</t>
  </si>
  <si>
    <t>国投瑞银钱多宝A</t>
  </si>
  <si>
    <t>519505.OF</t>
  </si>
  <si>
    <t>海富通货币A</t>
  </si>
  <si>
    <t>004770.OF</t>
  </si>
  <si>
    <t>海富通添益货币A</t>
  </si>
  <si>
    <t>002184.OF</t>
  </si>
  <si>
    <t>泓德泓利A</t>
  </si>
  <si>
    <t>005150.OF</t>
  </si>
  <si>
    <t>红土创新优淳A</t>
  </si>
  <si>
    <t>004967.OF</t>
  </si>
  <si>
    <t>红土创新货币A</t>
  </si>
  <si>
    <t>040038.OF</t>
  </si>
  <si>
    <t>华安日日鑫A</t>
  </si>
  <si>
    <t>040003.OF</t>
  </si>
  <si>
    <t>华安现金富利A</t>
  </si>
  <si>
    <t>000873.OF</t>
  </si>
  <si>
    <t>华安现金宝A</t>
  </si>
  <si>
    <t>000709.OF</t>
  </si>
  <si>
    <t>华安汇财通</t>
  </si>
  <si>
    <t>511990.OF</t>
  </si>
  <si>
    <t>华宝现金添益A</t>
  </si>
  <si>
    <t>240006.OF</t>
  </si>
  <si>
    <t>华宝现金宝A</t>
  </si>
  <si>
    <t>004198.OF</t>
  </si>
  <si>
    <t>华富天益A</t>
  </si>
  <si>
    <t>002883.OF</t>
  </si>
  <si>
    <t>华润元大现金通A</t>
  </si>
  <si>
    <t>630012.OF</t>
  </si>
  <si>
    <t>华商现金增利A</t>
  </si>
  <si>
    <t>511830.OF</t>
  </si>
  <si>
    <t>华泰柏瑞交易货币A</t>
  </si>
  <si>
    <t>460006.OF</t>
  </si>
  <si>
    <t>华泰柏瑞货币A</t>
  </si>
  <si>
    <t>003246.OF</t>
  </si>
  <si>
    <t>华泰柏瑞天添宝货币A</t>
  </si>
  <si>
    <t>004493.OF</t>
  </si>
  <si>
    <t>华泰保兴货币A</t>
  </si>
  <si>
    <t>511670.OF</t>
  </si>
  <si>
    <t>华泰紫金天天金A</t>
  </si>
  <si>
    <t>004860.OF</t>
  </si>
  <si>
    <t>华泰紫金零钱宝</t>
  </si>
  <si>
    <t>288101.OF</t>
  </si>
  <si>
    <t>华夏货币A</t>
  </si>
  <si>
    <t>004056.OF</t>
  </si>
  <si>
    <t>华夏惠利A</t>
  </si>
  <si>
    <t>003003.OF</t>
  </si>
  <si>
    <t>华夏现金增利A</t>
  </si>
  <si>
    <t>002936.OF</t>
  </si>
  <si>
    <t>华夏沃利A</t>
  </si>
  <si>
    <t>002894.OF</t>
  </si>
  <si>
    <t>华夏天利货币A</t>
  </si>
  <si>
    <t>001929.OF</t>
  </si>
  <si>
    <t>华夏收益宝A</t>
  </si>
  <si>
    <t>001077.OF</t>
  </si>
  <si>
    <t>华夏现金宝A</t>
  </si>
  <si>
    <t>000645.OF</t>
  </si>
  <si>
    <t>华夏薪金宝</t>
  </si>
  <si>
    <t>000343.OF</t>
  </si>
  <si>
    <t>华夏财富宝A</t>
  </si>
  <si>
    <t>519888.OF</t>
  </si>
  <si>
    <t>汇添富收益快线货币A</t>
  </si>
  <si>
    <t>519518.OF</t>
  </si>
  <si>
    <t>汇添富货币A</t>
  </si>
  <si>
    <t>159005.OF</t>
  </si>
  <si>
    <t>汇添富收益快钱A</t>
  </si>
  <si>
    <t>000600.OF</t>
  </si>
  <si>
    <t>汇添富和聚宝</t>
  </si>
  <si>
    <t>000397.OF</t>
  </si>
  <si>
    <t>汇添富全额宝</t>
  </si>
  <si>
    <t>000366.OF</t>
  </si>
  <si>
    <t>汇添富添富通A</t>
  </si>
  <si>
    <t>000330.OF</t>
  </si>
  <si>
    <t>汇添富现金宝A</t>
  </si>
  <si>
    <t>530002.OF</t>
  </si>
  <si>
    <t>建信货币A</t>
  </si>
  <si>
    <t>003391.OF</t>
  </si>
  <si>
    <t>建信天添益A</t>
  </si>
  <si>
    <t>003022.OF</t>
  </si>
  <si>
    <t>建信现金添益A</t>
  </si>
  <si>
    <t>002758.OF</t>
  </si>
  <si>
    <t>建信现金增利货币A</t>
  </si>
  <si>
    <t>000693.OF</t>
  </si>
  <si>
    <t>建信现金添利A</t>
  </si>
  <si>
    <t>000686.OF</t>
  </si>
  <si>
    <t>建信嘉薪宝A</t>
  </si>
  <si>
    <t>519588.OF</t>
  </si>
  <si>
    <t>交银货币A</t>
  </si>
  <si>
    <t>003968.OF</t>
  </si>
  <si>
    <t>交银天益宝A</t>
  </si>
  <si>
    <t>003482.OF</t>
  </si>
  <si>
    <t>交银天鑫宝A</t>
  </si>
  <si>
    <t>003042.OF</t>
  </si>
  <si>
    <t>交银活期通A</t>
  </si>
  <si>
    <t>002889.OF</t>
  </si>
  <si>
    <t>交银天利宝货币A</t>
  </si>
  <si>
    <t>000710.OF</t>
  </si>
  <si>
    <t>交银现金宝A</t>
  </si>
  <si>
    <t>070028.OF</t>
  </si>
  <si>
    <t>嘉实安心货币A</t>
  </si>
  <si>
    <t>070008.OF</t>
  </si>
  <si>
    <t>嘉实货币A</t>
  </si>
  <si>
    <t>007696.OF</t>
  </si>
  <si>
    <t>嘉实融享浮动净值型</t>
  </si>
  <si>
    <t>004501.OF</t>
  </si>
  <si>
    <t>嘉实现金添利</t>
  </si>
  <si>
    <t>004173.OF</t>
  </si>
  <si>
    <t>嘉实增益宝</t>
  </si>
  <si>
    <t>003460.OF</t>
  </si>
  <si>
    <t>嘉实现金宝</t>
  </si>
  <si>
    <t>000917.OF</t>
  </si>
  <si>
    <t>嘉实快线A</t>
  </si>
  <si>
    <t>000618.OF</t>
  </si>
  <si>
    <t>嘉实薪金宝</t>
  </si>
  <si>
    <t>000581.OF</t>
  </si>
  <si>
    <t>嘉实活钱包A</t>
  </si>
  <si>
    <t>000464.OF</t>
  </si>
  <si>
    <t>嘉实活期宝</t>
  </si>
  <si>
    <t>260102.OF</t>
  </si>
  <si>
    <t>景顺长城货币A</t>
  </si>
  <si>
    <t>000701.OF</t>
  </si>
  <si>
    <t>景顺长城景丰A</t>
  </si>
  <si>
    <t>000380.OF</t>
  </si>
  <si>
    <t>景顺长城景益货币A</t>
  </si>
  <si>
    <t>690010.OF</t>
  </si>
  <si>
    <t>民生加银现金增利A</t>
  </si>
  <si>
    <t>003478.OF</t>
  </si>
  <si>
    <t>民生加银腾元宝A</t>
  </si>
  <si>
    <t>000371.OF</t>
  </si>
  <si>
    <t>民生加银现金宝A</t>
  </si>
  <si>
    <t>202307.OF</t>
  </si>
  <si>
    <t>南方收益宝A</t>
  </si>
  <si>
    <t>202301.OF</t>
  </si>
  <si>
    <t>南方现金增利A</t>
  </si>
  <si>
    <t>004970.OF</t>
  </si>
  <si>
    <t>南方天天宝A</t>
  </si>
  <si>
    <t>003473.OF</t>
  </si>
  <si>
    <t>南方天天利A</t>
  </si>
  <si>
    <t>002324.OF</t>
  </si>
  <si>
    <t>南方日添益A</t>
  </si>
  <si>
    <t>000816.OF</t>
  </si>
  <si>
    <t>南方理财金A</t>
  </si>
  <si>
    <t>000687.OF</t>
  </si>
  <si>
    <t>南方薪金宝A</t>
  </si>
  <si>
    <t>000493.OF</t>
  </si>
  <si>
    <t>南方现金通A</t>
  </si>
  <si>
    <t>660007.OF</t>
  </si>
  <si>
    <t>农银汇理货币A</t>
  </si>
  <si>
    <t>004097.OF</t>
  </si>
  <si>
    <t>农银汇理日日鑫A</t>
  </si>
  <si>
    <t>000907.OF</t>
  </si>
  <si>
    <t>农银汇理红利A</t>
  </si>
  <si>
    <t>320002.OF</t>
  </si>
  <si>
    <t>诺安货币A</t>
  </si>
  <si>
    <t>000771.OF</t>
  </si>
  <si>
    <t>诺安聚鑫宝A</t>
  </si>
  <si>
    <t>000640.OF</t>
  </si>
  <si>
    <t>诺安理财宝A</t>
  </si>
  <si>
    <t>000559.OF</t>
  </si>
  <si>
    <t>诺安天天宝A</t>
  </si>
  <si>
    <t>002672.OF</t>
  </si>
  <si>
    <t>诺德货币A</t>
  </si>
  <si>
    <t>160606.OF</t>
  </si>
  <si>
    <t>鹏华货币A</t>
  </si>
  <si>
    <t>004896.OF</t>
  </si>
  <si>
    <t>鹏华兴鑫宝A</t>
  </si>
  <si>
    <t>004776.OF</t>
  </si>
  <si>
    <t>鹏华金元宝</t>
  </si>
  <si>
    <t>002318.OF</t>
  </si>
  <si>
    <t>鹏华添利A</t>
  </si>
  <si>
    <t>001666.OF</t>
  </si>
  <si>
    <t>鹏华添利宝A</t>
  </si>
  <si>
    <t>000905.OF</t>
  </si>
  <si>
    <t>鹏华安盈宝</t>
  </si>
  <si>
    <t>000569.OF</t>
  </si>
  <si>
    <t>鹏华增值宝</t>
  </si>
  <si>
    <t>000548.OF</t>
  </si>
  <si>
    <t>鹏华聚财通</t>
  </si>
  <si>
    <t>004983.OF</t>
  </si>
  <si>
    <t>鹏扬现金通利A</t>
  </si>
  <si>
    <t>003465.OF</t>
  </si>
  <si>
    <t>平安金管家A</t>
  </si>
  <si>
    <t>003034.OF</t>
  </si>
  <si>
    <t>平安日鑫A</t>
  </si>
  <si>
    <t>000759.OF</t>
  </si>
  <si>
    <t>平安财富宝A</t>
  </si>
  <si>
    <t>000379.OF</t>
  </si>
  <si>
    <t>平安日增利A</t>
  </si>
  <si>
    <t>519566.OF</t>
  </si>
  <si>
    <t>浦银安盛日日盈A</t>
  </si>
  <si>
    <t>519509.OF</t>
  </si>
  <si>
    <t>浦银安盛货币A</t>
  </si>
  <si>
    <t>003534.OF</t>
  </si>
  <si>
    <t>浦银安盛日日丰A</t>
  </si>
  <si>
    <t>003228.OF</t>
  </si>
  <si>
    <t>浦银安盛日日鑫A</t>
  </si>
  <si>
    <t>004368.OF</t>
  </si>
  <si>
    <t>前海开源聚财宝A</t>
  </si>
  <si>
    <t>001870.OF</t>
  </si>
  <si>
    <t>前海开源货币A</t>
  </si>
  <si>
    <t>004903.OF</t>
  </si>
  <si>
    <t>人保货币A</t>
  </si>
  <si>
    <t>370010.OF</t>
  </si>
  <si>
    <t>上投摩根货币A</t>
  </si>
  <si>
    <t>000855.OF</t>
  </si>
  <si>
    <t>上投摩根天添盈A</t>
  </si>
  <si>
    <t>000712.OF</t>
  </si>
  <si>
    <t>上投摩根天添宝A</t>
  </si>
  <si>
    <t>001175.OF</t>
  </si>
  <si>
    <t>山西证券日日添利A</t>
  </si>
  <si>
    <t>310338.OF</t>
  </si>
  <si>
    <t>申万菱信货币A</t>
  </si>
  <si>
    <t>162206.OF</t>
  </si>
  <si>
    <t>泰达宏利货币A</t>
  </si>
  <si>
    <t>003711.OF</t>
  </si>
  <si>
    <t>泰达宏利京元宝A</t>
  </si>
  <si>
    <t>001894.OF</t>
  </si>
  <si>
    <t>泰达宏利活期友A</t>
  </si>
  <si>
    <t>004861.OF</t>
  </si>
  <si>
    <t>泰康现金管家货币A</t>
  </si>
  <si>
    <t>001477.OF</t>
  </si>
  <si>
    <t>泰康薪意保A</t>
  </si>
  <si>
    <t>420006.OF</t>
  </si>
  <si>
    <t>天弘现金A</t>
  </si>
  <si>
    <t>001529.OF</t>
  </si>
  <si>
    <t>天弘云商宝</t>
  </si>
  <si>
    <t>001386.OF</t>
  </si>
  <si>
    <t>天弘弘运宝A</t>
  </si>
  <si>
    <t>000198.OF</t>
  </si>
  <si>
    <t>天弘余额宝</t>
  </si>
  <si>
    <t>519511.OF</t>
  </si>
  <si>
    <t>万家日日薪A</t>
  </si>
  <si>
    <t>519508.OF</t>
  </si>
  <si>
    <t>万家货币A</t>
  </si>
  <si>
    <t>004717.OF</t>
  </si>
  <si>
    <t>万家天添宝货币A</t>
  </si>
  <si>
    <t>004169.OF</t>
  </si>
  <si>
    <t>万家现金增利A</t>
  </si>
  <si>
    <t>000773.OF</t>
  </si>
  <si>
    <t>万家现金宝A</t>
  </si>
  <si>
    <t>000681.OF</t>
  </si>
  <si>
    <t>信达澳银慧管家A</t>
  </si>
  <si>
    <t>004216.OF</t>
  </si>
  <si>
    <t>兴业安润A</t>
  </si>
  <si>
    <t>002912.OF</t>
  </si>
  <si>
    <t>兴业稳天盈货币A</t>
  </si>
  <si>
    <t>001925.OF</t>
  </si>
  <si>
    <t>兴业鑫天盈A</t>
  </si>
  <si>
    <t>001624.OF</t>
  </si>
  <si>
    <t>兴业添天盈A</t>
  </si>
  <si>
    <t>000721.OF</t>
  </si>
  <si>
    <t>兴业货币A</t>
  </si>
  <si>
    <t>340005.OF</t>
  </si>
  <si>
    <t>兴全货币A</t>
  </si>
  <si>
    <t>001820.OF</t>
  </si>
  <si>
    <t>兴全天添益A</t>
  </si>
  <si>
    <t>000575.OF</t>
  </si>
  <si>
    <t>兴全添利宝</t>
  </si>
  <si>
    <t>002247.OF</t>
  </si>
  <si>
    <t>前海联合海盈货币A</t>
  </si>
  <si>
    <t>159001.OF</t>
  </si>
  <si>
    <t>易方达保证金A</t>
  </si>
  <si>
    <t>110006.OF</t>
  </si>
  <si>
    <t>易方达货币A</t>
  </si>
  <si>
    <t>001010.OF</t>
  </si>
  <si>
    <t>易方达增金宝A</t>
  </si>
  <si>
    <t>000829.OF</t>
  </si>
  <si>
    <t>易方达天天发A</t>
  </si>
  <si>
    <t>000789.OF</t>
  </si>
  <si>
    <t>易方达龙宝A</t>
  </si>
  <si>
    <t>000704.OF</t>
  </si>
  <si>
    <t>易方达天天增利A</t>
  </si>
  <si>
    <t>000647.OF</t>
  </si>
  <si>
    <t>易方达财富快线A</t>
  </si>
  <si>
    <t>000620.OF</t>
  </si>
  <si>
    <t>易方达现金增利A</t>
  </si>
  <si>
    <t>000359.OF</t>
  </si>
  <si>
    <t>易方达易理财A</t>
  </si>
  <si>
    <t>000009.OF</t>
  </si>
  <si>
    <t>易方达天天A</t>
  </si>
  <si>
    <t>511880.OF</t>
  </si>
  <si>
    <t>银华交易货币A</t>
  </si>
  <si>
    <t>180008.OF</t>
  </si>
  <si>
    <t>银华货币A</t>
  </si>
  <si>
    <t>150988.OF</t>
  </si>
  <si>
    <t>银河钱包货币A</t>
  </si>
  <si>
    <t>150005.OF</t>
  </si>
  <si>
    <t>银河银富货币A</t>
  </si>
  <si>
    <t>001101.OF</t>
  </si>
  <si>
    <t>银华惠添益</t>
  </si>
  <si>
    <t>000860.OF</t>
  </si>
  <si>
    <t>银华惠增利</t>
  </si>
  <si>
    <t>000657.OF</t>
  </si>
  <si>
    <t>银华活钱宝A</t>
  </si>
  <si>
    <t>000604.OF</t>
  </si>
  <si>
    <t>银华多利宝A</t>
  </si>
  <si>
    <t>004545.OF</t>
  </si>
  <si>
    <t>永赢天天利A</t>
  </si>
  <si>
    <t>000533.OF</t>
  </si>
  <si>
    <t>永赢货币A</t>
  </si>
  <si>
    <t>004178.OF</t>
  </si>
  <si>
    <t>圆信永丰丰润A</t>
  </si>
  <si>
    <t>217004.OF</t>
  </si>
  <si>
    <t>招商现金增值A</t>
  </si>
  <si>
    <t>159003.OF</t>
  </si>
  <si>
    <t>招商保证金快线A</t>
  </si>
  <si>
    <t>004261.OF</t>
  </si>
  <si>
    <t>招商招禧宝A</t>
  </si>
  <si>
    <t>003537.OF</t>
  </si>
  <si>
    <t>招商招利宝A</t>
  </si>
  <si>
    <t>003388.OF</t>
  </si>
  <si>
    <t>招商招益宝A</t>
  </si>
  <si>
    <t>002852.OF</t>
  </si>
  <si>
    <t>招商财富宝A</t>
  </si>
  <si>
    <t>002298.OF</t>
  </si>
  <si>
    <t>招商招福宝A</t>
  </si>
  <si>
    <t>000644.OF</t>
  </si>
  <si>
    <t>招商招金宝A</t>
  </si>
  <si>
    <t>000588.OF</t>
  </si>
  <si>
    <t>招商招钱宝A</t>
  </si>
  <si>
    <t>003874.OF</t>
  </si>
  <si>
    <t>浙商日添金A</t>
  </si>
  <si>
    <t>002077.OF</t>
  </si>
  <si>
    <t>浙商日添利A</t>
  </si>
  <si>
    <t>392001.OF</t>
  </si>
  <si>
    <t>中海货币A</t>
  </si>
  <si>
    <t>000331.OF</t>
  </si>
  <si>
    <t>中加货币A</t>
  </si>
  <si>
    <t>166014.OF</t>
  </si>
  <si>
    <t>中欧货币A</t>
  </si>
  <si>
    <t>004039.OF</t>
  </si>
  <si>
    <t>中欧骏泰</t>
  </si>
  <si>
    <t>001211.OF</t>
  </si>
  <si>
    <t>中欧滚钱宝A</t>
  </si>
  <si>
    <t>003678.OF</t>
  </si>
  <si>
    <t>中融现金增利A</t>
  </si>
  <si>
    <t>000847.OF</t>
  </si>
  <si>
    <t>中融货币A</t>
  </si>
  <si>
    <t>163802.OF</t>
  </si>
  <si>
    <t>中银货币A</t>
  </si>
  <si>
    <t>007708.OF</t>
  </si>
  <si>
    <t>中银瑞福浮动净值型A</t>
  </si>
  <si>
    <t>004502.OF</t>
  </si>
  <si>
    <t>中银如意宝A</t>
  </si>
  <si>
    <t>002195.OF</t>
  </si>
  <si>
    <t>中银机构现金管理</t>
  </si>
  <si>
    <t>000699.OF</t>
  </si>
  <si>
    <t>中银薪钱包</t>
  </si>
  <si>
    <t>000539.OF</t>
  </si>
  <si>
    <t>中银活期宝</t>
  </si>
  <si>
    <t>003316.OF</t>
  </si>
  <si>
    <t>中银证券现金管家A</t>
  </si>
  <si>
    <t>000010.OF</t>
  </si>
  <si>
    <t>易方达天天B</t>
  </si>
  <si>
    <t>000013.OF</t>
  </si>
  <si>
    <t>易方达天天R</t>
  </si>
  <si>
    <t>000204.OF</t>
  </si>
  <si>
    <t>国富日日收益B</t>
  </si>
  <si>
    <t>000211.OF</t>
  </si>
  <si>
    <t>光大现金宝B</t>
  </si>
  <si>
    <t>000301.OF</t>
  </si>
  <si>
    <t>德邦德利货币B</t>
  </si>
  <si>
    <t>000332.OF</t>
  </si>
  <si>
    <t>中加货币C</t>
  </si>
  <si>
    <t>000353.OF</t>
  </si>
  <si>
    <t>华夏现金增利E</t>
  </si>
  <si>
    <t>000381.OF</t>
  </si>
  <si>
    <t>景顺长城景益货币B</t>
  </si>
  <si>
    <t>000425.OF</t>
  </si>
  <si>
    <t>长盛添利宝B</t>
  </si>
  <si>
    <t>000476.OF</t>
  </si>
  <si>
    <t>广发天天利B</t>
  </si>
  <si>
    <t>000494.OF</t>
  </si>
  <si>
    <t>南方现金通B</t>
  </si>
  <si>
    <t>000495.OF</t>
  </si>
  <si>
    <t>南方现金通C</t>
  </si>
  <si>
    <t>000506.OF</t>
  </si>
  <si>
    <t>国寿安保货币B</t>
  </si>
  <si>
    <t>000560.OF</t>
  </si>
  <si>
    <t>诺安天天宝E</t>
  </si>
  <si>
    <t>000605.OF</t>
  </si>
  <si>
    <t>银华多利宝B</t>
  </si>
  <si>
    <t>000607.OF</t>
  </si>
  <si>
    <t>招商招钱宝B</t>
  </si>
  <si>
    <t>000621.OF</t>
  </si>
  <si>
    <t>易方达现金增利B</t>
  </si>
  <si>
    <t>000625.OF</t>
  </si>
  <si>
    <t>诺安天天宝B</t>
  </si>
  <si>
    <t>000627.OF</t>
  </si>
  <si>
    <t>大成丰财宝B</t>
  </si>
  <si>
    <t>000641.OF</t>
  </si>
  <si>
    <t>诺安理财宝B</t>
  </si>
  <si>
    <t>000642.OF</t>
  </si>
  <si>
    <t>汇添富货币C</t>
  </si>
  <si>
    <t>000648.OF</t>
  </si>
  <si>
    <t>易方达财富快线B</t>
  </si>
  <si>
    <t>000650.OF</t>
  </si>
  <si>
    <t>汇添富货币D</t>
  </si>
  <si>
    <t>000651.OF</t>
  </si>
  <si>
    <t>招商招金宝B</t>
  </si>
  <si>
    <t>000658.OF</t>
  </si>
  <si>
    <t>银华活钱宝B</t>
  </si>
  <si>
    <t>000659.OF</t>
  </si>
  <si>
    <t>银华活钱宝C</t>
  </si>
  <si>
    <t>000660.OF</t>
  </si>
  <si>
    <t>银华活钱宝D</t>
  </si>
  <si>
    <t>000661.OF</t>
  </si>
  <si>
    <t>银华活钱宝E</t>
  </si>
  <si>
    <t>000662.OF</t>
  </si>
  <si>
    <t>银华活钱宝F</t>
  </si>
  <si>
    <t>000665.OF</t>
  </si>
  <si>
    <t>博时现金收益B</t>
  </si>
  <si>
    <t>000678.OF</t>
  </si>
  <si>
    <t>华宝现金宝E</t>
  </si>
  <si>
    <t>000682.OF</t>
  </si>
  <si>
    <t>信达澳银慧管家C</t>
  </si>
  <si>
    <t>000683.OF</t>
  </si>
  <si>
    <t>信达澳银慧管家E</t>
  </si>
  <si>
    <t>000700.OF</t>
  </si>
  <si>
    <t>泰达宏利货币B</t>
  </si>
  <si>
    <t>000705.OF</t>
  </si>
  <si>
    <t>易方达天天增利B</t>
  </si>
  <si>
    <t>000707.OF</t>
  </si>
  <si>
    <t>景顺长城景丰B</t>
  </si>
  <si>
    <t>000713.OF</t>
  </si>
  <si>
    <t>上投摩根天添宝B</t>
  </si>
  <si>
    <t>000716.OF</t>
  </si>
  <si>
    <t>工银瑞信薪金B</t>
  </si>
  <si>
    <t>000719.OF</t>
  </si>
  <si>
    <t>南方现金通E</t>
  </si>
  <si>
    <t>000722.OF</t>
  </si>
  <si>
    <t>兴业货币B</t>
  </si>
  <si>
    <t>000725.OF</t>
  </si>
  <si>
    <t>大成添利宝B</t>
  </si>
  <si>
    <t>000726.OF</t>
  </si>
  <si>
    <t>大成添利宝E</t>
  </si>
  <si>
    <t>000735.OF</t>
  </si>
  <si>
    <t>博时天天增利B</t>
  </si>
  <si>
    <t>000758.OF</t>
  </si>
  <si>
    <t>招商招钱宝C</t>
  </si>
  <si>
    <t>000764.OF</t>
  </si>
  <si>
    <t>万家货币E</t>
  </si>
  <si>
    <t>000779.OF</t>
  </si>
  <si>
    <t>诺安聚鑫宝B</t>
  </si>
  <si>
    <t>000790.OF</t>
  </si>
  <si>
    <t>易方达龙宝B</t>
  </si>
  <si>
    <t>000818.OF</t>
  </si>
  <si>
    <t>诺安天天宝C</t>
  </si>
  <si>
    <t>000830.OF</t>
  </si>
  <si>
    <t>易方达天天发B</t>
  </si>
  <si>
    <t>000832.OF</t>
  </si>
  <si>
    <t>天弘现金C</t>
  </si>
  <si>
    <t>000837.OF</t>
  </si>
  <si>
    <t>国投瑞银钱多宝I</t>
  </si>
  <si>
    <t>000846.OF</t>
  </si>
  <si>
    <t>中融货币C</t>
  </si>
  <si>
    <t>000856.OF</t>
  </si>
  <si>
    <t>上投摩根天添盈B</t>
  </si>
  <si>
    <t>000857.OF</t>
  </si>
  <si>
    <t>上投摩根天添盈E</t>
  </si>
  <si>
    <t>000861.OF</t>
  </si>
  <si>
    <t>长城货币E</t>
  </si>
  <si>
    <t>000862.OF</t>
  </si>
  <si>
    <t>富国天时货币C</t>
  </si>
  <si>
    <t>000863.OF</t>
  </si>
  <si>
    <t>富国天时货币D</t>
  </si>
  <si>
    <t>000869.OF</t>
  </si>
  <si>
    <t>国投瑞银增利宝B</t>
  </si>
  <si>
    <t>000874.OF</t>
  </si>
  <si>
    <t>华安现金宝B</t>
  </si>
  <si>
    <t>000891.OF</t>
  </si>
  <si>
    <t>博时现金宝B</t>
  </si>
  <si>
    <t>000908.OF</t>
  </si>
  <si>
    <t>农银汇理红利B</t>
  </si>
  <si>
    <t>000918.OF</t>
  </si>
  <si>
    <t>嘉实快线B</t>
  </si>
  <si>
    <t>000919.OF</t>
  </si>
  <si>
    <t>嘉实快线C</t>
  </si>
  <si>
    <t>000920.OF</t>
  </si>
  <si>
    <t>易方达财富快线Y</t>
  </si>
  <si>
    <t>000980.OF</t>
  </si>
  <si>
    <t>汇添富添富通B</t>
  </si>
  <si>
    <t>001026.OF</t>
  </si>
  <si>
    <t>诺安理财宝C</t>
  </si>
  <si>
    <t>001078.OF</t>
  </si>
  <si>
    <t>华夏现金宝B</t>
  </si>
  <si>
    <t>001095.OF</t>
  </si>
  <si>
    <t>国投瑞银添利宝B</t>
  </si>
  <si>
    <t>001134.OF</t>
  </si>
  <si>
    <t>广发天天利E</t>
  </si>
  <si>
    <t>001176.OF</t>
  </si>
  <si>
    <t>山西证券日日添利B</t>
  </si>
  <si>
    <t>001177.OF</t>
  </si>
  <si>
    <t>山西证券日日添利C</t>
  </si>
  <si>
    <t>001240.OF</t>
  </si>
  <si>
    <t>民生加银现金增利D</t>
  </si>
  <si>
    <t>001251.OF</t>
  </si>
  <si>
    <t>天弘现金D</t>
  </si>
  <si>
    <t>001374.OF</t>
  </si>
  <si>
    <t>华夏现金增利B</t>
  </si>
  <si>
    <t>001391.OF</t>
  </si>
  <si>
    <t>天弘弘运宝B</t>
  </si>
  <si>
    <t>001478.OF</t>
  </si>
  <si>
    <t>泰康薪意保B</t>
  </si>
  <si>
    <t>001625.OF</t>
  </si>
  <si>
    <t>兴业添天盈B</t>
  </si>
  <si>
    <t>001669.OF</t>
  </si>
  <si>
    <t>诺安聚鑫宝C</t>
  </si>
  <si>
    <t>001812.OF</t>
  </si>
  <si>
    <t>嘉实货币E</t>
  </si>
  <si>
    <t>001821.OF</t>
  </si>
  <si>
    <t>兴全天添益B</t>
  </si>
  <si>
    <t>001867.OF</t>
  </si>
  <si>
    <t>诺安聚鑫宝D</t>
  </si>
  <si>
    <t>001871.OF</t>
  </si>
  <si>
    <t>前海开源货币B</t>
  </si>
  <si>
    <t>001893.OF</t>
  </si>
  <si>
    <t>华宝现金添益B</t>
  </si>
  <si>
    <t>001895.OF</t>
  </si>
  <si>
    <t>泰达宏利活期友B</t>
  </si>
  <si>
    <t>001926.OF</t>
  </si>
  <si>
    <t>兴业鑫天盈B</t>
  </si>
  <si>
    <t>001930.OF</t>
  </si>
  <si>
    <t>华夏收益宝B</t>
  </si>
  <si>
    <t>001982.OF</t>
  </si>
  <si>
    <t>富国收益宝B</t>
  </si>
  <si>
    <t>002078.OF</t>
  </si>
  <si>
    <t>浙商日添利B</t>
  </si>
  <si>
    <t>002183.OF</t>
  </si>
  <si>
    <t>广发天天红B</t>
  </si>
  <si>
    <t>002185.OF</t>
  </si>
  <si>
    <t>泓德泓利B</t>
  </si>
  <si>
    <t>002201.OF</t>
  </si>
  <si>
    <t>大成慧成B</t>
  </si>
  <si>
    <t>002202.OF</t>
  </si>
  <si>
    <t>大成慧成E</t>
  </si>
  <si>
    <t>002248.OF</t>
  </si>
  <si>
    <t>前海联合海盈货币B</t>
  </si>
  <si>
    <t>002299.OF</t>
  </si>
  <si>
    <t>招商招福宝B</t>
  </si>
  <si>
    <t>002325.OF</t>
  </si>
  <si>
    <t>南方日添益E</t>
  </si>
  <si>
    <t>002469.OF</t>
  </si>
  <si>
    <t>华泰柏瑞交易货币B</t>
  </si>
  <si>
    <t>002546.OF</t>
  </si>
  <si>
    <t>泰康薪意保E</t>
  </si>
  <si>
    <t>002673.OF</t>
  </si>
  <si>
    <t>诺德货币B</t>
  </si>
  <si>
    <t>002680.OF</t>
  </si>
  <si>
    <t>工银瑞信安盈B</t>
  </si>
  <si>
    <t>002722.OF</t>
  </si>
  <si>
    <t>工银瑞信财富快线B</t>
  </si>
  <si>
    <t>002747.OF</t>
  </si>
  <si>
    <t>中欧货币C</t>
  </si>
  <si>
    <t>002748.OF</t>
  </si>
  <si>
    <t>中欧货币D</t>
  </si>
  <si>
    <t>002753.OF</t>
  </si>
  <si>
    <t>建信嘉薪宝B</t>
  </si>
  <si>
    <t>002828.OF</t>
  </si>
  <si>
    <t>南方现金增利E</t>
  </si>
  <si>
    <t>002829.OF</t>
  </si>
  <si>
    <t>南方现金增利F</t>
  </si>
  <si>
    <t>002847.OF</t>
  </si>
  <si>
    <t>天弘现金E</t>
  </si>
  <si>
    <t>002855.OF</t>
  </si>
  <si>
    <t>博时现金宝C</t>
  </si>
  <si>
    <t>002884.OF</t>
  </si>
  <si>
    <t>华润元大现金通B</t>
  </si>
  <si>
    <t>002890.OF</t>
  </si>
  <si>
    <t>交银天利宝货币E</t>
  </si>
  <si>
    <t>002895.OF</t>
  </si>
  <si>
    <t>华夏天利货币B</t>
  </si>
  <si>
    <t>002917.OF</t>
  </si>
  <si>
    <t>嘉实活钱包E</t>
  </si>
  <si>
    <t>002918.OF</t>
  </si>
  <si>
    <t>交银现金宝E</t>
  </si>
  <si>
    <t>002937.OF</t>
  </si>
  <si>
    <t>华夏沃利B</t>
  </si>
  <si>
    <t>002958.OF</t>
  </si>
  <si>
    <t>财通财通宝B</t>
  </si>
  <si>
    <t>003043.OF</t>
  </si>
  <si>
    <t>交银活期通E</t>
  </si>
  <si>
    <t>003075.OF</t>
  </si>
  <si>
    <t>中融货币E</t>
  </si>
  <si>
    <t>003164.OF</t>
  </si>
  <si>
    <t>建信现金添利B</t>
  </si>
  <si>
    <t>003185.OF</t>
  </si>
  <si>
    <t>建信货币B</t>
  </si>
  <si>
    <t>003229.OF</t>
  </si>
  <si>
    <t>浦银安盛日日鑫B</t>
  </si>
  <si>
    <t>003253.OF</t>
  </si>
  <si>
    <t>大成添益B</t>
  </si>
  <si>
    <t>003281.OF</t>
  </si>
  <si>
    <t>广发活期宝B</t>
  </si>
  <si>
    <t>003317.OF</t>
  </si>
  <si>
    <t>中银证券现金管家B</t>
  </si>
  <si>
    <t>003364.OF</t>
  </si>
  <si>
    <t>长江乐享B</t>
  </si>
  <si>
    <t>003365.OF</t>
  </si>
  <si>
    <t>长江乐享C</t>
  </si>
  <si>
    <t>003389.OF</t>
  </si>
  <si>
    <t>招商招益宝B</t>
  </si>
  <si>
    <t>003392.OF</t>
  </si>
  <si>
    <t>建信天添益B</t>
  </si>
  <si>
    <t>003393.OF</t>
  </si>
  <si>
    <t>建信天添益C</t>
  </si>
  <si>
    <t>003423.OF</t>
  </si>
  <si>
    <t>国寿安保添利B</t>
  </si>
  <si>
    <t>003468.OF</t>
  </si>
  <si>
    <t>富荣货币B</t>
  </si>
  <si>
    <t>003474.OF</t>
  </si>
  <si>
    <t>南方天天利B</t>
  </si>
  <si>
    <t>003480.OF</t>
  </si>
  <si>
    <t>财通资管鑫管家B</t>
  </si>
  <si>
    <t>003481.OF</t>
  </si>
  <si>
    <t>光大耀钱包B</t>
  </si>
  <si>
    <t>003483.OF</t>
  </si>
  <si>
    <t>交银天鑫宝E</t>
  </si>
  <si>
    <t>003535.OF</t>
  </si>
  <si>
    <t>浦银安盛日日丰B</t>
  </si>
  <si>
    <t>003536.OF</t>
  </si>
  <si>
    <t>浦银安盛日日丰D</t>
  </si>
  <si>
    <t>003538.OF</t>
  </si>
  <si>
    <t>招商招利宝B</t>
  </si>
  <si>
    <t>003679.OF</t>
  </si>
  <si>
    <t>中融现金增利C</t>
  </si>
  <si>
    <t>003712.OF</t>
  </si>
  <si>
    <t>泰达宏利京元宝B</t>
  </si>
  <si>
    <t>003753.OF</t>
  </si>
  <si>
    <t>工银瑞信如意B</t>
  </si>
  <si>
    <t>003792.OF</t>
  </si>
  <si>
    <t>民生加银现金宝C</t>
  </si>
  <si>
    <t>003816.OF</t>
  </si>
  <si>
    <t>银华交易货币B</t>
  </si>
  <si>
    <t>003871.OF</t>
  </si>
  <si>
    <t>华泰柏瑞天添宝货币B</t>
  </si>
  <si>
    <t>003875.OF</t>
  </si>
  <si>
    <t>浙商日添金B</t>
  </si>
  <si>
    <t>003969.OF</t>
  </si>
  <si>
    <t>交银天益宝E</t>
  </si>
  <si>
    <t>004167.OF</t>
  </si>
  <si>
    <t>安信活期宝B</t>
  </si>
  <si>
    <t>004170.OF</t>
  </si>
  <si>
    <t>万家现金增利B</t>
  </si>
  <si>
    <t>004179.OF</t>
  </si>
  <si>
    <t>圆信永丰丰润B</t>
  </si>
  <si>
    <t>004199.OF</t>
  </si>
  <si>
    <t>华富天益B</t>
  </si>
  <si>
    <t>004201.OF</t>
  </si>
  <si>
    <t>华夏财富宝B</t>
  </si>
  <si>
    <t>004210.OF</t>
  </si>
  <si>
    <t>前海开源货币E</t>
  </si>
  <si>
    <t>004217.OF</t>
  </si>
  <si>
    <t>兴业安润B</t>
  </si>
  <si>
    <t>004251.OF</t>
  </si>
  <si>
    <t>华夏惠利B</t>
  </si>
  <si>
    <t>004262.OF</t>
  </si>
  <si>
    <t>招商招禧宝B</t>
  </si>
  <si>
    <t>004369.OF</t>
  </si>
  <si>
    <t>前海开源聚财宝B</t>
  </si>
  <si>
    <t>004417.OF</t>
  </si>
  <si>
    <t>兴全货币B</t>
  </si>
  <si>
    <t>004494.OF</t>
  </si>
  <si>
    <t>华泰保兴货币B</t>
  </si>
  <si>
    <t>004568.OF</t>
  </si>
  <si>
    <t>长城工资宝B</t>
  </si>
  <si>
    <t>004589.OF</t>
  </si>
  <si>
    <t>民生加银腾元宝B</t>
  </si>
  <si>
    <t>004718.OF</t>
  </si>
  <si>
    <t>万家天添宝货币B</t>
  </si>
  <si>
    <t>004749.OF</t>
  </si>
  <si>
    <t>华泰紫金天天金B</t>
  </si>
  <si>
    <t>004771.OF</t>
  </si>
  <si>
    <t>海富通添益货币B</t>
  </si>
  <si>
    <t>004787.OF</t>
  </si>
  <si>
    <t>渤海汇金汇添金B</t>
  </si>
  <si>
    <t>004796.OF</t>
  </si>
  <si>
    <t>广发钱袋子E</t>
  </si>
  <si>
    <t>004811.OF</t>
  </si>
  <si>
    <t>万家现金宝B</t>
  </si>
  <si>
    <t>004841.OF</t>
  </si>
  <si>
    <t>博时合惠A</t>
  </si>
  <si>
    <t>004862.OF</t>
  </si>
  <si>
    <t>泰康现金管家货币B</t>
  </si>
  <si>
    <t>004863.OF</t>
  </si>
  <si>
    <t>泰康现金管家货币C</t>
  </si>
  <si>
    <t>004904.OF</t>
  </si>
  <si>
    <t>人保货币B</t>
  </si>
  <si>
    <t>004938.OF</t>
  </si>
  <si>
    <t>中欧滚钱宝B</t>
  </si>
  <si>
    <t>004939.OF</t>
  </si>
  <si>
    <t>中欧滚钱宝C</t>
  </si>
  <si>
    <t>004968.OF</t>
  </si>
  <si>
    <t>红土创新货币B</t>
  </si>
  <si>
    <t>004971.OF</t>
  </si>
  <si>
    <t>南方天天宝B</t>
  </si>
  <si>
    <t>004973.OF</t>
  </si>
  <si>
    <t>长城收益宝B</t>
  </si>
  <si>
    <t>004984.OF</t>
  </si>
  <si>
    <t>鹏扬现金通利B</t>
  </si>
  <si>
    <t>005057.OF</t>
  </si>
  <si>
    <t>东方红货币B</t>
  </si>
  <si>
    <t>005058.OF</t>
  </si>
  <si>
    <t>东方红货币E</t>
  </si>
  <si>
    <t>005092.OF</t>
  </si>
  <si>
    <t>广发货币C</t>
  </si>
  <si>
    <t>005097.OF</t>
  </si>
  <si>
    <t>易方达现金增利C</t>
  </si>
  <si>
    <t>005098.OF</t>
  </si>
  <si>
    <t>易方达龙宝C</t>
  </si>
  <si>
    <t>005107.OF</t>
  </si>
  <si>
    <t>广发添利B</t>
  </si>
  <si>
    <t>005122.OF</t>
  </si>
  <si>
    <t>易方达天天C</t>
  </si>
  <si>
    <t>005135.OF</t>
  </si>
  <si>
    <t>长信长金通B</t>
  </si>
  <si>
    <t>005151.OF</t>
  </si>
  <si>
    <t>红土创新优淳B</t>
  </si>
  <si>
    <t>005153.OF</t>
  </si>
  <si>
    <t>农银汇理日日鑫C</t>
  </si>
  <si>
    <t>005162.OF</t>
  </si>
  <si>
    <t>中银如意宝B</t>
  </si>
  <si>
    <t>005194.OF</t>
  </si>
  <si>
    <t>南方天天利E</t>
  </si>
  <si>
    <t>005202.OF</t>
  </si>
  <si>
    <t>兴业稳天盈货币B</t>
  </si>
  <si>
    <t>005230.OF</t>
  </si>
  <si>
    <t>长盛货币B</t>
  </si>
  <si>
    <t>005253.OF</t>
  </si>
  <si>
    <t>国泰货币B</t>
  </si>
  <si>
    <t>007521.OF</t>
  </si>
  <si>
    <t>南方日添益F</t>
  </si>
  <si>
    <t>007522.OF</t>
  </si>
  <si>
    <t>南方理财金E</t>
  </si>
  <si>
    <t>007709.OF</t>
  </si>
  <si>
    <t>中银瑞福浮动净值型C</t>
  </si>
  <si>
    <t>007730.OF</t>
  </si>
  <si>
    <t>平安金管家C</t>
  </si>
  <si>
    <t>007864.OF</t>
  </si>
  <si>
    <t>东方红货币C</t>
  </si>
  <si>
    <t>007865.OF</t>
  </si>
  <si>
    <t>东方红货币D</t>
  </si>
  <si>
    <t>007961.OF</t>
  </si>
  <si>
    <t>浦银安盛日日盈E</t>
  </si>
  <si>
    <t>008191.OF</t>
  </si>
  <si>
    <t>博时合利货币A</t>
  </si>
  <si>
    <t>008192.OF</t>
  </si>
  <si>
    <t>博时兴荣A</t>
  </si>
  <si>
    <t>008393.OF</t>
  </si>
  <si>
    <t>博时现金收益C</t>
  </si>
  <si>
    <t>008733.OF</t>
  </si>
  <si>
    <t>易方达易理财B</t>
  </si>
  <si>
    <t>009251.OF</t>
  </si>
  <si>
    <t>光大货币B</t>
  </si>
  <si>
    <t>009485.OF</t>
  </si>
  <si>
    <t>国寿安保聚宝盆B</t>
  </si>
  <si>
    <t>009586.OF</t>
  </si>
  <si>
    <t>富国富钱包B</t>
  </si>
  <si>
    <t>009588.OF</t>
  </si>
  <si>
    <t>汇添富现金宝B</t>
  </si>
  <si>
    <t>009589.OF</t>
  </si>
  <si>
    <t>汇添富现金宝C</t>
  </si>
  <si>
    <t>009712.OF</t>
  </si>
  <si>
    <t>信达澳银慧管家B</t>
  </si>
  <si>
    <t>009713.OF</t>
  </si>
  <si>
    <t>信达澳银慧管家D</t>
  </si>
  <si>
    <t>009790.OF</t>
  </si>
  <si>
    <t>国寿安保增金宝B</t>
  </si>
  <si>
    <t>009824.OF</t>
  </si>
  <si>
    <t>鹏华添利宝B</t>
  </si>
  <si>
    <t>009976.OF</t>
  </si>
  <si>
    <t>东方金证通B</t>
  </si>
  <si>
    <t>010005.OF</t>
  </si>
  <si>
    <t>鹏扬现金通利E</t>
  </si>
  <si>
    <t>010051.OF</t>
  </si>
  <si>
    <t>长城工资宝C</t>
  </si>
  <si>
    <t>010173.OF</t>
  </si>
  <si>
    <t>易方达增金宝B</t>
  </si>
  <si>
    <t>010208.OF</t>
  </si>
  <si>
    <t>平安日增利B</t>
  </si>
  <si>
    <t>010288.OF</t>
  </si>
  <si>
    <t>民生加银现金宝B</t>
  </si>
  <si>
    <t>010325.OF</t>
  </si>
  <si>
    <t>申万菱信货币E</t>
  </si>
  <si>
    <t>010727.OF</t>
  </si>
  <si>
    <t>建信现金增利货币B</t>
  </si>
  <si>
    <t>011063.OF</t>
  </si>
  <si>
    <t>国寿安保鑫钱包B</t>
  </si>
  <si>
    <t>011222.OF</t>
  </si>
  <si>
    <t>建信现金添益C</t>
  </si>
  <si>
    <t>011258.OF</t>
  </si>
  <si>
    <t>招商保证金快线D</t>
  </si>
  <si>
    <t>011413.OF</t>
  </si>
  <si>
    <t>富国安益B</t>
  </si>
  <si>
    <t>011491.OF</t>
  </si>
  <si>
    <t>南方薪金宝B</t>
  </si>
  <si>
    <t>011547.OF</t>
  </si>
  <si>
    <t>华夏惠利C</t>
  </si>
  <si>
    <t>011754.OF</t>
  </si>
  <si>
    <t>鹏扬现金通利D</t>
  </si>
  <si>
    <t>012104.OF</t>
  </si>
  <si>
    <t>永赢货币E</t>
  </si>
  <si>
    <t>012105.OF</t>
  </si>
  <si>
    <t>永赢天天利E</t>
  </si>
  <si>
    <t>012470.OF</t>
  </si>
  <si>
    <t>平安财富宝C</t>
  </si>
  <si>
    <t>012830.OF</t>
  </si>
  <si>
    <t>汇添富货币E</t>
  </si>
  <si>
    <t>012841.OF</t>
  </si>
  <si>
    <t>华泰柏瑞交易货币C</t>
  </si>
  <si>
    <t>013002.OF</t>
  </si>
  <si>
    <t>汇添富收益快钱C</t>
  </si>
  <si>
    <t>013003.OF</t>
  </si>
  <si>
    <t>汇添富收益快钱D</t>
  </si>
  <si>
    <t>014610.OF</t>
  </si>
  <si>
    <t>鹏华兴鑫宝C</t>
  </si>
  <si>
    <t>015021.OF</t>
  </si>
  <si>
    <t>平安日鑫C</t>
  </si>
  <si>
    <t>020032.OF</t>
  </si>
  <si>
    <t>国泰现金管理B</t>
  </si>
  <si>
    <t>040039.OF</t>
  </si>
  <si>
    <t>华安日日鑫B</t>
  </si>
  <si>
    <t>041003.OF</t>
  </si>
  <si>
    <t>华安现金富利B</t>
  </si>
  <si>
    <t>070029.OF</t>
  </si>
  <si>
    <t>嘉实安心货币B</t>
  </si>
  <si>
    <t>070088.OF</t>
  </si>
  <si>
    <t>嘉实货币B</t>
  </si>
  <si>
    <t>091005.OF</t>
  </si>
  <si>
    <t>大成货币B</t>
  </si>
  <si>
    <t>091022.OF</t>
  </si>
  <si>
    <t>大成现金增利B</t>
  </si>
  <si>
    <t>100028.OF</t>
  </si>
  <si>
    <t>富国天时货币B</t>
  </si>
  <si>
    <t>110016.OF</t>
  </si>
  <si>
    <t>易方达货币B</t>
  </si>
  <si>
    <t>128011.OF</t>
  </si>
  <si>
    <t>国投瑞银货币B</t>
  </si>
  <si>
    <t>150015.OF</t>
  </si>
  <si>
    <t>银河银富货币B</t>
  </si>
  <si>
    <t>150998.OF</t>
  </si>
  <si>
    <t>银河钱包货币B</t>
  </si>
  <si>
    <t>159002.OF</t>
  </si>
  <si>
    <t>易方达保证金B</t>
  </si>
  <si>
    <t>159004.OF</t>
  </si>
  <si>
    <t>招商保证金快线B</t>
  </si>
  <si>
    <t>159006.OF</t>
  </si>
  <si>
    <t>汇添富收益快钱B</t>
  </si>
  <si>
    <t>160609.OF</t>
  </si>
  <si>
    <t>鹏华货币B</t>
  </si>
  <si>
    <t>163820.OF</t>
  </si>
  <si>
    <t>中银货币B</t>
  </si>
  <si>
    <t>166015.OF</t>
  </si>
  <si>
    <t>中欧货币B</t>
  </si>
  <si>
    <t>180009.OF</t>
  </si>
  <si>
    <t>银华货币B</t>
  </si>
  <si>
    <t>200103.OF</t>
  </si>
  <si>
    <t>长城货币B</t>
  </si>
  <si>
    <t>202302.OF</t>
  </si>
  <si>
    <t>南方现金增利B</t>
  </si>
  <si>
    <t>202308.OF</t>
  </si>
  <si>
    <t>南方收益宝B</t>
  </si>
  <si>
    <t>213909.OF</t>
  </si>
  <si>
    <t>宝盈货币B</t>
  </si>
  <si>
    <t>217014.OF</t>
  </si>
  <si>
    <t>招商现金增值B</t>
  </si>
  <si>
    <t>240007.OF</t>
  </si>
  <si>
    <t>华宝现金宝B</t>
  </si>
  <si>
    <t>253051.OF</t>
  </si>
  <si>
    <t>国联安货币B</t>
  </si>
  <si>
    <t>260202.OF</t>
  </si>
  <si>
    <t>景顺长城货币B</t>
  </si>
  <si>
    <t>270014.OF</t>
  </si>
  <si>
    <t>广发货币B</t>
  </si>
  <si>
    <t>288201.OF</t>
  </si>
  <si>
    <t>华夏货币B</t>
  </si>
  <si>
    <t>310339.OF</t>
  </si>
  <si>
    <t>申万菱信货币B</t>
  </si>
  <si>
    <t>320019.OF</t>
  </si>
  <si>
    <t>诺安货币B</t>
  </si>
  <si>
    <t>37001B.OF</t>
  </si>
  <si>
    <t>上投摩根货币B</t>
  </si>
  <si>
    <t>392002.OF</t>
  </si>
  <si>
    <t>中海货币B</t>
  </si>
  <si>
    <t>400006.OF</t>
  </si>
  <si>
    <t>东方金账簿货币B</t>
  </si>
  <si>
    <t>420106.OF</t>
  </si>
  <si>
    <t>天弘现金B</t>
  </si>
  <si>
    <t>460106.OF</t>
  </si>
  <si>
    <t>华泰柏瑞货币B</t>
  </si>
  <si>
    <t>511600.OF</t>
  </si>
  <si>
    <t>华安日日鑫H</t>
  </si>
  <si>
    <t>511660.OF</t>
  </si>
  <si>
    <t>建信现金添益H</t>
  </si>
  <si>
    <t>511690.OF</t>
  </si>
  <si>
    <t>大成添益E</t>
  </si>
  <si>
    <t>511700.OF</t>
  </si>
  <si>
    <t>场内货币</t>
  </si>
  <si>
    <t>511800.OF</t>
  </si>
  <si>
    <t>易方达货币E</t>
  </si>
  <si>
    <t>511810.OF</t>
  </si>
  <si>
    <t>南方理财金H</t>
  </si>
  <si>
    <t>511820.OF</t>
  </si>
  <si>
    <t>鹏华添利B</t>
  </si>
  <si>
    <t>511850.OF</t>
  </si>
  <si>
    <t>招商财富宝E</t>
  </si>
  <si>
    <t>511900.OF</t>
  </si>
  <si>
    <t>富国收益宝H</t>
  </si>
  <si>
    <t>511920.OF</t>
  </si>
  <si>
    <t>广发货币E</t>
  </si>
  <si>
    <t>511960.OF</t>
  </si>
  <si>
    <t>嘉实快线H</t>
  </si>
  <si>
    <t>511970.OF</t>
  </si>
  <si>
    <t>国寿安保货币E</t>
  </si>
  <si>
    <t>511980.OF</t>
  </si>
  <si>
    <t>汇添富添富通E</t>
  </si>
  <si>
    <t>519501.OF</t>
  </si>
  <si>
    <t>万家货币R</t>
  </si>
  <si>
    <t>519506.OF</t>
  </si>
  <si>
    <t>海富通货币B</t>
  </si>
  <si>
    <t>519507.OF</t>
  </si>
  <si>
    <t>万家货币B</t>
  </si>
  <si>
    <t>519510.OF</t>
  </si>
  <si>
    <t>浦银安盛货币B</t>
  </si>
  <si>
    <t>519512.OF</t>
  </si>
  <si>
    <t>万家日日薪B</t>
  </si>
  <si>
    <t>519513.OF</t>
  </si>
  <si>
    <t>万家日日薪R</t>
  </si>
  <si>
    <t>519516.OF</t>
  </si>
  <si>
    <t>浦银安盛货币E</t>
  </si>
  <si>
    <t>519517.OF</t>
  </si>
  <si>
    <t>汇添富货币B</t>
  </si>
  <si>
    <t>519567.OF</t>
  </si>
  <si>
    <t>浦银安盛日日盈B</t>
  </si>
  <si>
    <t>519568.OF</t>
  </si>
  <si>
    <t>浦银安盛日日盈D</t>
  </si>
  <si>
    <t>519589.OF</t>
  </si>
  <si>
    <t>交银货币B</t>
  </si>
  <si>
    <t>519859.OF</t>
  </si>
  <si>
    <t>广发现金宝B</t>
  </si>
  <si>
    <t>519879.OF</t>
  </si>
  <si>
    <t>国寿安保场内申赎B</t>
  </si>
  <si>
    <t>519889.OF</t>
  </si>
  <si>
    <t>汇添富收益快线货币B</t>
  </si>
  <si>
    <t>519899.OF</t>
  </si>
  <si>
    <t>大成现金宝B</t>
  </si>
  <si>
    <t>519998.OF</t>
  </si>
  <si>
    <t>长信利息收益B</t>
  </si>
  <si>
    <t>630112.OF</t>
  </si>
  <si>
    <t>华商现金增利B</t>
  </si>
  <si>
    <t>660107.OF</t>
  </si>
  <si>
    <t>农银汇理货币B</t>
  </si>
  <si>
    <t>690210.OF</t>
  </si>
  <si>
    <t>民生加银现金增利B</t>
  </si>
  <si>
    <t>740602.OF</t>
  </si>
  <si>
    <t>长安货币B</t>
  </si>
  <si>
    <t>007139.OF</t>
  </si>
  <si>
    <t>富国民裕沪港深精选A</t>
  </si>
  <si>
    <t>005847.OF</t>
  </si>
  <si>
    <t>富国沪港深业绩驱动A</t>
  </si>
  <si>
    <t>002387.OF</t>
  </si>
  <si>
    <t>工银瑞信沪港深A</t>
  </si>
  <si>
    <t>001764.OF</t>
  </si>
  <si>
    <t>广发沪港深新机遇</t>
  </si>
  <si>
    <t>005504.OF</t>
  </si>
  <si>
    <t>汇添富沪港深大盘价值A</t>
  </si>
  <si>
    <t>005228.OF</t>
  </si>
  <si>
    <t>汇添富港股通专注成长</t>
  </si>
  <si>
    <t>003580.OF</t>
  </si>
  <si>
    <t>泰康沪港深价值优选</t>
  </si>
  <si>
    <t>001703.OF</t>
  </si>
  <si>
    <t>银华沪港深增长A</t>
  </si>
  <si>
    <t>005197.OF</t>
  </si>
  <si>
    <t>工银瑞信沪港深精选A</t>
  </si>
  <si>
    <t>009896.OF</t>
  </si>
  <si>
    <t>广发港股通成长精选A</t>
  </si>
  <si>
    <t>006595.OF</t>
  </si>
  <si>
    <t>广发港股通优质增长A</t>
  </si>
  <si>
    <t>005644.OF</t>
  </si>
  <si>
    <t>广发沪港深行业龙头</t>
  </si>
  <si>
    <t>009846.OF</t>
  </si>
  <si>
    <t>国富港股通远见价值</t>
  </si>
  <si>
    <t>010010.OF</t>
  </si>
  <si>
    <t>国投瑞银港股通6个月定开</t>
  </si>
  <si>
    <t>007110.OF</t>
  </si>
  <si>
    <t>国投瑞银港股通价值发现A</t>
  </si>
  <si>
    <t>006752.OF</t>
  </si>
  <si>
    <t>天弘港股通精选A</t>
  </si>
  <si>
    <t>009007.OF</t>
  </si>
  <si>
    <t>兴全沪港深两年持有</t>
  </si>
  <si>
    <t>005583.OF</t>
  </si>
  <si>
    <t>易方达港股通红利</t>
  </si>
  <si>
    <t>009983.OF</t>
  </si>
  <si>
    <t>永赢港股通品质生活慧选</t>
  </si>
  <si>
    <t>007368.OF</t>
  </si>
  <si>
    <t>浙商沪港深精选A</t>
  </si>
  <si>
    <t>002685.OF</t>
  </si>
  <si>
    <t>中欧丰泓沪港深A</t>
  </si>
  <si>
    <t>002686.OF</t>
  </si>
  <si>
    <t>中欧丰泓沪港深C</t>
  </si>
  <si>
    <t>005198.OF</t>
  </si>
  <si>
    <t>工银瑞信沪港深精选C</t>
  </si>
  <si>
    <t>006753.OF</t>
  </si>
  <si>
    <t>天弘港股通精选C</t>
  </si>
  <si>
    <t>007369.OF</t>
  </si>
  <si>
    <t>浙商沪港深精选C</t>
  </si>
  <si>
    <t>007512.OF</t>
  </si>
  <si>
    <t>工银瑞信沪港深C</t>
  </si>
  <si>
    <t>009897.OF</t>
  </si>
  <si>
    <t>广发港股通成长精选C</t>
  </si>
  <si>
    <t>010024.OF</t>
  </si>
  <si>
    <t>广发沪港深新起点C</t>
  </si>
  <si>
    <t>011081.OF</t>
  </si>
  <si>
    <t>国投瑞银港股通价值发现C</t>
  </si>
  <si>
    <t>011114.OF</t>
  </si>
  <si>
    <t>富国沪港深行业精选C</t>
  </si>
  <si>
    <t>011117.OF</t>
  </si>
  <si>
    <t>富国沪港深业绩驱动C</t>
  </si>
  <si>
    <t>011556.OF</t>
  </si>
  <si>
    <t>富国民裕沪港深精选C</t>
  </si>
  <si>
    <t>012884.OF</t>
  </si>
  <si>
    <t>华夏港股通精选C</t>
  </si>
  <si>
    <t>013392.OF</t>
  </si>
  <si>
    <t>广发港股通优质增长C</t>
  </si>
  <si>
    <t>014364.OF</t>
  </si>
  <si>
    <t>银华沪港深增长C</t>
  </si>
  <si>
    <t>015118.OF</t>
  </si>
  <si>
    <t>汇添富沪港深大盘价值C</t>
  </si>
  <si>
    <t>015119.OF</t>
  </si>
  <si>
    <t>汇添富沪港深大盘价值D</t>
  </si>
  <si>
    <t>968000.OF</t>
  </si>
  <si>
    <t>摩根亚洲债券人民币累计(净值)</t>
  </si>
  <si>
    <t>摩根基金(亚洲)</t>
  </si>
  <si>
    <t>968001.OF</t>
  </si>
  <si>
    <t>摩根亚洲债券人民币派息(净值)</t>
  </si>
  <si>
    <t>968003.OF</t>
  </si>
  <si>
    <t>摩根亚洲债券美元累计(净值)</t>
  </si>
  <si>
    <t>968004.OF</t>
  </si>
  <si>
    <t>摩根亚洲债券美元派息(净值)</t>
  </si>
  <si>
    <t>968006.OF</t>
  </si>
  <si>
    <t>行健宏扬中国基金RMB HDG(净值)</t>
  </si>
  <si>
    <t>行健资管</t>
  </si>
  <si>
    <t>968007.OF</t>
  </si>
  <si>
    <t>恒生中国企业指数基金M-CNY HDG累积(净值)</t>
  </si>
  <si>
    <t>恒生投资管理</t>
  </si>
  <si>
    <t>968008.OF</t>
  </si>
  <si>
    <t>恒生中国企业指数基金A-HKD累积(净值)</t>
  </si>
  <si>
    <t>968009.OF</t>
  </si>
  <si>
    <t>建银国际国策主导基金CNY(净值)</t>
  </si>
  <si>
    <t>建银国际资管</t>
  </si>
  <si>
    <t>968010.OF</t>
  </si>
  <si>
    <t>摩根太平洋证券基金PRC-RMB HDG累积(净值)</t>
  </si>
  <si>
    <t>968011.OF</t>
  </si>
  <si>
    <t>摩根太平洋证券PRC-USD累计(净值)</t>
  </si>
  <si>
    <t>968012.OF</t>
  </si>
  <si>
    <t>中银香港全天候中国高息债券基金A1-RMB(净值)</t>
  </si>
  <si>
    <t>中银香港资产管理</t>
  </si>
  <si>
    <t>968013.OF</t>
  </si>
  <si>
    <t>施罗德亚洲高息股债基金M-RMB HDG累积(净值)</t>
  </si>
  <si>
    <t>施罗德投资管理(香港)</t>
  </si>
  <si>
    <t>968014.OF</t>
  </si>
  <si>
    <t>东方汇理香港-亚太新动力股息M RMB HDG累积(净值)</t>
  </si>
  <si>
    <t>东方汇理资产管理(香港)</t>
  </si>
  <si>
    <t>968015.OF</t>
  </si>
  <si>
    <t>东方汇理香港-亚太新动力股息M RMB HDG派息(净值)</t>
  </si>
  <si>
    <t>968016.OF</t>
  </si>
  <si>
    <t>东亚联丰亚洲债券及货币基金A-USD派息(净值)</t>
  </si>
  <si>
    <t>东亚联丰投资管理</t>
  </si>
  <si>
    <t>968018.OF</t>
  </si>
  <si>
    <t>东亚联丰亚洲债券及货币基金A-RMB HDG派息(净值)</t>
  </si>
  <si>
    <t>968019.OF</t>
  </si>
  <si>
    <t>东亚联丰亚洲债券及货币基金A-USD累积(净值)</t>
  </si>
  <si>
    <t>968021.OF</t>
  </si>
  <si>
    <t>东亚联丰亚洲债券及货币基金A-RMB HDG累积(净值)</t>
  </si>
  <si>
    <t>968022.OF</t>
  </si>
  <si>
    <t>中银香港环球股票基金A-RMB累积(净值)</t>
  </si>
  <si>
    <t>中银国际英国保诚资产管理</t>
  </si>
  <si>
    <t>968024.OF</t>
  </si>
  <si>
    <t>东亚联丰亚太区多元收益基金A-RMB HDG累积(净值)</t>
  </si>
  <si>
    <t>968029.OF</t>
  </si>
  <si>
    <t>恒生指数基金M-CNY对冲(净值)</t>
  </si>
  <si>
    <t>968030.OF</t>
  </si>
  <si>
    <t>中银香港香港股票基金A-RMB累积(净值)</t>
  </si>
  <si>
    <t>968031.OF</t>
  </si>
  <si>
    <t>中银香港全天候香港股票基金A7-CNY H(净值)</t>
  </si>
  <si>
    <t>968032.OF</t>
  </si>
  <si>
    <t>东方汇理香港-灵活配置增长M CNY HDG派息(净值)</t>
  </si>
  <si>
    <t>968033.OF</t>
  </si>
  <si>
    <t>东方汇理香港-灵活配置增长M CNY HDG累积(净值)</t>
  </si>
  <si>
    <t>968040.OF</t>
  </si>
  <si>
    <t>惠理价值基金P类人民币非对冲(净值)</t>
  </si>
  <si>
    <t>惠理基金管理</t>
  </si>
  <si>
    <t>968041.OF</t>
  </si>
  <si>
    <t>惠理价值基金P类人民币对冲(净值)</t>
  </si>
  <si>
    <t>968042.OF</t>
  </si>
  <si>
    <t>惠理价值基金P-USD(净值)</t>
  </si>
  <si>
    <t>968043.OF</t>
  </si>
  <si>
    <t>惠理价值基金P-HKD(净值)</t>
  </si>
  <si>
    <t>968044.OF</t>
  </si>
  <si>
    <t>摩根亚洲股息基金-PRC人民币对冲累计(净值)</t>
  </si>
  <si>
    <t>968045.OF</t>
  </si>
  <si>
    <t>摩根亚洲股息基金-PRC人民币对冲每月派息(净值)</t>
  </si>
  <si>
    <t>968046.OF</t>
  </si>
  <si>
    <t>摩根亚洲股息基金-PRC美元累计(净值)</t>
  </si>
  <si>
    <t>968047.OF</t>
  </si>
  <si>
    <t>摩根亚洲股息基金-PRC美元每月派息(净值)</t>
  </si>
  <si>
    <t>968048.OF</t>
  </si>
  <si>
    <t>摩根亚洲股息基金-PRC人民币累计(净值)</t>
  </si>
  <si>
    <t>968049.OF</t>
  </si>
  <si>
    <t>摩根亚洲股息基金-PRC人民币每月派息(净值)</t>
  </si>
  <si>
    <t>968050.OF</t>
  </si>
  <si>
    <t>摩根国际债券-PRC CNY对冲累计(净值)</t>
  </si>
  <si>
    <t>968051.OF</t>
  </si>
  <si>
    <t>摩根国际债券-PRC CNY对冲每月派息(净值)</t>
  </si>
  <si>
    <t>968052.OF</t>
  </si>
  <si>
    <t>摩根国际债券-PRC CNY累计(净值)</t>
  </si>
  <si>
    <t>968053.OF</t>
  </si>
  <si>
    <t>摩根国际债券-PRC CNY每月派息(净值)</t>
  </si>
  <si>
    <t>968054.OF</t>
  </si>
  <si>
    <t>摩根国际债券-PRC USD累计(净值)</t>
  </si>
  <si>
    <t>968055.OF</t>
  </si>
  <si>
    <t>摩根国际债券-PRC USD每月派息(净值)</t>
  </si>
  <si>
    <t>968056.OF</t>
  </si>
  <si>
    <t>海通亚洲高收益债券基金H-CNY每半年派息(净值)</t>
  </si>
  <si>
    <t>香港海通资产管理</t>
  </si>
  <si>
    <t>968057.OF</t>
  </si>
  <si>
    <t>博时-安本标准精选新兴市场债券基金A-CNY(净值)</t>
  </si>
  <si>
    <t>博时基金(国际)</t>
  </si>
  <si>
    <t>968058.OF</t>
  </si>
  <si>
    <t>博时-安本标准精选新兴市场债券基金A-USD(净值)</t>
  </si>
  <si>
    <t>968059.OF</t>
  </si>
  <si>
    <t>博时-安本标准精选新兴市场债券基金I-CNY(净值)</t>
  </si>
  <si>
    <t>968060.OF</t>
  </si>
  <si>
    <t>博时-安本标准精选新兴市场债券基金I-USD(净值)</t>
  </si>
  <si>
    <t>968061.OF</t>
  </si>
  <si>
    <t>摩根太平洋科技基金CNY HDG累积(净值)</t>
  </si>
  <si>
    <t>968062.OF</t>
  </si>
  <si>
    <t>摩根太平洋科技基金CNY 累积(净值)</t>
  </si>
  <si>
    <t>968063.OF</t>
  </si>
  <si>
    <t>摩根太平洋科技基金USD 累积(净值)</t>
  </si>
  <si>
    <t>968064.OF</t>
  </si>
  <si>
    <t>惠理高息股票基金P-CNY累积(净值)</t>
  </si>
  <si>
    <t>968065.OF</t>
  </si>
  <si>
    <t>惠理高息股票基金P-CNY派息(净值)</t>
  </si>
  <si>
    <t>968066.OF</t>
  </si>
  <si>
    <t>惠理高息股票基金P-CNY HDG派息(净值)</t>
  </si>
  <si>
    <t>968067.OF</t>
  </si>
  <si>
    <t>惠理高息股票基金P-CNY HDG累积(净值)</t>
  </si>
  <si>
    <t>968068.OF</t>
  </si>
  <si>
    <t>惠理高息股票基金P USD累积(净值)</t>
  </si>
  <si>
    <t>968072.OF</t>
  </si>
  <si>
    <t>摩根亚洲增长基金CNY HDG累积(净值)</t>
  </si>
  <si>
    <t>968073.OF</t>
  </si>
  <si>
    <t>摩根亚洲增长基金CNY累积(净值)</t>
  </si>
  <si>
    <t>968074.OF</t>
  </si>
  <si>
    <t>摩根亚洲增长基金USD累积(净值)</t>
  </si>
  <si>
    <t>968075.OF</t>
  </si>
  <si>
    <t>百达策略收益HM-CNY累积(净值)</t>
  </si>
  <si>
    <t>NaN</t>
  </si>
  <si>
    <t>968077.OF</t>
  </si>
  <si>
    <t>东方汇理香港-创新动力股票M-CNY HDG派息(净值)</t>
  </si>
  <si>
    <t>968078.OF</t>
  </si>
  <si>
    <t>东方汇理香港-创新动力股票M-CNY HDG累积(净值)</t>
  </si>
  <si>
    <t>968112.OF</t>
  </si>
  <si>
    <t>海通亚洲高收益债券H-CNY对冲每半年派息(净值)</t>
  </si>
  <si>
    <t>968113.OF</t>
  </si>
  <si>
    <t>海通亚洲高收益债券基金H-USD每半年派息(净值)</t>
  </si>
  <si>
    <t>968114.OF</t>
  </si>
  <si>
    <t>华夏精选固定收益配置人民币(净值)</t>
  </si>
  <si>
    <t>华夏基金(香港)</t>
  </si>
  <si>
    <t>968115.OF</t>
  </si>
  <si>
    <t>华夏精选固定收益配置人民币对冲(净值)</t>
  </si>
  <si>
    <t>968116.OF</t>
  </si>
  <si>
    <t>华夏精选固定收益配置美元(净值)</t>
  </si>
  <si>
    <t>968117.OF</t>
  </si>
  <si>
    <t>易方达(香港)精选债券基金M-CNY(净值)</t>
  </si>
  <si>
    <t>易方达资产(香港)</t>
  </si>
  <si>
    <t>968118.OF</t>
  </si>
  <si>
    <t>易方达(香港)精选债券基金M-CNY 对冲(净值)</t>
  </si>
  <si>
    <t>968119.OF</t>
  </si>
  <si>
    <t>易方达(香港)精选债券基金M-USD(净值)</t>
  </si>
  <si>
    <t>968120.OF</t>
  </si>
  <si>
    <t>弘收高收益波幅管理债券2XA-USD累计(净值)</t>
  </si>
  <si>
    <t>弘收投资管理(香港)</t>
  </si>
  <si>
    <t>968121.OF</t>
  </si>
  <si>
    <t>弘收高收益波幅管理债券2X-RMB累计USD风险(净值)</t>
  </si>
  <si>
    <t>968122.OF</t>
  </si>
  <si>
    <t>弘收高收益波幅管理债券2XB-RMB累计(净值)</t>
  </si>
  <si>
    <t>968123.OF</t>
  </si>
  <si>
    <t>弘收高收益波幅管理债券2XG-USD对冲累计(净值)</t>
  </si>
  <si>
    <t>968124.OF</t>
  </si>
  <si>
    <t>高腾亚洲收益基金M-RMB累积(净值)</t>
  </si>
  <si>
    <t>高腾国际资管</t>
  </si>
  <si>
    <t>968125.OF</t>
  </si>
  <si>
    <t>高腾亚洲收益基金M-RMB派息(净值)</t>
  </si>
  <si>
    <t>968126.OF</t>
  </si>
  <si>
    <t>高腾亚洲收益基金M-RMB对冲累积(净值)</t>
  </si>
  <si>
    <t>968127.OF</t>
  </si>
  <si>
    <t>高腾亚洲收益基金M-RMB对冲派息(净值)</t>
  </si>
  <si>
    <t>968132.OF</t>
  </si>
  <si>
    <t>东亚联丰亚洲策略债券基金A-CNY HDG累积(净值)</t>
  </si>
  <si>
    <t>968142.OF</t>
  </si>
  <si>
    <t>东亚联丰中国高收益入息基金A-CNY HDG累积(净值)</t>
  </si>
  <si>
    <t>968148.OF</t>
  </si>
  <si>
    <t>兴证国际中国核心资产基金人民币(净值)</t>
  </si>
  <si>
    <t>兴证国际资管</t>
  </si>
  <si>
    <t>968149.OF</t>
  </si>
  <si>
    <t>高腾亚洲收益基金M-USD累积(净值)</t>
  </si>
  <si>
    <t>968150.OF</t>
  </si>
  <si>
    <t>高腾亚洲收益基金M-USD派息(净值)</t>
  </si>
  <si>
    <t>968151.OF</t>
  </si>
  <si>
    <t>瑞银香港中国机会股票基金美元M-CNY累积(净值)</t>
  </si>
  <si>
    <t>005280.OF</t>
  </si>
  <si>
    <t>安信稳健阿尔法定开A</t>
  </si>
  <si>
    <t>008835.OF</t>
  </si>
  <si>
    <t>富国量化对冲策略三个月A</t>
  </si>
  <si>
    <t>001641.OF</t>
  </si>
  <si>
    <t>富国绝对收益多策略A</t>
  </si>
  <si>
    <t>010668.OF</t>
  </si>
  <si>
    <t>工银优选对冲A</t>
  </si>
  <si>
    <t>000667.OF</t>
  </si>
  <si>
    <t>工银瑞信绝对收益A</t>
  </si>
  <si>
    <t>000992.OF</t>
  </si>
  <si>
    <t>广发对冲套利</t>
  </si>
  <si>
    <t>860010.OF</t>
  </si>
  <si>
    <t>光大阳光对冲策略6个月A</t>
  </si>
  <si>
    <t>519062.OF</t>
  </si>
  <si>
    <t>海富通阿尔法对冲A</t>
  </si>
  <si>
    <t>008831.OF</t>
  </si>
  <si>
    <t>海富通安益对冲A</t>
  </si>
  <si>
    <t>000753.OF</t>
  </si>
  <si>
    <t>华宝量化对冲A</t>
  </si>
  <si>
    <t>008856.OF</t>
  </si>
  <si>
    <t>华夏安泰对冲策略3个月定开</t>
  </si>
  <si>
    <t>000762.OF</t>
  </si>
  <si>
    <t>汇添富绝对收益策略A</t>
  </si>
  <si>
    <t>000585.OF</t>
  </si>
  <si>
    <t>嘉实对冲套利A</t>
  </si>
  <si>
    <t>000414.OF</t>
  </si>
  <si>
    <t>嘉实绝对收益策略A</t>
  </si>
  <si>
    <t>008851.OF</t>
  </si>
  <si>
    <t>景顺长城量化对冲策略三个月</t>
  </si>
  <si>
    <t>000844.OF</t>
  </si>
  <si>
    <t>南方绝对收益策略</t>
  </si>
  <si>
    <t>008895.OF</t>
  </si>
  <si>
    <t>申万菱信量化对冲策略</t>
  </si>
  <si>
    <t>008848.OF</t>
  </si>
  <si>
    <t>中融智选对冲策略3个月定开</t>
  </si>
  <si>
    <t>000672.OF</t>
  </si>
  <si>
    <t>工银瑞信绝对收益B</t>
  </si>
  <si>
    <t>000754.OF</t>
  </si>
  <si>
    <t>华宝量化对冲C</t>
  </si>
  <si>
    <t>008140.OF</t>
  </si>
  <si>
    <t>汇添富绝对收益策略C</t>
  </si>
  <si>
    <t>008795.OF</t>
  </si>
  <si>
    <t>海富通阿尔法对冲C</t>
  </si>
  <si>
    <t>008830.OF</t>
  </si>
  <si>
    <t>海富通安益对冲C</t>
  </si>
  <si>
    <t>008836.OF</t>
  </si>
  <si>
    <t>富国量化对冲策略三个月C</t>
  </si>
  <si>
    <t>009149.OF</t>
  </si>
  <si>
    <t>富国绝对收益多策略C</t>
  </si>
  <si>
    <t>009624.OF</t>
  </si>
  <si>
    <t>安信稳健阿尔法定开C</t>
  </si>
  <si>
    <t>010669.OF</t>
  </si>
  <si>
    <t>工银优选对冲C</t>
  </si>
  <si>
    <t>014112.OF</t>
  </si>
  <si>
    <t>嘉实对冲套利C</t>
  </si>
  <si>
    <t>014216.OF</t>
  </si>
  <si>
    <t>嘉实绝对收益策略C</t>
  </si>
  <si>
    <t>860028.OF</t>
  </si>
  <si>
    <t>光大阳光对冲策略6个月B</t>
  </si>
  <si>
    <t>860029.OF</t>
  </si>
  <si>
    <t>光大阳光对冲策略6个月C</t>
  </si>
  <si>
    <t>010406.OF</t>
  </si>
  <si>
    <t>安信中债1-3年政金债A</t>
  </si>
  <si>
    <t>511380.OF</t>
  </si>
  <si>
    <t>博时中证可转债及可交换债券ETF</t>
  </si>
  <si>
    <t>007485.OF</t>
  </si>
  <si>
    <t>博时中债3-5年国开行A</t>
  </si>
  <si>
    <t>007147.OF</t>
  </si>
  <si>
    <t>博时中债1-3年国开行A</t>
  </si>
  <si>
    <t>006848.OF</t>
  </si>
  <si>
    <t>博时中债5-10年农发行A</t>
  </si>
  <si>
    <t>006633.OF</t>
  </si>
  <si>
    <t>博时中债1-3政策金融债A</t>
  </si>
  <si>
    <t>009324.OF</t>
  </si>
  <si>
    <t>长城中债3-5年国开债A</t>
  </si>
  <si>
    <t>510080.OF</t>
  </si>
  <si>
    <t>长盛全债指数增强</t>
  </si>
  <si>
    <t>009219.OF</t>
  </si>
  <si>
    <t>大成彭博农发行债A</t>
  </si>
  <si>
    <t>007946.OF</t>
  </si>
  <si>
    <t>大成中债1-3年国开行A</t>
  </si>
  <si>
    <t>007507.OF</t>
  </si>
  <si>
    <t>大成中债3-5年国开行A</t>
  </si>
  <si>
    <t>010859.OF</t>
  </si>
  <si>
    <t>富国中债0-2年国开行A</t>
  </si>
  <si>
    <t>007197.OF</t>
  </si>
  <si>
    <t>富国中债1-5年农发行A</t>
  </si>
  <si>
    <t>006409.OF</t>
  </si>
  <si>
    <t>富国中债-1-3年国开债A</t>
  </si>
  <si>
    <t>009421.OF</t>
  </si>
  <si>
    <t>工银瑞信彭博国开行债A</t>
  </si>
  <si>
    <t>007124.OF</t>
  </si>
  <si>
    <t>工银瑞信中债1-3年农发债A</t>
  </si>
  <si>
    <t>007122.OF</t>
  </si>
  <si>
    <t>工银瑞信中债1-3年国开行A</t>
  </si>
  <si>
    <t>007078.OF</t>
  </si>
  <si>
    <t>工银中债3-5年国开行A</t>
  </si>
  <si>
    <t>010497.OF</t>
  </si>
  <si>
    <t>光大保德信中债1-5年金融债A</t>
  </si>
  <si>
    <t>010529.OF</t>
  </si>
  <si>
    <t>广发中债1-5年国开行A</t>
  </si>
  <si>
    <t>008482.OF</t>
  </si>
  <si>
    <t>广发央企80A</t>
  </si>
  <si>
    <t>007252.OF</t>
  </si>
  <si>
    <t>广发中债农发债总指数A</t>
  </si>
  <si>
    <t>006484.OF</t>
  </si>
  <si>
    <t>广发1-3年国开债A</t>
  </si>
  <si>
    <t>005623.OF</t>
  </si>
  <si>
    <t>广发中债1-3年农发债A</t>
  </si>
  <si>
    <t>003376.OF</t>
  </si>
  <si>
    <t>广发7-10年国开行A</t>
  </si>
  <si>
    <t>009581.OF</t>
  </si>
  <si>
    <t>国寿安保中债3-5年政金债A</t>
  </si>
  <si>
    <t>007010.OF</t>
  </si>
  <si>
    <t>国寿安保1-3年国开债A</t>
  </si>
  <si>
    <t>511260.OF</t>
  </si>
  <si>
    <t>国泰上证10年期国债ETF</t>
  </si>
  <si>
    <t>511010.OF</t>
  </si>
  <si>
    <t>国泰上证5年期国债ETF</t>
  </si>
  <si>
    <t>009593.OF</t>
  </si>
  <si>
    <t>国泰中债1-3年国开债A</t>
  </si>
  <si>
    <t>511360.OF</t>
  </si>
  <si>
    <t>海富通中证短融ETF</t>
  </si>
  <si>
    <t>511270.OF</t>
  </si>
  <si>
    <t>海富通上证10年期地方政府债ETF</t>
  </si>
  <si>
    <t>511220.OF</t>
  </si>
  <si>
    <t>海富通上证城投债ETF</t>
  </si>
  <si>
    <t>511180.OF</t>
  </si>
  <si>
    <t>海富通上证投资级可转债ETF</t>
  </si>
  <si>
    <t>511060.OF</t>
  </si>
  <si>
    <t>海富通上证5年期地方政府债ETF</t>
  </si>
  <si>
    <t>010262.OF</t>
  </si>
  <si>
    <t>海富通中债1-3年农发债A</t>
  </si>
  <si>
    <t>009656.OF</t>
  </si>
  <si>
    <t>华安中债1-5年国开行债A</t>
  </si>
  <si>
    <t>007228.OF</t>
  </si>
  <si>
    <t>华安中债7-10年国开行A</t>
  </si>
  <si>
    <t>007180.OF</t>
  </si>
  <si>
    <t>华安中债1-3年政策金融债A</t>
  </si>
  <si>
    <t>011253.OF</t>
  </si>
  <si>
    <t>华宝中债1-5年金融债</t>
  </si>
  <si>
    <t>009757.OF</t>
  </si>
  <si>
    <t>华宝1-3年国开债</t>
  </si>
  <si>
    <t>008340.OF</t>
  </si>
  <si>
    <t>华富中债-安徽省公司信用类债券指数A</t>
  </si>
  <si>
    <t>006451.OF</t>
  </si>
  <si>
    <t>华富5年恒定久期国开债A</t>
  </si>
  <si>
    <t>008964.OF</t>
  </si>
  <si>
    <t>华泰紫金中债1-5年国开行A</t>
  </si>
  <si>
    <t>009445.OF</t>
  </si>
  <si>
    <t>华夏上海清算所1-3年高等级国企中期A</t>
  </si>
  <si>
    <t>007165.OF</t>
  </si>
  <si>
    <t>华夏中债1-3年政策金融债A</t>
  </si>
  <si>
    <t>001021.OF</t>
  </si>
  <si>
    <t>华夏亚债中国A</t>
  </si>
  <si>
    <t>007289.OF</t>
  </si>
  <si>
    <t>汇添富中债1-3年农发债A</t>
  </si>
  <si>
    <t>007097.OF</t>
  </si>
  <si>
    <t>汇添富中债1-3年国开债A</t>
  </si>
  <si>
    <t>009554.OF</t>
  </si>
  <si>
    <t>建信中债1-3年农发债A</t>
  </si>
  <si>
    <t>009528.OF</t>
  </si>
  <si>
    <t>建信中债湖北省地方债</t>
  </si>
  <si>
    <t>007026.OF</t>
  </si>
  <si>
    <t>建信中债1-3年国开行A</t>
  </si>
  <si>
    <t>009315.OF</t>
  </si>
  <si>
    <t>交银施罗德中债1-3年政策性金融债A</t>
  </si>
  <si>
    <t>006745.OF</t>
  </si>
  <si>
    <t>交银中债1-3年农发债A</t>
  </si>
  <si>
    <t>009772.OF</t>
  </si>
  <si>
    <t>嘉实彭博国开债1-5年A</t>
  </si>
  <si>
    <t>008015.OF</t>
  </si>
  <si>
    <t>嘉实中债3-5年国开行A</t>
  </si>
  <si>
    <t>007021.OF</t>
  </si>
  <si>
    <t>嘉实中债1-3政策金融债A</t>
  </si>
  <si>
    <t>008822.OF</t>
  </si>
  <si>
    <t>景顺长城中债1-3年国开债A</t>
  </si>
  <si>
    <t>007259.OF</t>
  </si>
  <si>
    <t>民生加银中债1-3年农发债</t>
  </si>
  <si>
    <t>009615.OF</t>
  </si>
  <si>
    <t>南方0-2年国开债A</t>
  </si>
  <si>
    <t>008626.OF</t>
  </si>
  <si>
    <t>南方0-5年江苏城投债A</t>
  </si>
  <si>
    <t>006493.OF</t>
  </si>
  <si>
    <t>南方中债3-5年农发行A</t>
  </si>
  <si>
    <t>006491.OF</t>
  </si>
  <si>
    <t>南方1-3年国开债A</t>
  </si>
  <si>
    <t>008216.OF</t>
  </si>
  <si>
    <t>农银彭博利率债指数</t>
  </si>
  <si>
    <t>159972.OF</t>
  </si>
  <si>
    <t>鹏华中证5年期地方政府债ETF</t>
  </si>
  <si>
    <t>159816.OF</t>
  </si>
  <si>
    <t>鹏华中证0-4年期地方政府债ETF</t>
  </si>
  <si>
    <t>009702.OF</t>
  </si>
  <si>
    <t>鹏华中债1-3年农发行A</t>
  </si>
  <si>
    <t>007000.OF</t>
  </si>
  <si>
    <t>鹏华1-3年国开债A</t>
  </si>
  <si>
    <t>511030.OF</t>
  </si>
  <si>
    <t>平安中债-中高等级公司债利差因子ETF</t>
  </si>
  <si>
    <t>511020.OF</t>
  </si>
  <si>
    <t>平安5-10年期国债活跃券ETF</t>
  </si>
  <si>
    <t>009721.OF</t>
  </si>
  <si>
    <t>平安中债1-5年政策性金融债A</t>
  </si>
  <si>
    <t>009035.OF</t>
  </si>
  <si>
    <t>浦银安盛中债1-3年国开债A</t>
  </si>
  <si>
    <t>007064.OF</t>
  </si>
  <si>
    <t>浦银安盛高等级优选短融券A</t>
  </si>
  <si>
    <t>012063.OF</t>
  </si>
  <si>
    <t>天弘中债1-5年政策金融债</t>
  </si>
  <si>
    <t>009625.OF</t>
  </si>
  <si>
    <t>天弘中债3-5年金融债</t>
  </si>
  <si>
    <t>008933.OF</t>
  </si>
  <si>
    <t>天弘中债1-3年国开债</t>
  </si>
  <si>
    <t>008042.OF</t>
  </si>
  <si>
    <t>兴业中证银行50金融债指数A</t>
  </si>
  <si>
    <t>002659.OF</t>
  </si>
  <si>
    <t>兴业中债1-3年政策金融债A</t>
  </si>
  <si>
    <t>161119.OF</t>
  </si>
  <si>
    <t>易方达中债新综合A</t>
  </si>
  <si>
    <t>007364.OF</t>
  </si>
  <si>
    <t>易方达中债1-3年政策性金融债A</t>
  </si>
  <si>
    <t>007171.OF</t>
  </si>
  <si>
    <t>易方达中债3-5年国开行A</t>
  </si>
  <si>
    <t>007169.OF</t>
  </si>
  <si>
    <t>易方达中债1-3年国开行A</t>
  </si>
  <si>
    <t>003358.OF</t>
  </si>
  <si>
    <t>易方达7-10年国开行A</t>
  </si>
  <si>
    <t>009541.OF</t>
  </si>
  <si>
    <t>银华中债1-3年农发行</t>
  </si>
  <si>
    <t>008677.OF</t>
  </si>
  <si>
    <t>银华中债1-3年国开债</t>
  </si>
  <si>
    <t>007155.OF</t>
  </si>
  <si>
    <t>银河中债央企20</t>
  </si>
  <si>
    <t>009171.OF</t>
  </si>
  <si>
    <t>永赢中债-1-5年国开债指数A</t>
  </si>
  <si>
    <t>006925.OF</t>
  </si>
  <si>
    <t>永赢中债-1-3政策金融债</t>
  </si>
  <si>
    <t>012039.OF</t>
  </si>
  <si>
    <t>中加中债-1-5年国开债</t>
  </si>
  <si>
    <t>008574.OF</t>
  </si>
  <si>
    <t>中加中债-1-3年政策性金融债</t>
  </si>
  <si>
    <t>009529.OF</t>
  </si>
  <si>
    <t>中融中债1-5年国开行A</t>
  </si>
  <si>
    <t>003081.OF</t>
  </si>
  <si>
    <t>中融1-3年中高等级A</t>
  </si>
  <si>
    <t>010509.OF</t>
  </si>
  <si>
    <t>中银彭博政策性银行债券1-5年</t>
  </si>
  <si>
    <t>009924.OF</t>
  </si>
  <si>
    <t>中银中债1-5年期国开行</t>
  </si>
  <si>
    <t>007335.OF</t>
  </si>
  <si>
    <t>中银中债1-3年期农发行</t>
  </si>
  <si>
    <t>007035.OF</t>
  </si>
  <si>
    <t>中银1-3年国开债</t>
  </si>
  <si>
    <t>006224.OF</t>
  </si>
  <si>
    <t>中银中债3-5年期农发行</t>
  </si>
  <si>
    <t>001023.OF</t>
  </si>
  <si>
    <t>华夏亚债中国C</t>
  </si>
  <si>
    <t>003082.OF</t>
  </si>
  <si>
    <t>中融1-3年中高等级C</t>
  </si>
  <si>
    <t>003377.OF</t>
  </si>
  <si>
    <t>广发7-10年国开行C</t>
  </si>
  <si>
    <t>005624.OF</t>
  </si>
  <si>
    <t>广发中债1-3年农发债C</t>
  </si>
  <si>
    <t>006410.OF</t>
  </si>
  <si>
    <t>富国中债-1-3年国开债C</t>
  </si>
  <si>
    <t>006452.OF</t>
  </si>
  <si>
    <t>华富5年恒定久期国开债C</t>
  </si>
  <si>
    <t>006485.OF</t>
  </si>
  <si>
    <t>广发1-3年国开债C</t>
  </si>
  <si>
    <t>006492.OF</t>
  </si>
  <si>
    <t>南方1-3年国开债C</t>
  </si>
  <si>
    <t>006494.OF</t>
  </si>
  <si>
    <t>南方中债3-5年农发行C</t>
  </si>
  <si>
    <t>006634.OF</t>
  </si>
  <si>
    <t>博时中债1-3政策金融债C</t>
  </si>
  <si>
    <t>006746.OF</t>
  </si>
  <si>
    <t>交银中债1-3年农发债C</t>
  </si>
  <si>
    <t>006849.OF</t>
  </si>
  <si>
    <t>博时中债5-10年农发行C</t>
  </si>
  <si>
    <t>007001.OF</t>
  </si>
  <si>
    <t>鹏华1-3年国开债C</t>
  </si>
  <si>
    <t>007011.OF</t>
  </si>
  <si>
    <t>国寿安保1-3年国开债C</t>
  </si>
  <si>
    <t>007022.OF</t>
  </si>
  <si>
    <t>嘉实中债1-3政策金融债C</t>
  </si>
  <si>
    <t>007027.OF</t>
  </si>
  <si>
    <t>建信中债1-3年国开行C</t>
  </si>
  <si>
    <t>007065.OF</t>
  </si>
  <si>
    <t>浦银安盛高等级优选短融券C</t>
  </si>
  <si>
    <t>007079.OF</t>
  </si>
  <si>
    <t>工银中债3-5年国开行C</t>
  </si>
  <si>
    <t>007098.OF</t>
  </si>
  <si>
    <t>汇添富中债1-3年国开债C</t>
  </si>
  <si>
    <t>007123.OF</t>
  </si>
  <si>
    <t>工银瑞信中债1-3年国开行C</t>
  </si>
  <si>
    <t>007125.OF</t>
  </si>
  <si>
    <t>工银瑞信中债1-3年农发债C</t>
  </si>
  <si>
    <t>007148.OF</t>
  </si>
  <si>
    <t>博时中债1-3年国开行C</t>
  </si>
  <si>
    <t>007166.OF</t>
  </si>
  <si>
    <t>华夏中债1-3年政策金融债C</t>
  </si>
  <si>
    <t>007170.OF</t>
  </si>
  <si>
    <t>易方达中债1-3年国开行C</t>
  </si>
  <si>
    <t>007172.OF</t>
  </si>
  <si>
    <t>易方达中债3-5年国开行C</t>
  </si>
  <si>
    <t>007181.OF</t>
  </si>
  <si>
    <t>华安中债1-3年政策金融债C</t>
  </si>
  <si>
    <t>007198.OF</t>
  </si>
  <si>
    <t>富国中债1-5年农发行C</t>
  </si>
  <si>
    <t>007229.OF</t>
  </si>
  <si>
    <t>华安中债7-10年国开行C</t>
  </si>
  <si>
    <t>007253.OF</t>
  </si>
  <si>
    <t>广发中债农发债总指数C</t>
  </si>
  <si>
    <t>007290.OF</t>
  </si>
  <si>
    <t>汇添富中债1-3年农发债C</t>
  </si>
  <si>
    <t>007365.OF</t>
  </si>
  <si>
    <t>易方达中债1-3年政策性金融债C</t>
  </si>
  <si>
    <t>007486.OF</t>
  </si>
  <si>
    <t>博时中债3-5年国开行C</t>
  </si>
  <si>
    <t>007495.OF</t>
  </si>
  <si>
    <t>兴业中债1-3年政策金融债C</t>
  </si>
  <si>
    <t>007508.OF</t>
  </si>
  <si>
    <t>大成中债3-5年国开行C</t>
  </si>
  <si>
    <t>007947.OF</t>
  </si>
  <si>
    <t>大成中债1-3年国开行C</t>
  </si>
  <si>
    <t>008016.OF</t>
  </si>
  <si>
    <t>嘉实中债3-5年国开行C</t>
  </si>
  <si>
    <t>008043.OF</t>
  </si>
  <si>
    <t>兴业中证银行50金融债指数C</t>
  </si>
  <si>
    <t>008341.OF</t>
  </si>
  <si>
    <t>华富中债-安徽省公司信用类债券指数C</t>
  </si>
  <si>
    <t>008483.OF</t>
  </si>
  <si>
    <t>广发央企80C</t>
  </si>
  <si>
    <t>008627.OF</t>
  </si>
  <si>
    <t>南方0-5年江苏城投债C</t>
  </si>
  <si>
    <t>008823.OF</t>
  </si>
  <si>
    <t>景顺长城中债1-3年国开债C</t>
  </si>
  <si>
    <t>008965.OF</t>
  </si>
  <si>
    <t>华泰紫金中债1-5年国开行C</t>
  </si>
  <si>
    <t>009036.OF</t>
  </si>
  <si>
    <t>浦银安盛中债1-3年国开债C</t>
  </si>
  <si>
    <t>009172.OF</t>
  </si>
  <si>
    <t>永赢中债-1-5年国开债指数C</t>
  </si>
  <si>
    <t>009220.OF</t>
  </si>
  <si>
    <t>大成彭博农发行债C</t>
  </si>
  <si>
    <t>009316.OF</t>
  </si>
  <si>
    <t>交银施罗德中债1-3年政策性金融债C</t>
  </si>
  <si>
    <t>009325.OF</t>
  </si>
  <si>
    <t>长城中债3-5年国开债C</t>
  </si>
  <si>
    <t>009422.OF</t>
  </si>
  <si>
    <t>工银瑞信彭博国开行债C</t>
  </si>
  <si>
    <t>009446.OF</t>
  </si>
  <si>
    <t>华夏上海清算所1-3年高等级国企中期C</t>
  </si>
  <si>
    <t>009530.OF</t>
  </si>
  <si>
    <t>中融中债1-5年国开行C</t>
  </si>
  <si>
    <t>009555.OF</t>
  </si>
  <si>
    <t>建信中债1-3年农发债C</t>
  </si>
  <si>
    <t>009582.OF</t>
  </si>
  <si>
    <t>国寿安保中债3-5年政金债C</t>
  </si>
  <si>
    <t>009594.OF</t>
  </si>
  <si>
    <t>国泰中债1-3年国开债C</t>
  </si>
  <si>
    <t>009616.OF</t>
  </si>
  <si>
    <t>南方0-2年国开债C</t>
  </si>
  <si>
    <t>009657.OF</t>
  </si>
  <si>
    <t>华安中债1-5年国开行债C</t>
  </si>
  <si>
    <t>009703.OF</t>
  </si>
  <si>
    <t>鹏华中债1-3年农发行C</t>
  </si>
  <si>
    <t>009722.OF</t>
  </si>
  <si>
    <t>平安中债1-5年政策性金融债C</t>
  </si>
  <si>
    <t>009773.OF</t>
  </si>
  <si>
    <t>嘉实彭博国开债1-5年C</t>
  </si>
  <si>
    <t>009803.OF</t>
  </si>
  <si>
    <t>易方达7-10年国开行C</t>
  </si>
  <si>
    <t>010263.OF</t>
  </si>
  <si>
    <t>海富通中债1-3年农发债C</t>
  </si>
  <si>
    <t>010407.OF</t>
  </si>
  <si>
    <t>安信中债1-3年政金债C</t>
  </si>
  <si>
    <t>010530.OF</t>
  </si>
  <si>
    <t>广发中债1-5年国开行C</t>
  </si>
  <si>
    <t>010860.OF</t>
  </si>
  <si>
    <t>富国中债0-2年国开行C</t>
  </si>
  <si>
    <t>011062.OF</t>
  </si>
  <si>
    <t>广发7-10年国开行E</t>
  </si>
  <si>
    <t>012165.OF</t>
  </si>
  <si>
    <t>工银瑞信彭博国开行债E</t>
  </si>
  <si>
    <t>012166.OF</t>
  </si>
  <si>
    <t>工银瑞信中债1-3年农发债E</t>
  </si>
  <si>
    <t>012169.OF</t>
  </si>
  <si>
    <t>工银中债3-5年国开行E</t>
  </si>
  <si>
    <t>012172.OF</t>
  </si>
  <si>
    <t>工银瑞信中债1-3年国开行E</t>
  </si>
  <si>
    <t>013592.OF</t>
  </si>
  <si>
    <t>南方1-3年国开债E</t>
  </si>
  <si>
    <t>013593.OF</t>
  </si>
  <si>
    <t>南方中债3-5年农发行E</t>
  </si>
  <si>
    <t>013609.OF</t>
  </si>
  <si>
    <t>光大保德信中债1-5年金融债D</t>
  </si>
  <si>
    <t>014458.OF</t>
  </si>
  <si>
    <t>南方0-2年国开债E</t>
  </si>
  <si>
    <t>161120.OF</t>
  </si>
  <si>
    <t>易方达中债新综合C</t>
  </si>
  <si>
    <t>003957.OF</t>
  </si>
  <si>
    <t>安信量化精选沪深300指数增强A</t>
  </si>
  <si>
    <t>213010.OF</t>
  </si>
  <si>
    <t>宝盈中证100指数增强A</t>
  </si>
  <si>
    <t>515920.OF</t>
  </si>
  <si>
    <t>博时智能消费ETF</t>
  </si>
  <si>
    <t>515900.OF</t>
  </si>
  <si>
    <t>博时央企创新驱动ETF</t>
  </si>
  <si>
    <t>515130.OF</t>
  </si>
  <si>
    <t>博时沪深300ETF</t>
  </si>
  <si>
    <t>512960.OF</t>
  </si>
  <si>
    <t>博时央企结构调整ETF</t>
  </si>
  <si>
    <t>510710.OF</t>
  </si>
  <si>
    <t>博时上证50ETF</t>
  </si>
  <si>
    <t>510410.OF</t>
  </si>
  <si>
    <t>博时自然资源ETF</t>
  </si>
  <si>
    <t>160517.OF</t>
  </si>
  <si>
    <t>博时中证银行</t>
  </si>
  <si>
    <t>160516.OF</t>
  </si>
  <si>
    <t>博时中证全指证券公司</t>
  </si>
  <si>
    <t>159968.OF</t>
  </si>
  <si>
    <t>博时中证500ETF</t>
  </si>
  <si>
    <t>159908.OF</t>
  </si>
  <si>
    <t>博时创业板ETF</t>
  </si>
  <si>
    <t>159824.OF</t>
  </si>
  <si>
    <t>博时新能源汽车ETF</t>
  </si>
  <si>
    <t>159811.OF</t>
  </si>
  <si>
    <t>博时中证5G产业50ETF</t>
  </si>
  <si>
    <t>050002.OF</t>
  </si>
  <si>
    <t>博时裕富沪深300A</t>
  </si>
  <si>
    <t>005062.OF</t>
  </si>
  <si>
    <t>博时中证500指数增强A</t>
  </si>
  <si>
    <t>001242.OF</t>
  </si>
  <si>
    <t>博时淘金大数据100A</t>
  </si>
  <si>
    <t>000042.OF</t>
  </si>
  <si>
    <t>财通中证ESG100指数增强A</t>
  </si>
  <si>
    <t>200002.OF</t>
  </si>
  <si>
    <t>长城久泰沪深300A</t>
  </si>
  <si>
    <t>006048.OF</t>
  </si>
  <si>
    <t>长城中证500指数增强A</t>
  </si>
  <si>
    <t>001879.OF</t>
  </si>
  <si>
    <t>长城创业板指数增强A</t>
  </si>
  <si>
    <t>519100.OF</t>
  </si>
  <si>
    <t>长盛中证100</t>
  </si>
  <si>
    <t>502053.OF</t>
  </si>
  <si>
    <t>长盛中证全指证券</t>
  </si>
  <si>
    <t>502013.OF</t>
  </si>
  <si>
    <t>长盛中证申万一带一路</t>
  </si>
  <si>
    <t>160807.OF</t>
  </si>
  <si>
    <t>长盛沪深300</t>
  </si>
  <si>
    <t>005137.OF</t>
  </si>
  <si>
    <t>长信沪深300指数增强A</t>
  </si>
  <si>
    <t>004945.OF</t>
  </si>
  <si>
    <t>长信中证500指数增强A</t>
  </si>
  <si>
    <t>519300.OF</t>
  </si>
  <si>
    <t>大成沪深300A</t>
  </si>
  <si>
    <t>090010.OF</t>
  </si>
  <si>
    <t>大成中证红利A</t>
  </si>
  <si>
    <t>010908.OF</t>
  </si>
  <si>
    <t>大成沪深300增强A</t>
  </si>
  <si>
    <t>007657.OF</t>
  </si>
  <si>
    <t>东方红中证竞争力指数A</t>
  </si>
  <si>
    <t>588380.OF</t>
  </si>
  <si>
    <t>富国中证科创创业50ETF</t>
  </si>
  <si>
    <t>517100.OF</t>
  </si>
  <si>
    <t>富国中证沪港深500ETF</t>
  </si>
  <si>
    <t>516830.OF</t>
  </si>
  <si>
    <t>富国沪深300ESG基准ETF</t>
  </si>
  <si>
    <t>516120.OF</t>
  </si>
  <si>
    <t>富国中证细分化工产业主题ETF</t>
  </si>
  <si>
    <t>515950.OF</t>
  </si>
  <si>
    <t>富国中证医药50ETF</t>
  </si>
  <si>
    <t>515850.OF</t>
  </si>
  <si>
    <t>富国中证全指证券公司ETF</t>
  </si>
  <si>
    <t>515750.OF</t>
  </si>
  <si>
    <t>富国中证科技50策略ETF</t>
  </si>
  <si>
    <t>515650.OF</t>
  </si>
  <si>
    <t>富国中证消费50ETF</t>
  </si>
  <si>
    <t>515250.OF</t>
  </si>
  <si>
    <t>富国中证智能汽车主题ETF</t>
  </si>
  <si>
    <t>515150.OF</t>
  </si>
  <si>
    <t>富国中证国企一带一路ETF</t>
  </si>
  <si>
    <t>512710.OF</t>
  </si>
  <si>
    <t>富国中证军工龙头ETF</t>
  </si>
  <si>
    <t>512040.OF</t>
  </si>
  <si>
    <t>富国中证价值ETF</t>
  </si>
  <si>
    <t>510210.OF</t>
  </si>
  <si>
    <t>富国上证综指ETF</t>
  </si>
  <si>
    <t>161039.OF</t>
  </si>
  <si>
    <t>富国中证1000指数增强A</t>
  </si>
  <si>
    <t>161035.OF</t>
  </si>
  <si>
    <t>富国中证医药主题指数增强A</t>
  </si>
  <si>
    <t>161033.OF</t>
  </si>
  <si>
    <t>富国中证智能汽车A</t>
  </si>
  <si>
    <t>161032.OF</t>
  </si>
  <si>
    <t>富国中证煤炭A</t>
  </si>
  <si>
    <t>161031.OF</t>
  </si>
  <si>
    <t>富国中证工业4.0A</t>
  </si>
  <si>
    <t>161030.OF</t>
  </si>
  <si>
    <t>富国中证体育产业A</t>
  </si>
  <si>
    <t>161029.OF</t>
  </si>
  <si>
    <t>富国中证银行A</t>
  </si>
  <si>
    <t>161028.OF</t>
  </si>
  <si>
    <t>富国中证新能源汽车A</t>
  </si>
  <si>
    <t>161027.OF</t>
  </si>
  <si>
    <t>富国中证全指证券公司A</t>
  </si>
  <si>
    <t>161026.OF</t>
  </si>
  <si>
    <t>富国国企改革A</t>
  </si>
  <si>
    <t>161025.OF</t>
  </si>
  <si>
    <t>富国中证移动互联网A</t>
  </si>
  <si>
    <t>161024.OF</t>
  </si>
  <si>
    <t>富国中证军工A</t>
  </si>
  <si>
    <t>161022.OF</t>
  </si>
  <si>
    <t>富国创业板指数A</t>
  </si>
  <si>
    <t>161017.OF</t>
  </si>
  <si>
    <t>富国中证500指数增强A</t>
  </si>
  <si>
    <t>159974.OF</t>
  </si>
  <si>
    <t>富国中证央企创新驱动ETF</t>
  </si>
  <si>
    <t>159887.OF</t>
  </si>
  <si>
    <t>富国中证800银行ETF</t>
  </si>
  <si>
    <t>159825.OF</t>
  </si>
  <si>
    <t>富国中证农业主题ETF</t>
  </si>
  <si>
    <t>100038.OF</t>
  </si>
  <si>
    <t>富国沪深300增强A</t>
  </si>
  <si>
    <t>100032.OF</t>
  </si>
  <si>
    <t>富国中证红利指数增强A</t>
  </si>
  <si>
    <t>006034.OF</t>
  </si>
  <si>
    <t>富国MSCI中国A股国际通增强</t>
  </si>
  <si>
    <t>004788.OF</t>
  </si>
  <si>
    <t>富荣沪深300增强A</t>
  </si>
  <si>
    <t>588050.OF</t>
  </si>
  <si>
    <t>工银上证科创板50ETF</t>
  </si>
  <si>
    <t>516050.OF</t>
  </si>
  <si>
    <t>工银瑞信中证科技龙头ETF</t>
  </si>
  <si>
    <t>510850.OF</t>
  </si>
  <si>
    <t>工银上证50ETF</t>
  </si>
  <si>
    <t>510530.OF</t>
  </si>
  <si>
    <t>工银瑞信中证500ETF</t>
  </si>
  <si>
    <t>510350.OF</t>
  </si>
  <si>
    <t>工银沪深300ETF</t>
  </si>
  <si>
    <t>481009.OF</t>
  </si>
  <si>
    <t>工银瑞信沪深300A</t>
  </si>
  <si>
    <t>164818.OF</t>
  </si>
  <si>
    <t>工银瑞信中证传媒A</t>
  </si>
  <si>
    <t>159958.OF</t>
  </si>
  <si>
    <t>工银瑞信创业板ETF</t>
  </si>
  <si>
    <t>159905.OF</t>
  </si>
  <si>
    <t>工银瑞信深证红利ETF</t>
  </si>
  <si>
    <t>159856.OF</t>
  </si>
  <si>
    <t>工银瑞信中证沪港深互联网ETF</t>
  </si>
  <si>
    <t>516970.OF</t>
  </si>
  <si>
    <t>广发中证基建工程ETF</t>
  </si>
  <si>
    <t>515600.OF</t>
  </si>
  <si>
    <t>广发中证央企创新驱动ETF</t>
  </si>
  <si>
    <t>515120.OF</t>
  </si>
  <si>
    <t>广发中证创新药产业ETF</t>
  </si>
  <si>
    <t>512980.OF</t>
  </si>
  <si>
    <t>广发中证传媒ETF</t>
  </si>
  <si>
    <t>512910.OF</t>
  </si>
  <si>
    <t>广发中证100ETF</t>
  </si>
  <si>
    <t>512680.OF</t>
  </si>
  <si>
    <t>广发中证军工ETF</t>
  </si>
  <si>
    <t>512580.OF</t>
  </si>
  <si>
    <t>广发中证环保产业ETF</t>
  </si>
  <si>
    <t>510510.OF</t>
  </si>
  <si>
    <t>广发中证500ETF</t>
  </si>
  <si>
    <t>510360.OF</t>
  </si>
  <si>
    <t>广发沪深300ETF</t>
  </si>
  <si>
    <t>502056.OF</t>
  </si>
  <si>
    <t>广发中证医疗A</t>
  </si>
  <si>
    <t>159952.OF</t>
  </si>
  <si>
    <t>广发创业板ETF</t>
  </si>
  <si>
    <t>159940.OF</t>
  </si>
  <si>
    <t>广发中证全指金融地产ETF</t>
  </si>
  <si>
    <t>159939.OF</t>
  </si>
  <si>
    <t>广发中证全指信息技术ETF</t>
  </si>
  <si>
    <t>159938.OF</t>
  </si>
  <si>
    <t>广发中证全指医药卫生ETF</t>
  </si>
  <si>
    <t>159936.OF</t>
  </si>
  <si>
    <t>广发中证全指可选消费ETF</t>
  </si>
  <si>
    <t>159801.OF</t>
  </si>
  <si>
    <t>广发国证半导体芯片ETF</t>
  </si>
  <si>
    <t>159755.OF</t>
  </si>
  <si>
    <t>广发国证新能源车电池ETF</t>
  </si>
  <si>
    <t>006020.OF</t>
  </si>
  <si>
    <t>广发沪深300指数增强A</t>
  </si>
  <si>
    <t>005063.OF</t>
  </si>
  <si>
    <t>广发中证全指家用电器A</t>
  </si>
  <si>
    <t>004856.OF</t>
  </si>
  <si>
    <t>广发中证全指建筑材料A</t>
  </si>
  <si>
    <t>004854.OF</t>
  </si>
  <si>
    <t>广发中证全指汽车A</t>
  </si>
  <si>
    <t>000968.OF</t>
  </si>
  <si>
    <t>广发中证养老产业A</t>
  </si>
  <si>
    <t>000826.OF</t>
  </si>
  <si>
    <t>广发中证百发100A</t>
  </si>
  <si>
    <t>450008.OF</t>
  </si>
  <si>
    <t>国富沪深300指数增强</t>
  </si>
  <si>
    <t>588180.OF</t>
  </si>
  <si>
    <t>国联安上证科创板50ETF</t>
  </si>
  <si>
    <t>515660.OF</t>
  </si>
  <si>
    <t>国联安沪深300ETF</t>
  </si>
  <si>
    <t>512480.OF</t>
  </si>
  <si>
    <t>国联安中证全指半导体ETF</t>
  </si>
  <si>
    <t>510170.OF</t>
  </si>
  <si>
    <t>国联安上证商品ETF</t>
  </si>
  <si>
    <t>159848.OF</t>
  </si>
  <si>
    <t>国联安中证全指证券公司ETF</t>
  </si>
  <si>
    <t>000059.OF</t>
  </si>
  <si>
    <t>国联安中证医药100A</t>
  </si>
  <si>
    <t>517300.OF</t>
  </si>
  <si>
    <t>国寿安保中证沪港深300ETF</t>
  </si>
  <si>
    <t>510560.OF</t>
  </si>
  <si>
    <t>国寿安保中证500ETF</t>
  </si>
  <si>
    <t>510380.OF</t>
  </si>
  <si>
    <t>国寿安保沪深300ETF</t>
  </si>
  <si>
    <t>159804.OF</t>
  </si>
  <si>
    <t>国寿安保国证创业板中盘精选88ETF</t>
  </si>
  <si>
    <t>588360.OF</t>
  </si>
  <si>
    <t>国泰中证科创创业50ETF</t>
  </si>
  <si>
    <t>516220.OF</t>
  </si>
  <si>
    <t>国泰中证细分化工产业ETF</t>
  </si>
  <si>
    <t>516110.OF</t>
  </si>
  <si>
    <t>国泰中证800汽车与零部件ETF</t>
  </si>
  <si>
    <t>516010.OF</t>
  </si>
  <si>
    <t>国泰中证动漫游戏ETF</t>
  </si>
  <si>
    <t>515880.OF</t>
  </si>
  <si>
    <t>国泰中证全指通信设备ETF</t>
  </si>
  <si>
    <t>515230.OF</t>
  </si>
  <si>
    <t>国泰中证全指软件ETF</t>
  </si>
  <si>
    <t>515220.OF</t>
  </si>
  <si>
    <t>国泰中证煤炭ETF</t>
  </si>
  <si>
    <t>515210.OF</t>
  </si>
  <si>
    <t>国泰中证钢铁ETF</t>
  </si>
  <si>
    <t>512880.OF</t>
  </si>
  <si>
    <t>国泰中证全指证券公司ETF</t>
  </si>
  <si>
    <t>512760.OF</t>
  </si>
  <si>
    <t>国泰CES半导体芯片ETF</t>
  </si>
  <si>
    <t>512720.OF</t>
  </si>
  <si>
    <t>国泰中证计算机ETF</t>
  </si>
  <si>
    <t>512660.OF</t>
  </si>
  <si>
    <t>国泰中证军工ETF</t>
  </si>
  <si>
    <t>512290.OF</t>
  </si>
  <si>
    <t>国泰中证生物医药ETF</t>
  </si>
  <si>
    <t>510760.OF</t>
  </si>
  <si>
    <t>国泰上证综指ETF</t>
  </si>
  <si>
    <t>510230.OF</t>
  </si>
  <si>
    <t>国泰上证180金融ETF</t>
  </si>
  <si>
    <t>501019.OF</t>
  </si>
  <si>
    <t>国泰国证航天军工</t>
  </si>
  <si>
    <t>501016.OF</t>
  </si>
  <si>
    <t>国泰中证申万证券行业</t>
  </si>
  <si>
    <t>160225.OF</t>
  </si>
  <si>
    <t>国泰国证新能源汽车A</t>
  </si>
  <si>
    <t>160222.OF</t>
  </si>
  <si>
    <t>国泰国证食品饮料A</t>
  </si>
  <si>
    <t>160221.OF</t>
  </si>
  <si>
    <t>国泰国证有色金属行业</t>
  </si>
  <si>
    <t>160219.OF</t>
  </si>
  <si>
    <t>国泰国证医药卫生A</t>
  </si>
  <si>
    <t>160218.OF</t>
  </si>
  <si>
    <t>国泰国证房地产A</t>
  </si>
  <si>
    <t>159996.OF</t>
  </si>
  <si>
    <t>国泰中证全指家电ETF</t>
  </si>
  <si>
    <t>159865.OF</t>
  </si>
  <si>
    <t>国泰中证畜牧养殖ETF</t>
  </si>
  <si>
    <t>159861.OF</t>
  </si>
  <si>
    <t>国泰中证环保产业50ETF</t>
  </si>
  <si>
    <t>159828.OF</t>
  </si>
  <si>
    <t>国泰中证医疗ETF</t>
  </si>
  <si>
    <t>159806.OF</t>
  </si>
  <si>
    <t>国泰中证新能源汽车ETF</t>
  </si>
  <si>
    <t>159745.OF</t>
  </si>
  <si>
    <t>国泰中证全指建筑材料ETF</t>
  </si>
  <si>
    <t>020011.OF</t>
  </si>
  <si>
    <t>国泰沪深300A</t>
  </si>
  <si>
    <t>161227.OF</t>
  </si>
  <si>
    <t>国投瑞银瑞福深证100</t>
  </si>
  <si>
    <t>161217.OF</t>
  </si>
  <si>
    <t>国投瑞银中证上游</t>
  </si>
  <si>
    <t>007143.OF</t>
  </si>
  <si>
    <t>国投瑞银沪深300量化增强A</t>
  </si>
  <si>
    <t>005994.OF</t>
  </si>
  <si>
    <t>国投瑞银中证500量化增强A</t>
  </si>
  <si>
    <t>513860.OF</t>
  </si>
  <si>
    <t>海富通中证港股通科技ETF</t>
  </si>
  <si>
    <t>004513.OF</t>
  </si>
  <si>
    <t>海富通沪深300指数增强A</t>
  </si>
  <si>
    <t>516660.OF</t>
  </si>
  <si>
    <t>华安中证新能源汽车ETF</t>
  </si>
  <si>
    <t>515390.OF</t>
  </si>
  <si>
    <t>华安沪深300ETF</t>
  </si>
  <si>
    <t>515320.OF</t>
  </si>
  <si>
    <t>华安中证电子50ETF</t>
  </si>
  <si>
    <t>512120.OF</t>
  </si>
  <si>
    <t>华安中证细分医药ETF</t>
  </si>
  <si>
    <t>510180.OF</t>
  </si>
  <si>
    <t>华安上证180ETF</t>
  </si>
  <si>
    <t>160420.OF</t>
  </si>
  <si>
    <t>华安创业板50A</t>
  </si>
  <si>
    <t>160419.OF</t>
  </si>
  <si>
    <t>华安中证全指证券A</t>
  </si>
  <si>
    <t>160418.OF</t>
  </si>
  <si>
    <t>华安中证银行A</t>
  </si>
  <si>
    <t>159949.OF</t>
  </si>
  <si>
    <t>华安创业板50ETF</t>
  </si>
  <si>
    <t>040002.OF</t>
  </si>
  <si>
    <t>华安MSCI中国A股指数增强</t>
  </si>
  <si>
    <t>000312.OF</t>
  </si>
  <si>
    <t>华安沪深300量化增强A</t>
  </si>
  <si>
    <t>588330.OF</t>
  </si>
  <si>
    <t>华宝中证科创创业50ETF</t>
  </si>
  <si>
    <t>516800.OF</t>
  </si>
  <si>
    <t>华宝智能制造ETF</t>
  </si>
  <si>
    <t>516020.OF</t>
  </si>
  <si>
    <t>华宝中证细分化工产业主题ETF</t>
  </si>
  <si>
    <t>515710.OF</t>
  </si>
  <si>
    <t>华宝中证细分食品饮料产业主题ETF</t>
  </si>
  <si>
    <t>515260.OF</t>
  </si>
  <si>
    <t>华宝中证电子50ETF</t>
  </si>
  <si>
    <t>515000.OF</t>
  </si>
  <si>
    <t>华宝中证科技龙头ETF</t>
  </si>
  <si>
    <t>512810.OF</t>
  </si>
  <si>
    <t>华宝中证军工ETF</t>
  </si>
  <si>
    <t>512800.OF</t>
  </si>
  <si>
    <t>华宝中证银行ETF</t>
  </si>
  <si>
    <t>512170.OF</t>
  </si>
  <si>
    <t>华宝中证医疗ETF</t>
  </si>
  <si>
    <t>512000.OF</t>
  </si>
  <si>
    <t>华宝中证全指证券ETF</t>
  </si>
  <si>
    <t>501090.OF</t>
  </si>
  <si>
    <t>华宝中证消费龙头A</t>
  </si>
  <si>
    <t>501029.OF</t>
  </si>
  <si>
    <t>华宝标普中国A股红利机会A</t>
  </si>
  <si>
    <t>240014.OF</t>
  </si>
  <si>
    <t>华宝中证100A</t>
  </si>
  <si>
    <t>003876.OF</t>
  </si>
  <si>
    <t>华宝沪深300指数增强A</t>
  </si>
  <si>
    <t>515980.OF</t>
  </si>
  <si>
    <t>华富中证人工智能产业ETF</t>
  </si>
  <si>
    <t>410008.OF</t>
  </si>
  <si>
    <t>华富中证100</t>
  </si>
  <si>
    <t>000835.OF</t>
  </si>
  <si>
    <t>华润元大富时中国A50A</t>
  </si>
  <si>
    <t>588090.OF</t>
  </si>
  <si>
    <t>华泰柏瑞上证科创板50ETF</t>
  </si>
  <si>
    <t>517050.OF</t>
  </si>
  <si>
    <t>华泰柏瑞中证沪港深互联网ETF</t>
  </si>
  <si>
    <t>516780.OF</t>
  </si>
  <si>
    <t>华泰柏瑞中证稀土产业ETF</t>
  </si>
  <si>
    <t>515790.OF</t>
  </si>
  <si>
    <t>华泰柏瑞中证光伏产业ETF</t>
  </si>
  <si>
    <t>515580.OF</t>
  </si>
  <si>
    <t>华泰柏瑞中证科技100ETF</t>
  </si>
  <si>
    <t>513550.OF</t>
  </si>
  <si>
    <t>华泰柏瑞中证港股通50ETF</t>
  </si>
  <si>
    <t>512520.OF</t>
  </si>
  <si>
    <t>华泰柏瑞MSCI中国A股国际通ETF</t>
  </si>
  <si>
    <t>512510.OF</t>
  </si>
  <si>
    <t>华泰柏瑞中证500ETF</t>
  </si>
  <si>
    <t>510880.OF</t>
  </si>
  <si>
    <t>华泰柏瑞红利ETF</t>
  </si>
  <si>
    <t>510300.OF</t>
  </si>
  <si>
    <t>华泰柏瑞沪深300ETF</t>
  </si>
  <si>
    <t>588000.OF</t>
  </si>
  <si>
    <t>华夏上证科创板50ETF</t>
  </si>
  <si>
    <t>515760.OF</t>
  </si>
  <si>
    <t>华夏中证浙江国资创新发展ETF</t>
  </si>
  <si>
    <t>515170.OF</t>
  </si>
  <si>
    <t>华夏中证细分食品饮料产业主题ETF</t>
  </si>
  <si>
    <t>515070.OF</t>
  </si>
  <si>
    <t>华夏中证人工智能ETF</t>
  </si>
  <si>
    <t>515050.OF</t>
  </si>
  <si>
    <t>华夏中证5G通信主题ETF</t>
  </si>
  <si>
    <t>515030.OF</t>
  </si>
  <si>
    <t>华夏中证新能源汽车ETF</t>
  </si>
  <si>
    <t>515020.OF</t>
  </si>
  <si>
    <t>华夏中证银行ETF</t>
  </si>
  <si>
    <t>515010.OF</t>
  </si>
  <si>
    <t>华夏中证全指证券公司ETF</t>
  </si>
  <si>
    <t>513660.OF</t>
  </si>
  <si>
    <t>华夏沪港通恒生ETF</t>
  </si>
  <si>
    <t>512990.OF</t>
  </si>
  <si>
    <t>华夏MSCI中国A股国际通ETF</t>
  </si>
  <si>
    <t>512950.OF</t>
  </si>
  <si>
    <t>华夏央企结构调整ETF</t>
  </si>
  <si>
    <t>512770.OF</t>
  </si>
  <si>
    <t>华夏战略新兴成指ETF</t>
  </si>
  <si>
    <t>512500.OF</t>
  </si>
  <si>
    <t>华夏中证500ETF</t>
  </si>
  <si>
    <t>510630.OF</t>
  </si>
  <si>
    <t>华夏上证主要消费ETF</t>
  </si>
  <si>
    <t>510330.OF</t>
  </si>
  <si>
    <t>华夏沪深300ETF</t>
  </si>
  <si>
    <t>510050.OF</t>
  </si>
  <si>
    <t>华夏上证50ETF</t>
  </si>
  <si>
    <t>501050.OF</t>
  </si>
  <si>
    <t>华夏沪港通上证50AHA</t>
  </si>
  <si>
    <t>159995.OF</t>
  </si>
  <si>
    <t>华夏国证半导体芯片ETF</t>
  </si>
  <si>
    <t>159967.OF</t>
  </si>
  <si>
    <t>华夏创业板动量成长ETF</t>
  </si>
  <si>
    <t>159966.OF</t>
  </si>
  <si>
    <t>华夏创业板低波蓝筹ETF</t>
  </si>
  <si>
    <t>159957.OF</t>
  </si>
  <si>
    <t>华夏创业板ETF</t>
  </si>
  <si>
    <t>159902.OF</t>
  </si>
  <si>
    <t>华夏中小企业100ETF</t>
  </si>
  <si>
    <t>159869.OF</t>
  </si>
  <si>
    <t>华夏中证动漫游戏ETF</t>
  </si>
  <si>
    <t>159845.OF</t>
  </si>
  <si>
    <t>华夏中证1000ETF</t>
  </si>
  <si>
    <t>159783.OF</t>
  </si>
  <si>
    <t>华夏中证科创创业50ETF</t>
  </si>
  <si>
    <t>007994.OF</t>
  </si>
  <si>
    <t>华夏中证500指数增强A</t>
  </si>
  <si>
    <t>001015.OF</t>
  </si>
  <si>
    <t>华夏沪深300指数增强A</t>
  </si>
  <si>
    <t>517080.OF</t>
  </si>
  <si>
    <t>汇添富中证沪港深500ETF</t>
  </si>
  <si>
    <t>516390.OF</t>
  </si>
  <si>
    <t>汇添富中证新能源汽车ETF</t>
  </si>
  <si>
    <t>515800.OF</t>
  </si>
  <si>
    <t>汇添富中证800ETF</t>
  </si>
  <si>
    <t>515310.OF</t>
  </si>
  <si>
    <t>汇添富沪深300ETF</t>
  </si>
  <si>
    <t>512820.OF</t>
  </si>
  <si>
    <t>汇添富中证银行ETF</t>
  </si>
  <si>
    <t>512650.OF</t>
  </si>
  <si>
    <t>汇添富中证长三角一体化发展ETF</t>
  </si>
  <si>
    <t>510810.OF</t>
  </si>
  <si>
    <t>汇添富中证上海国企ETF</t>
  </si>
  <si>
    <t>501057.OF</t>
  </si>
  <si>
    <t>汇添富中证新能源汽车产业A</t>
  </si>
  <si>
    <t>501047.OF</t>
  </si>
  <si>
    <t>汇添富中证全指证券公司A</t>
  </si>
  <si>
    <t>501043.OF</t>
  </si>
  <si>
    <t>汇添富沪深300A</t>
  </si>
  <si>
    <t>501036.OF</t>
  </si>
  <si>
    <t>汇添富中证500A</t>
  </si>
  <si>
    <t>501030.OF</t>
  </si>
  <si>
    <t>汇添富中证环境治理A</t>
  </si>
  <si>
    <t>501011.OF</t>
  </si>
  <si>
    <t>汇添富中证中药A</t>
  </si>
  <si>
    <t>501009.OF</t>
  </si>
  <si>
    <t>汇添富中证生物科技A</t>
  </si>
  <si>
    <t>501005.OF</t>
  </si>
  <si>
    <t>汇添富中证精准医疗A</t>
  </si>
  <si>
    <t>470007.OF</t>
  </si>
  <si>
    <t>汇添富上证综指</t>
  </si>
  <si>
    <t>159929.OF</t>
  </si>
  <si>
    <t>汇添富中证医药卫生ETF</t>
  </si>
  <si>
    <t>159928.OF</t>
  </si>
  <si>
    <t>汇添富中证主要消费ETF</t>
  </si>
  <si>
    <t>159839.OF</t>
  </si>
  <si>
    <t>汇添富国证生物医药ETF</t>
  </si>
  <si>
    <t>010854.OF</t>
  </si>
  <si>
    <t>汇添富沪深300基本面增强A</t>
  </si>
  <si>
    <t>005530.OF</t>
  </si>
  <si>
    <t>汇添富沪深300指数增强A</t>
  </si>
  <si>
    <t>000368.OF</t>
  </si>
  <si>
    <t>汇添富沪深300安中动态策略</t>
  </si>
  <si>
    <t>515560.OF</t>
  </si>
  <si>
    <t>建信中证全指证券公司ETF</t>
  </si>
  <si>
    <t>510800.OF</t>
  </si>
  <si>
    <t>建信上证50ETF</t>
  </si>
  <si>
    <t>165312.OF</t>
  </si>
  <si>
    <t>建信央视财经50</t>
  </si>
  <si>
    <t>165310.OF</t>
  </si>
  <si>
    <t>建信沪深300增强A</t>
  </si>
  <si>
    <t>165309.OF</t>
  </si>
  <si>
    <t>建信沪深300</t>
  </si>
  <si>
    <t>159916.OF</t>
  </si>
  <si>
    <t>建信深证基本面60ETF</t>
  </si>
  <si>
    <t>007806.OF</t>
  </si>
  <si>
    <t>建信MSCI中国A股指数增强A</t>
  </si>
  <si>
    <t>006165.OF</t>
  </si>
  <si>
    <t>建信中证1000指数增强A</t>
  </si>
  <si>
    <t>000478.OF</t>
  </si>
  <si>
    <t>建信中证500指数增强A</t>
  </si>
  <si>
    <t>510010.OF</t>
  </si>
  <si>
    <t>交银180治理ETF</t>
  </si>
  <si>
    <t>164908.OF</t>
  </si>
  <si>
    <t>交银中证环境治理A</t>
  </si>
  <si>
    <t>164905.OF</t>
  </si>
  <si>
    <t>交银国证新能源A</t>
  </si>
  <si>
    <t>007464.OF</t>
  </si>
  <si>
    <t>交银创业板50指数A</t>
  </si>
  <si>
    <t>588400.OF</t>
  </si>
  <si>
    <t>嘉实中证科创创业50ETF</t>
  </si>
  <si>
    <t>516150.OF</t>
  </si>
  <si>
    <t>嘉实中证稀土产业ETF</t>
  </si>
  <si>
    <t>515960.OF</t>
  </si>
  <si>
    <t>嘉实中证医药健康100策略ETF</t>
  </si>
  <si>
    <t>515860.OF</t>
  </si>
  <si>
    <t>嘉实中证新兴科技100策略ETF</t>
  </si>
  <si>
    <t>515680.OF</t>
  </si>
  <si>
    <t>嘉实中证央企创新驱动ETF</t>
  </si>
  <si>
    <t>512600.OF</t>
  </si>
  <si>
    <t>嘉实中证主要消费ETF</t>
  </si>
  <si>
    <t>512550.OF</t>
  </si>
  <si>
    <t>嘉实富时中国A50ETF</t>
  </si>
  <si>
    <t>501311.OF</t>
  </si>
  <si>
    <t>嘉实港股通新经济A</t>
  </si>
  <si>
    <t>160716.OF</t>
  </si>
  <si>
    <t>嘉实基本面50指数(LOF)A</t>
  </si>
  <si>
    <t>159922.OF</t>
  </si>
  <si>
    <t>嘉实中证500ETF</t>
  </si>
  <si>
    <t>159919.OF</t>
  </si>
  <si>
    <t>嘉实沪深300ETF</t>
  </si>
  <si>
    <t>159910.OF</t>
  </si>
  <si>
    <t>嘉实深证基本面120ETF</t>
  </si>
  <si>
    <t>159852.OF</t>
  </si>
  <si>
    <t>嘉实中证软件服务ETF</t>
  </si>
  <si>
    <t>000176.OF</t>
  </si>
  <si>
    <t>嘉实沪深300增强</t>
  </si>
  <si>
    <t>513980.OF</t>
  </si>
  <si>
    <t>景顺长城中证港股通科技ETF</t>
  </si>
  <si>
    <t>512220.OF</t>
  </si>
  <si>
    <t>景顺长城中证科技传媒通信150ETF</t>
  </si>
  <si>
    <t>008072.OF</t>
  </si>
  <si>
    <t>景顺长城创业板综指</t>
  </si>
  <si>
    <t>006682.OF</t>
  </si>
  <si>
    <t>景顺长城中证500指数增强</t>
  </si>
  <si>
    <t>006063.OF</t>
  </si>
  <si>
    <t>景顺长城MSCI中国A股增强</t>
  </si>
  <si>
    <t>003318.OF</t>
  </si>
  <si>
    <t>景顺长城中证500行业</t>
  </si>
  <si>
    <t>000311.OF</t>
  </si>
  <si>
    <t>景顺长城沪深300增强</t>
  </si>
  <si>
    <t>690008.OF</t>
  </si>
  <si>
    <t>民生加银中证内地资源A</t>
  </si>
  <si>
    <t>515350.OF</t>
  </si>
  <si>
    <t>民生加银沪深300ETF</t>
  </si>
  <si>
    <t>516160.OF</t>
  </si>
  <si>
    <t>南方中证新能源ETF</t>
  </si>
  <si>
    <t>515450.OF</t>
  </si>
  <si>
    <t>南方标普中国A股大盘红利低波50ETF</t>
  </si>
  <si>
    <t>513600.OF</t>
  </si>
  <si>
    <t>南方恒生ETF</t>
  </si>
  <si>
    <t>512900.OF</t>
  </si>
  <si>
    <t>南方中证全指证券公司ETF</t>
  </si>
  <si>
    <t>512700.OF</t>
  </si>
  <si>
    <t>南方中证银行ETF</t>
  </si>
  <si>
    <t>512400.OF</t>
  </si>
  <si>
    <t>南方中证申万有色金属ETF</t>
  </si>
  <si>
    <t>512330.OF</t>
  </si>
  <si>
    <t>南方中证500信息技术ETF</t>
  </si>
  <si>
    <t>512200.OF</t>
  </si>
  <si>
    <t>南方中证全指房地产ETF</t>
  </si>
  <si>
    <t>512160.OF</t>
  </si>
  <si>
    <t>南方MSCI国际通ETF</t>
  </si>
  <si>
    <t>512100.OF</t>
  </si>
  <si>
    <t>南方中证1000ETF</t>
  </si>
  <si>
    <t>510500.OF</t>
  </si>
  <si>
    <t>南方中证500ETF</t>
  </si>
  <si>
    <t>510160.OF</t>
  </si>
  <si>
    <t>南方小康产业ETF</t>
  </si>
  <si>
    <t>202211.OF</t>
  </si>
  <si>
    <t>南方中证100A</t>
  </si>
  <si>
    <t>160135.OF</t>
  </si>
  <si>
    <t>南方中证高铁产业</t>
  </si>
  <si>
    <t>159954.OF</t>
  </si>
  <si>
    <t>南方恒生中国企业ETF</t>
  </si>
  <si>
    <t>159948.OF</t>
  </si>
  <si>
    <t>南方创业板ETF</t>
  </si>
  <si>
    <t>159925.OF</t>
  </si>
  <si>
    <t>南方沪深300ETF</t>
  </si>
  <si>
    <t>159903.OF</t>
  </si>
  <si>
    <t>南方深成ETF</t>
  </si>
  <si>
    <t>159780.OF</t>
  </si>
  <si>
    <t>南方中证科创创业50ETF</t>
  </si>
  <si>
    <t>009059.OF</t>
  </si>
  <si>
    <t>南方沪深300增强A</t>
  </si>
  <si>
    <t>008056.OF</t>
  </si>
  <si>
    <t>南方上证50指数增强A</t>
  </si>
  <si>
    <t>002906.OF</t>
  </si>
  <si>
    <t>南方中证500增强A</t>
  </si>
  <si>
    <t>001420.OF</t>
  </si>
  <si>
    <t>南方大数据300A</t>
  </si>
  <si>
    <t>001113.OF</t>
  </si>
  <si>
    <t>南方大数据100A</t>
  </si>
  <si>
    <t>660008.OF</t>
  </si>
  <si>
    <t>农银汇理沪深300A</t>
  </si>
  <si>
    <t>320014.OF</t>
  </si>
  <si>
    <t>诺安沪深300指数增强A</t>
  </si>
  <si>
    <t>320010.OF</t>
  </si>
  <si>
    <t>诺安中证100A</t>
  </si>
  <si>
    <t>007737.OF</t>
  </si>
  <si>
    <t>诺德中证研发创新100</t>
  </si>
  <si>
    <t>512730.OF</t>
  </si>
  <si>
    <t>鹏华中证银行ETF</t>
  </si>
  <si>
    <t>512690.OF</t>
  </si>
  <si>
    <t>鹏华中证酒ETF</t>
  </si>
  <si>
    <t>512670.OF</t>
  </si>
  <si>
    <t>鹏华中证国防ETF</t>
  </si>
  <si>
    <t>502023.OF</t>
  </si>
  <si>
    <t>鹏华国证钢铁行业A</t>
  </si>
  <si>
    <t>501025.OF</t>
  </si>
  <si>
    <t>鹏华港股通中证香港银行A</t>
  </si>
  <si>
    <t>160643.OF</t>
  </si>
  <si>
    <t>鹏华中证空天军工A</t>
  </si>
  <si>
    <t>160638.OF</t>
  </si>
  <si>
    <t>鹏华中证一带一路</t>
  </si>
  <si>
    <t>160634.OF</t>
  </si>
  <si>
    <t>鹏华中证环保产业</t>
  </si>
  <si>
    <t>160633.OF</t>
  </si>
  <si>
    <t>鹏华中证证券A</t>
  </si>
  <si>
    <t>160632.OF</t>
  </si>
  <si>
    <t>鹏华中证酒A</t>
  </si>
  <si>
    <t>160631.OF</t>
  </si>
  <si>
    <t>鹏华中证银行A</t>
  </si>
  <si>
    <t>160630.OF</t>
  </si>
  <si>
    <t>鹏华中证国防A</t>
  </si>
  <si>
    <t>160629.OF</t>
  </si>
  <si>
    <t>鹏华中证传媒</t>
  </si>
  <si>
    <t>160628.OF</t>
  </si>
  <si>
    <t>鹏华中证800地产</t>
  </si>
  <si>
    <t>160626.OF</t>
  </si>
  <si>
    <t>鹏华中证信息技术A</t>
  </si>
  <si>
    <t>160625.OF</t>
  </si>
  <si>
    <t>鹏华中证800证券保险</t>
  </si>
  <si>
    <t>160620.OF</t>
  </si>
  <si>
    <t>鹏华中证A股资源产业A</t>
  </si>
  <si>
    <t>160616.OF</t>
  </si>
  <si>
    <t>鹏华中证500A</t>
  </si>
  <si>
    <t>160615.OF</t>
  </si>
  <si>
    <t>鹏华沪深300A</t>
  </si>
  <si>
    <t>159993.OF</t>
  </si>
  <si>
    <t>鹏华国证证券龙头ETF</t>
  </si>
  <si>
    <t>159982.OF</t>
  </si>
  <si>
    <t>鹏华中证500ETF</t>
  </si>
  <si>
    <t>159885.OF</t>
  </si>
  <si>
    <t>鹏华中证内地低碳经济ETF</t>
  </si>
  <si>
    <t>159870.OF</t>
  </si>
  <si>
    <t>鹏华中证细分化工产业主题ETF</t>
  </si>
  <si>
    <t>159867.OF</t>
  </si>
  <si>
    <t>鹏华中证畜牧养殖ETF</t>
  </si>
  <si>
    <t>159863.OF</t>
  </si>
  <si>
    <t>鹏华中证光伏产业ETF</t>
  </si>
  <si>
    <t>159813.OF</t>
  </si>
  <si>
    <t>鹏华国证半导体芯片ETF</t>
  </si>
  <si>
    <t>005870.OF</t>
  </si>
  <si>
    <t>鹏华沪深300指数增强</t>
  </si>
  <si>
    <t>011132.OF</t>
  </si>
  <si>
    <t>鹏扬沪深300质量低波A</t>
  </si>
  <si>
    <t>007593.OF</t>
  </si>
  <si>
    <t>鹏扬中证500质量成长指数A</t>
  </si>
  <si>
    <t>516820.OF</t>
  </si>
  <si>
    <t>平安中证医药及医疗器械创新ETF</t>
  </si>
  <si>
    <t>515700.OF</t>
  </si>
  <si>
    <t>平安中证新能源汽车产业ETF</t>
  </si>
  <si>
    <t>512970.OF</t>
  </si>
  <si>
    <t>平安粤港澳大湾区ETF</t>
  </si>
  <si>
    <t>512930.OF</t>
  </si>
  <si>
    <t>平安中证人工智能ETF</t>
  </si>
  <si>
    <t>512390.OF</t>
  </si>
  <si>
    <t>平安MSCI中国A股低波动ETF</t>
  </si>
  <si>
    <t>512360.OF</t>
  </si>
  <si>
    <t>平安MSCI中国A股国际ETF</t>
  </si>
  <si>
    <t>510590.OF</t>
  </si>
  <si>
    <t>平安中证500ETF</t>
  </si>
  <si>
    <t>510390.OF</t>
  </si>
  <si>
    <t>平安沪深300ETF</t>
  </si>
  <si>
    <t>159964.OF</t>
  </si>
  <si>
    <t>平安创业板ETF</t>
  </si>
  <si>
    <t>159960.OF</t>
  </si>
  <si>
    <t>平安港股通恒生中国企业ETF</t>
  </si>
  <si>
    <t>005113.OF</t>
  </si>
  <si>
    <t>平安沪深300指数量化增强A</t>
  </si>
  <si>
    <t>519116.OF</t>
  </si>
  <si>
    <t>浦银安盛沪深300指数增强</t>
  </si>
  <si>
    <t>515780.OF</t>
  </si>
  <si>
    <t>浦银安盛MSCI中国A股ETF</t>
  </si>
  <si>
    <t>164402.OF</t>
  </si>
  <si>
    <t>前海开源中航军工A</t>
  </si>
  <si>
    <t>164401.OF</t>
  </si>
  <si>
    <t>前海开源中证健康</t>
  </si>
  <si>
    <t>001027.OF</t>
  </si>
  <si>
    <t>前海开源中证大农业增强</t>
  </si>
  <si>
    <t>000656.OF</t>
  </si>
  <si>
    <t>前海开源沪深300</t>
  </si>
  <si>
    <t>000596.OF</t>
  </si>
  <si>
    <t>前海开源中证军工A</t>
  </si>
  <si>
    <t>006600.OF</t>
  </si>
  <si>
    <t>人保沪深300</t>
  </si>
  <si>
    <t>515200.OF</t>
  </si>
  <si>
    <t>申万菱信中证研发创新100ETF</t>
  </si>
  <si>
    <t>310398.OF</t>
  </si>
  <si>
    <t>申万菱信沪深300价值A</t>
  </si>
  <si>
    <t>310318.OF</t>
  </si>
  <si>
    <t>申万菱信沪深300指数增强A</t>
  </si>
  <si>
    <t>163118.OF</t>
  </si>
  <si>
    <t>申万菱信医药生物A</t>
  </si>
  <si>
    <t>163116.OF</t>
  </si>
  <si>
    <t>申万菱信电子行业A</t>
  </si>
  <si>
    <t>163115.OF</t>
  </si>
  <si>
    <t>申万菱信中证军工</t>
  </si>
  <si>
    <t>163114.OF</t>
  </si>
  <si>
    <t>申万菱信中证环保产业A</t>
  </si>
  <si>
    <t>163113.OF</t>
  </si>
  <si>
    <t>申万菱信中证申万证券A</t>
  </si>
  <si>
    <t>163109.OF</t>
  </si>
  <si>
    <t>申万菱信深证成指A</t>
  </si>
  <si>
    <t>003986.OF</t>
  </si>
  <si>
    <t>申万菱信中证500优选增强A</t>
  </si>
  <si>
    <t>002510.OF</t>
  </si>
  <si>
    <t>申万菱信中证500指数增强A</t>
  </si>
  <si>
    <t>162216.OF</t>
  </si>
  <si>
    <t>泰达宏利中证500指数增强</t>
  </si>
  <si>
    <t>162213.OF</t>
  </si>
  <si>
    <t>泰达宏利沪深300指数增强A</t>
  </si>
  <si>
    <t>008928.OF</t>
  </si>
  <si>
    <t>泰达宏利中证主要消费红利A</t>
  </si>
  <si>
    <t>515380.OF</t>
  </si>
  <si>
    <t>泰康沪深300ETF</t>
  </si>
  <si>
    <t>515330.OF</t>
  </si>
  <si>
    <t>天弘沪深300ETF</t>
  </si>
  <si>
    <t>515290.OF</t>
  </si>
  <si>
    <t>天弘中证银行ETF</t>
  </si>
  <si>
    <t>159998.OF</t>
  </si>
  <si>
    <t>天弘中证计算机主题ETF</t>
  </si>
  <si>
    <t>159997.OF</t>
  </si>
  <si>
    <t>天弘中证电子ETF</t>
  </si>
  <si>
    <t>159977.OF</t>
  </si>
  <si>
    <t>天弘创业板ETF</t>
  </si>
  <si>
    <t>159859.OF</t>
  </si>
  <si>
    <t>天弘国证生物医药ETF</t>
  </si>
  <si>
    <t>159857.OF</t>
  </si>
  <si>
    <t>天弘中证光伏产业ETF</t>
  </si>
  <si>
    <t>159841.OF</t>
  </si>
  <si>
    <t>天弘中证全指证券公司ETF</t>
  </si>
  <si>
    <t>159820.OF</t>
  </si>
  <si>
    <t>天弘中证500ETF</t>
  </si>
  <si>
    <t>011512.OF</t>
  </si>
  <si>
    <t>天弘中证新能源汽车A</t>
  </si>
  <si>
    <t>011102.OF</t>
  </si>
  <si>
    <t>天弘中证光伏产业A</t>
  </si>
  <si>
    <t>010955.OF</t>
  </si>
  <si>
    <t>天弘中证智能汽车A</t>
  </si>
  <si>
    <t>010769.OF</t>
  </si>
  <si>
    <t>天弘中证农业主题A</t>
  </si>
  <si>
    <t>010202.OF</t>
  </si>
  <si>
    <t>天弘中证科技100指数增强A</t>
  </si>
  <si>
    <t>008592.OF</t>
  </si>
  <si>
    <t>天弘沪深300指数增强A</t>
  </si>
  <si>
    <t>001556.OF</t>
  </si>
  <si>
    <t>天弘中证500指数增强A</t>
  </si>
  <si>
    <t>001552.OF</t>
  </si>
  <si>
    <t>天弘中证证券保险A</t>
  </si>
  <si>
    <t>001550.OF</t>
  </si>
  <si>
    <t>天弘中证医药100A</t>
  </si>
  <si>
    <t>001548.OF</t>
  </si>
  <si>
    <t>天弘上证50A</t>
  </si>
  <si>
    <t>519180.OF</t>
  </si>
  <si>
    <t>万家上证180</t>
  </si>
  <si>
    <t>005313.OF</t>
  </si>
  <si>
    <t>万家中证1000指数增强A</t>
  </si>
  <si>
    <t>002670.OF</t>
  </si>
  <si>
    <t>万家沪深300指数增强A</t>
  </si>
  <si>
    <t>163407.OF</t>
  </si>
  <si>
    <t>兴全沪深300指数增强A</t>
  </si>
  <si>
    <t>010673.OF</t>
  </si>
  <si>
    <t>兴全中证800六个月持有指数增强A</t>
  </si>
  <si>
    <t>588080.OF</t>
  </si>
  <si>
    <t>易方达上证科创板50ETF</t>
  </si>
  <si>
    <t>516090.OF</t>
  </si>
  <si>
    <t>易方达中证新能源ETF</t>
  </si>
  <si>
    <t>516080.OF</t>
  </si>
  <si>
    <t>易方达中证创新药产业ETF</t>
  </si>
  <si>
    <t>516070.OF</t>
  </si>
  <si>
    <t>易方达中证内地低碳经济ETF</t>
  </si>
  <si>
    <t>515180.OF</t>
  </si>
  <si>
    <t>易方达中证红利ETF</t>
  </si>
  <si>
    <t>515110.OF</t>
  </si>
  <si>
    <t>易方达中证国企一带一路ETF</t>
  </si>
  <si>
    <t>513090.OF</t>
  </si>
  <si>
    <t>易方达中证香港证券投资主题ETF</t>
  </si>
  <si>
    <t>512560.OF</t>
  </si>
  <si>
    <t>易方达中证军工ETF</t>
  </si>
  <si>
    <t>512090.OF</t>
  </si>
  <si>
    <t>易方达MSCI中国A股国际通ETF</t>
  </si>
  <si>
    <t>512070.OF</t>
  </si>
  <si>
    <t>易方达沪深300非银ETF</t>
  </si>
  <si>
    <t>512010.OF</t>
  </si>
  <si>
    <t>易方达沪深300医药卫生ETF</t>
  </si>
  <si>
    <t>510580.OF</t>
  </si>
  <si>
    <t>易方达中证500ETF</t>
  </si>
  <si>
    <t>510310.OF</t>
  </si>
  <si>
    <t>易方达沪深300ETF</t>
  </si>
  <si>
    <t>510130.OF</t>
  </si>
  <si>
    <t>易方达上证中盘ETF</t>
  </si>
  <si>
    <t>510100.OF</t>
  </si>
  <si>
    <t>易方达上证50ETF</t>
  </si>
  <si>
    <t>502048.OF</t>
  </si>
  <si>
    <t>易方达上证50A</t>
  </si>
  <si>
    <t>502010.OF</t>
  </si>
  <si>
    <t>易方达证券公司A</t>
  </si>
  <si>
    <t>502003.OF</t>
  </si>
  <si>
    <t>易方达军工A</t>
  </si>
  <si>
    <t>161123.OF</t>
  </si>
  <si>
    <t>易方达并购重组</t>
  </si>
  <si>
    <t>161122.OF</t>
  </si>
  <si>
    <t>易方达中证万得生物科技A</t>
  </si>
  <si>
    <t>161121.OF</t>
  </si>
  <si>
    <t>易方达中证银行A</t>
  </si>
  <si>
    <t>161118.OF</t>
  </si>
  <si>
    <t>易方达中小企业100A</t>
  </si>
  <si>
    <t>159915.OF</t>
  </si>
  <si>
    <t>易方达创业板ETF</t>
  </si>
  <si>
    <t>159901.OF</t>
  </si>
  <si>
    <t>易方达深证100ETF</t>
  </si>
  <si>
    <t>159837.OF</t>
  </si>
  <si>
    <t>易方达中证生物科技主题ETF</t>
  </si>
  <si>
    <t>159819.OF</t>
  </si>
  <si>
    <t>易方达中证人工智能ETF</t>
  </si>
  <si>
    <t>159807.OF</t>
  </si>
  <si>
    <t>易方达中证科技50ETF</t>
  </si>
  <si>
    <t>159781.OF</t>
  </si>
  <si>
    <t>易方达中证科创创业50ETF</t>
  </si>
  <si>
    <t>110030.OF</t>
  </si>
  <si>
    <t>易方达沪深300量化增强</t>
  </si>
  <si>
    <t>110003.OF</t>
  </si>
  <si>
    <t>易方达上证50增强A</t>
  </si>
  <si>
    <t>012080.OF</t>
  </si>
  <si>
    <t>易方达中证500量化增强A</t>
  </si>
  <si>
    <t>010736.OF</t>
  </si>
  <si>
    <t>易方达沪深300精选增强A</t>
  </si>
  <si>
    <t>519677.OF</t>
  </si>
  <si>
    <t>银河定投宝</t>
  </si>
  <si>
    <t>519671.OF</t>
  </si>
  <si>
    <t>银河沪深300价值A</t>
  </si>
  <si>
    <t>517000.OF</t>
  </si>
  <si>
    <t>银华中证沪港深500ETF</t>
  </si>
  <si>
    <t>516950.OF</t>
  </si>
  <si>
    <t>银华中证基建ETF</t>
  </si>
  <si>
    <t>516880.OF</t>
  </si>
  <si>
    <t>银华光伏50ETF</t>
  </si>
  <si>
    <t>512380.OF</t>
  </si>
  <si>
    <t>银华MSCI中国A股ETF</t>
  </si>
  <si>
    <t>180003.OF</t>
  </si>
  <si>
    <t>银华道琼斯88精选A</t>
  </si>
  <si>
    <t>161812.OF</t>
  </si>
  <si>
    <t>银华深证100</t>
  </si>
  <si>
    <t>159994.OF</t>
  </si>
  <si>
    <t>银华中证5G通信主题ETF</t>
  </si>
  <si>
    <t>159992.OF</t>
  </si>
  <si>
    <t>银华中证创新药产业ETF</t>
  </si>
  <si>
    <t>159959.OF</t>
  </si>
  <si>
    <t>银华央企结构调整ETF</t>
  </si>
  <si>
    <t>159842.OF</t>
  </si>
  <si>
    <t>银华中证全指证券公司ETF</t>
  </si>
  <si>
    <t>159782.OF</t>
  </si>
  <si>
    <t>银华中证科创创业50ETF</t>
  </si>
  <si>
    <t>007275.OF</t>
  </si>
  <si>
    <t>银河沪深300指数增强A</t>
  </si>
  <si>
    <t>515930.OF</t>
  </si>
  <si>
    <t>永赢沪深300ETF</t>
  </si>
  <si>
    <t>159883.OF</t>
  </si>
  <si>
    <t>永赢中证全指医疗器械ETF</t>
  </si>
  <si>
    <t>007538.OF</t>
  </si>
  <si>
    <t>永赢沪深300A</t>
  </si>
  <si>
    <t>588300.OF</t>
  </si>
  <si>
    <t>招商中证科创创业50ETF</t>
  </si>
  <si>
    <t>515160.OF</t>
  </si>
  <si>
    <t>招商MSCI中国A股国际通ETF</t>
  </si>
  <si>
    <t>515080.OF</t>
  </si>
  <si>
    <t>招商中证红利ETF</t>
  </si>
  <si>
    <t>510150.OF</t>
  </si>
  <si>
    <t>招商上证消费80ETF</t>
  </si>
  <si>
    <t>217027.OF</t>
  </si>
  <si>
    <t>招商央视财经50A</t>
  </si>
  <si>
    <t>217016.OF</t>
  </si>
  <si>
    <t>招商深证100A</t>
  </si>
  <si>
    <t>161726.OF</t>
  </si>
  <si>
    <t>招商国证生物医药A</t>
  </si>
  <si>
    <t>161725.OF</t>
  </si>
  <si>
    <t>招商中证白酒A</t>
  </si>
  <si>
    <t>161724.OF</t>
  </si>
  <si>
    <t>招商中证煤炭A</t>
  </si>
  <si>
    <t>161723.OF</t>
  </si>
  <si>
    <t>招商中证银行指数A</t>
  </si>
  <si>
    <t>161721.OF</t>
  </si>
  <si>
    <t>招商沪深300地产A</t>
  </si>
  <si>
    <t>161720.OF</t>
  </si>
  <si>
    <t>招商中证证券公司A</t>
  </si>
  <si>
    <t>161715.OF</t>
  </si>
  <si>
    <t>招商中证大宗商品</t>
  </si>
  <si>
    <t>159843.OF</t>
  </si>
  <si>
    <t>招商国证食品饮料ETF</t>
  </si>
  <si>
    <t>011966.OF</t>
  </si>
  <si>
    <t>招商中证光伏产业A</t>
  </si>
  <si>
    <t>011853.OF</t>
  </si>
  <si>
    <t>招商中证消费龙头指数增强A</t>
  </si>
  <si>
    <t>004190.OF</t>
  </si>
  <si>
    <t>招商沪深300指数增强A</t>
  </si>
  <si>
    <t>166802.OF</t>
  </si>
  <si>
    <t>浙商沪深300指数增强A</t>
  </si>
  <si>
    <t>002076.OF</t>
  </si>
  <si>
    <t>浙商中证500指数增强A</t>
  </si>
  <si>
    <t>399001.OF</t>
  </si>
  <si>
    <t>中海上证50指数增强</t>
  </si>
  <si>
    <t>168204.OF</t>
  </si>
  <si>
    <t>中融中证煤炭</t>
  </si>
  <si>
    <t>168203.OF</t>
  </si>
  <si>
    <t>中融国证钢铁</t>
  </si>
  <si>
    <t>008238.OF</t>
  </si>
  <si>
    <t>中泰沪深300指数增强A</t>
  </si>
  <si>
    <t>163808.OF</t>
  </si>
  <si>
    <t>中银中证100指数增强</t>
  </si>
  <si>
    <t>000313.OF</t>
  </si>
  <si>
    <t>华安沪深300量化增强C</t>
  </si>
  <si>
    <t>000376.OF</t>
  </si>
  <si>
    <t>华安中证细分医药ETF联接C</t>
  </si>
  <si>
    <t>000827.OF</t>
  </si>
  <si>
    <t>广发中证百发100E</t>
  </si>
  <si>
    <t>001016.OF</t>
  </si>
  <si>
    <t>华夏沪深300指数增强C</t>
  </si>
  <si>
    <t>001243.OF</t>
  </si>
  <si>
    <t>博时淘金大数据100I</t>
  </si>
  <si>
    <t>001426.OF</t>
  </si>
  <si>
    <t>南方大数据300C</t>
  </si>
  <si>
    <t>001549.OF</t>
  </si>
  <si>
    <t>天弘上证50C</t>
  </si>
  <si>
    <t>001551.OF</t>
  </si>
  <si>
    <t>天弘中证医药100C</t>
  </si>
  <si>
    <t>001553.OF</t>
  </si>
  <si>
    <t>天弘中证证券保险C</t>
  </si>
  <si>
    <t>001557.OF</t>
  </si>
  <si>
    <t>天弘中证500指数增强C</t>
  </si>
  <si>
    <t>001593.OF</t>
  </si>
  <si>
    <t>天弘创业板ETF联接C</t>
  </si>
  <si>
    <t>001595.OF</t>
  </si>
  <si>
    <t>天弘中证银行ETF联接C</t>
  </si>
  <si>
    <t>001618.OF</t>
  </si>
  <si>
    <t>天弘中证电子ETF联接C</t>
  </si>
  <si>
    <t>001630.OF</t>
  </si>
  <si>
    <t>天弘中证计算机主题ETF联接C</t>
  </si>
  <si>
    <t>002199.OF</t>
  </si>
  <si>
    <t>前海开源中证军工C</t>
  </si>
  <si>
    <t>002385.OF</t>
  </si>
  <si>
    <t>博时裕富沪深300C</t>
  </si>
  <si>
    <t>002671.OF</t>
  </si>
  <si>
    <t>万家沪深300指数增强C</t>
  </si>
  <si>
    <t>002903.OF</t>
  </si>
  <si>
    <t>广发中证500ETF联接C</t>
  </si>
  <si>
    <t>002907.OF</t>
  </si>
  <si>
    <t>南方中证500增强C</t>
  </si>
  <si>
    <t>002974.OF</t>
  </si>
  <si>
    <t>广发中证全指信息技术ETF联接C</t>
  </si>
  <si>
    <t>002977.OF</t>
  </si>
  <si>
    <t>广发中证全指可选消费ETF联接C</t>
  </si>
  <si>
    <t>002978.OF</t>
  </si>
  <si>
    <t>广发中证全指医药卫生ETF联接C</t>
  </si>
  <si>
    <t>002979.OF</t>
  </si>
  <si>
    <t>广发中证全指金融地产ETF联接C</t>
  </si>
  <si>
    <t>002982.OF</t>
  </si>
  <si>
    <t>广发中证养老产业C</t>
  </si>
  <si>
    <t>002984.OF</t>
  </si>
  <si>
    <t>广发中证环保产业联接C</t>
  </si>
  <si>
    <t>002987.OF</t>
  </si>
  <si>
    <t>广发沪深300ETF联接C</t>
  </si>
  <si>
    <t>003184.OF</t>
  </si>
  <si>
    <t>财通中证ESG100指数增强C</t>
  </si>
  <si>
    <t>003548.OF</t>
  </si>
  <si>
    <t>泰达宏利沪深300指数增强C</t>
  </si>
  <si>
    <t>003766.OF</t>
  </si>
  <si>
    <t>广发创业板ETF联接C</t>
  </si>
  <si>
    <t>003958.OF</t>
  </si>
  <si>
    <t>安信量化精选沪深300指数增强C</t>
  </si>
  <si>
    <t>004070.OF</t>
  </si>
  <si>
    <t>南方中证全指证券公司ETF联接C</t>
  </si>
  <si>
    <t>004191.OF</t>
  </si>
  <si>
    <t>招商沪深300指数增强C</t>
  </si>
  <si>
    <t>004342.OF</t>
  </si>
  <si>
    <t>南方沪深300ETF联接C</t>
  </si>
  <si>
    <t>004343.OF</t>
  </si>
  <si>
    <t>南方创业板ETF联接C</t>
  </si>
  <si>
    <t>004344.OF</t>
  </si>
  <si>
    <t>南方大数据100C</t>
  </si>
  <si>
    <t>004345.OF</t>
  </si>
  <si>
    <t>南方深成ETF联接C</t>
  </si>
  <si>
    <t>004346.OF</t>
  </si>
  <si>
    <t>南方小康产业ETF联接C</t>
  </si>
  <si>
    <t>004347.OF</t>
  </si>
  <si>
    <t>南方中证500信息技术ETF联接C</t>
  </si>
  <si>
    <t>004348.OF</t>
  </si>
  <si>
    <t>南方中证500ETF联接C</t>
  </si>
  <si>
    <t>004407.OF</t>
  </si>
  <si>
    <t>招商上证消费80ETF联接C</t>
  </si>
  <si>
    <t>004408.OF</t>
  </si>
  <si>
    <t>招商深证100C</t>
  </si>
  <si>
    <t>004410.OF</t>
  </si>
  <si>
    <t>招商央视财经50C</t>
  </si>
  <si>
    <t>004433.OF</t>
  </si>
  <si>
    <t>南方中证申万有色金属ETF联接C</t>
  </si>
  <si>
    <t>004512.OF</t>
  </si>
  <si>
    <t>海富通沪深300指数增强C</t>
  </si>
  <si>
    <t>004598.OF</t>
  </si>
  <si>
    <t>南方中证银行ETF联接C</t>
  </si>
  <si>
    <t>004643.OF</t>
  </si>
  <si>
    <t>南方中证全指房地产ETF联接C</t>
  </si>
  <si>
    <t>004742.OF</t>
  </si>
  <si>
    <t>易方达深证100ETF联接C</t>
  </si>
  <si>
    <t>004743.OF</t>
  </si>
  <si>
    <t>易方达上证中盘ETF联接C</t>
  </si>
  <si>
    <t>004744.OF</t>
  </si>
  <si>
    <t>易方达创业板ETF联接C</t>
  </si>
  <si>
    <t>004746.OF</t>
  </si>
  <si>
    <t>易方达上证50增强C</t>
  </si>
  <si>
    <t>004753.OF</t>
  </si>
  <si>
    <t>广发中证传媒ETF联接C</t>
  </si>
  <si>
    <t>004789.OF</t>
  </si>
  <si>
    <t>富荣沪深300增强C</t>
  </si>
  <si>
    <t>004855.OF</t>
  </si>
  <si>
    <t>广发中证全指汽车C</t>
  </si>
  <si>
    <t>004857.OF</t>
  </si>
  <si>
    <t>广发中证全指建筑材料C</t>
  </si>
  <si>
    <t>005064.OF</t>
  </si>
  <si>
    <t>广发中证全指家用电器C</t>
  </si>
  <si>
    <t>005103.OF</t>
  </si>
  <si>
    <t>工银沪深300ETF联接C</t>
  </si>
  <si>
    <t>005114.OF</t>
  </si>
  <si>
    <t>平安沪深300指数量化增强C</t>
  </si>
  <si>
    <t>005125.OF</t>
  </si>
  <si>
    <t>华宝标普中国A股红利机会C</t>
  </si>
  <si>
    <t>005152.OF</t>
  </si>
  <si>
    <t>农银汇理沪深300C</t>
  </si>
  <si>
    <t>005224.OF</t>
  </si>
  <si>
    <t>广发中证基建工程联接C</t>
  </si>
  <si>
    <t>005229.OF</t>
  </si>
  <si>
    <t>嘉实富时中国A50ETF联接C</t>
  </si>
  <si>
    <t>005314.OF</t>
  </si>
  <si>
    <t>万家中证1000指数增强C</t>
  </si>
  <si>
    <t>005391.OF</t>
  </si>
  <si>
    <t>工银瑞信创业板ETF联接C</t>
  </si>
  <si>
    <t>005555.OF</t>
  </si>
  <si>
    <t>南方恒生H股联接C</t>
  </si>
  <si>
    <t>005626.OF</t>
  </si>
  <si>
    <t>富国中证医药主题指数增强C</t>
  </si>
  <si>
    <t>005633.OF</t>
  </si>
  <si>
    <t>建信中证500指数增强C</t>
  </si>
  <si>
    <t>005640.OF</t>
  </si>
  <si>
    <t>平安沪深300ETF联接C</t>
  </si>
  <si>
    <t>005658.OF</t>
  </si>
  <si>
    <t>华夏沪深300ETF联接C</t>
  </si>
  <si>
    <t>005659.OF</t>
  </si>
  <si>
    <t>南方恒生ETF联接C</t>
  </si>
  <si>
    <t>005691.OF</t>
  </si>
  <si>
    <t>南方中证100C</t>
  </si>
  <si>
    <t>005693.OF</t>
  </si>
  <si>
    <t>广发中证军工ETF联接C</t>
  </si>
  <si>
    <t>005733.OF</t>
  </si>
  <si>
    <t>华夏上证50ETF联接C</t>
  </si>
  <si>
    <t>005734.OF</t>
  </si>
  <si>
    <t>华夏沪港通恒生ETF联接C</t>
  </si>
  <si>
    <t>005735.OF</t>
  </si>
  <si>
    <t>华夏MSCI中国A股国际通ETF联接C</t>
  </si>
  <si>
    <t>005737.OF</t>
  </si>
  <si>
    <t>博时上证50ETF联接C</t>
  </si>
  <si>
    <t>005762.OF</t>
  </si>
  <si>
    <t>招商MSCI中国A股国际通ETF联接C</t>
  </si>
  <si>
    <t>005789.OF</t>
  </si>
  <si>
    <t>南方MSCI中国A股ETF联接C</t>
  </si>
  <si>
    <t>005795.OF</t>
  </si>
  <si>
    <t>博时中证500指数增强C</t>
  </si>
  <si>
    <t>005867.OF</t>
  </si>
  <si>
    <t>国泰沪深300C</t>
  </si>
  <si>
    <t>005869.OF</t>
  </si>
  <si>
    <t>平安MSCI中国A股国际ETF联接C</t>
  </si>
  <si>
    <t>005881.OF</t>
  </si>
  <si>
    <t>建信上证50ETF联接C</t>
  </si>
  <si>
    <t>005918.OF</t>
  </si>
  <si>
    <t>天弘沪深300ETF联接C</t>
  </si>
  <si>
    <t>005919.OF</t>
  </si>
  <si>
    <t>天弘中证500ETF联接C</t>
  </si>
  <si>
    <t>005998.OF</t>
  </si>
  <si>
    <t>嘉实深证基本面120ETF联接C</t>
  </si>
  <si>
    <t>006021.OF</t>
  </si>
  <si>
    <t>广发沪深300指数增强C</t>
  </si>
  <si>
    <t>006087.OF</t>
  </si>
  <si>
    <t>华泰柏瑞中证500ETF联接C</t>
  </si>
  <si>
    <t>006131.OF</t>
  </si>
  <si>
    <t>华泰柏瑞沪深300ETF联接C</t>
  </si>
  <si>
    <t>006166.OF</t>
  </si>
  <si>
    <t>建信中证1000指数增强C</t>
  </si>
  <si>
    <t>006197.OF</t>
  </si>
  <si>
    <t>华夏央企结构调整ETF联接C</t>
  </si>
  <si>
    <t>006215.OF</t>
  </si>
  <si>
    <t>平安中证500ETF联接C</t>
  </si>
  <si>
    <t>006221.OF</t>
  </si>
  <si>
    <t>工银上证50ETF联接C</t>
  </si>
  <si>
    <t>006249.OF</t>
  </si>
  <si>
    <t>华夏创业板ETF联接C</t>
  </si>
  <si>
    <t>006293.OF</t>
  </si>
  <si>
    <t>华泰柏瑞MSCI中国A股国际通ETF联接C</t>
  </si>
  <si>
    <t>006363.OF</t>
  </si>
  <si>
    <t>建信深证基本面60ETF联接C</t>
  </si>
  <si>
    <t>006382.OF</t>
  </si>
  <si>
    <t>华夏中证500ETF联接C</t>
  </si>
  <si>
    <t>006395.OF</t>
  </si>
  <si>
    <t>华夏沪港通上证50AHC</t>
  </si>
  <si>
    <t>006439.OF</t>
  </si>
  <si>
    <t>博时中证央企结构调整ETF联接C</t>
  </si>
  <si>
    <t>006569.OF</t>
  </si>
  <si>
    <t>国联安中证医药100C</t>
  </si>
  <si>
    <t>006614.OF</t>
  </si>
  <si>
    <t>嘉实港股通新经济C</t>
  </si>
  <si>
    <t>006697.OF</t>
  </si>
  <si>
    <t>华宝中证银行ETF联接C</t>
  </si>
  <si>
    <t>006705.OF</t>
  </si>
  <si>
    <t>易方达MSCI中国A股国际通ETF联接C</t>
  </si>
  <si>
    <t>006724.OF</t>
  </si>
  <si>
    <t>工银瑞信深证红利ETF联接C</t>
  </si>
  <si>
    <t>006733.OF</t>
  </si>
  <si>
    <t>博时创业板ETF联接C</t>
  </si>
  <si>
    <t>006757.OF</t>
  </si>
  <si>
    <t>国泰中证生物医药ETF联接C</t>
  </si>
  <si>
    <t>006910.OF</t>
  </si>
  <si>
    <t>华夏战略新兴成指ETF联接C</t>
  </si>
  <si>
    <t>006912.OF</t>
  </si>
  <si>
    <t>长城久泰沪深300C</t>
  </si>
  <si>
    <t>006928.OF</t>
  </si>
  <si>
    <t>长城创业板指数增强C</t>
  </si>
  <si>
    <t>006937.OF</t>
  </si>
  <si>
    <t>工银瑞信沪深300C</t>
  </si>
  <si>
    <t>006938.OF</t>
  </si>
  <si>
    <t>鹏华中证500C</t>
  </si>
  <si>
    <t>006939.OF</t>
  </si>
  <si>
    <t>鹏华沪深300C</t>
  </si>
  <si>
    <t>007029.OF</t>
  </si>
  <si>
    <t>易方达中证500ETF联接C</t>
  </si>
  <si>
    <t>007077.OF</t>
  </si>
  <si>
    <t>汇添富中证医药卫生ETF联接C</t>
  </si>
  <si>
    <t>007089.OF</t>
  </si>
  <si>
    <t>国投瑞银中证500量化增强C</t>
  </si>
  <si>
    <t>007096.OF</t>
  </si>
  <si>
    <t>大成沪深300C</t>
  </si>
  <si>
    <t>007136.OF</t>
  </si>
  <si>
    <t>广发中证100ETF联接C</t>
  </si>
  <si>
    <t>007144.OF</t>
  </si>
  <si>
    <t>国投瑞银沪深300量化增强C</t>
  </si>
  <si>
    <t>007154.OF</t>
  </si>
  <si>
    <t>汇添富中证银行ETF联接C</t>
  </si>
  <si>
    <t>007191.OF</t>
  </si>
  <si>
    <t>富国中证价值ETF联接C</t>
  </si>
  <si>
    <t>007223.OF</t>
  </si>
  <si>
    <t>工银瑞信中证500ETF联接C</t>
  </si>
  <si>
    <t>007230.OF</t>
  </si>
  <si>
    <t>兴全沪深300指数增强C</t>
  </si>
  <si>
    <t>007276.OF</t>
  </si>
  <si>
    <t>银河沪深300指数增强C</t>
  </si>
  <si>
    <t>007301.OF</t>
  </si>
  <si>
    <t>国联安中证全指半导体ETF联接C</t>
  </si>
  <si>
    <t>007339.OF</t>
  </si>
  <si>
    <t>易方达沪深300ETF联接C</t>
  </si>
  <si>
    <t>007380.OF</t>
  </si>
  <si>
    <t>易方达上证50ETF联接C</t>
  </si>
  <si>
    <t>007386.OF</t>
  </si>
  <si>
    <t>浙商中证500指数增强C</t>
  </si>
  <si>
    <t>007404.OF</t>
  </si>
  <si>
    <t>华宝沪深300指数增强C</t>
  </si>
  <si>
    <t>007405.OF</t>
  </si>
  <si>
    <t>华宝中证100C</t>
  </si>
  <si>
    <t>007413.OF</t>
  </si>
  <si>
    <t>长城中证500指数增强C</t>
  </si>
  <si>
    <t>007448.OF</t>
  </si>
  <si>
    <t>长信沪深300指数增强C</t>
  </si>
  <si>
    <t>007465.OF</t>
  </si>
  <si>
    <t>交银创业板50指数C</t>
  </si>
  <si>
    <t>007473.OF</t>
  </si>
  <si>
    <t>华夏创业板低波蓝筹ETF联接C</t>
  </si>
  <si>
    <t>007475.OF</t>
  </si>
  <si>
    <t>华夏创业板动量成长ETF联接C</t>
  </si>
  <si>
    <t>007531.OF</t>
  </si>
  <si>
    <t>华宝中证全指证券ETF联接C</t>
  </si>
  <si>
    <t>007539.OF</t>
  </si>
  <si>
    <t>永赢沪深300C</t>
  </si>
  <si>
    <t>007580.OF</t>
  </si>
  <si>
    <t>宝盈中证100指数增强C</t>
  </si>
  <si>
    <t>007594.OF</t>
  </si>
  <si>
    <t>鹏扬中证500质量成长指数C</t>
  </si>
  <si>
    <t>007658.OF</t>
  </si>
  <si>
    <t>东方红中证竞争力指数C</t>
  </si>
  <si>
    <t>007785.OF</t>
  </si>
  <si>
    <t>广发中证央企创新驱动ETF联接C</t>
  </si>
  <si>
    <t>007787.OF</t>
  </si>
  <si>
    <t>富国中证国企一带一路ETF联接C</t>
  </si>
  <si>
    <t>007789.OF</t>
  </si>
  <si>
    <t>易方达中证国企一带一路ETF联接C</t>
  </si>
  <si>
    <t>007793.OF</t>
  </si>
  <si>
    <t>嘉实中证央企创新驱动ETF联接C</t>
  </si>
  <si>
    <t>007794.OF</t>
  </si>
  <si>
    <t>申万菱信中证500优选增强C</t>
  </si>
  <si>
    <t>007795.OF</t>
  </si>
  <si>
    <t>申万菱信中证500指数增强C</t>
  </si>
  <si>
    <t>007797.OF</t>
  </si>
  <si>
    <t>博时中证央企创新驱动ETF联接C</t>
  </si>
  <si>
    <t>007800.OF</t>
  </si>
  <si>
    <t>申万菱信沪深300价值C</t>
  </si>
  <si>
    <t>007801.OF</t>
  </si>
  <si>
    <t>大成中证红利C</t>
  </si>
  <si>
    <t>007804.OF</t>
  </si>
  <si>
    <t>申万菱信沪深300指数增强C</t>
  </si>
  <si>
    <t>007807.OF</t>
  </si>
  <si>
    <t>建信MSCI中国A股指数增强C</t>
  </si>
  <si>
    <t>007810.OF</t>
  </si>
  <si>
    <t>富国中证央企创新驱动ETF联接C</t>
  </si>
  <si>
    <t>007816.OF</t>
  </si>
  <si>
    <t>嘉实新兴科技100ETF联接C</t>
  </si>
  <si>
    <t>007818.OF</t>
  </si>
  <si>
    <t>国泰中证全指通信设备ETF联接C</t>
  </si>
  <si>
    <t>007840.OF</t>
  </si>
  <si>
    <t>汇添富中证长三角ETF联接C</t>
  </si>
  <si>
    <t>007874.OF</t>
  </si>
  <si>
    <t>华宝中证科技龙头ETF联接C</t>
  </si>
  <si>
    <t>007882.OF</t>
  </si>
  <si>
    <t>易方达沪深300非银ETF联接C</t>
  </si>
  <si>
    <t>007883.OF</t>
  </si>
  <si>
    <t>易方达沪深300医药ETF联接C</t>
  </si>
  <si>
    <t>007984.OF</t>
  </si>
  <si>
    <t>申万菱信中证研发创新100ETF联接C</t>
  </si>
  <si>
    <t>007993.OF</t>
  </si>
  <si>
    <t>华夏中证全指证券公司ETF联接C</t>
  </si>
  <si>
    <t>007995.OF</t>
  </si>
  <si>
    <t>华夏中证500指数增强C</t>
  </si>
  <si>
    <t>008001.OF</t>
  </si>
  <si>
    <t>鹏华中证500ETF联接C</t>
  </si>
  <si>
    <t>008021.OF</t>
  </si>
  <si>
    <t>华富中证人工智能产业ETF联接C</t>
  </si>
  <si>
    <t>008057.OF</t>
  </si>
  <si>
    <t>南方上证50指数增强C</t>
  </si>
  <si>
    <t>008087.OF</t>
  </si>
  <si>
    <t>华夏中证5G通信主题ETF联接C</t>
  </si>
  <si>
    <t>008155.OF</t>
  </si>
  <si>
    <t>嘉实中证医药健康100策略ETF联接C</t>
  </si>
  <si>
    <t>008164.OF</t>
  </si>
  <si>
    <t>南方标普中国A股大盘红利低波50联接C</t>
  </si>
  <si>
    <t>008190.OF</t>
  </si>
  <si>
    <t>国泰中证钢铁ETF联接C</t>
  </si>
  <si>
    <t>008201.OF</t>
  </si>
  <si>
    <t>银华MSCI中国A股ETF联接C</t>
  </si>
  <si>
    <t>008239.OF</t>
  </si>
  <si>
    <t>中泰沪深300指数增强C</t>
  </si>
  <si>
    <t>008280.OF</t>
  </si>
  <si>
    <t>国泰中证煤炭ETF联接C</t>
  </si>
  <si>
    <t>008282.OF</t>
  </si>
  <si>
    <t>国泰CES半导体芯片行业ETF联接C</t>
  </si>
  <si>
    <t>008292.OF</t>
  </si>
  <si>
    <t>民生加银沪深300ETF联接C</t>
  </si>
  <si>
    <t>008299.OF</t>
  </si>
  <si>
    <t>华夏中证银行ETF联接C</t>
  </si>
  <si>
    <t>008391.OF</t>
  </si>
  <si>
    <t>国联安沪深300ETF联接C</t>
  </si>
  <si>
    <t>008397.OF</t>
  </si>
  <si>
    <t>博时中证500ETF联接C</t>
  </si>
  <si>
    <t>008400.OF</t>
  </si>
  <si>
    <t>华泰柏瑞中证科技100联接C</t>
  </si>
  <si>
    <t>008586.OF</t>
  </si>
  <si>
    <t>华夏中证人工智能主题ETF联接C</t>
  </si>
  <si>
    <t>008591.OF</t>
  </si>
  <si>
    <t>天弘中证全指证券公司ETF联接C</t>
  </si>
  <si>
    <t>008593.OF</t>
  </si>
  <si>
    <t>天弘沪深300指数增强C</t>
  </si>
  <si>
    <t>008682.OF</t>
  </si>
  <si>
    <t>富国中证红利指数增强C</t>
  </si>
  <si>
    <t>008714.OF</t>
  </si>
  <si>
    <t>国泰中证全指家用电器ETF联接C</t>
  </si>
  <si>
    <t>008750.OF</t>
  </si>
  <si>
    <t>富国中证科技50策略ETF联接C</t>
  </si>
  <si>
    <t>008777.OF</t>
  </si>
  <si>
    <t>华安沪深300ETF联接C</t>
  </si>
  <si>
    <t>008888.OF</t>
  </si>
  <si>
    <t>华夏国证半导体芯片ETF联接C</t>
  </si>
  <si>
    <t>008899.OF</t>
  </si>
  <si>
    <t>国寿安保创精选88ETF联接C</t>
  </si>
  <si>
    <t>008917.OF</t>
  </si>
  <si>
    <t>华夏中证浙江国资创新发展ETF联接C</t>
  </si>
  <si>
    <t>008927.OF</t>
  </si>
  <si>
    <t>泰康沪深300ETF联接C</t>
  </si>
  <si>
    <t>008929.OF</t>
  </si>
  <si>
    <t>泰达宏利中证主要消费红利C</t>
  </si>
  <si>
    <t>008976.OF</t>
  </si>
  <si>
    <t>富国中证消费50ETF联接C</t>
  </si>
  <si>
    <t>009013.OF</t>
  </si>
  <si>
    <t>平安创业板ETF联接C</t>
  </si>
  <si>
    <t>009052.OF</t>
  </si>
  <si>
    <t>易方达中证红利ETF联接C</t>
  </si>
  <si>
    <t>009060.OF</t>
  </si>
  <si>
    <t>南方沪深300增强C</t>
  </si>
  <si>
    <t>009068.OF</t>
  </si>
  <si>
    <t>国泰中证新能源汽车ETF联接C</t>
  </si>
  <si>
    <t>009180.OF</t>
  </si>
  <si>
    <t>嘉实中证主要消费ETF联接C</t>
  </si>
  <si>
    <t>009208.OF</t>
  </si>
  <si>
    <t>建信沪深300增强C</t>
  </si>
  <si>
    <t>009329.OF</t>
  </si>
  <si>
    <t>华宝中证消费龙头C</t>
  </si>
  <si>
    <t>009375.OF</t>
  </si>
  <si>
    <t>浦银安盛MSCI中国A股ETF联接C</t>
  </si>
  <si>
    <t>009860.OF</t>
  </si>
  <si>
    <t>易方达中证银行C</t>
  </si>
  <si>
    <t>009881.OF</t>
  </si>
  <si>
    <t>广发中证医疗C</t>
  </si>
  <si>
    <t>010144.OF</t>
  </si>
  <si>
    <t>国泰国证医药卫生C</t>
  </si>
  <si>
    <t>010183.OF</t>
  </si>
  <si>
    <t>南方创业板ETF联接E</t>
  </si>
  <si>
    <t>010203.OF</t>
  </si>
  <si>
    <t>天弘中证科技100指数增强C</t>
  </si>
  <si>
    <t>010210.OF</t>
  </si>
  <si>
    <t>国泰中证计算机主题ETF联接C</t>
  </si>
  <si>
    <t>010351.OF</t>
  </si>
  <si>
    <t>诺安中证100C</t>
  </si>
  <si>
    <t>010352.OF</t>
  </si>
  <si>
    <t>诺安沪深300指数增强C</t>
  </si>
  <si>
    <t>010364.OF</t>
  </si>
  <si>
    <t>鹏华中证空天军工C</t>
  </si>
  <si>
    <t>010365.OF</t>
  </si>
  <si>
    <t>鹏华港股通中证香港银行C</t>
  </si>
  <si>
    <t>010419.OF</t>
  </si>
  <si>
    <t>申万菱信中证环保产业C</t>
  </si>
  <si>
    <t>010524.OF</t>
  </si>
  <si>
    <t>银华中证5G通信主题ETF联接C</t>
  </si>
  <si>
    <t>010531.OF</t>
  </si>
  <si>
    <t>申万菱信电子行业C</t>
  </si>
  <si>
    <t>010556.OF</t>
  </si>
  <si>
    <t>汇添富沪深300指数增强C</t>
  </si>
  <si>
    <t>010572.OF</t>
  </si>
  <si>
    <t>易方达中证万得生物科技C</t>
  </si>
  <si>
    <t>010573.OF</t>
  </si>
  <si>
    <t>华润元大富时中国A50C</t>
  </si>
  <si>
    <t>010674.OF</t>
  </si>
  <si>
    <t>兴全中证800六个月持有指数增强C</t>
  </si>
  <si>
    <t>010677.OF</t>
  </si>
  <si>
    <t>工银瑞信中证传媒C</t>
  </si>
  <si>
    <t>010737.OF</t>
  </si>
  <si>
    <t>易方达沪深300精选增强C</t>
  </si>
  <si>
    <t>010770.OF</t>
  </si>
  <si>
    <t>天弘中证农业主题C</t>
  </si>
  <si>
    <t>010855.OF</t>
  </si>
  <si>
    <t>汇添富沪深300基本面增强C</t>
  </si>
  <si>
    <t>010909.OF</t>
  </si>
  <si>
    <t>大成沪深300增强C</t>
  </si>
  <si>
    <t>010956.OF</t>
  </si>
  <si>
    <t>天弘中证智能汽车C</t>
  </si>
  <si>
    <t>010989.OF</t>
  </si>
  <si>
    <t>南方中证全指房地产ETF联接E</t>
  </si>
  <si>
    <t>010990.OF</t>
  </si>
  <si>
    <t>南方中证申万有色金属ETF联接E</t>
  </si>
  <si>
    <t>011036.OF</t>
  </si>
  <si>
    <t>嘉实中证稀土产业ETF联接C</t>
  </si>
  <si>
    <t>011041.OF</t>
  </si>
  <si>
    <t>天弘国证生物医药ETF联接C</t>
  </si>
  <si>
    <t>011103.OF</t>
  </si>
  <si>
    <t>天弘中证光伏产业C</t>
  </si>
  <si>
    <t>011133.OF</t>
  </si>
  <si>
    <t>鹏扬沪深300质量低波C</t>
  </si>
  <si>
    <t>011320.OF</t>
  </si>
  <si>
    <t>国泰上证综合ETF联接C</t>
  </si>
  <si>
    <t>011513.OF</t>
  </si>
  <si>
    <t>天弘中证新能源汽车C</t>
  </si>
  <si>
    <t>011607.OF</t>
  </si>
  <si>
    <t>民生加银中证内地资源C</t>
  </si>
  <si>
    <t>011609.OF</t>
  </si>
  <si>
    <t>易方达科创板50ETF联接C</t>
  </si>
  <si>
    <t>011611.OF</t>
  </si>
  <si>
    <t>华泰柏瑞科创板50ETF联接C</t>
  </si>
  <si>
    <t>011613.OF</t>
  </si>
  <si>
    <t>华夏科创板50ETF联接C</t>
  </si>
  <si>
    <t>011615.OF</t>
  </si>
  <si>
    <t>工银科创板50ETF联接C</t>
  </si>
  <si>
    <t>011854.OF</t>
  </si>
  <si>
    <t>招商中证消费龙头指数增强C</t>
  </si>
  <si>
    <t>011861.OF</t>
  </si>
  <si>
    <t>南方中证1000ETF联接C</t>
  </si>
  <si>
    <t>011967.OF</t>
  </si>
  <si>
    <t>招商中证光伏产业C</t>
  </si>
  <si>
    <t>012040.OF</t>
  </si>
  <si>
    <t>鹏华中证信息技术C</t>
  </si>
  <si>
    <t>012041.OF</t>
  </si>
  <si>
    <t>鹏华中证国防C</t>
  </si>
  <si>
    <t>012042.OF</t>
  </si>
  <si>
    <t>鹏华中证银行C</t>
  </si>
  <si>
    <t>012043.OF</t>
  </si>
  <si>
    <t>鹏华中证酒C</t>
  </si>
  <si>
    <t>012044.OF</t>
  </si>
  <si>
    <t>鹏华中证证券C</t>
  </si>
  <si>
    <t>012081.OF</t>
  </si>
  <si>
    <t>易方达中证500量化增强C</t>
  </si>
  <si>
    <t>012152.OF</t>
  </si>
  <si>
    <t>华泰柏瑞中证港股通50ETF联接C</t>
  </si>
  <si>
    <t>012276.OF</t>
  </si>
  <si>
    <t>富国中证沪港深500ETF联接C</t>
  </si>
  <si>
    <t>012323.OF</t>
  </si>
  <si>
    <t>华宝中证医疗ETF联接C</t>
  </si>
  <si>
    <t>012363.OF</t>
  </si>
  <si>
    <t>国泰中证全指证券公司ETF联接C</t>
  </si>
  <si>
    <t>012414.OF</t>
  </si>
  <si>
    <t>招商中证白酒C</t>
  </si>
  <si>
    <t>012417.OF</t>
  </si>
  <si>
    <t>招商国证生物医药C</t>
  </si>
  <si>
    <t>012504.OF</t>
  </si>
  <si>
    <t>国泰中证环保产业50ETF联接C</t>
  </si>
  <si>
    <t>012538.OF</t>
  </si>
  <si>
    <t>华宝化工ETF联接C</t>
  </si>
  <si>
    <t>012547.OF</t>
  </si>
  <si>
    <t>南方中证银行ETF联接E</t>
  </si>
  <si>
    <t>012549.OF</t>
  </si>
  <si>
    <t>华宝食品ETF联接C</t>
  </si>
  <si>
    <t>012551.OF</t>
  </si>
  <si>
    <t>华宝电子ETF联接C</t>
  </si>
  <si>
    <t>012597.OF</t>
  </si>
  <si>
    <t>汇添富中证800ETF联接C</t>
  </si>
  <si>
    <t>012620.OF</t>
  </si>
  <si>
    <t>嘉实中证软件服务ETF联接C</t>
  </si>
  <si>
    <t>012630.OF</t>
  </si>
  <si>
    <t>广发国证半导体芯片ETF联接C</t>
  </si>
  <si>
    <t>012635.OF</t>
  </si>
  <si>
    <t>国泰中证医疗ETF联接C</t>
  </si>
  <si>
    <t>012637.OF</t>
  </si>
  <si>
    <t>国泰中证全指软件ETF联接C</t>
  </si>
  <si>
    <t>012646.OF</t>
  </si>
  <si>
    <t>建信中证全指证券公司ETF联接C</t>
  </si>
  <si>
    <t>012658.OF</t>
  </si>
  <si>
    <t>博时中证5G产业50ETF联接C</t>
  </si>
  <si>
    <t>012680.OF</t>
  </si>
  <si>
    <t>华泰柏瑞中证光伏产业ETF联接C</t>
  </si>
  <si>
    <t>012699.OF</t>
  </si>
  <si>
    <t>平安中证新能源汽车产业ETF联接C</t>
  </si>
  <si>
    <t>012725.OF</t>
  </si>
  <si>
    <t>国泰中证畜牧养殖ETF联接C</t>
  </si>
  <si>
    <t>012729.OF</t>
  </si>
  <si>
    <t>国泰中证动漫游戏ETF联接C</t>
  </si>
  <si>
    <t>012731.OF</t>
  </si>
  <si>
    <t>国泰中证细分化工产业主题ETF联接C</t>
  </si>
  <si>
    <t>012738.OF</t>
  </si>
  <si>
    <t>广发中证创新药产业ETF联接C</t>
  </si>
  <si>
    <t>012755.OF</t>
  </si>
  <si>
    <t>鹏华中证内地低碳经济主题ETF联接C</t>
  </si>
  <si>
    <t>012760.OF</t>
  </si>
  <si>
    <t>工银瑞信中证沪港深互联网ETF联接C</t>
  </si>
  <si>
    <t>012762.OF</t>
  </si>
  <si>
    <t>华泰柏瑞上证红利ETF联接C</t>
  </si>
  <si>
    <t>012769.OF</t>
  </si>
  <si>
    <t>华夏中证动漫游戏ETF联接C</t>
  </si>
  <si>
    <t>012782.OF</t>
  </si>
  <si>
    <t>银华中证创新药产业联接C</t>
  </si>
  <si>
    <t>012802.OF</t>
  </si>
  <si>
    <t>富国中证医药50ETF联接C</t>
  </si>
  <si>
    <t>012808.OF</t>
  </si>
  <si>
    <t>鹏华中证A股资源产业C</t>
  </si>
  <si>
    <t>012810.OF</t>
  </si>
  <si>
    <t>鹏华国证钢铁行业C</t>
  </si>
  <si>
    <t>012832.OF</t>
  </si>
  <si>
    <t>南方中证新能源ETF联接C</t>
  </si>
  <si>
    <t>012842.OF</t>
  </si>
  <si>
    <t>易方达军工C</t>
  </si>
  <si>
    <t>012857.OF</t>
  </si>
  <si>
    <t>汇添富中证主要消费ETF联接C</t>
  </si>
  <si>
    <t>012872.OF</t>
  </si>
  <si>
    <t>易方达中小企业100C</t>
  </si>
  <si>
    <t>012874.OF</t>
  </si>
  <si>
    <t>易方达证券公司C</t>
  </si>
  <si>
    <t>012875.OF</t>
  </si>
  <si>
    <t>易方达上证50C</t>
  </si>
  <si>
    <t>012883.OF</t>
  </si>
  <si>
    <t>工银科技龙头ETF联接C</t>
  </si>
  <si>
    <t>012970.OF</t>
  </si>
  <si>
    <t>鹏华国证半导体芯片ETF联接C</t>
  </si>
  <si>
    <t>012974.OF</t>
  </si>
  <si>
    <t>国泰中证800汽车与零部件ETF联接C</t>
  </si>
  <si>
    <t>013014.OF</t>
  </si>
  <si>
    <t>华夏中证新能源汽车ETF联接C</t>
  </si>
  <si>
    <t>013020.OF</t>
  </si>
  <si>
    <t>国泰中证全指建筑材料ETF联接C</t>
  </si>
  <si>
    <t>013035.OF</t>
  </si>
  <si>
    <t>富国中证军工C</t>
  </si>
  <si>
    <t>013048.OF</t>
  </si>
  <si>
    <t>富国中证新能源汽车C</t>
  </si>
  <si>
    <t>013074.OF</t>
  </si>
  <si>
    <t>银河沪深300价值C</t>
  </si>
  <si>
    <t>013126.OF</t>
  </si>
  <si>
    <t>华夏中证细分食品饮料产业主题ETF联接C</t>
  </si>
  <si>
    <t>013134.OF</t>
  </si>
  <si>
    <t>南方MSCI中国A股ETF联接E</t>
  </si>
  <si>
    <t>013180.OF</t>
  </si>
  <si>
    <t>广发国证新能源车电池ETF联接C</t>
  </si>
  <si>
    <t>013273.OF</t>
  </si>
  <si>
    <t>招商沪深300地产C</t>
  </si>
  <si>
    <t>013275.OF</t>
  </si>
  <si>
    <t>富国中证煤炭C</t>
  </si>
  <si>
    <t>013276.OF</t>
  </si>
  <si>
    <t>富国中证全指证券公司C</t>
  </si>
  <si>
    <t>013277.OF</t>
  </si>
  <si>
    <t>富国创业板指数C</t>
  </si>
  <si>
    <t>013278.OF</t>
  </si>
  <si>
    <t>富国中证体育产业C</t>
  </si>
  <si>
    <t>013286.OF</t>
  </si>
  <si>
    <t>富国上证指数ETF联接C</t>
  </si>
  <si>
    <t>013291.OF</t>
  </si>
  <si>
    <t>富国沪深300增强C</t>
  </si>
  <si>
    <t>013292.OF</t>
  </si>
  <si>
    <t>富国中证智能汽车C</t>
  </si>
  <si>
    <t>013299.OF</t>
  </si>
  <si>
    <t>南方中证科创创业50ETF联接C</t>
  </si>
  <si>
    <t>013303.OF</t>
  </si>
  <si>
    <t>招商中证科创创业50ETF联接C</t>
  </si>
  <si>
    <t>013305.OF</t>
  </si>
  <si>
    <t>易方达中证科创创业50ETF联接C</t>
  </si>
  <si>
    <t>013307.OF</t>
  </si>
  <si>
    <t>国泰中证科创创业50ETF联接C</t>
  </si>
  <si>
    <t>013311.OF</t>
  </si>
  <si>
    <t>华夏中证科创创业50ETF联接C</t>
  </si>
  <si>
    <t>013314.OF</t>
  </si>
  <si>
    <t>富国中证科创创业50ETF联接C</t>
  </si>
  <si>
    <t>013316.OF</t>
  </si>
  <si>
    <t>嘉实中证科创创业50ETF联接C</t>
  </si>
  <si>
    <t>013318.OF</t>
  </si>
  <si>
    <t>华宝中证科创创业50ETF联接C</t>
  </si>
  <si>
    <t>013320.OF</t>
  </si>
  <si>
    <t>华安中证新能源汽车ETF联接C</t>
  </si>
  <si>
    <t>013330.OF</t>
  </si>
  <si>
    <t>富国中证银行C</t>
  </si>
  <si>
    <t>013331.OF</t>
  </si>
  <si>
    <t>富国中证1000指数增强C</t>
  </si>
  <si>
    <t>013332.OF</t>
  </si>
  <si>
    <t>富国中证500指数增强C</t>
  </si>
  <si>
    <t>013413.OF</t>
  </si>
  <si>
    <t>交银中证环境治理C</t>
  </si>
  <si>
    <t>013416.OF</t>
  </si>
  <si>
    <t>永赢中证全指医疗器械ETF联接C</t>
  </si>
  <si>
    <t>013442.OF</t>
  </si>
  <si>
    <t>建信中证1000指数增强E</t>
  </si>
  <si>
    <t>013444.OF</t>
  </si>
  <si>
    <t>建信上证50ETF联接E</t>
  </si>
  <si>
    <t>013448.OF</t>
  </si>
  <si>
    <t>华宝中证智能制造主题ETF联接C</t>
  </si>
  <si>
    <t>013453.OF</t>
  </si>
  <si>
    <t>交银国证新能源C</t>
  </si>
  <si>
    <t>013596.OF</t>
  </si>
  <si>
    <t>招商中证煤炭C</t>
  </si>
  <si>
    <t>013597.OF</t>
  </si>
  <si>
    <t>招商中证证券公司C</t>
  </si>
  <si>
    <t>013881.OF</t>
  </si>
  <si>
    <t>长信中证500指数增强C</t>
  </si>
  <si>
    <t>013923.OF</t>
  </si>
  <si>
    <t>华夏中证1000联接C</t>
  </si>
  <si>
    <t>014019.OF</t>
  </si>
  <si>
    <t>汇添富中证沪港深500ETF联接C</t>
  </si>
  <si>
    <t>014028.OF</t>
  </si>
  <si>
    <t>招商中证银行指数C</t>
  </si>
  <si>
    <t>014172.OF</t>
  </si>
  <si>
    <t>富国中证工业4.0C</t>
  </si>
  <si>
    <t>014173.OF</t>
  </si>
  <si>
    <t>富国中证移动互联网C</t>
  </si>
  <si>
    <t>014174.OF</t>
  </si>
  <si>
    <t>富国国企改革C</t>
  </si>
  <si>
    <t>014332.OF</t>
  </si>
  <si>
    <t>华泰柏瑞中证稀土产业ETF联接C</t>
  </si>
  <si>
    <t>014372.OF</t>
  </si>
  <si>
    <t>浙商沪深300指数增强C</t>
  </si>
  <si>
    <t>014994.OF</t>
  </si>
  <si>
    <t>国泰上证180金融联接C</t>
  </si>
  <si>
    <t>014997.OF</t>
  </si>
  <si>
    <t>国泰国证新能源汽车C</t>
  </si>
  <si>
    <t>015040.OF</t>
  </si>
  <si>
    <t>国泰国证食品饮料C</t>
  </si>
  <si>
    <t>015042.OF</t>
  </si>
  <si>
    <t>国泰国证房地产C</t>
  </si>
  <si>
    <t>015046.OF</t>
  </si>
  <si>
    <t>前海开源中航军工C</t>
  </si>
  <si>
    <t>070039.OF</t>
  </si>
  <si>
    <t>嘉实中证500ETF联接C</t>
  </si>
  <si>
    <t>160424.OF</t>
  </si>
  <si>
    <t>华安创业板50ETF联接C</t>
  </si>
  <si>
    <t>160724.OF</t>
  </si>
  <si>
    <t>嘉实沪深300ETF联接(LOF)C</t>
  </si>
  <si>
    <t>160725.OF</t>
  </si>
  <si>
    <t>嘉实基本面50指数(LOF)C</t>
  </si>
  <si>
    <t>501006.OF</t>
  </si>
  <si>
    <t>汇添富中证精准医疗C</t>
  </si>
  <si>
    <t>501010.OF</t>
  </si>
  <si>
    <t>汇添富中证生物科技C</t>
  </si>
  <si>
    <t>501012.OF</t>
  </si>
  <si>
    <t>汇添富中证中药C</t>
  </si>
  <si>
    <t>501031.OF</t>
  </si>
  <si>
    <t>汇添富中证环境治理C</t>
  </si>
  <si>
    <t>501037.OF</t>
  </si>
  <si>
    <t>汇添富中证500C</t>
  </si>
  <si>
    <t>501045.OF</t>
  </si>
  <si>
    <t>汇添富沪深300C</t>
  </si>
  <si>
    <t>501048.OF</t>
  </si>
  <si>
    <t>汇添富中证全指证券公司C</t>
  </si>
  <si>
    <t>501058.OF</t>
  </si>
  <si>
    <t>汇添富中证新能源汽车产业C</t>
  </si>
  <si>
    <t>960022.OF</t>
  </si>
  <si>
    <t>博时裕富沪深300R</t>
  </si>
  <si>
    <t>F202017.OF</t>
  </si>
  <si>
    <t>南方深成ETF联接H</t>
  </si>
  <si>
    <t>050024.OF</t>
  </si>
  <si>
    <t>博时自然资源ETF联接</t>
  </si>
  <si>
    <t>050021.OF</t>
  </si>
  <si>
    <t>博时创业板ETF联接A</t>
  </si>
  <si>
    <t>012655.OF</t>
  </si>
  <si>
    <t>博时中证5G产业50ETF联接A</t>
  </si>
  <si>
    <t>008396.OF</t>
  </si>
  <si>
    <t>博时中证500ETF联接A</t>
  </si>
  <si>
    <t>007796.OF</t>
  </si>
  <si>
    <t>博时中证央企创新驱动ETF联接A</t>
  </si>
  <si>
    <t>006438.OF</t>
  </si>
  <si>
    <t>博时中证央企结构调整ETF联接A</t>
  </si>
  <si>
    <t>001237.OF</t>
  </si>
  <si>
    <t>博时上证50ETF联接A</t>
  </si>
  <si>
    <t>100053.OF</t>
  </si>
  <si>
    <t>富国上证指数ETF联接A</t>
  </si>
  <si>
    <t>013313.OF</t>
  </si>
  <si>
    <t>富国中证科创创业50ETF联接A</t>
  </si>
  <si>
    <t>012801.OF</t>
  </si>
  <si>
    <t>富国中证医药50ETF联接A</t>
  </si>
  <si>
    <t>012275.OF</t>
  </si>
  <si>
    <t>富国中证沪港深500ETF联接A</t>
  </si>
  <si>
    <t>008975.OF</t>
  </si>
  <si>
    <t>富国中证消费50ETF联接A</t>
  </si>
  <si>
    <t>008749.OF</t>
  </si>
  <si>
    <t>富国中证科技50策略ETF联接A</t>
  </si>
  <si>
    <t>007809.OF</t>
  </si>
  <si>
    <t>富国中证央企创新驱动ETF联接A</t>
  </si>
  <si>
    <t>007786.OF</t>
  </si>
  <si>
    <t>富国中证国企一带一路ETF联接A</t>
  </si>
  <si>
    <t>006748.OF</t>
  </si>
  <si>
    <t>富国中证价值ETF联接A</t>
  </si>
  <si>
    <t>481012.OF</t>
  </si>
  <si>
    <t>工银瑞信深证红利ETF联接A</t>
  </si>
  <si>
    <t>164809.OF</t>
  </si>
  <si>
    <t>工银瑞信中证500ETF联接A</t>
  </si>
  <si>
    <t>012882.OF</t>
  </si>
  <si>
    <t>工银科技龙头ETF联接A</t>
  </si>
  <si>
    <t>012759.OF</t>
  </si>
  <si>
    <t>工银瑞信中证沪港深互联网ETF联接A</t>
  </si>
  <si>
    <t>011614.OF</t>
  </si>
  <si>
    <t>工银科创板50ETF联接A</t>
  </si>
  <si>
    <t>006220.OF</t>
  </si>
  <si>
    <t>工银上证50ETF联接A</t>
  </si>
  <si>
    <t>005390.OF</t>
  </si>
  <si>
    <t>工银瑞信创业板ETF联接A</t>
  </si>
  <si>
    <t>005102.OF</t>
  </si>
  <si>
    <t>工银沪深300ETF联接A</t>
  </si>
  <si>
    <t>270010.OF</t>
  </si>
  <si>
    <t>广发沪深300ETF联接A</t>
  </si>
  <si>
    <t>162711.OF</t>
  </si>
  <si>
    <t>广发中证500ETF联接A</t>
  </si>
  <si>
    <t>013179.OF</t>
  </si>
  <si>
    <t>广发国证新能源车电池ETF联接A</t>
  </si>
  <si>
    <t>012737.OF</t>
  </si>
  <si>
    <t>广发中证创新药产业ETF联接A</t>
  </si>
  <si>
    <t>012629.OF</t>
  </si>
  <si>
    <t>广发国证半导体芯片ETF联接A</t>
  </si>
  <si>
    <t>007784.OF</t>
  </si>
  <si>
    <t>广发中证央企创新驱动ETF联接A</t>
  </si>
  <si>
    <t>007135.OF</t>
  </si>
  <si>
    <t>广发中证100ETF联接A</t>
  </si>
  <si>
    <t>005223.OF</t>
  </si>
  <si>
    <t>广发中证基建工程联接A</t>
  </si>
  <si>
    <t>004752.OF</t>
  </si>
  <si>
    <t>广发中证传媒ETF联接A</t>
  </si>
  <si>
    <t>003765.OF</t>
  </si>
  <si>
    <t>广发创业板ETF联接A</t>
  </si>
  <si>
    <t>003017.OF</t>
  </si>
  <si>
    <t>广发中证军工ETF联接A</t>
  </si>
  <si>
    <t>001469.OF</t>
  </si>
  <si>
    <t>广发中证全指金融地产ETF联接A</t>
  </si>
  <si>
    <t>001180.OF</t>
  </si>
  <si>
    <t>广发中证全指医药卫生ETF联接A</t>
  </si>
  <si>
    <t>001133.OF</t>
  </si>
  <si>
    <t>广发中证全指可选消费ETF联接A</t>
  </si>
  <si>
    <t>001064.OF</t>
  </si>
  <si>
    <t>广发中证环保产业联接A</t>
  </si>
  <si>
    <t>000942.OF</t>
  </si>
  <si>
    <t>广发中证全指信息技术ETF联接A</t>
  </si>
  <si>
    <t>257060.OF</t>
  </si>
  <si>
    <t>国联安上证商品ETF联接</t>
  </si>
  <si>
    <t>008390.OF</t>
  </si>
  <si>
    <t>国联安沪深300ETF联接A</t>
  </si>
  <si>
    <t>007300.OF</t>
  </si>
  <si>
    <t>国联安中证全指半导体ETF联接A</t>
  </si>
  <si>
    <t>008898.OF</t>
  </si>
  <si>
    <t>国寿安保创精选88ETF联接A</t>
  </si>
  <si>
    <t>001241.OF</t>
  </si>
  <si>
    <t>国寿安保中证500ETF联接</t>
  </si>
  <si>
    <t>000613.OF</t>
  </si>
  <si>
    <t>国寿安保沪深300ETF联接</t>
  </si>
  <si>
    <t>160224.OF</t>
  </si>
  <si>
    <t>国泰中证计算机主题ETF联接A</t>
  </si>
  <si>
    <t>020021.OF</t>
  </si>
  <si>
    <t>国泰上证180金融联接A</t>
  </si>
  <si>
    <t>013306.OF</t>
  </si>
  <si>
    <t>国泰中证科创创业50ETF联接A</t>
  </si>
  <si>
    <t>013019.OF</t>
  </si>
  <si>
    <t>国泰中证全指建筑材料ETF联接A</t>
  </si>
  <si>
    <t>012973.OF</t>
  </si>
  <si>
    <t>国泰中证800汽车与零部件ETF联接A</t>
  </si>
  <si>
    <t>012730.OF</t>
  </si>
  <si>
    <t>国泰中证细分化工产业主题ETF联接A</t>
  </si>
  <si>
    <t>012728.OF</t>
  </si>
  <si>
    <t>国泰中证动漫游戏ETF联接A</t>
  </si>
  <si>
    <t>012724.OF</t>
  </si>
  <si>
    <t>国泰中证畜牧养殖ETF联接A</t>
  </si>
  <si>
    <t>012636.OF</t>
  </si>
  <si>
    <t>国泰中证全指软件ETF联接A</t>
  </si>
  <si>
    <t>012634.OF</t>
  </si>
  <si>
    <t>国泰中证医疗ETF联接A</t>
  </si>
  <si>
    <t>012503.OF</t>
  </si>
  <si>
    <t>国泰中证环保产业50ETF联接A</t>
  </si>
  <si>
    <t>012362.OF</t>
  </si>
  <si>
    <t>国泰中证全指证券公司ETF联接A</t>
  </si>
  <si>
    <t>011319.OF</t>
  </si>
  <si>
    <t>国泰上证综合ETF联接A</t>
  </si>
  <si>
    <t>009067.OF</t>
  </si>
  <si>
    <t>国泰中证新能源汽车ETF联接A</t>
  </si>
  <si>
    <t>008713.OF</t>
  </si>
  <si>
    <t>国泰中证全指家用电器ETF联接A</t>
  </si>
  <si>
    <t>008281.OF</t>
  </si>
  <si>
    <t>国泰CES半导体芯片行业ETF联接A</t>
  </si>
  <si>
    <t>008279.OF</t>
  </si>
  <si>
    <t>国泰中证煤炭ETF联接A</t>
  </si>
  <si>
    <t>008189.OF</t>
  </si>
  <si>
    <t>国泰中证钢铁ETF联接A</t>
  </si>
  <si>
    <t>007817.OF</t>
  </si>
  <si>
    <t>国泰中证全指通信设备ETF联接A</t>
  </si>
  <si>
    <t>006756.OF</t>
  </si>
  <si>
    <t>国泰中证生物医药ETF联接A</t>
  </si>
  <si>
    <t>160422.OF</t>
  </si>
  <si>
    <t>华安创业板50ETF联接A</t>
  </si>
  <si>
    <t>040180.OF</t>
  </si>
  <si>
    <t>华安上证180ETF联接A</t>
  </si>
  <si>
    <t>013319.OF</t>
  </si>
  <si>
    <t>华安中证新能源汽车ETF联接A</t>
  </si>
  <si>
    <t>008776.OF</t>
  </si>
  <si>
    <t>华安沪深300ETF联接A</t>
  </si>
  <si>
    <t>000373.OF</t>
  </si>
  <si>
    <t>华安中证细分医药ETF联接A</t>
  </si>
  <si>
    <t>240019.OF</t>
  </si>
  <si>
    <t>华宝中证银行ETF联接A</t>
  </si>
  <si>
    <t>162412.OF</t>
  </si>
  <si>
    <t>华宝中证医疗ETF联接A</t>
  </si>
  <si>
    <t>013447.OF</t>
  </si>
  <si>
    <t>华宝中证智能制造主题ETF联接A</t>
  </si>
  <si>
    <t>013317.OF</t>
  </si>
  <si>
    <t>华宝中证科创创业50ETF联接A</t>
  </si>
  <si>
    <t>012550.OF</t>
  </si>
  <si>
    <t>华宝电子ETF联接A</t>
  </si>
  <si>
    <t>012548.OF</t>
  </si>
  <si>
    <t>华宝食品ETF联接A</t>
  </si>
  <si>
    <t>012537.OF</t>
  </si>
  <si>
    <t>华宝化工ETF联接A</t>
  </si>
  <si>
    <t>007873.OF</t>
  </si>
  <si>
    <t>华宝中证科技龙头ETF联接A</t>
  </si>
  <si>
    <t>006098.OF</t>
  </si>
  <si>
    <t>华宝中证全指证券ETF联接A</t>
  </si>
  <si>
    <t>008020.OF</t>
  </si>
  <si>
    <t>华富中证人工智能产业ETF联接A</t>
  </si>
  <si>
    <t>460300.OF</t>
  </si>
  <si>
    <t>华泰柏瑞沪深300ETF联接A</t>
  </si>
  <si>
    <t>014331.OF</t>
  </si>
  <si>
    <t>华泰柏瑞中证稀土产业ETF联接A</t>
  </si>
  <si>
    <t>012761.OF</t>
  </si>
  <si>
    <t>华泰柏瑞上证红利ETF联接A</t>
  </si>
  <si>
    <t>012679.OF</t>
  </si>
  <si>
    <t>华泰柏瑞中证光伏产业ETF联接A</t>
  </si>
  <si>
    <t>012151.OF</t>
  </si>
  <si>
    <t>华泰柏瑞中证港股通50ETF联接A</t>
  </si>
  <si>
    <t>011610.OF</t>
  </si>
  <si>
    <t>华泰柏瑞科创板50ETF联接A</t>
  </si>
  <si>
    <t>008399.OF</t>
  </si>
  <si>
    <t>华泰柏瑞中证科技100联接A</t>
  </si>
  <si>
    <t>006286.OF</t>
  </si>
  <si>
    <t>华泰柏瑞MSCI中国A股国际通ETF联接A</t>
  </si>
  <si>
    <t>001214.OF</t>
  </si>
  <si>
    <t>华泰柏瑞中证500ETF联接A</t>
  </si>
  <si>
    <t>013922.OF</t>
  </si>
  <si>
    <t>华夏中证1000联接A</t>
  </si>
  <si>
    <t>013310.OF</t>
  </si>
  <si>
    <t>华夏中证科创创业50ETF联接A</t>
  </si>
  <si>
    <t>013125.OF</t>
  </si>
  <si>
    <t>华夏中证细分食品饮料产业主题ETF联接A</t>
  </si>
  <si>
    <t>013013.OF</t>
  </si>
  <si>
    <t>华夏中证新能源汽车ETF联接A</t>
  </si>
  <si>
    <t>012768.OF</t>
  </si>
  <si>
    <t>华夏中证动漫游戏ETF联接A</t>
  </si>
  <si>
    <t>011612.OF</t>
  </si>
  <si>
    <t>华夏科创板50ETF联接A</t>
  </si>
  <si>
    <t>008916.OF</t>
  </si>
  <si>
    <t>华夏中证浙江国资创新发展ETF联接A</t>
  </si>
  <si>
    <t>008887.OF</t>
  </si>
  <si>
    <t>华夏国证半导体芯片ETF联接A</t>
  </si>
  <si>
    <t>008585.OF</t>
  </si>
  <si>
    <t>华夏中证人工智能主题ETF联接A</t>
  </si>
  <si>
    <t>008298.OF</t>
  </si>
  <si>
    <t>华夏中证银行ETF联接A</t>
  </si>
  <si>
    <t>008086.OF</t>
  </si>
  <si>
    <t>华夏中证5G通信主题ETF联接A</t>
  </si>
  <si>
    <t>007992.OF</t>
  </si>
  <si>
    <t>华夏中证全指证券公司ETF联接A</t>
  </si>
  <si>
    <t>007474.OF</t>
  </si>
  <si>
    <t>华夏创业板动量成长ETF联接A</t>
  </si>
  <si>
    <t>007472.OF</t>
  </si>
  <si>
    <t>华夏创业板低波蓝筹ETF联接A</t>
  </si>
  <si>
    <t>006909.OF</t>
  </si>
  <si>
    <t>华夏战略新兴成指ETF联接A</t>
  </si>
  <si>
    <t>006248.OF</t>
  </si>
  <si>
    <t>华夏创业板ETF联接A</t>
  </si>
  <si>
    <t>006196.OF</t>
  </si>
  <si>
    <t>华夏央企结构调整ETF联接A</t>
  </si>
  <si>
    <t>001052.OF</t>
  </si>
  <si>
    <t>华夏中证500ETF联接A</t>
  </si>
  <si>
    <t>001051.OF</t>
  </si>
  <si>
    <t>华夏上证50ETF联接A</t>
  </si>
  <si>
    <t>000975.OF</t>
  </si>
  <si>
    <t>华夏MSCI中国A股国际通ETF联接A</t>
  </si>
  <si>
    <t>000948.OF</t>
  </si>
  <si>
    <t>华夏沪港通恒生ETF联接A</t>
  </si>
  <si>
    <t>000051.OF</t>
  </si>
  <si>
    <t>华夏沪深300ETF联接A</t>
  </si>
  <si>
    <t>014018.OF</t>
  </si>
  <si>
    <t>汇添富中证沪港深500ETF联接A</t>
  </si>
  <si>
    <t>012596.OF</t>
  </si>
  <si>
    <t>汇添富中证800ETF联接A</t>
  </si>
  <si>
    <t>007839.OF</t>
  </si>
  <si>
    <t>汇添富中证长三角ETF联接A</t>
  </si>
  <si>
    <t>007153.OF</t>
  </si>
  <si>
    <t>汇添富中证银行ETF联接A</t>
  </si>
  <si>
    <t>007076.OF</t>
  </si>
  <si>
    <t>汇添富中证医药卫生ETF联接A</t>
  </si>
  <si>
    <t>003194.OF</t>
  </si>
  <si>
    <t>汇添富中证上海国企ETF联接</t>
  </si>
  <si>
    <t>000248.OF</t>
  </si>
  <si>
    <t>汇添富中证主要消费ETF联接A</t>
  </si>
  <si>
    <t>530015.OF</t>
  </si>
  <si>
    <t>建信深证基本面60ETF联接A</t>
  </si>
  <si>
    <t>012645.OF</t>
  </si>
  <si>
    <t>建信中证全指证券公司ETF联接A</t>
  </si>
  <si>
    <t>005880.OF</t>
  </si>
  <si>
    <t>建信上证50ETF联接A</t>
  </si>
  <si>
    <t>519686.OF</t>
  </si>
  <si>
    <t>交银180治理ETF联接</t>
  </si>
  <si>
    <t>160706.OF</t>
  </si>
  <si>
    <t>嘉实沪深300ETF联接(LOF)A</t>
  </si>
  <si>
    <t>070023.OF</t>
  </si>
  <si>
    <t>嘉实深证基本面120ETF联接A</t>
  </si>
  <si>
    <t>013315.OF</t>
  </si>
  <si>
    <t>嘉实中证科创创业50ETF联接A</t>
  </si>
  <si>
    <t>012619.OF</t>
  </si>
  <si>
    <t>嘉实中证软件服务ETF联接A</t>
  </si>
  <si>
    <t>011035.OF</t>
  </si>
  <si>
    <t>嘉实中证稀土产业ETF联接A</t>
  </si>
  <si>
    <t>009179.OF</t>
  </si>
  <si>
    <t>嘉实中证主要消费ETF联接A</t>
  </si>
  <si>
    <t>008154.OF</t>
  </si>
  <si>
    <t>嘉实中证医药健康100策略ETF联接A</t>
  </si>
  <si>
    <t>007815.OF</t>
  </si>
  <si>
    <t>嘉实新兴科技100ETF联接A</t>
  </si>
  <si>
    <t>007792.OF</t>
  </si>
  <si>
    <t>嘉实中证央企创新驱动ETF联接A</t>
  </si>
  <si>
    <t>004488.OF</t>
  </si>
  <si>
    <t>嘉实富时中国A50ETF联接A</t>
  </si>
  <si>
    <t>000008.OF</t>
  </si>
  <si>
    <t>嘉实中证500ETF联接A</t>
  </si>
  <si>
    <t>001361.OF</t>
  </si>
  <si>
    <t>景顺长城中证科技传媒通信150ETF联接</t>
  </si>
  <si>
    <t>008291.OF</t>
  </si>
  <si>
    <t>民生加银沪深300ETF联接A</t>
  </si>
  <si>
    <t>501302.OF</t>
  </si>
  <si>
    <t>南方恒生ETF联接A</t>
  </si>
  <si>
    <t>202021.OF</t>
  </si>
  <si>
    <t>南方小康产业ETF联接A</t>
  </si>
  <si>
    <t>202017.OF</t>
  </si>
  <si>
    <t>南方深成ETF联接A</t>
  </si>
  <si>
    <t>202015.OF</t>
  </si>
  <si>
    <t>南方沪深300ETF联接A</t>
  </si>
  <si>
    <t>160119.OF</t>
  </si>
  <si>
    <t>南方中证500ETF联接A</t>
  </si>
  <si>
    <t>013298.OF</t>
  </si>
  <si>
    <t>南方中证科创创业50ETF联接A</t>
  </si>
  <si>
    <t>012831.OF</t>
  </si>
  <si>
    <t>南方中证新能源ETF联接A</t>
  </si>
  <si>
    <t>011860.OF</t>
  </si>
  <si>
    <t>南方中证1000ETF联接A</t>
  </si>
  <si>
    <t>008163.OF</t>
  </si>
  <si>
    <t>南方标普中国A股大盘红利低波50联接A</t>
  </si>
  <si>
    <t>005788.OF</t>
  </si>
  <si>
    <t>南方MSCI中国A股ETF联接A</t>
  </si>
  <si>
    <t>005554.OF</t>
  </si>
  <si>
    <t>南方恒生H股联接A</t>
  </si>
  <si>
    <t>004642.OF</t>
  </si>
  <si>
    <t>南方中证全指房地产ETF联接A</t>
  </si>
  <si>
    <t>004597.OF</t>
  </si>
  <si>
    <t>南方中证银行ETF联接A</t>
  </si>
  <si>
    <t>004432.OF</t>
  </si>
  <si>
    <t>南方中证申万有色金属ETF联接A</t>
  </si>
  <si>
    <t>004069.OF</t>
  </si>
  <si>
    <t>南方中证全指证券公司ETF联接A</t>
  </si>
  <si>
    <t>002900.OF</t>
  </si>
  <si>
    <t>南方中证500信息技术ETF联接A</t>
  </si>
  <si>
    <t>002656.OF</t>
  </si>
  <si>
    <t>南方创业板ETF联接A</t>
  </si>
  <si>
    <t>012969.OF</t>
  </si>
  <si>
    <t>鹏华国证半导体芯片ETF联接A</t>
  </si>
  <si>
    <t>012754.OF</t>
  </si>
  <si>
    <t>鹏华中证内地低碳经济主题ETF联接A</t>
  </si>
  <si>
    <t>007932.OF</t>
  </si>
  <si>
    <t>鹏华中证500ETF联接A</t>
  </si>
  <si>
    <t>012698.OF</t>
  </si>
  <si>
    <t>平安中证新能源汽车产业ETF联接A</t>
  </si>
  <si>
    <t>009012.OF</t>
  </si>
  <si>
    <t>平安创业板ETF联接A</t>
  </si>
  <si>
    <t>006214.OF</t>
  </si>
  <si>
    <t>平安中证500ETF联接A</t>
  </si>
  <si>
    <t>005868.OF</t>
  </si>
  <si>
    <t>平安MSCI中国A股国际ETF联接A</t>
  </si>
  <si>
    <t>005639.OF</t>
  </si>
  <si>
    <t>平安沪深300ETF联接A</t>
  </si>
  <si>
    <t>009374.OF</t>
  </si>
  <si>
    <t>浦银安盛MSCI中国A股ETF联接A</t>
  </si>
  <si>
    <t>007983.OF</t>
  </si>
  <si>
    <t>申万菱信中证研发创新100ETF联接A</t>
  </si>
  <si>
    <t>008926.OF</t>
  </si>
  <si>
    <t>泰康沪深300ETF联接A</t>
  </si>
  <si>
    <t>011040.OF</t>
  </si>
  <si>
    <t>天弘国证生物医药ETF联接A</t>
  </si>
  <si>
    <t>008590.OF</t>
  </si>
  <si>
    <t>天弘中证全指证券公司ETF联接A</t>
  </si>
  <si>
    <t>001629.OF</t>
  </si>
  <si>
    <t>天弘中证计算机主题ETF联接A</t>
  </si>
  <si>
    <t>001617.OF</t>
  </si>
  <si>
    <t>天弘中证电子ETF联接A</t>
  </si>
  <si>
    <t>001594.OF</t>
  </si>
  <si>
    <t>天弘中证银行ETF联接A</t>
  </si>
  <si>
    <t>001592.OF</t>
  </si>
  <si>
    <t>天弘创业板ETF联接A</t>
  </si>
  <si>
    <t>000962.OF</t>
  </si>
  <si>
    <t>天弘中证500ETF联接A</t>
  </si>
  <si>
    <t>000961.OF</t>
  </si>
  <si>
    <t>天弘沪深300ETF联接A</t>
  </si>
  <si>
    <t>110026.OF</t>
  </si>
  <si>
    <t>易方达创业板ETF联接A</t>
  </si>
  <si>
    <t>110021.OF</t>
  </si>
  <si>
    <t>易方达上证中盘ETF联接A</t>
  </si>
  <si>
    <t>110020.OF</t>
  </si>
  <si>
    <t>易方达沪深300ETF联接A</t>
  </si>
  <si>
    <t>110019.OF</t>
  </si>
  <si>
    <t>易方达深证100ETF联接A</t>
  </si>
  <si>
    <t>013304.OF</t>
  </si>
  <si>
    <t>易方达中证科创创业50ETF联接A</t>
  </si>
  <si>
    <t>011608.OF</t>
  </si>
  <si>
    <t>易方达科创板50ETF联接A</t>
  </si>
  <si>
    <t>009051.OF</t>
  </si>
  <si>
    <t>易方达中证红利ETF联接A</t>
  </si>
  <si>
    <t>007788.OF</t>
  </si>
  <si>
    <t>易方达中证国企一带一路ETF联接A</t>
  </si>
  <si>
    <t>007379.OF</t>
  </si>
  <si>
    <t>易方达上证50ETF联接A</t>
  </si>
  <si>
    <t>007028.OF</t>
  </si>
  <si>
    <t>易方达中证500ETF联接A</t>
  </si>
  <si>
    <t>006704.OF</t>
  </si>
  <si>
    <t>易方达MSCI中国A股国际通ETF联接A</t>
  </si>
  <si>
    <t>001344.OF</t>
  </si>
  <si>
    <t>易方达沪深300医药ETF联接A</t>
  </si>
  <si>
    <t>000950.OF</t>
  </si>
  <si>
    <t>易方达沪深300非银ETF联接A</t>
  </si>
  <si>
    <t>012781.OF</t>
  </si>
  <si>
    <t>银华中证创新药产业联接A</t>
  </si>
  <si>
    <t>008889.OF</t>
  </si>
  <si>
    <t>银华中证5G通信主题ETF联接A</t>
  </si>
  <si>
    <t>006339.OF</t>
  </si>
  <si>
    <t>银华MSCI中国A股ETF联接A</t>
  </si>
  <si>
    <t>006119.OF</t>
  </si>
  <si>
    <t>银华中证央企结构调整ETF联接</t>
  </si>
  <si>
    <t>013415.OF</t>
  </si>
  <si>
    <t>永赢中证全指医疗器械ETF联接A</t>
  </si>
  <si>
    <t>217017.OF</t>
  </si>
  <si>
    <t>招商上证消费80ETF联接A</t>
  </si>
  <si>
    <t>013302.OF</t>
  </si>
  <si>
    <t>招商中证科创创业50ETF联接A</t>
  </si>
  <si>
    <t>005761.OF</t>
  </si>
  <si>
    <t>招商MSCI中国A股国际通ETF联接A</t>
  </si>
  <si>
    <t>513500.OF</t>
  </si>
  <si>
    <t>博时标普500ETF</t>
  </si>
  <si>
    <t>513360.OF</t>
  </si>
  <si>
    <t>博时中证全球中国教育ETF</t>
  </si>
  <si>
    <t>513060.OF</t>
  </si>
  <si>
    <t>博时恒生医疗保健ETF</t>
  </si>
  <si>
    <t>159742.OF</t>
  </si>
  <si>
    <t>博时恒生科技ETF</t>
  </si>
  <si>
    <t>050030.OF</t>
  </si>
  <si>
    <t>博时亚洲票息人民币</t>
  </si>
  <si>
    <t>159740.OF</t>
  </si>
  <si>
    <t>大成恒生科技ETF</t>
  </si>
  <si>
    <t>096001.OF</t>
  </si>
  <si>
    <t>大成标普500等权重人民币</t>
  </si>
  <si>
    <t>000834.OF</t>
  </si>
  <si>
    <t>大成纳斯达克100</t>
  </si>
  <si>
    <t>100061.OF</t>
  </si>
  <si>
    <t>富国中国中小盘人民币</t>
  </si>
  <si>
    <t>100055.OF</t>
  </si>
  <si>
    <t>富国全球科技互联网</t>
  </si>
  <si>
    <t>100050.OF</t>
  </si>
  <si>
    <t>富国全球债券人民币</t>
  </si>
  <si>
    <t>010644.OF</t>
  </si>
  <si>
    <t>富国全球健康生活人民币</t>
  </si>
  <si>
    <t>009108.OF</t>
  </si>
  <si>
    <t>富国红利精选人民币</t>
  </si>
  <si>
    <t>008367.OF</t>
  </si>
  <si>
    <t>富国亚洲收益人民币</t>
  </si>
  <si>
    <t>007455.OF</t>
  </si>
  <si>
    <t>富国蓝筹精选人民币</t>
  </si>
  <si>
    <t>486002.OF</t>
  </si>
  <si>
    <t>工银瑞信全球精选</t>
  </si>
  <si>
    <t>486001.OF</t>
  </si>
  <si>
    <t>工银瑞信全球配置人民币</t>
  </si>
  <si>
    <t>164824.OF</t>
  </si>
  <si>
    <t>工银瑞信印度市场人民币</t>
  </si>
  <si>
    <t>002379.OF</t>
  </si>
  <si>
    <t>工银瑞信香港中小盘人民币</t>
  </si>
  <si>
    <t>270042.OF</t>
  </si>
  <si>
    <t>广发纳斯达克100指数A人民币(QDII)</t>
  </si>
  <si>
    <t>270023.OF</t>
  </si>
  <si>
    <t>广发全球精选人民币</t>
  </si>
  <si>
    <t>162719.OF</t>
  </si>
  <si>
    <t>广发道琼斯美国石油A人民币</t>
  </si>
  <si>
    <t>159941.OF</t>
  </si>
  <si>
    <t>广发纳斯达克100ETF</t>
  </si>
  <si>
    <t>000369.OF</t>
  </si>
  <si>
    <t>广发全球医疗保健人民币</t>
  </si>
  <si>
    <t>000179.OF</t>
  </si>
  <si>
    <t>广发美国房地产人民币</t>
  </si>
  <si>
    <t>457001.OF</t>
  </si>
  <si>
    <t>国富亚洲机会</t>
  </si>
  <si>
    <t>003972.OF</t>
  </si>
  <si>
    <t>国富美元债人民币</t>
  </si>
  <si>
    <t>000934.OF</t>
  </si>
  <si>
    <t>国富大中华精选人民币</t>
  </si>
  <si>
    <t>513100.OF</t>
  </si>
  <si>
    <t>国泰纳斯达克100ETF</t>
  </si>
  <si>
    <t>160213.OF</t>
  </si>
  <si>
    <t>国泰纳斯达克100</t>
  </si>
  <si>
    <t>513580.OF</t>
  </si>
  <si>
    <t>华安恒生科技ETF</t>
  </si>
  <si>
    <t>513030.OF</t>
  </si>
  <si>
    <t>华安德国30(DAX)ETF</t>
  </si>
  <si>
    <t>160416.OF</t>
  </si>
  <si>
    <t>华安标普全球石油A</t>
  </si>
  <si>
    <t>040046.OF</t>
  </si>
  <si>
    <t>华安纳斯达克100人民币A</t>
  </si>
  <si>
    <t>040018.OF</t>
  </si>
  <si>
    <t>华安香港精选</t>
  </si>
  <si>
    <t>501021.OF</t>
  </si>
  <si>
    <t>华宝香港上市中国中小盘A</t>
  </si>
  <si>
    <t>162415.OF</t>
  </si>
  <si>
    <t>华宝标普美国品质人民币A</t>
  </si>
  <si>
    <t>162411.OF</t>
  </si>
  <si>
    <t>华宝标普油气A人民币</t>
  </si>
  <si>
    <t>513130.OF</t>
  </si>
  <si>
    <t>华泰柏瑞南方东英恒生科技ETF</t>
  </si>
  <si>
    <t>513330.OF</t>
  </si>
  <si>
    <t>华夏恒生互联网科技业ETF</t>
  </si>
  <si>
    <t>513300.OF</t>
  </si>
  <si>
    <t>华夏纳斯达克100ETF</t>
  </si>
  <si>
    <t>513180.OF</t>
  </si>
  <si>
    <t>华夏恒生科技ETF</t>
  </si>
  <si>
    <t>159920.OF</t>
  </si>
  <si>
    <t>华夏恒生ETF</t>
  </si>
  <si>
    <t>159850.OF</t>
  </si>
  <si>
    <t>华夏恒生中国企业ETF</t>
  </si>
  <si>
    <t>005534.OF</t>
  </si>
  <si>
    <t>华夏新时代人民币</t>
  </si>
  <si>
    <t>002891.OF</t>
  </si>
  <si>
    <t>华夏移动互联人民币</t>
  </si>
  <si>
    <t>001061.OF</t>
  </si>
  <si>
    <t>华夏海外收益A人民币</t>
  </si>
  <si>
    <t>000041.OF</t>
  </si>
  <si>
    <t>华夏全球精选</t>
  </si>
  <si>
    <t>164705.OF</t>
  </si>
  <si>
    <t>汇添富恒生指数A</t>
  </si>
  <si>
    <t>006308.OF</t>
  </si>
  <si>
    <t>汇添富全球消费人民币A</t>
  </si>
  <si>
    <t>004877.OF</t>
  </si>
  <si>
    <t>汇添富全球医疗人民币</t>
  </si>
  <si>
    <t>001668.OF</t>
  </si>
  <si>
    <t>汇添富全球移动互联</t>
  </si>
  <si>
    <t>164906.OF</t>
  </si>
  <si>
    <t>交银中证海外中国互联网</t>
  </si>
  <si>
    <t>160723.OF</t>
  </si>
  <si>
    <t>嘉实原油</t>
  </si>
  <si>
    <t>160717.OF</t>
  </si>
  <si>
    <t>嘉实H股指数(QDII-LOF)</t>
  </si>
  <si>
    <t>159741.OF</t>
  </si>
  <si>
    <t>嘉实恒生科技ETF</t>
  </si>
  <si>
    <t>070012.OF</t>
  </si>
  <si>
    <t>嘉实海外中国股票</t>
  </si>
  <si>
    <t>000988.OF</t>
  </si>
  <si>
    <t>嘉实全球互联网人民币</t>
  </si>
  <si>
    <t>000342.OF</t>
  </si>
  <si>
    <t>嘉实新兴市场A1</t>
  </si>
  <si>
    <t>000043.OF</t>
  </si>
  <si>
    <t>嘉实美国成长人民币</t>
  </si>
  <si>
    <t>262001.OF</t>
  </si>
  <si>
    <t>景顺长城大中华人民币</t>
  </si>
  <si>
    <t>501018.OF</t>
  </si>
  <si>
    <t>南方原油A</t>
  </si>
  <si>
    <t>202801.OF</t>
  </si>
  <si>
    <t>南方全球精选</t>
  </si>
  <si>
    <t>160125.OF</t>
  </si>
  <si>
    <t>南方香港优选</t>
  </si>
  <si>
    <t>002400.OF</t>
  </si>
  <si>
    <t>南方亚洲美元债A人民币</t>
  </si>
  <si>
    <t>001691.OF</t>
  </si>
  <si>
    <t>南方香港成长</t>
  </si>
  <si>
    <t>320013.OF</t>
  </si>
  <si>
    <t>诺安全球黄金</t>
  </si>
  <si>
    <t>163208.OF</t>
  </si>
  <si>
    <t>诺安油气能源</t>
  </si>
  <si>
    <t>000290.OF</t>
  </si>
  <si>
    <t>鹏华全球高收益债人民币</t>
  </si>
  <si>
    <t>377016.OF</t>
  </si>
  <si>
    <t>上投摩根亚太优势</t>
  </si>
  <si>
    <t>005613.OF</t>
  </si>
  <si>
    <t>上投摩根富时REITs人民币</t>
  </si>
  <si>
    <t>003629.OF</t>
  </si>
  <si>
    <t>上投摩根全球多元人民币</t>
  </si>
  <si>
    <t>001984.OF</t>
  </si>
  <si>
    <t>上投摩根中国生物医药</t>
  </si>
  <si>
    <t>008763.OF</t>
  </si>
  <si>
    <t>天弘越南市场A</t>
  </si>
  <si>
    <t>513050.OF</t>
  </si>
  <si>
    <t>易方达中证海外互联ETF</t>
  </si>
  <si>
    <t>513010.OF</t>
  </si>
  <si>
    <t>易方达恒生科技ETF</t>
  </si>
  <si>
    <t>510900.OF</t>
  </si>
  <si>
    <t>易方达恒生H股ETF</t>
  </si>
  <si>
    <t>161130.OF</t>
  </si>
  <si>
    <t>易方达纳斯达克100人民币A</t>
  </si>
  <si>
    <t>161129.OF</t>
  </si>
  <si>
    <t>易方达原油A人民币</t>
  </si>
  <si>
    <t>161128.OF</t>
  </si>
  <si>
    <t>易方达标普信息科技A人民币</t>
  </si>
  <si>
    <t>161125.OF</t>
  </si>
  <si>
    <t>易方达标普500A人民币</t>
  </si>
  <si>
    <t>118001.OF</t>
  </si>
  <si>
    <t>易方达亚洲精选</t>
  </si>
  <si>
    <t>008284.OF</t>
  </si>
  <si>
    <t>易方达全球医药行业人民币</t>
  </si>
  <si>
    <t>007360.OF</t>
  </si>
  <si>
    <t>易方达中短期美元债A人民币</t>
  </si>
  <si>
    <t>161831.OF</t>
  </si>
  <si>
    <t>银华恒生H股</t>
  </si>
  <si>
    <t>159822.OF</t>
  </si>
  <si>
    <t>银华工银南方东英标普中国新经济行业ETF</t>
  </si>
  <si>
    <t>007204.OF</t>
  </si>
  <si>
    <t>银华美元债精选A</t>
  </si>
  <si>
    <t>002286.OF</t>
  </si>
  <si>
    <t>中银美元债人民币</t>
  </si>
  <si>
    <t>000044.OF</t>
  </si>
  <si>
    <t>嘉实美国成长美元现汇</t>
  </si>
  <si>
    <t>000055.OF</t>
  </si>
  <si>
    <t>广发纳斯达克100指数A美元(QDII)</t>
  </si>
  <si>
    <t>000075.OF</t>
  </si>
  <si>
    <t>华夏恒生ETF联接A(美元现汇)</t>
  </si>
  <si>
    <t>000076.OF</t>
  </si>
  <si>
    <t>华夏恒生ETF联接A(美元现钞)</t>
  </si>
  <si>
    <t>000180.OF</t>
  </si>
  <si>
    <t>广发美国房地产美元</t>
  </si>
  <si>
    <t>000341.OF</t>
  </si>
  <si>
    <t>嘉实新兴市场C2</t>
  </si>
  <si>
    <t>000370.OF</t>
  </si>
  <si>
    <t>广发全球医疗保健美元</t>
  </si>
  <si>
    <t>000906.OF</t>
  </si>
  <si>
    <t>广发全球精选美元现汇</t>
  </si>
  <si>
    <t>000989.OF</t>
  </si>
  <si>
    <t>嘉实全球互联网美元现汇</t>
  </si>
  <si>
    <t>000990.OF</t>
  </si>
  <si>
    <t>嘉实全球互联网美元现钞</t>
  </si>
  <si>
    <t>001063.OF</t>
  </si>
  <si>
    <t>华夏海外收益C</t>
  </si>
  <si>
    <t>001065.OF</t>
  </si>
  <si>
    <t>华夏海外收益A美元现汇</t>
  </si>
  <si>
    <t>001066.OF</t>
  </si>
  <si>
    <t>华夏海外收益A美元现钞</t>
  </si>
  <si>
    <t>001481.OF</t>
  </si>
  <si>
    <t>华宝标普油气A美元</t>
  </si>
  <si>
    <t>001876.OF</t>
  </si>
  <si>
    <t>鹏华全球高收益债美元现汇</t>
  </si>
  <si>
    <t>002287.OF</t>
  </si>
  <si>
    <t>中银美元债美元</t>
  </si>
  <si>
    <t>002380.OF</t>
  </si>
  <si>
    <t>工银瑞信香港中小盘美元</t>
  </si>
  <si>
    <t>002401.OF</t>
  </si>
  <si>
    <t>南方亚洲美元债C人民币</t>
  </si>
  <si>
    <t>002402.OF</t>
  </si>
  <si>
    <t>南方亚洲美元债A美元现汇</t>
  </si>
  <si>
    <t>002403.OF</t>
  </si>
  <si>
    <t>南方亚洲美元债C美元现汇</t>
  </si>
  <si>
    <t>002423.OF</t>
  </si>
  <si>
    <t>华宝标普美国品质美元A</t>
  </si>
  <si>
    <t>002892.OF</t>
  </si>
  <si>
    <t>华夏移动互联美元现汇</t>
  </si>
  <si>
    <t>002893.OF</t>
  </si>
  <si>
    <t>华夏移动互联美元现钞</t>
  </si>
  <si>
    <t>003321.OF</t>
  </si>
  <si>
    <t>易方达原油C人民币</t>
  </si>
  <si>
    <t>003322.OF</t>
  </si>
  <si>
    <t>易方达原油A美元现汇</t>
  </si>
  <si>
    <t>003323.OF</t>
  </si>
  <si>
    <t>易方达原油C美元现汇</t>
  </si>
  <si>
    <t>003630.OF</t>
  </si>
  <si>
    <t>上投摩根全球多元美元现钞</t>
  </si>
  <si>
    <t>003631.OF</t>
  </si>
  <si>
    <t>上投摩根全球多元美元现汇</t>
  </si>
  <si>
    <t>003718.OF</t>
  </si>
  <si>
    <t>易方达标普500A美元现汇</t>
  </si>
  <si>
    <t>003721.OF</t>
  </si>
  <si>
    <t>易方达标普信息科技A美元现汇</t>
  </si>
  <si>
    <t>003722.OF</t>
  </si>
  <si>
    <t>易方达纳斯达克100美元现汇A</t>
  </si>
  <si>
    <t>003973.OF</t>
  </si>
  <si>
    <t>国富美元债美元现汇</t>
  </si>
  <si>
    <t>004243.OF</t>
  </si>
  <si>
    <t>广发道琼斯美国石油C人民币</t>
  </si>
  <si>
    <t>004878.OF</t>
  </si>
  <si>
    <t>汇添富全球医疗美元现汇</t>
  </si>
  <si>
    <t>004879.OF</t>
  </si>
  <si>
    <t>汇添富全球医疗美元现钞</t>
  </si>
  <si>
    <t>005614.OF</t>
  </si>
  <si>
    <t>上投摩根富时REITs美元现钞</t>
  </si>
  <si>
    <t>005615.OF</t>
  </si>
  <si>
    <t>上投摩根富时REITs美元现汇</t>
  </si>
  <si>
    <t>005675.OF</t>
  </si>
  <si>
    <t>易方达恒生H股ETF联接C人民币</t>
  </si>
  <si>
    <t>005801.OF</t>
  </si>
  <si>
    <t>工银瑞信印度市场美元</t>
  </si>
  <si>
    <t>006075.OF</t>
  </si>
  <si>
    <t>博时标普500ETF联接C</t>
  </si>
  <si>
    <t>006127.OF</t>
  </si>
  <si>
    <t>华宝香港上市中国中小盘C</t>
  </si>
  <si>
    <t>006309.OF</t>
  </si>
  <si>
    <t>汇添富全球消费人民币C</t>
  </si>
  <si>
    <t>006310.OF</t>
  </si>
  <si>
    <t>汇添富全球消费美元现汇</t>
  </si>
  <si>
    <t>006328.OF</t>
  </si>
  <si>
    <t>易方达中证海外互联ETF联接C人民币</t>
  </si>
  <si>
    <t>006329.OF</t>
  </si>
  <si>
    <t>易方达中证海外互联ETF联接A美元</t>
  </si>
  <si>
    <t>006330.OF</t>
  </si>
  <si>
    <t>易方达中证海外互联ETF联接C美元</t>
  </si>
  <si>
    <t>006370.OF</t>
  </si>
  <si>
    <t>国富大中华精选美元</t>
  </si>
  <si>
    <t>006381.OF</t>
  </si>
  <si>
    <t>华夏恒生ETF联接C</t>
  </si>
  <si>
    <t>006476.OF</t>
  </si>
  <si>
    <t>南方原油C</t>
  </si>
  <si>
    <t>006479.OF</t>
  </si>
  <si>
    <t>广发纳斯达克100指数C人民币(QDII)</t>
  </si>
  <si>
    <t>006480.OF</t>
  </si>
  <si>
    <t>广发纳斯达克100指数C美元(QDII)</t>
  </si>
  <si>
    <t>006679.OF</t>
  </si>
  <si>
    <t>广发道琼斯美国石油A美元现汇</t>
  </si>
  <si>
    <t>006680.OF</t>
  </si>
  <si>
    <t>广发道琼斯美国石油C美元现汇</t>
  </si>
  <si>
    <t>007140.OF</t>
  </si>
  <si>
    <t>富国全球债券美元</t>
  </si>
  <si>
    <t>007205.OF</t>
  </si>
  <si>
    <t>银华美元债精选C</t>
  </si>
  <si>
    <t>007361.OF</t>
  </si>
  <si>
    <t>易方达中短期美元债C人民币</t>
  </si>
  <si>
    <t>007362.OF</t>
  </si>
  <si>
    <t>易方达中短期美元债A美元现汇</t>
  </si>
  <si>
    <t>007363.OF</t>
  </si>
  <si>
    <t>易方达中短期美元债C美元现汇</t>
  </si>
  <si>
    <t>007844.OF</t>
  </si>
  <si>
    <t>华宝标普油气C人民币</t>
  </si>
  <si>
    <t>008285.OF</t>
  </si>
  <si>
    <t>易方达全球医药行业美元</t>
  </si>
  <si>
    <t>008368.OF</t>
  </si>
  <si>
    <t>富国亚洲收益美元</t>
  </si>
  <si>
    <t>008764.OF</t>
  </si>
  <si>
    <t>天弘越南市场C</t>
  </si>
  <si>
    <t>009193.OF</t>
  </si>
  <si>
    <t>富国红利精选美元</t>
  </si>
  <si>
    <t>009562.OF</t>
  </si>
  <si>
    <t>工银瑞信全球配置美元</t>
  </si>
  <si>
    <t>009563.OF</t>
  </si>
  <si>
    <t>工银瑞信全球配置港币</t>
  </si>
  <si>
    <t>009975.OF</t>
  </si>
  <si>
    <t>华宝标普美国品质人民币C</t>
  </si>
  <si>
    <t>010583.OF</t>
  </si>
  <si>
    <t>富国蓝筹精选美元</t>
  </si>
  <si>
    <t>010591.OF</t>
  </si>
  <si>
    <t>富国中国中小盘美元</t>
  </si>
  <si>
    <t>010645.OF</t>
  </si>
  <si>
    <t>富国全球健康生活美元</t>
  </si>
  <si>
    <t>010671.OF</t>
  </si>
  <si>
    <t>景顺长城大中华美元</t>
  </si>
  <si>
    <t>010789.OF</t>
  </si>
  <si>
    <t>汇添富恒生指数C</t>
  </si>
  <si>
    <t>012860.OF</t>
  </si>
  <si>
    <t>易方达标普500C人民币</t>
  </si>
  <si>
    <t>012861.OF</t>
  </si>
  <si>
    <t>易方达标普500C美元现汇</t>
  </si>
  <si>
    <t>012868.OF</t>
  </si>
  <si>
    <t>易方达标普信息科技C人民币</t>
  </si>
  <si>
    <t>012869.OF</t>
  </si>
  <si>
    <t>易方达标普信息科技C美元现汇</t>
  </si>
  <si>
    <t>012870.OF</t>
  </si>
  <si>
    <t>易方达纳斯达克100人民币C</t>
  </si>
  <si>
    <t>012871.OF</t>
  </si>
  <si>
    <t>易方达纳斯达克100美元现汇C</t>
  </si>
  <si>
    <t>012924.OF</t>
  </si>
  <si>
    <t>华夏新时代美元现汇</t>
  </si>
  <si>
    <t>012925.OF</t>
  </si>
  <si>
    <t>华夏新时代美元现钞</t>
  </si>
  <si>
    <t>012980.OF</t>
  </si>
  <si>
    <t>大成恒生科技ETF联接C</t>
  </si>
  <si>
    <t>013172.OF</t>
  </si>
  <si>
    <t>华夏恒生互联网科技业ETF联接C</t>
  </si>
  <si>
    <t>013403.OF</t>
  </si>
  <si>
    <t>华夏恒生科技ETF联接C</t>
  </si>
  <si>
    <t>013404.OF</t>
  </si>
  <si>
    <t>大成标普500等权重美元</t>
  </si>
  <si>
    <t>013425.OF</t>
  </si>
  <si>
    <t>博时标普500ETF联接A美元现汇</t>
  </si>
  <si>
    <t>013499.OF</t>
  </si>
  <si>
    <t>博时标普500ETF联接C美元现汇</t>
  </si>
  <si>
    <t>014425.OF</t>
  </si>
  <si>
    <t>博时恒生医疗保健ETF联接C</t>
  </si>
  <si>
    <t>014439.OF</t>
  </si>
  <si>
    <t>博时恒生科技ETF联接C</t>
  </si>
  <si>
    <t>040047.OF</t>
  </si>
  <si>
    <t>华安纳斯达克100美元现钞</t>
  </si>
  <si>
    <t>040048.OF</t>
  </si>
  <si>
    <t>华安纳斯达克100美元现汇</t>
  </si>
  <si>
    <t>050202.OF</t>
  </si>
  <si>
    <t>博时亚洲票息美元现汇</t>
  </si>
  <si>
    <t>050203.OF</t>
  </si>
  <si>
    <t>博时亚洲票息美元现钞</t>
  </si>
  <si>
    <t>110032.OF</t>
  </si>
  <si>
    <t>易方达恒生H股ETF联接A美元现汇</t>
  </si>
  <si>
    <t>110033.OF</t>
  </si>
  <si>
    <t>易方达恒生H股ETF联接A美元现钞</t>
  </si>
  <si>
    <t>050025.OF</t>
  </si>
  <si>
    <t>博时标普500ETF联接A</t>
  </si>
  <si>
    <t>014438.OF</t>
  </si>
  <si>
    <t>博时恒生科技ETF联接A</t>
  </si>
  <si>
    <t>014424.OF</t>
  </si>
  <si>
    <t>博时恒生医疗保健ETF联接A</t>
  </si>
  <si>
    <t>012979.OF</t>
  </si>
  <si>
    <t>大成恒生科技ETF联接A</t>
  </si>
  <si>
    <t>000614.OF</t>
  </si>
  <si>
    <t>华安德国30(DAX)ETF联接A</t>
  </si>
  <si>
    <t>013402.OF</t>
  </si>
  <si>
    <t>华夏恒生科技ETF联接A</t>
  </si>
  <si>
    <t>013171.OF</t>
  </si>
  <si>
    <t>华夏恒生互联网科技业ETF联接A</t>
  </si>
  <si>
    <t>000071.OF</t>
  </si>
  <si>
    <t>华夏恒生ETF联接A(人民币)</t>
  </si>
  <si>
    <t>110031.OF</t>
  </si>
  <si>
    <t>易方达恒生H股ETF联接A人民币</t>
  </si>
  <si>
    <t>006327.OF</t>
  </si>
  <si>
    <t>易方达中证海外互联ETF联接A人民币</t>
  </si>
  <si>
    <t>006872.OF</t>
  </si>
  <si>
    <t>长信颐天平衡养老(FOF)A</t>
  </si>
  <si>
    <t>005976.OF</t>
  </si>
  <si>
    <t>长信稳进资产配置</t>
  </si>
  <si>
    <t>008144.OF</t>
  </si>
  <si>
    <t>工银智远配置三个月持有期</t>
  </si>
  <si>
    <t>006886.OF</t>
  </si>
  <si>
    <t>工银养老2050五年</t>
  </si>
  <si>
    <t>006295.OF</t>
  </si>
  <si>
    <t>工银养老2035三年</t>
  </si>
  <si>
    <t>006622.OF</t>
  </si>
  <si>
    <t>华夏养老2035三年A</t>
  </si>
  <si>
    <t>006620.OF</t>
  </si>
  <si>
    <t>华夏养老2045三年A</t>
  </si>
  <si>
    <t>006289.OF</t>
  </si>
  <si>
    <t>华夏养老2040三年</t>
  </si>
  <si>
    <t>005957.OF</t>
  </si>
  <si>
    <t>华夏聚丰稳健目标A</t>
  </si>
  <si>
    <t>005218.OF</t>
  </si>
  <si>
    <t>华夏聚惠稳健目标A</t>
  </si>
  <si>
    <t>007059.OF</t>
  </si>
  <si>
    <t>汇添富养老2040五年</t>
  </si>
  <si>
    <t>006763.OF</t>
  </si>
  <si>
    <t>汇添富养老2030三年</t>
  </si>
  <si>
    <t>006581.OF</t>
  </si>
  <si>
    <t>建信优享稳健养老一年</t>
  </si>
  <si>
    <t>006880.OF</t>
  </si>
  <si>
    <t>交银安享稳健养老一年</t>
  </si>
  <si>
    <t>007159.OF</t>
  </si>
  <si>
    <t>南方富元稳健养老一年A</t>
  </si>
  <si>
    <t>006290.OF</t>
  </si>
  <si>
    <t>南方养老2035三年A</t>
  </si>
  <si>
    <t>005215.OF</t>
  </si>
  <si>
    <t>南方全天候策略A</t>
  </si>
  <si>
    <t>007401.OF</t>
  </si>
  <si>
    <t>浦银安盛颐和稳健养老一年A</t>
  </si>
  <si>
    <t>006294.OF</t>
  </si>
  <si>
    <t>万家稳健养老(FOF)</t>
  </si>
  <si>
    <t>006580.OF</t>
  </si>
  <si>
    <t>兴全安泰平衡养老(FOF)</t>
  </si>
  <si>
    <t>007247.OF</t>
  </si>
  <si>
    <t>易方达汇智稳健养老一年</t>
  </si>
  <si>
    <t>006292.OF</t>
  </si>
  <si>
    <t>易方达汇诚养老三年(FOF)</t>
  </si>
  <si>
    <t>006305.OF</t>
  </si>
  <si>
    <t>银华养老2035三年</t>
  </si>
  <si>
    <t>006321.OF</t>
  </si>
  <si>
    <t>中欧预见养老2035三年A</t>
  </si>
  <si>
    <t>010046.OF</t>
  </si>
  <si>
    <t>博时金福安一年A</t>
  </si>
  <si>
    <t>007070.OF</t>
  </si>
  <si>
    <t>博时颐泽稳健养老一年A</t>
  </si>
  <si>
    <t>009209.OF</t>
  </si>
  <si>
    <t>长信稳利资产配置一年</t>
  </si>
  <si>
    <t>007297.OF</t>
  </si>
  <si>
    <t>大成养老2040三年A</t>
  </si>
  <si>
    <t>009184.OF</t>
  </si>
  <si>
    <t>东方红颐和积极养老目标五年</t>
  </si>
  <si>
    <t>009183.OF</t>
  </si>
  <si>
    <t>东方红颐和平衡养老目标三年</t>
  </si>
  <si>
    <t>009174.OF</t>
  </si>
  <si>
    <t>东方红颐和稳健养老目标两年</t>
  </si>
  <si>
    <t>007898.OF</t>
  </si>
  <si>
    <t>富国智诚精选3个月</t>
  </si>
  <si>
    <t>006297.OF</t>
  </si>
  <si>
    <t>富国鑫旺稳健养老一年</t>
  </si>
  <si>
    <t>009335.OF</t>
  </si>
  <si>
    <t>工银稳健养老</t>
  </si>
  <si>
    <t>007249.OF</t>
  </si>
  <si>
    <t>广发均衡养老目标三年</t>
  </si>
  <si>
    <t>006298.OF</t>
  </si>
  <si>
    <t>广发稳健养老目标一年</t>
  </si>
  <si>
    <t>009151.OF</t>
  </si>
  <si>
    <t>国寿安保策略优选3个月持有</t>
  </si>
  <si>
    <t>952013.OF</t>
  </si>
  <si>
    <t>国君资管君得益三个月持有A</t>
  </si>
  <si>
    <t>005220.OF</t>
  </si>
  <si>
    <t>海富通聚优精选</t>
  </si>
  <si>
    <t>007643.OF</t>
  </si>
  <si>
    <t>华安稳健养老一年</t>
  </si>
  <si>
    <t>006575.OF</t>
  </si>
  <si>
    <t>华安养老2030三年</t>
  </si>
  <si>
    <t>008169.OF</t>
  </si>
  <si>
    <t>汇添富积极投资核心优势三个月持有期</t>
  </si>
  <si>
    <t>008168.OF</t>
  </si>
  <si>
    <t>汇添富聚焦价值成长三个月持有</t>
  </si>
  <si>
    <t>008697.OF</t>
  </si>
  <si>
    <t>交银养老2035三年</t>
  </si>
  <si>
    <t>006307.OF</t>
  </si>
  <si>
    <t>嘉实养老2040五年</t>
  </si>
  <si>
    <t>006245.OF</t>
  </si>
  <si>
    <t>嘉实养老2030三年</t>
  </si>
  <si>
    <t>009884.OF</t>
  </si>
  <si>
    <t>民生加银康宁平衡养老(FOF)</t>
  </si>
  <si>
    <t>008886.OF</t>
  </si>
  <si>
    <t>民生加银卓越配置6个月</t>
  </si>
  <si>
    <t>006991.OF</t>
  </si>
  <si>
    <t>民生加银康宁稳健养老一年</t>
  </si>
  <si>
    <t>007407.OF</t>
  </si>
  <si>
    <t>农银养老2035</t>
  </si>
  <si>
    <t>008079.OF</t>
  </si>
  <si>
    <t>诺德大类精选</t>
  </si>
  <si>
    <t>009787.OF</t>
  </si>
  <si>
    <t>鹏华聚合多资产</t>
  </si>
  <si>
    <t>006296.OF</t>
  </si>
  <si>
    <t>鹏华养老2035三年</t>
  </si>
  <si>
    <t>010643.OF</t>
  </si>
  <si>
    <t>平安养老2025一年持有</t>
  </si>
  <si>
    <t>007238.OF</t>
  </si>
  <si>
    <t>平安养老2035A</t>
  </si>
  <si>
    <t>007221.OF</t>
  </si>
  <si>
    <t>上投摩根锦程均衡养老(FOF)</t>
  </si>
  <si>
    <t>010735.OF</t>
  </si>
  <si>
    <t>申万菱信稳健养老</t>
  </si>
  <si>
    <t>009355.OF</t>
  </si>
  <si>
    <t>泰达宏利泰和稳健养老</t>
  </si>
  <si>
    <t>008754.OF</t>
  </si>
  <si>
    <t>泰康睿福优选配置3个月持有期(FOF)A</t>
  </si>
  <si>
    <t>006894.OF</t>
  </si>
  <si>
    <t>兴业养老2035A</t>
  </si>
  <si>
    <t>010267.OF</t>
  </si>
  <si>
    <t>兴全安泰积极养老目标五年</t>
  </si>
  <si>
    <t>010266.OF</t>
  </si>
  <si>
    <t>兴全安泰稳健养老一年持有</t>
  </si>
  <si>
    <t>008145.OF</t>
  </si>
  <si>
    <t>兴全优选进取三个月A</t>
  </si>
  <si>
    <t>009213.OF</t>
  </si>
  <si>
    <t>易方达如意安泰一年A</t>
  </si>
  <si>
    <t>006861.OF</t>
  </si>
  <si>
    <t>招商和悦稳健养老一年A</t>
  </si>
  <si>
    <t>006303.OF</t>
  </si>
  <si>
    <t>中银安康稳健养老一年</t>
  </si>
  <si>
    <t>005216.OF</t>
  </si>
  <si>
    <t>南方全天候策略C</t>
  </si>
  <si>
    <t>005219.OF</t>
  </si>
  <si>
    <t>华夏聚惠稳健目标C</t>
  </si>
  <si>
    <t>005958.OF</t>
  </si>
  <si>
    <t>华夏聚丰稳健目标C</t>
  </si>
  <si>
    <t>006291.OF</t>
  </si>
  <si>
    <t>南方养老2035三年C</t>
  </si>
  <si>
    <t>006322.OF</t>
  </si>
  <si>
    <t>中欧预见养老2035三年C</t>
  </si>
  <si>
    <t>006621.OF</t>
  </si>
  <si>
    <t>华夏养老2045三年C</t>
  </si>
  <si>
    <t>006623.OF</t>
  </si>
  <si>
    <t>华夏养老2035三年C</t>
  </si>
  <si>
    <t>006862.OF</t>
  </si>
  <si>
    <t>招商和悦稳健养老一年C</t>
  </si>
  <si>
    <t>006873.OF</t>
  </si>
  <si>
    <t>长信颐天平衡养老(FOF)C</t>
  </si>
  <si>
    <t>006895.OF</t>
  </si>
  <si>
    <t>兴业养老2035C</t>
  </si>
  <si>
    <t>007071.OF</t>
  </si>
  <si>
    <t>博时颐泽稳健养老一年C</t>
  </si>
  <si>
    <t>007160.OF</t>
  </si>
  <si>
    <t>南方富元稳健养老一年C</t>
  </si>
  <si>
    <t>007239.OF</t>
  </si>
  <si>
    <t>平安养老2035C</t>
  </si>
  <si>
    <t>007298.OF</t>
  </si>
  <si>
    <t>大成养老2040三年C</t>
  </si>
  <si>
    <t>007402.OF</t>
  </si>
  <si>
    <t>浦银安盛颐和稳健养老一年C</t>
  </si>
  <si>
    <t>008755.OF</t>
  </si>
  <si>
    <t>泰康睿福优选配置3个月持有期(FOF)C</t>
  </si>
  <si>
    <t>009214.OF</t>
  </si>
  <si>
    <t>易方达如意安泰一年C</t>
  </si>
  <si>
    <t>010047.OF</t>
  </si>
  <si>
    <t>博时金福安一年C</t>
  </si>
  <si>
    <t>013255.OF</t>
  </si>
  <si>
    <t>兴全优选进取三个月C</t>
  </si>
  <si>
    <t>952313.OF</t>
  </si>
  <si>
    <t>国君资管君得益三个月持有C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</si>
</sst>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#,##0.0000"/>
    <numFmt numFmtId="177" formatCode="yyyy\-mm\-dd"/>
    <numFmt numFmtId="178" formatCode="###,###,##0.000000"/>
    <numFmt numFmtId="179" formatCode="###,###,##0.0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仿宋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  <xf numFmtId="177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14" fontId="0" fillId="0" borderId="0" xfId="0" applyNumberFormat="1"/>
    <xf numFmtId="178" fontId="0" fillId="0" borderId="0" xfId="0" applyNumberFormat="1"/>
    <xf numFmtId="177" fontId="0" fillId="0" borderId="0" xfId="0" applyNumberFormat="1" applyAlignment="1">
      <alignment horizontal="right"/>
    </xf>
    <xf numFmtId="179" fontId="0" fillId="0" borderId="0" xfId="0" applyNumberFormat="1"/>
    <xf numFmtId="0" fontId="0" fillId="0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78" fontId="0" fillId="6" borderId="0" xfId="0" applyNumberForma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57150</xdr:rowOff>
    </xdr:from>
    <xdr:to>
      <xdr:col>9</xdr:col>
      <xdr:colOff>314325</xdr:colOff>
      <xdr:row>28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FE14B25-6DC3-DF49-046B-1FC6DC89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38125"/>
          <a:ext cx="5981700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benchmark"/>
      <definedName name="f_info_fundmanager"/>
      <definedName name="f_nav_adjustedreturn"/>
      <definedName name="f_risk_maxdownsid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8"/>
  <sheetViews>
    <sheetView tabSelected="1" topLeftCell="A12" workbookViewId="0">
      <selection activeCell="A4" sqref="A4"/>
    </sheetView>
  </sheetViews>
  <sheetFormatPr defaultRowHeight="14.25" x14ac:dyDescent="0.2"/>
  <cols>
    <col min="1" max="1" width="29.75" customWidth="1"/>
    <col min="3" max="3" width="30.5" customWidth="1"/>
    <col min="4" max="4" width="49.75" customWidth="1"/>
    <col min="7" max="7" width="19.25" customWidth="1"/>
    <col min="9" max="9" width="18.375" customWidth="1"/>
    <col min="10" max="13" width="11.125" bestFit="1" customWidth="1"/>
    <col min="14" max="14" width="10.625" customWidth="1"/>
    <col min="15" max="15" width="13.625" customWidth="1"/>
    <col min="16" max="16" width="15.125" customWidth="1"/>
    <col min="17" max="17" width="13.125" customWidth="1"/>
    <col min="18" max="18" width="11.5" customWidth="1"/>
    <col min="19" max="19" width="13.375" customWidth="1"/>
    <col min="20" max="21" width="13.25" customWidth="1"/>
    <col min="23" max="23" width="12.375" customWidth="1"/>
    <col min="24" max="24" width="10.25" customWidth="1"/>
    <col min="25" max="26" width="13.625" customWidth="1"/>
    <col min="28" max="29" width="12.125" customWidth="1"/>
  </cols>
  <sheetData>
    <row r="1" spans="1:28" x14ac:dyDescent="0.2">
      <c r="I1" s="8">
        <v>43101</v>
      </c>
      <c r="J1" s="8">
        <v>43101</v>
      </c>
      <c r="K1" s="8">
        <v>43466</v>
      </c>
      <c r="L1" s="8">
        <v>43831</v>
      </c>
      <c r="M1" s="8">
        <v>44197</v>
      </c>
      <c r="N1" s="8">
        <v>44562</v>
      </c>
      <c r="O1" s="10">
        <f>[1]!TDaysOffset("2022-06-06","Period=M","Offset=-3")</f>
        <v>44624</v>
      </c>
      <c r="P1" s="8">
        <v>43103</v>
      </c>
      <c r="Q1" s="8">
        <v>43101</v>
      </c>
      <c r="R1" s="8">
        <v>43466</v>
      </c>
      <c r="S1" s="8">
        <v>43831</v>
      </c>
      <c r="T1" s="8">
        <v>44197</v>
      </c>
      <c r="U1" s="8">
        <v>44562</v>
      </c>
      <c r="V1" s="8">
        <v>43101</v>
      </c>
      <c r="W1" s="8">
        <v>43101</v>
      </c>
      <c r="X1" s="8">
        <v>43466</v>
      </c>
      <c r="Y1" s="8">
        <v>43831</v>
      </c>
      <c r="Z1" s="8">
        <v>44197</v>
      </c>
      <c r="AA1" s="8">
        <v>44562</v>
      </c>
      <c r="AB1" s="10">
        <f>[1]!TDaysOffset("2022-06-06","Period=M","Offset=-3")</f>
        <v>44624</v>
      </c>
    </row>
    <row r="2" spans="1:28" x14ac:dyDescent="0.2">
      <c r="I2" s="8">
        <f ca="1">TODAY()</f>
        <v>44718</v>
      </c>
      <c r="J2" s="8">
        <v>43465</v>
      </c>
      <c r="K2" s="8">
        <v>43830</v>
      </c>
      <c r="L2" s="8">
        <v>44196</v>
      </c>
      <c r="M2" s="8">
        <v>44561</v>
      </c>
      <c r="N2" s="8">
        <f ca="1">I2</f>
        <v>44718</v>
      </c>
      <c r="O2" s="8">
        <f ca="1">N2</f>
        <v>44718</v>
      </c>
      <c r="P2" s="8">
        <v>44714</v>
      </c>
      <c r="Q2" s="8">
        <v>43465</v>
      </c>
      <c r="R2" s="8">
        <v>43830</v>
      </c>
      <c r="S2" s="8">
        <v>44196</v>
      </c>
      <c r="T2" s="8">
        <v>44561</v>
      </c>
      <c r="U2" s="8">
        <f>P2</f>
        <v>44714</v>
      </c>
      <c r="V2" s="8">
        <f ca="1">TODAY()</f>
        <v>44718</v>
      </c>
      <c r="W2" s="8">
        <v>43465</v>
      </c>
      <c r="X2" s="8">
        <v>43830</v>
      </c>
      <c r="Y2" s="8">
        <v>44196</v>
      </c>
      <c r="Z2" s="8">
        <v>44561</v>
      </c>
      <c r="AA2" s="8">
        <f ca="1">V2</f>
        <v>44718</v>
      </c>
      <c r="AB2" s="8">
        <f ca="1">AA2</f>
        <v>44718</v>
      </c>
    </row>
    <row r="3" spans="1:28" ht="85.5" x14ac:dyDescent="0.2">
      <c r="A3" t="s">
        <v>611</v>
      </c>
      <c r="B3" t="s">
        <v>0</v>
      </c>
      <c r="C3" t="s">
        <v>1</v>
      </c>
      <c r="D3" t="s">
        <v>429</v>
      </c>
      <c r="E3" t="s">
        <v>2</v>
      </c>
      <c r="F3" s="1" t="s">
        <v>3</v>
      </c>
      <c r="G3" s="1" t="s">
        <v>4</v>
      </c>
      <c r="H3" s="1" t="s">
        <v>5</v>
      </c>
      <c r="I3" s="4" t="s">
        <v>427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 t="s">
        <v>428</v>
      </c>
      <c r="P3" s="6" t="s">
        <v>427</v>
      </c>
      <c r="Q3" s="7">
        <v>2018</v>
      </c>
      <c r="R3" s="7">
        <v>2019</v>
      </c>
      <c r="S3" s="7">
        <v>2020</v>
      </c>
      <c r="T3" s="7">
        <v>2021</v>
      </c>
      <c r="U3" s="7">
        <v>2022</v>
      </c>
      <c r="V3" s="13" t="s">
        <v>427</v>
      </c>
      <c r="W3" s="14">
        <v>2018</v>
      </c>
      <c r="X3" s="14">
        <v>2019</v>
      </c>
      <c r="Y3" s="14">
        <v>2020</v>
      </c>
      <c r="Z3" s="14">
        <v>2021</v>
      </c>
      <c r="AA3" s="14">
        <v>2022</v>
      </c>
      <c r="AB3" s="14" t="s">
        <v>428</v>
      </c>
    </row>
    <row r="4" spans="1:28" x14ac:dyDescent="0.2">
      <c r="A4" t="str">
        <f>[1]!f_info_benchmark(B4)</f>
        <v>MSCI中国A股指数收益率*95%+银行活期存款利率(税后)*5%</v>
      </c>
      <c r="B4" t="s">
        <v>6</v>
      </c>
      <c r="C4" t="s">
        <v>7</v>
      </c>
      <c r="D4" t="str">
        <f>[1]!f_info_fundmanager(B4)</f>
        <v>张露,肖觅</v>
      </c>
      <c r="E4" t="s">
        <v>8</v>
      </c>
      <c r="F4" s="2">
        <v>6.3852801097</v>
      </c>
      <c r="G4" s="3">
        <v>42958</v>
      </c>
      <c r="H4" s="2">
        <v>5.1301369863013697</v>
      </c>
      <c r="I4" s="9">
        <f ca="1">[1]!f_nav_adjustedreturn($B4,I$1,I$2)</f>
        <v>56.377574261621831</v>
      </c>
      <c r="J4" s="9">
        <f>[1]!f_nav_adjustedreturn($B4,J$1,J$2)</f>
        <v>-22.401288262412809</v>
      </c>
      <c r="K4" s="9">
        <f>[1]!f_nav_adjustedreturn($B4,K$1,K$2)</f>
        <v>44.290307498612954</v>
      </c>
      <c r="L4" s="9">
        <f>[1]!f_nav_adjustedreturn($B4,L$1,L$2)</f>
        <v>52.243589743589737</v>
      </c>
      <c r="M4" s="9">
        <f>[1]!f_nav_adjustedreturn($B4,M$1,M$2)</f>
        <v>10.421052631578931</v>
      </c>
      <c r="N4" s="9">
        <f ca="1">[1]!f_nav_adjustedreturn($B4,N$1,N$2)</f>
        <v>-16.920877025738783</v>
      </c>
      <c r="O4" s="9">
        <f ca="1">[1]!f_nav_adjustedreturn($B4,O$1,O$2)</f>
        <v>-8.4077771939043568</v>
      </c>
      <c r="P4" s="11">
        <f>[1]!f_risk_maxdownside($B4,P$1,P$2)</f>
        <v>-28.677150786308971</v>
      </c>
      <c r="Q4" s="11">
        <f>[1]!f_risk_maxdownside($B4,Q$1,Q$2)</f>
        <v>-26.445059900945424</v>
      </c>
      <c r="R4" s="11">
        <f>[1]!f_risk_maxdownside($B4,R$1,R$2)</f>
        <v>-11.021897810218986</v>
      </c>
      <c r="S4" s="11">
        <f>[1]!f_risk_maxdownside($B4,S$1,S$2)</f>
        <v>-15.722801788375573</v>
      </c>
      <c r="T4" s="11">
        <f>[1]!f_risk_maxdownside($B4,T$1,T$2)</f>
        <v>-13.876040703052722</v>
      </c>
      <c r="U4" s="11">
        <f>[1]!f_risk_maxdownside($B4,U$1,U$2)</f>
        <v>-25.758305247953778</v>
      </c>
      <c r="V4">
        <f ca="1">RANK(I4,I$4:I$458,0)/COUNT(I$4:I$458)</f>
        <v>0.54505494505494501</v>
      </c>
      <c r="W4">
        <f t="shared" ref="W4:AB19" si="0">RANK(J4,J$4:J$458,0)/COUNT(J$4:J$458)</f>
        <v>0.61758241758241761</v>
      </c>
      <c r="X4">
        <f t="shared" si="0"/>
        <v>0.49890109890109891</v>
      </c>
      <c r="Y4">
        <f t="shared" si="0"/>
        <v>0.56043956043956045</v>
      </c>
      <c r="Z4">
        <f t="shared" si="0"/>
        <v>0.41318681318681316</v>
      </c>
      <c r="AA4">
        <f t="shared" ca="1" si="0"/>
        <v>0.54725274725274731</v>
      </c>
      <c r="AB4">
        <f t="shared" ca="1" si="0"/>
        <v>0.64615384615384619</v>
      </c>
    </row>
    <row r="5" spans="1:28" x14ac:dyDescent="0.2">
      <c r="A5" t="str">
        <f>[1]!f_info_benchmark(B5)</f>
        <v>沪深300指数收益率*85%+中债总指数收益率*15%</v>
      </c>
      <c r="B5" t="s">
        <v>9</v>
      </c>
      <c r="C5" t="s">
        <v>10</v>
      </c>
      <c r="D5" t="str">
        <f>[1]!f_info_fundmanager(B5)</f>
        <v>李博</v>
      </c>
      <c r="E5" t="s">
        <v>8</v>
      </c>
      <c r="F5" s="2">
        <v>12.840643590899999</v>
      </c>
      <c r="G5" s="3">
        <v>42004</v>
      </c>
      <c r="H5" s="2">
        <v>7.4356164383561598</v>
      </c>
      <c r="I5" s="9">
        <f ca="1">[1]!f_nav_adjustedreturn($B5,I$1,I$2)</f>
        <v>16.130374479889042</v>
      </c>
      <c r="J5" s="9">
        <f>[1]!f_nav_adjustedreturn($B5,J$1,J$2)</f>
        <v>-44.706426259824312</v>
      </c>
      <c r="K5" s="9">
        <f>[1]!f_nav_adjustedreturn($B5,K$1,K$2)</f>
        <v>47.993311036789301</v>
      </c>
      <c r="L5" s="9">
        <f>[1]!f_nav_adjustedreturn($B5,L$1,L$2)</f>
        <v>41.954802259887003</v>
      </c>
      <c r="M5" s="9">
        <f>[1]!f_nav_adjustedreturn($B5,M$1,M$2)</f>
        <v>17.977393934569776</v>
      </c>
      <c r="N5" s="9">
        <f ca="1">[1]!f_nav_adjustedreturn($B5,N$1,N$2)</f>
        <v>-15.261613197044843</v>
      </c>
      <c r="O5" s="9">
        <f ca="1">[1]!f_nav_adjustedreturn($B5,O$1,O$2)</f>
        <v>-6.3702102281198787</v>
      </c>
      <c r="P5" s="11">
        <f>[1]!f_risk_maxdownside($B5,P$1,P$2)</f>
        <v>-47.556561085972852</v>
      </c>
      <c r="Q5" s="11">
        <f>[1]!f_risk_maxdownside($B5,Q$1,Q$2)</f>
        <v>-46.063348416289593</v>
      </c>
      <c r="R5" s="11">
        <f>[1]!f_risk_maxdownside($B5,R$1,R$2)</f>
        <v>-13.341493268053856</v>
      </c>
      <c r="S5" s="11">
        <f>[1]!f_risk_maxdownside($B5,S$1,S$2)</f>
        <v>-16.946484784889822</v>
      </c>
      <c r="T5" s="11">
        <f>[1]!f_risk_maxdownside($B5,T$1,T$2)</f>
        <v>-9.3544857768052516</v>
      </c>
      <c r="U5" s="11">
        <f>[1]!f_risk_maxdownside($B5,U$1,U$2)</f>
        <v>-25.562869198312232</v>
      </c>
      <c r="V5">
        <f t="shared" ref="V5:V68" ca="1" si="1">RANK(I5,I$4:I$458,0)/COUNT(I$4:I$458)</f>
        <v>0.93406593406593408</v>
      </c>
      <c r="W5">
        <f t="shared" si="0"/>
        <v>1</v>
      </c>
      <c r="X5">
        <f t="shared" si="0"/>
        <v>0.42417582417582417</v>
      </c>
      <c r="Y5">
        <f t="shared" si="0"/>
        <v>0.66813186813186809</v>
      </c>
      <c r="Z5">
        <f t="shared" si="0"/>
        <v>0.26813186813186812</v>
      </c>
      <c r="AA5">
        <f t="shared" ca="1" si="0"/>
        <v>0.44615384615384618</v>
      </c>
      <c r="AB5">
        <f t="shared" ca="1" si="0"/>
        <v>0.44175824175824174</v>
      </c>
    </row>
    <row r="6" spans="1:28" x14ac:dyDescent="0.2">
      <c r="A6" t="str">
        <f>[1]!f_info_benchmark(B6)</f>
        <v>中证800指数收益率*80%+中债综合指数收益率*20%</v>
      </c>
      <c r="B6" t="s">
        <v>11</v>
      </c>
      <c r="C6" t="s">
        <v>12</v>
      </c>
      <c r="D6" t="str">
        <f>[1]!f_info_fundmanager(B6)</f>
        <v>毕天宇</v>
      </c>
      <c r="E6" t="s">
        <v>8</v>
      </c>
      <c r="F6" s="2">
        <v>9.2549028014000001</v>
      </c>
      <c r="G6" s="3">
        <v>41810</v>
      </c>
      <c r="H6" s="2">
        <v>16.5369863013699</v>
      </c>
      <c r="I6" s="9">
        <f ca="1">[1]!f_nav_adjustedreturn($B6,I$1,I$2)</f>
        <v>89.130434782608702</v>
      </c>
      <c r="J6" s="9">
        <f>[1]!f_nav_adjustedreturn($B6,J$1,J$2)</f>
        <v>-31.464530892448515</v>
      </c>
      <c r="K6" s="9">
        <f>[1]!f_nav_adjustedreturn($B6,K$1,K$2)</f>
        <v>79.549248747913182</v>
      </c>
      <c r="L6" s="9">
        <f>[1]!f_nav_adjustedreturn($B6,L$1,L$2)</f>
        <v>66.06229660622968</v>
      </c>
      <c r="M6" s="9">
        <f>[1]!f_nav_adjustedreturn($B6,M$1,M$2)</f>
        <v>15.145576707726773</v>
      </c>
      <c r="N6" s="9">
        <f ca="1">[1]!f_nav_adjustedreturn($B6,N$1,N$2)</f>
        <v>-19.620714806710438</v>
      </c>
      <c r="O6" s="9">
        <f ca="1">[1]!f_nav_adjustedreturn($B6,O$1,O$2)</f>
        <v>-5.677603423680452</v>
      </c>
      <c r="P6" s="11">
        <f>[1]!f_risk_maxdownside($B6,P$1,P$2)</f>
        <v>-35.375275938189844</v>
      </c>
      <c r="Q6" s="11">
        <f>[1]!f_risk_maxdownside($B6,Q$1,Q$2)</f>
        <v>-34.050772626931561</v>
      </c>
      <c r="R6" s="11">
        <f>[1]!f_risk_maxdownside($B6,R$1,R$2)</f>
        <v>-12.406231967686097</v>
      </c>
      <c r="S6" s="11">
        <f>[1]!f_risk_maxdownside($B6,S$1,S$2)</f>
        <v>-15.64</v>
      </c>
      <c r="T6" s="11">
        <f>[1]!f_risk_maxdownside($B6,T$1,T$2)</f>
        <v>-19.041887337506015</v>
      </c>
      <c r="U6" s="11">
        <f>[1]!f_risk_maxdownside($B6,U$1,U$2)</f>
        <v>-31.55291790306627</v>
      </c>
      <c r="V6">
        <f t="shared" ca="1" si="1"/>
        <v>0.32527472527472528</v>
      </c>
      <c r="W6">
        <f t="shared" si="0"/>
        <v>0.92087912087912083</v>
      </c>
      <c r="X6">
        <f t="shared" si="0"/>
        <v>3.9560439560439559E-2</v>
      </c>
      <c r="Y6">
        <f t="shared" si="0"/>
        <v>0.36263736263736263</v>
      </c>
      <c r="Z6">
        <f t="shared" si="0"/>
        <v>0.3208791208791209</v>
      </c>
      <c r="AA6">
        <f t="shared" ca="1" si="0"/>
        <v>0.74065934065934069</v>
      </c>
      <c r="AB6">
        <f t="shared" ca="1" si="0"/>
        <v>0.36703296703296701</v>
      </c>
    </row>
    <row r="7" spans="1:28" x14ac:dyDescent="0.2">
      <c r="A7" t="str">
        <f>[1]!f_info_benchmark(B7)</f>
        <v>沪深300指数收益率*80%+中债总指数收益率*20%</v>
      </c>
      <c r="B7" t="s">
        <v>13</v>
      </c>
      <c r="C7" t="s">
        <v>14</v>
      </c>
      <c r="D7" t="str">
        <f>[1]!f_info_fundmanager(B7)</f>
        <v>陈一峰</v>
      </c>
      <c r="E7" t="s">
        <v>8</v>
      </c>
      <c r="F7" s="2">
        <v>25.184186568099999</v>
      </c>
      <c r="G7" s="3">
        <v>41750</v>
      </c>
      <c r="H7" s="2">
        <v>8.1315068493150697</v>
      </c>
      <c r="I7" s="9">
        <f ca="1">[1]!f_nav_adjustedreturn($B7,I$1,I$2)</f>
        <v>52.446117003079038</v>
      </c>
      <c r="J7" s="9">
        <f>[1]!f_nav_adjustedreturn($B7,J$1,J$2)</f>
        <v>-23.571672938761548</v>
      </c>
      <c r="K7" s="9">
        <f>[1]!f_nav_adjustedreturn($B7,K$1,K$2)</f>
        <v>41.853178155774401</v>
      </c>
      <c r="L7" s="9">
        <f>[1]!f_nav_adjustedreturn($B7,L$1,L$2)</f>
        <v>53.04512464499841</v>
      </c>
      <c r="M7" s="9">
        <f>[1]!f_nav_adjustedreturn($B7,M$1,M$2)</f>
        <v>4.7216494845360852</v>
      </c>
      <c r="N7" s="9">
        <f ca="1">[1]!f_nav_adjustedreturn($B7,N$1,N$2)</f>
        <v>-12.266194132703276</v>
      </c>
      <c r="O7" s="9">
        <f ca="1">[1]!f_nav_adjustedreturn($B7,O$1,O$2)</f>
        <v>-7.3789233007690607</v>
      </c>
      <c r="P7" s="11">
        <f>[1]!f_risk_maxdownside($B7,P$1,P$2)</f>
        <v>-29.642742195043461</v>
      </c>
      <c r="Q7" s="11">
        <f>[1]!f_risk_maxdownside($B7,Q$1,Q$2)</f>
        <v>-28.77373672352752</v>
      </c>
      <c r="R7" s="11">
        <f>[1]!f_risk_maxdownside($B7,R$1,R$2)</f>
        <v>-12.120189061444968</v>
      </c>
      <c r="S7" s="11">
        <f>[1]!f_risk_maxdownside($B7,S$1,S$2)</f>
        <v>-16.265784726398071</v>
      </c>
      <c r="T7" s="11">
        <f>[1]!f_risk_maxdownside($B7,T$1,T$2)</f>
        <v>-15.349094939046907</v>
      </c>
      <c r="U7" s="11">
        <f>[1]!f_risk_maxdownside($B7,U$1,U$2)</f>
        <v>-17.575280456603043</v>
      </c>
      <c r="V7">
        <f t="shared" ca="1" si="1"/>
        <v>0.58021978021978027</v>
      </c>
      <c r="W7">
        <f t="shared" si="0"/>
        <v>0.68351648351648353</v>
      </c>
      <c r="X7">
        <f t="shared" si="0"/>
        <v>0.55604395604395607</v>
      </c>
      <c r="Y7">
        <f t="shared" si="0"/>
        <v>0.55164835164835169</v>
      </c>
      <c r="Z7">
        <f t="shared" si="0"/>
        <v>0.65714285714285714</v>
      </c>
      <c r="AA7">
        <f t="shared" ca="1" si="0"/>
        <v>0.31868131868131866</v>
      </c>
      <c r="AB7">
        <f t="shared" ca="1" si="0"/>
        <v>0.52747252747252749</v>
      </c>
    </row>
    <row r="8" spans="1:28" x14ac:dyDescent="0.2">
      <c r="A8" t="str">
        <f>[1]!f_info_benchmark(B8)</f>
        <v>沪深300指数收益率*85%+中债总财富(总值)指数收益率*15%</v>
      </c>
      <c r="B8" t="s">
        <v>15</v>
      </c>
      <c r="C8" t="s">
        <v>16</v>
      </c>
      <c r="D8" t="str">
        <f>[1]!f_info_fundmanager(B8)</f>
        <v>陶灿</v>
      </c>
      <c r="E8" t="s">
        <v>8</v>
      </c>
      <c r="F8" s="2">
        <v>9.0942821499999997</v>
      </c>
      <c r="G8" s="3">
        <v>41773</v>
      </c>
      <c r="H8" s="2">
        <v>10.9123287671233</v>
      </c>
      <c r="I8" s="9">
        <f ca="1">[1]!f_nav_adjustedreturn($B8,I$1,I$2)</f>
        <v>117.19022687609075</v>
      </c>
      <c r="J8" s="9">
        <f>[1]!f_nav_adjustedreturn($B8,J$1,J$2)</f>
        <v>-33.638743455497384</v>
      </c>
      <c r="K8" s="9">
        <f>[1]!f_nav_adjustedreturn($B8,K$1,K$2)</f>
        <v>60.749506903353058</v>
      </c>
      <c r="L8" s="9">
        <f>[1]!f_nav_adjustedreturn($B8,L$1,L$2)</f>
        <v>101.88139059304704</v>
      </c>
      <c r="M8" s="9">
        <f>[1]!f_nav_adjustedreturn($B8,M$1,M$2)</f>
        <v>32.516207455429509</v>
      </c>
      <c r="N8" s="9">
        <f ca="1">[1]!f_nav_adjustedreturn($B8,N$1,N$2)</f>
        <v>-23.895428833511705</v>
      </c>
      <c r="O8" s="9">
        <f ca="1">[1]!f_nav_adjustedreturn($B8,O$1,O$2)</f>
        <v>-14.818617385352507</v>
      </c>
      <c r="P8" s="11">
        <f>[1]!f_risk_maxdownside($B8,P$1,P$2)</f>
        <v>-38.743604320636727</v>
      </c>
      <c r="Q8" s="11">
        <f>[1]!f_risk_maxdownside($B8,Q$1,Q$2)</f>
        <v>-37.047817047817041</v>
      </c>
      <c r="R8" s="11">
        <f>[1]!f_risk_maxdownside($B8,R$1,R$2)</f>
        <v>-13.569321533923295</v>
      </c>
      <c r="S8" s="11">
        <f>[1]!f_risk_maxdownside($B8,S$1,S$2)</f>
        <v>-18.175743401269632</v>
      </c>
      <c r="T8" s="11">
        <f>[1]!f_risk_maxdownside($B8,T$1,T$2)</f>
        <v>-20.281233098972418</v>
      </c>
      <c r="U8" s="11">
        <f>[1]!f_risk_maxdownside($B8,U$1,U$2)</f>
        <v>-32.792764696709817</v>
      </c>
      <c r="V8">
        <f t="shared" ca="1" si="1"/>
        <v>0.15384615384615385</v>
      </c>
      <c r="W8">
        <f t="shared" si="0"/>
        <v>0.95824175824175828</v>
      </c>
      <c r="X8">
        <f t="shared" si="0"/>
        <v>0.2153846153846154</v>
      </c>
      <c r="Y8">
        <f t="shared" si="0"/>
        <v>5.9340659340659338E-2</v>
      </c>
      <c r="Z8">
        <f t="shared" si="0"/>
        <v>9.6703296703296707E-2</v>
      </c>
      <c r="AA8">
        <f t="shared" ca="1" si="0"/>
        <v>0.94065934065934065</v>
      </c>
      <c r="AB8">
        <f t="shared" ca="1" si="0"/>
        <v>0.99560439560439562</v>
      </c>
    </row>
    <row r="9" spans="1:28" x14ac:dyDescent="0.2">
      <c r="A9" t="str">
        <f>[1]!f_info_benchmark(B9)</f>
        <v>中证700指数收益率*80%+恒生指数收益率*10%+中证综合债指数收益率*10%</v>
      </c>
      <c r="B9" t="s">
        <v>17</v>
      </c>
      <c r="C9" t="s">
        <v>18</v>
      </c>
      <c r="D9" t="str">
        <f>[1]!f_info_fundmanager(B9)</f>
        <v>刘旭</v>
      </c>
      <c r="E9" t="s">
        <v>8</v>
      </c>
      <c r="F9" s="2">
        <v>57.693657479599999</v>
      </c>
      <c r="G9" s="3">
        <v>42214</v>
      </c>
      <c r="H9" s="2">
        <v>6.86027397260274</v>
      </c>
      <c r="I9" s="9">
        <f ca="1">[1]!f_nav_adjustedreturn($B9,I$1,I$2)</f>
        <v>109.50938824954572</v>
      </c>
      <c r="J9" s="9">
        <f>[1]!f_nav_adjustedreturn($B9,J$1,J$2)</f>
        <v>-15.748031496062993</v>
      </c>
      <c r="K9" s="9">
        <f>[1]!f_nav_adjustedreturn($B9,K$1,K$2)</f>
        <v>42.199856218547808</v>
      </c>
      <c r="L9" s="9">
        <f>[1]!f_nav_adjustedreturn($B9,L$1,L$2)</f>
        <v>60.262891809908993</v>
      </c>
      <c r="M9" s="9">
        <f>[1]!f_nav_adjustedreturn($B9,M$1,M$2)</f>
        <v>27.949526813880134</v>
      </c>
      <c r="N9" s="9">
        <f ca="1">[1]!f_nav_adjustedreturn($B9,N$1,N$2)</f>
        <v>-14.718934911242604</v>
      </c>
      <c r="O9" s="9">
        <f ca="1">[1]!f_nav_adjustedreturn($B9,O$1,O$2)</f>
        <v>-5.3625170998631937</v>
      </c>
      <c r="P9" s="11">
        <f>[1]!f_risk_maxdownside($B9,P$1,P$2)</f>
        <v>-25.517751479289945</v>
      </c>
      <c r="Q9" s="11">
        <f>[1]!f_risk_maxdownside($B9,Q$1,Q$2)</f>
        <v>-22.248381400824019</v>
      </c>
      <c r="R9" s="11">
        <f>[1]!f_risk_maxdownside($B9,R$1,R$2)</f>
        <v>-9.5317725752508373</v>
      </c>
      <c r="S9" s="11">
        <f>[1]!f_risk_maxdownside($B9,S$1,S$2)</f>
        <v>-15.176413726437895</v>
      </c>
      <c r="T9" s="11">
        <f>[1]!f_risk_maxdownside($B9,T$1,T$2)</f>
        <v>-9.3594618309447153</v>
      </c>
      <c r="U9" s="11">
        <f>[1]!f_risk_maxdownside($B9,U$1,U$2)</f>
        <v>-23.94259818731118</v>
      </c>
      <c r="V9">
        <f t="shared" ca="1" si="1"/>
        <v>0.18901098901098901</v>
      </c>
      <c r="W9">
        <f t="shared" si="0"/>
        <v>0.33186813186813185</v>
      </c>
      <c r="X9">
        <f t="shared" si="0"/>
        <v>0.53846153846153844</v>
      </c>
      <c r="Y9">
        <f t="shared" si="0"/>
        <v>0.42857142857142855</v>
      </c>
      <c r="Z9">
        <f t="shared" si="0"/>
        <v>0.13626373626373625</v>
      </c>
      <c r="AA9">
        <f t="shared" ca="1" si="0"/>
        <v>0.41098901098901097</v>
      </c>
      <c r="AB9">
        <f t="shared" ca="1" si="0"/>
        <v>0.34505494505494505</v>
      </c>
    </row>
    <row r="10" spans="1:28" x14ac:dyDescent="0.2">
      <c r="A10" t="str">
        <f>[1]!f_info_benchmark(B10)</f>
        <v>沪深300指数*80%+中证全债指数*20%</v>
      </c>
      <c r="B10" t="s">
        <v>19</v>
      </c>
      <c r="C10" t="s">
        <v>20</v>
      </c>
      <c r="D10" t="str">
        <f>[1]!f_info_fundmanager(B10)</f>
        <v>贾成东</v>
      </c>
      <c r="E10" t="s">
        <v>8</v>
      </c>
      <c r="F10" s="2">
        <v>26.522079109500002</v>
      </c>
      <c r="G10" s="3">
        <v>42735</v>
      </c>
      <c r="H10" s="2">
        <v>7.3479452054794496</v>
      </c>
      <c r="I10" s="9">
        <f ca="1">[1]!f_nav_adjustedreturn($B10,I$1,I$2)</f>
        <v>91.188645771732695</v>
      </c>
      <c r="J10" s="9">
        <f>[1]!f_nav_adjustedreturn($B10,J$1,J$2)</f>
        <v>-24.186871673565939</v>
      </c>
      <c r="K10" s="9">
        <f>[1]!f_nav_adjustedreturn($B10,K$1,K$2)</f>
        <v>64.586583463338513</v>
      </c>
      <c r="L10" s="9">
        <f>[1]!f_nav_adjustedreturn($B10,L$1,L$2)</f>
        <v>101.99052132701421</v>
      </c>
      <c r="M10" s="9">
        <f>[1]!f_nav_adjustedreturn($B10,M$1,M$2)</f>
        <v>-11.942749882684174</v>
      </c>
      <c r="N10" s="9">
        <f ca="1">[1]!f_nav_adjustedreturn($B10,N$1,N$2)</f>
        <v>-13.855582200905941</v>
      </c>
      <c r="O10" s="9">
        <f ca="1">[1]!f_nav_adjustedreturn($B10,O$1,O$2)</f>
        <v>-5.8258083309059057</v>
      </c>
      <c r="P10" s="11">
        <f>[1]!f_risk_maxdownside($B10,P$1,P$2)</f>
        <v>-37.895377128953776</v>
      </c>
      <c r="Q10" s="11">
        <f>[1]!f_risk_maxdownside($B10,Q$1,Q$2)</f>
        <v>-34.276387377584335</v>
      </c>
      <c r="R10" s="11">
        <f>[1]!f_risk_maxdownside($B10,R$1,R$2)</f>
        <v>-12.072767364939365</v>
      </c>
      <c r="S10" s="11">
        <f>[1]!f_risk_maxdownside($B10,S$1,S$2)</f>
        <v>-28.19602272727273</v>
      </c>
      <c r="T10" s="11">
        <f>[1]!f_risk_maxdownside($B10,T$1,T$2)</f>
        <v>-24.858069748580704</v>
      </c>
      <c r="U10" s="11">
        <f>[1]!f_risk_maxdownside($B10,U$1,U$2)</f>
        <v>-17.749731471535981</v>
      </c>
      <c r="V10">
        <f t="shared" ca="1" si="1"/>
        <v>0.30769230769230771</v>
      </c>
      <c r="W10">
        <f t="shared" si="0"/>
        <v>0.72087912087912087</v>
      </c>
      <c r="X10">
        <f t="shared" si="0"/>
        <v>0.16263736263736264</v>
      </c>
      <c r="Y10">
        <f t="shared" si="0"/>
        <v>5.7142857142857141E-2</v>
      </c>
      <c r="Z10">
        <f t="shared" si="0"/>
        <v>0.97802197802197799</v>
      </c>
      <c r="AA10">
        <f t="shared" ca="1" si="0"/>
        <v>0.36923076923076925</v>
      </c>
      <c r="AB10">
        <f t="shared" ca="1" si="0"/>
        <v>0.38681318681318683</v>
      </c>
    </row>
    <row r="11" spans="1:28" x14ac:dyDescent="0.2">
      <c r="A11" t="str">
        <f>[1]!f_info_benchmark(B11)</f>
        <v>中证800指数收益率*85%+中证综合债指数收益率*15%</v>
      </c>
      <c r="B11" t="s">
        <v>21</v>
      </c>
      <c r="C11" t="s">
        <v>22</v>
      </c>
      <c r="D11" t="str">
        <f>[1]!f_info_fundmanager(B11)</f>
        <v>王鹏</v>
      </c>
      <c r="E11" t="s">
        <v>8</v>
      </c>
      <c r="F11" s="2">
        <v>54.798846179100003</v>
      </c>
      <c r="G11" s="3">
        <v>43088</v>
      </c>
      <c r="H11" s="2">
        <v>4.5808219178082199</v>
      </c>
      <c r="I11" s="9">
        <f ca="1">[1]!f_nav_adjustedreturn($B11,I$1,I$2)</f>
        <v>205.01635768811343</v>
      </c>
      <c r="J11" s="9">
        <f>[1]!f_nav_adjustedreturn($B11,J$1,J$2)</f>
        <v>-29.880043620501628</v>
      </c>
      <c r="K11" s="9">
        <f>[1]!f_nav_adjustedreturn($B11,K$1,K$2)</f>
        <v>71.228615863141499</v>
      </c>
      <c r="L11" s="9">
        <f>[1]!f_nav_adjustedreturn($B11,L$1,L$2)</f>
        <v>104.90463215258856</v>
      </c>
      <c r="M11" s="9">
        <f>[1]!f_nav_adjustedreturn($B11,M$1,M$2)</f>
        <v>51.906028368794331</v>
      </c>
      <c r="N11" s="9">
        <f ca="1">[1]!f_nav_adjustedreturn($B11,N$1,N$2)</f>
        <v>-18.383425736796021</v>
      </c>
      <c r="O11" s="9">
        <f ca="1">[1]!f_nav_adjustedreturn($B11,O$1,O$2)</f>
        <v>-8.0841275057509012</v>
      </c>
      <c r="P11" s="11">
        <f>[1]!f_risk_maxdownside($B11,P$1,P$2)</f>
        <v>-47.701008114089014</v>
      </c>
      <c r="Q11" s="11">
        <f>[1]!f_risk_maxdownside($B11,Q$1,Q$2)</f>
        <v>-36.096537250786987</v>
      </c>
      <c r="R11" s="11">
        <f>[1]!f_risk_maxdownside($B11,R$1,R$2)</f>
        <v>-14.806866952789695</v>
      </c>
      <c r="S11" s="11">
        <f>[1]!f_risk_maxdownside($B11,S$1,S$2)</f>
        <v>-25.220938137321546</v>
      </c>
      <c r="T11" s="11">
        <f>[1]!f_risk_maxdownside($B11,T$1,T$2)</f>
        <v>-29.696730996455312</v>
      </c>
      <c r="U11" s="11">
        <f>[1]!f_risk_maxdownside($B11,U$1,U$2)</f>
        <v>-35.856453558504221</v>
      </c>
      <c r="V11">
        <f t="shared" ca="1" si="1"/>
        <v>6.5934065934065934E-3</v>
      </c>
      <c r="W11">
        <f t="shared" si="0"/>
        <v>0.87912087912087911</v>
      </c>
      <c r="X11">
        <f t="shared" si="0"/>
        <v>0.1010989010989011</v>
      </c>
      <c r="Y11">
        <f t="shared" si="0"/>
        <v>4.1758241758241756E-2</v>
      </c>
      <c r="Z11">
        <f t="shared" si="0"/>
        <v>1.9780219780219779E-2</v>
      </c>
      <c r="AA11">
        <f t="shared" ca="1" si="0"/>
        <v>0.65054945054945057</v>
      </c>
      <c r="AB11">
        <f t="shared" ca="1" si="0"/>
        <v>0.60219780219780217</v>
      </c>
    </row>
    <row r="12" spans="1:28" x14ac:dyDescent="0.2">
      <c r="A12" t="str">
        <f>[1]!f_info_benchmark(B12)</f>
        <v>中证医药指数收益率*85%+中债综合指数收益率*15%</v>
      </c>
      <c r="B12" t="s">
        <v>23</v>
      </c>
      <c r="C12" t="s">
        <v>24</v>
      </c>
      <c r="D12" t="str">
        <f>[1]!f_info_fundmanager(B12)</f>
        <v>赵蓓,谭冬寒</v>
      </c>
      <c r="E12" t="s">
        <v>8</v>
      </c>
      <c r="F12" s="2">
        <v>44.038583841099999</v>
      </c>
      <c r="G12" s="3">
        <v>41961</v>
      </c>
      <c r="H12" s="2">
        <v>6.6575342465753398</v>
      </c>
      <c r="I12" s="9">
        <f ca="1">[1]!f_nav_adjustedreturn($B12,I$1,I$2)</f>
        <v>94.88054607508532</v>
      </c>
      <c r="J12" s="9">
        <f>[1]!f_nav_adjustedreturn($B12,J$1,J$2)</f>
        <v>-20.204778156996589</v>
      </c>
      <c r="K12" s="9">
        <f>[1]!f_nav_adjustedreturn($B12,K$1,K$2)</f>
        <v>60.821214713430273</v>
      </c>
      <c r="L12" s="9">
        <f>[1]!f_nav_adjustedreturn($B12,L$1,L$2)</f>
        <v>77.2340425531915</v>
      </c>
      <c r="M12" s="9">
        <f>[1]!f_nav_adjustedreturn($B12,M$1,M$2)</f>
        <v>9.933973589435773</v>
      </c>
      <c r="N12" s="9">
        <f ca="1">[1]!f_nav_adjustedreturn($B12,N$1,N$2)</f>
        <v>-22.058422058422057</v>
      </c>
      <c r="O12" s="9">
        <f ca="1">[1]!f_nav_adjustedreturn($B12,O$1,O$2)</f>
        <v>-9.5660437123851771</v>
      </c>
      <c r="P12" s="11">
        <f>[1]!f_risk_maxdownside($B12,P$1,P$2)</f>
        <v>-38.041305796135909</v>
      </c>
      <c r="Q12" s="11">
        <f>[1]!f_risk_maxdownside($B12,Q$1,Q$2)</f>
        <v>-35.67447045707916</v>
      </c>
      <c r="R12" s="11">
        <f>[1]!f_risk_maxdownside($B12,R$1,R$2)</f>
        <v>-11.230468749999998</v>
      </c>
      <c r="S12" s="11">
        <f>[1]!f_risk_maxdownside($B12,S$1,S$2)</f>
        <v>-17.640083012155355</v>
      </c>
      <c r="T12" s="11">
        <f>[1]!f_risk_maxdownside($B12,T$1,T$2)</f>
        <v>-23.275651961979033</v>
      </c>
      <c r="U12" s="11">
        <f>[1]!f_risk_maxdownside($B12,U$1,U$2)</f>
        <v>-19.06005221932115</v>
      </c>
      <c r="V12">
        <f t="shared" ca="1" si="1"/>
        <v>0.28351648351648351</v>
      </c>
      <c r="W12">
        <f t="shared" si="0"/>
        <v>0.51868131868131873</v>
      </c>
      <c r="X12">
        <f t="shared" si="0"/>
        <v>0.21318681318681318</v>
      </c>
      <c r="Y12">
        <f t="shared" si="0"/>
        <v>0.2153846153846154</v>
      </c>
      <c r="Z12">
        <f t="shared" si="0"/>
        <v>0.43296703296703298</v>
      </c>
      <c r="AA12">
        <f t="shared" ca="1" si="0"/>
        <v>0.87692307692307692</v>
      </c>
      <c r="AB12">
        <f t="shared" ca="1" si="0"/>
        <v>0.7846153846153846</v>
      </c>
    </row>
    <row r="13" spans="1:28" x14ac:dyDescent="0.2">
      <c r="A13" t="str">
        <f>[1]!f_info_benchmark(B13)</f>
        <v>沪深300指数收益率*80%+中证综合债指数收益率*20%</v>
      </c>
      <c r="B13" t="s">
        <v>25</v>
      </c>
      <c r="C13" t="s">
        <v>26</v>
      </c>
      <c r="D13" t="str">
        <f>[1]!f_info_fundmanager(B13)</f>
        <v>王宗合</v>
      </c>
      <c r="E13" t="s">
        <v>8</v>
      </c>
      <c r="F13" s="2">
        <v>7.8235522681000003</v>
      </c>
      <c r="G13" s="3">
        <v>41975</v>
      </c>
      <c r="H13" s="2">
        <v>11.446575342465801</v>
      </c>
      <c r="I13" s="9">
        <f ca="1">[1]!f_nav_adjustedreturn($B13,I$1,I$2)</f>
        <v>75.028901734104053</v>
      </c>
      <c r="J13" s="9">
        <f>[1]!f_nav_adjustedreturn($B13,J$1,J$2)</f>
        <v>-28.034682080924849</v>
      </c>
      <c r="K13" s="9">
        <f>[1]!f_nav_adjustedreturn($B13,K$1,K$2)</f>
        <v>82.248995983935743</v>
      </c>
      <c r="L13" s="9">
        <f>[1]!f_nav_adjustedreturn($B13,L$1,L$2)</f>
        <v>80.696342000881415</v>
      </c>
      <c r="M13" s="9">
        <f>[1]!f_nav_adjustedreturn($B13,M$1,M$2)</f>
        <v>-6.7560975609756033</v>
      </c>
      <c r="N13" s="9">
        <f ca="1">[1]!f_nav_adjustedreturn($B13,N$1,N$2)</f>
        <v>-20.795187025895892</v>
      </c>
      <c r="O13" s="9">
        <f ca="1">[1]!f_nav_adjustedreturn($B13,O$1,O$2)</f>
        <v>-8.2424242424242369</v>
      </c>
      <c r="P13" s="11">
        <f>[1]!f_risk_maxdownside($B13,P$1,P$2)</f>
        <v>-39.657387580299783</v>
      </c>
      <c r="Q13" s="11">
        <f>[1]!f_risk_maxdownside($B13,Q$1,Q$2)</f>
        <v>-37.454164484023053</v>
      </c>
      <c r="R13" s="11">
        <f>[1]!f_risk_maxdownside($B13,R$1,R$2)</f>
        <v>-10.391001606855916</v>
      </c>
      <c r="S13" s="11">
        <f>[1]!f_risk_maxdownside($B13,S$1,S$2)</f>
        <v>-16.737109044801358</v>
      </c>
      <c r="T13" s="11">
        <f>[1]!f_risk_maxdownside($B13,T$1,T$2)</f>
        <v>-25.481798715203425</v>
      </c>
      <c r="U13" s="11">
        <f>[1]!f_risk_maxdownside($B13,U$1,U$2)</f>
        <v>-24.632254613533025</v>
      </c>
      <c r="V13">
        <f t="shared" ca="1" si="1"/>
        <v>0.4175824175824176</v>
      </c>
      <c r="W13">
        <f t="shared" si="0"/>
        <v>0.8571428571428571</v>
      </c>
      <c r="X13">
        <f t="shared" si="0"/>
        <v>2.8571428571428571E-2</v>
      </c>
      <c r="Y13">
        <f t="shared" si="0"/>
        <v>0.17362637362637362</v>
      </c>
      <c r="Z13">
        <f t="shared" si="0"/>
        <v>0.90109890109890112</v>
      </c>
      <c r="AA13">
        <f t="shared" ca="1" si="0"/>
        <v>0.81978021978021975</v>
      </c>
      <c r="AB13">
        <f t="shared" ca="1" si="0"/>
        <v>0.62417582417582418</v>
      </c>
    </row>
    <row r="14" spans="1:28" x14ac:dyDescent="0.2">
      <c r="A14" t="str">
        <f>[1]!f_info_benchmark(B14)</f>
        <v>申万医药生物行业指数收益率*80%+中债综合指数收益率*20%</v>
      </c>
      <c r="B14" t="s">
        <v>27</v>
      </c>
      <c r="C14" t="s">
        <v>28</v>
      </c>
      <c r="D14" t="str">
        <f>[1]!f_info_fundmanager(B14)</f>
        <v>李佳存</v>
      </c>
      <c r="E14" t="s">
        <v>8</v>
      </c>
      <c r="F14" s="2">
        <v>31.7080761683</v>
      </c>
      <c r="G14" s="3">
        <v>42034</v>
      </c>
      <c r="H14" s="2">
        <v>7.3534246575342497</v>
      </c>
      <c r="I14" s="9">
        <f ca="1">[1]!f_nav_adjustedreturn($B14,I$1,I$2)</f>
        <v>102.02391904323829</v>
      </c>
      <c r="J14" s="9">
        <f>[1]!f_nav_adjustedreturn($B14,J$1,J$2)</f>
        <v>-12.5114995400184</v>
      </c>
      <c r="K14" s="9">
        <f>[1]!f_nav_adjustedreturn($B14,K$1,K$2)</f>
        <v>65.825446898002099</v>
      </c>
      <c r="L14" s="9">
        <f>[1]!f_nav_adjustedreturn($B14,L$1,L$2)</f>
        <v>94.102726696258713</v>
      </c>
      <c r="M14" s="9">
        <f>[1]!f_nav_adjustedreturn($B14,M$1,M$2)</f>
        <v>-7.3832081019274742</v>
      </c>
      <c r="N14" s="9">
        <f ca="1">[1]!f_nav_adjustedreturn($B14,N$1,N$2)</f>
        <v>-22.539682539682531</v>
      </c>
      <c r="O14" s="9">
        <f ca="1">[1]!f_nav_adjustedreturn($B14,O$1,O$2)</f>
        <v>-12.475089677162206</v>
      </c>
      <c r="P14" s="11">
        <f>[1]!f_risk_maxdownside($B14,P$1,P$2)</f>
        <v>-42.397043294614569</v>
      </c>
      <c r="Q14" s="11">
        <f>[1]!f_risk_maxdownside($B14,Q$1,Q$2)</f>
        <v>-32.314410480349345</v>
      </c>
      <c r="R14" s="11">
        <f>[1]!f_risk_maxdownside($B14,R$1,R$2)</f>
        <v>-11.072261072261069</v>
      </c>
      <c r="S14" s="11">
        <f>[1]!f_risk_maxdownside($B14,S$1,S$2)</f>
        <v>-16.615479115479115</v>
      </c>
      <c r="T14" s="11">
        <f>[1]!f_risk_maxdownside($B14,T$1,T$2)</f>
        <v>-27.666314677930298</v>
      </c>
      <c r="U14" s="11">
        <f>[1]!f_risk_maxdownside($B14,U$1,U$2)</f>
        <v>-20.306793279766254</v>
      </c>
      <c r="V14">
        <f t="shared" ca="1" si="1"/>
        <v>0.22857142857142856</v>
      </c>
      <c r="W14">
        <f t="shared" si="0"/>
        <v>0.27032967032967031</v>
      </c>
      <c r="X14">
        <f t="shared" si="0"/>
        <v>0.15604395604395604</v>
      </c>
      <c r="Y14">
        <f t="shared" si="0"/>
        <v>7.6923076923076927E-2</v>
      </c>
      <c r="Z14">
        <f t="shared" si="0"/>
        <v>0.91868131868131864</v>
      </c>
      <c r="AA14">
        <f t="shared" ca="1" si="0"/>
        <v>0.90109890109890112</v>
      </c>
      <c r="AB14">
        <f t="shared" ca="1" si="0"/>
        <v>0.93406593406593408</v>
      </c>
    </row>
    <row r="15" spans="1:28" x14ac:dyDescent="0.2">
      <c r="A15" t="str">
        <f>[1]!f_info_benchmark(B15)</f>
        <v>中证500指数收益率*95%+商业银行活期存款利率(税后)*5%</v>
      </c>
      <c r="B15" t="s">
        <v>29</v>
      </c>
      <c r="C15" t="s">
        <v>30</v>
      </c>
      <c r="D15" t="str">
        <f>[1]!f_info_fundmanager(B15)</f>
        <v>黎海威</v>
      </c>
      <c r="E15" t="s">
        <v>8</v>
      </c>
      <c r="F15" s="2">
        <v>7.2995384931</v>
      </c>
      <c r="G15" s="3">
        <v>42039</v>
      </c>
      <c r="H15" s="2">
        <v>8.6082191780821908</v>
      </c>
      <c r="I15" s="9">
        <f ca="1">[1]!f_nav_adjustedreturn($B15,I$1,I$2)</f>
        <v>17.783164109406254</v>
      </c>
      <c r="J15" s="9">
        <f>[1]!f_nav_adjustedreturn($B15,J$1,J$2)</f>
        <v>-29.955498865910606</v>
      </c>
      <c r="K15" s="9">
        <f>[1]!f_nav_adjustedreturn($B15,K$1,K$2)</f>
        <v>24.900793650793624</v>
      </c>
      <c r="L15" s="9">
        <f>[1]!f_nav_adjustedreturn($B15,L$1,L$2)</f>
        <v>28.59412231930105</v>
      </c>
      <c r="M15" s="9">
        <f>[1]!f_nav_adjustedreturn($B15,M$1,M$2)</f>
        <v>21.06238418777022</v>
      </c>
      <c r="N15" s="9">
        <f ca="1">[1]!f_nav_adjustedreturn($B15,N$1,N$2)</f>
        <v>-13.520408163265305</v>
      </c>
      <c r="O15" s="9">
        <f ca="1">[1]!f_nav_adjustedreturn($B15,O$1,O$2)</f>
        <v>-11.672746221990627</v>
      </c>
      <c r="P15" s="11">
        <f>[1]!f_risk_maxdownside($B15,P$1,P$2)</f>
        <v>-34.27548374760994</v>
      </c>
      <c r="Q15" s="11">
        <f>[1]!f_risk_maxdownside($B15,Q$1,Q$2)</f>
        <v>-34.27548374760994</v>
      </c>
      <c r="R15" s="11">
        <f>[1]!f_risk_maxdownside($B15,R$1,R$2)</f>
        <v>-19.617563739376777</v>
      </c>
      <c r="S15" s="11">
        <f>[1]!f_risk_maxdownside($B15,S$1,S$2)</f>
        <v>-14.850036576444767</v>
      </c>
      <c r="T15" s="11">
        <f>[1]!f_risk_maxdownside($B15,T$1,T$2)</f>
        <v>-12.187210379981451</v>
      </c>
      <c r="U15" s="11">
        <f>[1]!f_risk_maxdownside($B15,U$1,U$2)</f>
        <v>-22.959183673469383</v>
      </c>
      <c r="V15">
        <f t="shared" ca="1" si="1"/>
        <v>0.92747252747252751</v>
      </c>
      <c r="W15">
        <f t="shared" si="0"/>
        <v>0.8813186813186813</v>
      </c>
      <c r="X15">
        <f t="shared" si="0"/>
        <v>0.75164835164835164</v>
      </c>
      <c r="Y15">
        <f t="shared" si="0"/>
        <v>0.76263736263736259</v>
      </c>
      <c r="Z15">
        <f t="shared" si="0"/>
        <v>0.23516483516483516</v>
      </c>
      <c r="AA15">
        <f t="shared" ca="1" si="0"/>
        <v>0.36043956043956044</v>
      </c>
      <c r="AB15">
        <f t="shared" ca="1" si="0"/>
        <v>0.91648351648351645</v>
      </c>
    </row>
    <row r="16" spans="1:28" x14ac:dyDescent="0.2">
      <c r="A16" t="str">
        <f>[1]!f_info_benchmark(B16)</f>
        <v>沪深300指数*45%+恒生指数*45%+中证全债指数*10%</v>
      </c>
      <c r="B16" t="s">
        <v>31</v>
      </c>
      <c r="C16" t="s">
        <v>32</v>
      </c>
      <c r="D16" t="str">
        <f>[1]!f_info_fundmanager(B16)</f>
        <v>鲍无可</v>
      </c>
      <c r="E16" t="s">
        <v>8</v>
      </c>
      <c r="F16" s="2">
        <v>16.462057082899999</v>
      </c>
      <c r="G16" s="3">
        <v>42518</v>
      </c>
      <c r="H16" s="2">
        <v>7.9479452054794502</v>
      </c>
      <c r="I16" s="9">
        <f ca="1">[1]!f_nav_adjustedreturn($B16,I$1,I$2)</f>
        <v>36.475770925110126</v>
      </c>
      <c r="J16" s="9">
        <f>[1]!f_nav_adjustedreturn($B16,J$1,J$2)</f>
        <v>-12.422907488986786</v>
      </c>
      <c r="K16" s="9">
        <f>[1]!f_nav_adjustedreturn($B16,K$1,K$2)</f>
        <v>20.623742454728379</v>
      </c>
      <c r="L16" s="9">
        <f>[1]!f_nav_adjustedreturn($B16,L$1,L$2)</f>
        <v>23.686405337781487</v>
      </c>
      <c r="M16" s="9">
        <f>[1]!f_nav_adjustedreturn($B16,M$1,M$2)</f>
        <v>8.4288604180714763</v>
      </c>
      <c r="N16" s="9">
        <f ca="1">[1]!f_nav_adjustedreturn($B16,N$1,N$2)</f>
        <v>-3.6691542288557311</v>
      </c>
      <c r="O16" s="9">
        <f ca="1">[1]!f_nav_adjustedreturn($B16,O$1,O$2)</f>
        <v>-2.762084118016324</v>
      </c>
      <c r="P16" s="11">
        <f>[1]!f_risk_maxdownside($B16,P$1,P$2)</f>
        <v>-21.583333333333336</v>
      </c>
      <c r="Q16" s="11">
        <f>[1]!f_risk_maxdownside($B16,Q$1,Q$2)</f>
        <v>-21.583333333333336</v>
      </c>
      <c r="R16" s="11">
        <f>[1]!f_risk_maxdownside($B16,R$1,R$2)</f>
        <v>-5.3209459459459412</v>
      </c>
      <c r="S16" s="11">
        <f>[1]!f_risk_maxdownside($B16,S$1,S$2)</f>
        <v>-18.589743589743588</v>
      </c>
      <c r="T16" s="11">
        <f>[1]!f_risk_maxdownside($B16,T$1,T$2)</f>
        <v>-11.037394451145948</v>
      </c>
      <c r="U16" s="11">
        <f>[1]!f_risk_maxdownside($B16,U$1,U$2)</f>
        <v>-14.711246200607903</v>
      </c>
      <c r="V16">
        <f t="shared" ca="1" si="1"/>
        <v>0.75164835164835164</v>
      </c>
      <c r="W16">
        <f t="shared" si="0"/>
        <v>0.26593406593406593</v>
      </c>
      <c r="X16">
        <f t="shared" si="0"/>
        <v>0.79560439560439555</v>
      </c>
      <c r="Y16">
        <f t="shared" si="0"/>
        <v>0.7846153846153846</v>
      </c>
      <c r="Z16">
        <f t="shared" si="0"/>
        <v>0.47032967032967032</v>
      </c>
      <c r="AA16">
        <f t="shared" ca="1" si="0"/>
        <v>0.18461538461538463</v>
      </c>
      <c r="AB16">
        <f t="shared" ca="1" si="0"/>
        <v>0.21758241758241759</v>
      </c>
    </row>
    <row r="17" spans="1:28" x14ac:dyDescent="0.2">
      <c r="A17" t="str">
        <f>[1]!f_info_benchmark(B17)</f>
        <v>中证800指数收益率*80%+中债综合指数收益率*20%</v>
      </c>
      <c r="B17" t="s">
        <v>33</v>
      </c>
      <c r="C17" t="s">
        <v>34</v>
      </c>
      <c r="D17" t="str">
        <f>[1]!f_info_fundmanager(B17)</f>
        <v>杜洋</v>
      </c>
      <c r="E17" t="s">
        <v>8</v>
      </c>
      <c r="F17" s="2">
        <v>54.534856346600002</v>
      </c>
      <c r="G17" s="3">
        <v>42051</v>
      </c>
      <c r="H17" s="2">
        <v>7.3068493150684901</v>
      </c>
      <c r="I17" s="9">
        <f ca="1">[1]!f_nav_adjustedreturn($B17,I$1,I$2)</f>
        <v>199.2782678428228</v>
      </c>
      <c r="J17" s="9">
        <f>[1]!f_nav_adjustedreturn($B17,J$1,J$2)</f>
        <v>-22.694466720128318</v>
      </c>
      <c r="K17" s="9">
        <f>[1]!f_nav_adjustedreturn($B17,K$1,K$2)</f>
        <v>54.045643153526989</v>
      </c>
      <c r="L17" s="9">
        <f>[1]!f_nav_adjustedreturn($B17,L$1,L$2)</f>
        <v>107.00336700336699</v>
      </c>
      <c r="M17" s="9">
        <f>[1]!f_nav_adjustedreturn($B17,M$1,M$2)</f>
        <v>27.456083279115173</v>
      </c>
      <c r="N17" s="9">
        <f ca="1">[1]!f_nav_adjustedreturn($B17,N$1,N$2)</f>
        <v>-4.7473200612557411</v>
      </c>
      <c r="O17" s="9">
        <f ca="1">[1]!f_nav_adjustedreturn($B17,O$1,O$2)</f>
        <v>-5.2791878172588769</v>
      </c>
      <c r="P17" s="11">
        <f>[1]!f_risk_maxdownside($B17,P$1,P$2)</f>
        <v>-31.957186544342509</v>
      </c>
      <c r="Q17" s="11">
        <f>[1]!f_risk_maxdownside($B17,Q$1,Q$2)</f>
        <v>-31.957186544342509</v>
      </c>
      <c r="R17" s="11">
        <f>[1]!f_risk_maxdownside($B17,R$1,R$2)</f>
        <v>-12.405446293494716</v>
      </c>
      <c r="S17" s="11">
        <f>[1]!f_risk_maxdownside($B17,S$1,S$2)</f>
        <v>-13.681868743047831</v>
      </c>
      <c r="T17" s="11">
        <f>[1]!f_risk_maxdownside($B17,T$1,T$2)</f>
        <v>-9.746537758035009</v>
      </c>
      <c r="U17" s="11">
        <f>[1]!f_risk_maxdownside($B17,U$1,U$2)</f>
        <v>-14.26112613720187</v>
      </c>
      <c r="V17">
        <f t="shared" ca="1" si="1"/>
        <v>1.098901098901099E-2</v>
      </c>
      <c r="W17">
        <f t="shared" si="0"/>
        <v>0.63956043956043951</v>
      </c>
      <c r="X17">
        <f t="shared" si="0"/>
        <v>0.3208791208791209</v>
      </c>
      <c r="Y17">
        <f t="shared" si="0"/>
        <v>3.2967032967032968E-2</v>
      </c>
      <c r="Z17">
        <f t="shared" si="0"/>
        <v>0.14725274725274726</v>
      </c>
      <c r="AA17">
        <f t="shared" ca="1" si="0"/>
        <v>0.2153846153846154</v>
      </c>
      <c r="AB17">
        <f t="shared" ca="1" si="0"/>
        <v>0.34065934065934067</v>
      </c>
    </row>
    <row r="18" spans="1:28" x14ac:dyDescent="0.2">
      <c r="A18" t="str">
        <f>[1]!f_info_benchmark(B18)</f>
        <v>中证国有企业综合指数收益率*80%+中债综合指数收益率*20%</v>
      </c>
      <c r="B18" t="s">
        <v>35</v>
      </c>
      <c r="C18" t="s">
        <v>36</v>
      </c>
      <c r="D18" t="str">
        <f>[1]!f_info_fundmanager(B18)</f>
        <v>何肖颉</v>
      </c>
      <c r="E18" t="s">
        <v>8</v>
      </c>
      <c r="F18" s="2">
        <v>8.6608782453999993</v>
      </c>
      <c r="G18" s="3">
        <v>42031</v>
      </c>
      <c r="H18" s="2">
        <v>11.665753424657501</v>
      </c>
      <c r="I18" s="9">
        <f ca="1">[1]!f_nav_adjustedreturn($B18,I$1,I$2)</f>
        <v>89.929328621908127</v>
      </c>
      <c r="J18" s="9">
        <f>[1]!f_nav_adjustedreturn($B18,J$1,J$2)</f>
        <v>-19.699646643109531</v>
      </c>
      <c r="K18" s="9">
        <f>[1]!f_nav_adjustedreturn($B18,K$1,K$2)</f>
        <v>38.063806380638049</v>
      </c>
      <c r="L18" s="9">
        <f>[1]!f_nav_adjustedreturn($B18,L$1,L$2)</f>
        <v>82.629482071713142</v>
      </c>
      <c r="M18" s="9">
        <f>[1]!f_nav_adjustedreturn($B18,M$1,M$2)</f>
        <v>12.478184991273999</v>
      </c>
      <c r="N18" s="9">
        <f ca="1">[1]!f_nav_adjustedreturn($B18,N$1,N$2)</f>
        <v>-16.602017067494181</v>
      </c>
      <c r="O18" s="9">
        <f ca="1">[1]!f_nav_adjustedreturn($B18,O$1,O$2)</f>
        <v>-7.8439777111015978</v>
      </c>
      <c r="P18" s="11">
        <f>[1]!f_risk_maxdownside($B18,P$1,P$2)</f>
        <v>-33.477946493130872</v>
      </c>
      <c r="Q18" s="11">
        <f>[1]!f_risk_maxdownside($B18,Q$1,Q$2)</f>
        <v>-27.980922098569156</v>
      </c>
      <c r="R18" s="11">
        <f>[1]!f_risk_maxdownside($B18,R$1,R$2)</f>
        <v>-10.893617021276606</v>
      </c>
      <c r="S18" s="11">
        <f>[1]!f_risk_maxdownside($B18,S$1,S$2)</f>
        <v>-15.43116490166414</v>
      </c>
      <c r="T18" s="11">
        <f>[1]!f_risk_maxdownside($B18,T$1,T$2)</f>
        <v>-23.210412147505419</v>
      </c>
      <c r="U18" s="11">
        <f>[1]!f_risk_maxdownside($B18,U$1,U$2)</f>
        <v>-27.013090043633476</v>
      </c>
      <c r="V18">
        <f t="shared" ca="1" si="1"/>
        <v>0.31428571428571428</v>
      </c>
      <c r="W18">
        <f t="shared" si="0"/>
        <v>0.49450549450549453</v>
      </c>
      <c r="X18">
        <f t="shared" si="0"/>
        <v>0.62417582417582418</v>
      </c>
      <c r="Y18">
        <f t="shared" si="0"/>
        <v>0.14945054945054945</v>
      </c>
      <c r="Z18">
        <f t="shared" si="0"/>
        <v>0.36703296703296701</v>
      </c>
      <c r="AA18">
        <f t="shared" ca="1" si="0"/>
        <v>0.52307692307692311</v>
      </c>
      <c r="AB18">
        <f t="shared" ca="1" si="0"/>
        <v>0.58241758241758246</v>
      </c>
    </row>
    <row r="19" spans="1:28" x14ac:dyDescent="0.2">
      <c r="A19" t="str">
        <f>[1]!f_info_benchmark(B19)</f>
        <v>沪深300指数收益率*80%+上证国债指数收益率*20%</v>
      </c>
      <c r="B19" t="s">
        <v>37</v>
      </c>
      <c r="C19" t="s">
        <v>38</v>
      </c>
      <c r="D19" t="str">
        <f>[1]!f_info_fundmanager(B19)</f>
        <v>赵强</v>
      </c>
      <c r="E19" t="s">
        <v>8</v>
      </c>
      <c r="F19" s="2">
        <v>6.1498081658999997</v>
      </c>
      <c r="G19" s="3">
        <v>42872</v>
      </c>
      <c r="H19" s="2">
        <v>6.2054794520547896</v>
      </c>
      <c r="I19" s="9">
        <f ca="1">[1]!f_nav_adjustedreturn($B19,I$1,I$2)</f>
        <v>68.250915750915738</v>
      </c>
      <c r="J19" s="9">
        <f>[1]!f_nav_adjustedreturn($B19,J$1,J$2)</f>
        <v>-23.71794871794873</v>
      </c>
      <c r="K19" s="9">
        <f>[1]!f_nav_adjustedreturn($B19,K$1,K$2)</f>
        <v>60.144057623049243</v>
      </c>
      <c r="L19" s="9">
        <f>[1]!f_nav_adjustedreturn($B19,L$1,L$2)</f>
        <v>70.089955022488766</v>
      </c>
      <c r="M19" s="9">
        <f>[1]!f_nav_adjustedreturn($B19,M$1,M$2)</f>
        <v>1.0753635962979275</v>
      </c>
      <c r="N19" s="9">
        <f ca="1">[1]!f_nav_adjustedreturn($B19,N$1,N$2)</f>
        <v>-19.887503270253777</v>
      </c>
      <c r="O19" s="9">
        <f ca="1">[1]!f_nav_adjustedreturn($B19,O$1,O$2)</f>
        <v>-4.4764479567432707</v>
      </c>
      <c r="P19" s="11">
        <f>[1]!f_risk_maxdownside($B19,P$1,P$2)</f>
        <v>-41.975501287352735</v>
      </c>
      <c r="Q19" s="11">
        <f>[1]!f_risk_maxdownside($B19,Q$1,Q$2)</f>
        <v>-33.554817275747503</v>
      </c>
      <c r="R19" s="11">
        <f>[1]!f_risk_maxdownside($B19,R$1,R$2)</f>
        <v>-13.682432432432426</v>
      </c>
      <c r="S19" s="11">
        <f>[1]!f_risk_maxdownside($B19,S$1,S$2)</f>
        <v>-16.083445491251673</v>
      </c>
      <c r="T19" s="11">
        <f>[1]!f_risk_maxdownside($B19,T$1,T$2)</f>
        <v>-18.576890067878598</v>
      </c>
      <c r="U19" s="11">
        <f>[1]!f_risk_maxdownside($B19,U$1,U$2)</f>
        <v>-33.497272645980509</v>
      </c>
      <c r="V19">
        <f t="shared" ca="1" si="1"/>
        <v>0.45714285714285713</v>
      </c>
      <c r="W19">
        <f t="shared" si="0"/>
        <v>0.69230769230769229</v>
      </c>
      <c r="X19">
        <f t="shared" si="0"/>
        <v>0.22417582417582418</v>
      </c>
      <c r="Y19">
        <f t="shared" si="0"/>
        <v>0.30769230769230771</v>
      </c>
      <c r="Z19">
        <f t="shared" si="0"/>
        <v>0.75164835164835164</v>
      </c>
      <c r="AA19">
        <f t="shared" ca="1" si="0"/>
        <v>0.76263736263736259</v>
      </c>
      <c r="AB19">
        <f t="shared" ca="1" si="0"/>
        <v>0.29010989010989013</v>
      </c>
    </row>
    <row r="20" spans="1:28" x14ac:dyDescent="0.2">
      <c r="A20" t="str">
        <f>[1]!f_info_benchmark(B20)</f>
        <v>沪深300指数收益率*80%+中债综合指数收益率*20%</v>
      </c>
      <c r="B20" t="s">
        <v>39</v>
      </c>
      <c r="C20" t="s">
        <v>40</v>
      </c>
      <c r="D20" t="str">
        <f>[1]!f_info_fundmanager(B20)</f>
        <v>王君正</v>
      </c>
      <c r="E20" t="s">
        <v>8</v>
      </c>
      <c r="F20" s="2">
        <v>23.121818110100001</v>
      </c>
      <c r="G20" s="3">
        <v>42089</v>
      </c>
      <c r="H20" s="2">
        <v>8.7835616438356201</v>
      </c>
      <c r="I20" s="9">
        <f ca="1">[1]!f_nav_adjustedreturn($B20,I$1,I$2)</f>
        <v>125.1798561151079</v>
      </c>
      <c r="J20" s="9">
        <f>[1]!f_nav_adjustedreturn($B20,J$1,J$2)</f>
        <v>-19.784172661870507</v>
      </c>
      <c r="K20" s="9">
        <f>[1]!f_nav_adjustedreturn($B20,K$1,K$2)</f>
        <v>52.914798206278036</v>
      </c>
      <c r="L20" s="9">
        <f>[1]!f_nav_adjustedreturn($B20,L$1,L$2)</f>
        <v>82.404692082111424</v>
      </c>
      <c r="M20" s="9">
        <f>[1]!f_nav_adjustedreturn($B20,M$1,M$2)</f>
        <v>15.313504823151133</v>
      </c>
      <c r="N20" s="9">
        <f ca="1">[1]!f_nav_adjustedreturn($B20,N$1,N$2)</f>
        <v>-12.722202858138731</v>
      </c>
      <c r="O20" s="9">
        <f ca="1">[1]!f_nav_adjustedreturn($B20,O$1,O$2)</f>
        <v>-5.9707097258730695</v>
      </c>
      <c r="P20" s="11">
        <f>[1]!f_risk_maxdownside($B20,P$1,P$2)</f>
        <v>-27.432885906040266</v>
      </c>
      <c r="Q20" s="11">
        <f>[1]!f_risk_maxdownside($B20,Q$1,Q$2)</f>
        <v>-27.432885906040266</v>
      </c>
      <c r="R20" s="11">
        <f>[1]!f_risk_maxdownside($B20,R$1,R$2)</f>
        <v>-10.289389067524107</v>
      </c>
      <c r="S20" s="11">
        <f>[1]!f_risk_maxdownside($B20,S$1,S$2)</f>
        <v>-15.864759427828348</v>
      </c>
      <c r="T20" s="11">
        <f>[1]!f_risk_maxdownside($B20,T$1,T$2)</f>
        <v>-19.255942128832249</v>
      </c>
      <c r="U20" s="11">
        <f>[1]!f_risk_maxdownside($B20,U$1,U$2)</f>
        <v>-14.827953174884717</v>
      </c>
      <c r="V20">
        <f t="shared" ca="1" si="1"/>
        <v>0.11648351648351649</v>
      </c>
      <c r="W20">
        <f t="shared" ref="W20:W83" si="2">RANK(J20,J$4:J$458,0)/COUNT(J$4:J$458)</f>
        <v>0.49670329670329672</v>
      </c>
      <c r="X20">
        <f t="shared" ref="X20:X83" si="3">RANK(K20,K$4:K$458,0)/COUNT(K$4:K$458)</f>
        <v>0.34065934065934067</v>
      </c>
      <c r="Y20">
        <f t="shared" ref="Y20:Y83" si="4">RANK(L20,L$4:L$458,0)/COUNT(L$4:L$458)</f>
        <v>0.15164835164835164</v>
      </c>
      <c r="Z20">
        <f t="shared" ref="Z20:Z83" si="5">RANK(M20,M$4:M$458,0)/COUNT(M$4:M$458)</f>
        <v>0.31648351648351647</v>
      </c>
      <c r="AA20">
        <f t="shared" ref="AA20:AA83" ca="1" si="6">RANK(N20,N$4:N$458,0)/COUNT(N$4:N$458)</f>
        <v>0.32967032967032966</v>
      </c>
      <c r="AB20">
        <f t="shared" ref="AB20:AB83" ca="1" si="7">RANK(O20,O$4:O$458,0)/COUNT(O$4:O$458)</f>
        <v>0.39780219780219778</v>
      </c>
    </row>
    <row r="21" spans="1:28" x14ac:dyDescent="0.2">
      <c r="A21" t="str">
        <f>[1]!f_info_benchmark(B21)</f>
        <v>中证内地消费主题指数收益率*95%+中债总指数收益率*5%</v>
      </c>
      <c r="B21" t="s">
        <v>41</v>
      </c>
      <c r="C21" t="s">
        <v>42</v>
      </c>
      <c r="D21" t="str">
        <f>[1]!f_info_fundmanager(B21)</f>
        <v>谭丽</v>
      </c>
      <c r="E21" t="s">
        <v>8</v>
      </c>
      <c r="F21" s="2">
        <v>8.9204807754999997</v>
      </c>
      <c r="G21" s="3">
        <v>42836</v>
      </c>
      <c r="H21" s="2">
        <v>5.1561643835616398</v>
      </c>
      <c r="I21" s="9">
        <f ca="1">[1]!f_nav_adjustedreturn($B21,I$1,I$2)</f>
        <v>57.643067008583685</v>
      </c>
      <c r="J21" s="9">
        <f>[1]!f_nav_adjustedreturn($B21,J$1,J$2)</f>
        <v>-16.809728183118732</v>
      </c>
      <c r="K21" s="9">
        <f>[1]!f_nav_adjustedreturn($B21,K$1,K$2)</f>
        <v>36.308020780739461</v>
      </c>
      <c r="L21" s="9">
        <f>[1]!f_nav_adjustedreturn($B21,L$1,L$2)</f>
        <v>67.129629629629662</v>
      </c>
      <c r="M21" s="9">
        <f>[1]!f_nav_adjustedreturn($B21,M$1,M$2)</f>
        <v>-2.413929560743965</v>
      </c>
      <c r="N21" s="9">
        <f ca="1">[1]!f_nav_adjustedreturn($B21,N$1,N$2)</f>
        <v>-14.760746147607481</v>
      </c>
      <c r="O21" s="9">
        <f ca="1">[1]!f_nav_adjustedreturn($B21,O$1,O$2)</f>
        <v>-9.7079037800687349</v>
      </c>
      <c r="P21" s="11">
        <f>[1]!f_risk_maxdownside($B21,P$1,P$2)</f>
        <v>-29.588550983899815</v>
      </c>
      <c r="Q21" s="11">
        <f>[1]!f_risk_maxdownside($B21,Q$1,Q$2)</f>
        <v>-27.652733118971057</v>
      </c>
      <c r="R21" s="11">
        <f>[1]!f_risk_maxdownside($B21,R$1,R$2)</f>
        <v>-9.103169251517194</v>
      </c>
      <c r="S21" s="11">
        <f>[1]!f_risk_maxdownside($B21,S$1,S$2)</f>
        <v>-14.506539833531512</v>
      </c>
      <c r="T21" s="11">
        <f>[1]!f_risk_maxdownside($B21,T$1,T$2)</f>
        <v>-17.137745974955283</v>
      </c>
      <c r="U21" s="11">
        <f>[1]!f_risk_maxdownside($B21,U$1,U$2)</f>
        <v>-21.966693100713709</v>
      </c>
      <c r="V21">
        <f t="shared" ca="1" si="1"/>
        <v>0.53626373626373625</v>
      </c>
      <c r="W21">
        <f t="shared" si="2"/>
        <v>0.3802197802197802</v>
      </c>
      <c r="X21">
        <f t="shared" si="3"/>
        <v>0.65714285714285714</v>
      </c>
      <c r="Y21">
        <f t="shared" si="4"/>
        <v>0.34505494505494505</v>
      </c>
      <c r="Z21">
        <f t="shared" si="5"/>
        <v>0.83076923076923082</v>
      </c>
      <c r="AA21">
        <f t="shared" ca="1" si="6"/>
        <v>0.41318681318681316</v>
      </c>
      <c r="AB21">
        <f t="shared" ca="1" si="7"/>
        <v>0.8</v>
      </c>
    </row>
    <row r="22" spans="1:28" x14ac:dyDescent="0.2">
      <c r="A22" t="str">
        <f>[1]!f_info_benchmark(B22)</f>
        <v>中证500指数收益率*90%+活期存款利率(税后)*10%</v>
      </c>
      <c r="B22" t="s">
        <v>43</v>
      </c>
      <c r="C22" t="s">
        <v>44</v>
      </c>
      <c r="D22" t="str">
        <f>[1]!f_info_fundmanager(B22)</f>
        <v>吴振翔,许一尊</v>
      </c>
      <c r="E22" t="s">
        <v>8</v>
      </c>
      <c r="F22" s="2">
        <v>8.1600125223000006</v>
      </c>
      <c r="G22" s="3">
        <v>42051</v>
      </c>
      <c r="H22" s="2">
        <v>9.4369863013698598</v>
      </c>
      <c r="I22" s="9">
        <f ca="1">[1]!f_nav_adjustedreturn($B22,I$1,I$2)</f>
        <v>53.309796999117395</v>
      </c>
      <c r="J22" s="9">
        <f>[1]!f_nav_adjustedreturn($B22,J$1,J$2)</f>
        <v>-22.506619593998234</v>
      </c>
      <c r="K22" s="9">
        <f>[1]!f_nav_adjustedreturn($B22,K$1,K$2)</f>
        <v>37.129840546697032</v>
      </c>
      <c r="L22" s="9">
        <f>[1]!f_nav_adjustedreturn($B22,L$1,L$2)</f>
        <v>40.199335548172762</v>
      </c>
      <c r="M22" s="9">
        <f>[1]!f_nav_adjustedreturn($B22,M$1,M$2)</f>
        <v>17.59478672985783</v>
      </c>
      <c r="N22" s="9">
        <f ca="1">[1]!f_nav_adjustedreturn($B22,N$1,N$2)</f>
        <v>-12.493702770780855</v>
      </c>
      <c r="O22" s="9">
        <f ca="1">[1]!f_nav_adjustedreturn($B22,O$1,O$2)</f>
        <v>-7.4587107085775122</v>
      </c>
      <c r="P22" s="11">
        <f>[1]!f_risk_maxdownside($B22,P$1,P$2)</f>
        <v>-29.486099410278015</v>
      </c>
      <c r="Q22" s="11">
        <f>[1]!f_risk_maxdownside($B22,Q$1,Q$2)</f>
        <v>-29.486099410278015</v>
      </c>
      <c r="R22" s="11">
        <f>[1]!f_risk_maxdownside($B22,R$1,R$2)</f>
        <v>-15.108514190317198</v>
      </c>
      <c r="S22" s="11">
        <f>[1]!f_risk_maxdownside($B22,S$1,S$2)</f>
        <v>-13.570391872278654</v>
      </c>
      <c r="T22" s="11">
        <f>[1]!f_risk_maxdownside($B22,T$1,T$2)</f>
        <v>-10.306807286673052</v>
      </c>
      <c r="U22" s="11">
        <f>[1]!f_risk_maxdownside($B22,U$1,U$2)</f>
        <v>-24.407463439233481</v>
      </c>
      <c r="V22">
        <f t="shared" ca="1" si="1"/>
        <v>0.5714285714285714</v>
      </c>
      <c r="W22">
        <f t="shared" si="2"/>
        <v>0.62637362637362637</v>
      </c>
      <c r="X22">
        <f t="shared" si="3"/>
        <v>0.643956043956044</v>
      </c>
      <c r="Y22">
        <f t="shared" si="4"/>
        <v>0.69450549450549448</v>
      </c>
      <c r="Z22">
        <f t="shared" si="5"/>
        <v>0.27032967032967031</v>
      </c>
      <c r="AA22">
        <f t="shared" ca="1" si="6"/>
        <v>0.32527472527472528</v>
      </c>
      <c r="AB22">
        <f t="shared" ca="1" si="7"/>
        <v>0.53846153846153844</v>
      </c>
    </row>
    <row r="23" spans="1:28" x14ac:dyDescent="0.2">
      <c r="A23" t="str">
        <f>[1]!f_info_benchmark(B23)</f>
        <v>沪深300指数收益率*80%+中债综合指数收益率*20%</v>
      </c>
      <c r="B23" t="s">
        <v>45</v>
      </c>
      <c r="C23" t="s">
        <v>46</v>
      </c>
      <c r="D23" t="str">
        <f>[1]!f_info_fundmanager(B23)</f>
        <v>鄢耀</v>
      </c>
      <c r="E23" t="s">
        <v>8</v>
      </c>
      <c r="F23" s="2">
        <v>72.994589554000001</v>
      </c>
      <c r="G23" s="3">
        <v>42082</v>
      </c>
      <c r="H23" s="2">
        <v>8.7835616438356201</v>
      </c>
      <c r="I23" s="9">
        <f ca="1">[1]!f_nav_adjustedreturn($B23,I$1,I$2)</f>
        <v>159.34272300469485</v>
      </c>
      <c r="J23" s="9">
        <f>[1]!f_nav_adjustedreturn($B23,J$1,J$2)</f>
        <v>-20.281690140845068</v>
      </c>
      <c r="K23" s="9">
        <f>[1]!f_nav_adjustedreturn($B23,K$1,K$2)</f>
        <v>54.299175500588937</v>
      </c>
      <c r="L23" s="9">
        <f>[1]!f_nav_adjustedreturn($B23,L$1,L$2)</f>
        <v>103.96946564885496</v>
      </c>
      <c r="M23" s="9">
        <f>[1]!f_nav_adjustedreturn($B23,M$1,M$2)</f>
        <v>28.106287425149695</v>
      </c>
      <c r="N23" s="9">
        <f ca="1">[1]!f_nav_adjustedreturn($B23,N$1,N$2)</f>
        <v>-19.310546304411336</v>
      </c>
      <c r="O23" s="9">
        <f ca="1">[1]!f_nav_adjustedreturn($B23,O$1,O$2)</f>
        <v>-9.8563968668407309</v>
      </c>
      <c r="P23" s="11">
        <f>[1]!f_risk_maxdownside($B23,P$1,P$2)</f>
        <v>-30.039863325740324</v>
      </c>
      <c r="Q23" s="11">
        <f>[1]!f_risk_maxdownside($B23,Q$1,Q$2)</f>
        <v>-28.220338983050848</v>
      </c>
      <c r="R23" s="11">
        <f>[1]!f_risk_maxdownside($B23,R$1,R$2)</f>
        <v>-9.5279720279720266</v>
      </c>
      <c r="S23" s="11">
        <f>[1]!f_risk_maxdownside($B23,S$1,S$2)</f>
        <v>-16.164921465968593</v>
      </c>
      <c r="T23" s="11">
        <f>[1]!f_risk_maxdownside($B23,T$1,T$2)</f>
        <v>-17.144698678698035</v>
      </c>
      <c r="U23" s="11">
        <f>[1]!f_risk_maxdownside($B23,U$1,U$2)</f>
        <v>-27.30769230769231</v>
      </c>
      <c r="V23">
        <f t="shared" ca="1" si="1"/>
        <v>4.3956043956043959E-2</v>
      </c>
      <c r="W23">
        <f t="shared" si="2"/>
        <v>0.52747252747252749</v>
      </c>
      <c r="X23">
        <f t="shared" si="3"/>
        <v>0.31428571428571428</v>
      </c>
      <c r="Y23">
        <f t="shared" si="4"/>
        <v>4.8351648351648353E-2</v>
      </c>
      <c r="Z23">
        <f t="shared" si="5"/>
        <v>0.13406593406593406</v>
      </c>
      <c r="AA23">
        <f t="shared" ca="1" si="6"/>
        <v>0.70109890109890105</v>
      </c>
      <c r="AB23">
        <f t="shared" ca="1" si="7"/>
        <v>0.81318681318681318</v>
      </c>
    </row>
    <row r="24" spans="1:28" x14ac:dyDescent="0.2">
      <c r="A24" t="str">
        <f>[1]!f_info_benchmark(B24)</f>
        <v>沪深300指数收益率*85%+中债总财富(总值)指数收益率*15%</v>
      </c>
      <c r="B24" t="s">
        <v>47</v>
      </c>
      <c r="C24" t="s">
        <v>48</v>
      </c>
      <c r="D24" t="str">
        <f>[1]!f_info_fundmanager(B24)</f>
        <v>邵卓</v>
      </c>
      <c r="E24" t="s">
        <v>8</v>
      </c>
      <c r="F24" s="2">
        <v>10.190481050500001</v>
      </c>
      <c r="G24" s="3">
        <v>42087</v>
      </c>
      <c r="H24" s="2">
        <v>7.2082191780821896</v>
      </c>
      <c r="I24" s="9">
        <f ca="1">[1]!f_nav_adjustedreturn($B24,I$1,I$2)</f>
        <v>109.66514459665142</v>
      </c>
      <c r="J24" s="9">
        <f>[1]!f_nav_adjustedreturn($B24,J$1,J$2)</f>
        <v>-30.136986301369863</v>
      </c>
      <c r="K24" s="9">
        <f>[1]!f_nav_adjustedreturn($B24,K$1,K$2)</f>
        <v>63.834422657952061</v>
      </c>
      <c r="L24" s="9">
        <f>[1]!f_nav_adjustedreturn($B24,L$1,L$2)</f>
        <v>70.545212765957444</v>
      </c>
      <c r="M24" s="9">
        <f>[1]!f_nav_adjustedreturn($B24,M$1,M$2)</f>
        <v>33.216374269005847</v>
      </c>
      <c r="N24" s="9">
        <f ca="1">[1]!f_nav_adjustedreturn($B24,N$1,N$2)</f>
        <v>-19.373719637108575</v>
      </c>
      <c r="O24" s="9">
        <f ca="1">[1]!f_nav_adjustedreturn($B24,O$1,O$2)</f>
        <v>-11.329256517541046</v>
      </c>
      <c r="P24" s="11">
        <f>[1]!f_risk_maxdownside($B24,P$1,P$2)</f>
        <v>-35.505124450951683</v>
      </c>
      <c r="Q24" s="11">
        <f>[1]!f_risk_maxdownside($B24,Q$1,Q$2)</f>
        <v>-35.505124450951683</v>
      </c>
      <c r="R24" s="11">
        <f>[1]!f_risk_maxdownside($B24,R$1,R$2)</f>
        <v>-12.011790714812088</v>
      </c>
      <c r="S24" s="11">
        <f>[1]!f_risk_maxdownside($B24,S$1,S$2)</f>
        <v>-22.498676548438329</v>
      </c>
      <c r="T24" s="11">
        <f>[1]!f_risk_maxdownside($B24,T$1,T$2)</f>
        <v>-17.246127366609294</v>
      </c>
      <c r="U24" s="11">
        <f>[1]!f_risk_maxdownside($B24,U$1,U$2)</f>
        <v>-29.552238805970156</v>
      </c>
      <c r="V24">
        <f t="shared" ca="1" si="1"/>
        <v>0.18461538461538463</v>
      </c>
      <c r="W24">
        <f t="shared" si="2"/>
        <v>0.88791208791208787</v>
      </c>
      <c r="X24">
        <f t="shared" si="3"/>
        <v>0.17142857142857143</v>
      </c>
      <c r="Y24">
        <f t="shared" si="4"/>
        <v>0.2967032967032967</v>
      </c>
      <c r="Z24">
        <f t="shared" si="5"/>
        <v>9.0109890109890109E-2</v>
      </c>
      <c r="AA24">
        <f t="shared" ca="1" si="6"/>
        <v>0.7142857142857143</v>
      </c>
      <c r="AB24">
        <f t="shared" ca="1" si="7"/>
        <v>0.89890109890109893</v>
      </c>
    </row>
    <row r="25" spans="1:28" x14ac:dyDescent="0.2">
      <c r="A25" t="str">
        <f>[1]!f_info_benchmark(B25)</f>
        <v>中证800指数收益率*80%+中国债券总指数收益率*20%</v>
      </c>
      <c r="B25" t="s">
        <v>49</v>
      </c>
      <c r="C25" t="s">
        <v>50</v>
      </c>
      <c r="D25" t="str">
        <f>[1]!f_info_fundmanager(B25)</f>
        <v>李欣</v>
      </c>
      <c r="E25" t="s">
        <v>8</v>
      </c>
      <c r="F25" s="2">
        <v>6.9143985193999997</v>
      </c>
      <c r="G25" s="3">
        <v>42194</v>
      </c>
      <c r="H25" s="2">
        <v>6.9150684931506801</v>
      </c>
      <c r="I25" s="9">
        <f ca="1">[1]!f_nav_adjustedreturn($B25,I$1,I$2)</f>
        <v>89.604767194780962</v>
      </c>
      <c r="J25" s="9">
        <f>[1]!f_nav_adjustedreturn($B25,J$1,J$2)</f>
        <v>-25.960121901211551</v>
      </c>
      <c r="K25" s="9">
        <f>[1]!f_nav_adjustedreturn($B25,K$1,K$2)</f>
        <v>70.899470899470899</v>
      </c>
      <c r="L25" s="9">
        <f>[1]!f_nav_adjustedreturn($B25,L$1,L$2)</f>
        <v>56.888544891640869</v>
      </c>
      <c r="M25" s="9">
        <f>[1]!f_nav_adjustedreturn($B25,M$1,M$2)</f>
        <v>27.035027133695124</v>
      </c>
      <c r="N25" s="9">
        <f ca="1">[1]!f_nav_adjustedreturn($B25,N$1,N$2)</f>
        <v>-24.81553398058254</v>
      </c>
      <c r="O25" s="9">
        <f ca="1">[1]!f_nav_adjustedreturn($B25,O$1,O$2)</f>
        <v>-8.333333333333341</v>
      </c>
      <c r="P25" s="11">
        <f>[1]!f_risk_maxdownside($B25,P$1,P$2)</f>
        <v>-41.981468282252322</v>
      </c>
      <c r="Q25" s="11">
        <f>[1]!f_risk_maxdownside($B25,Q$1,Q$2)</f>
        <v>-32.705934266327411</v>
      </c>
      <c r="R25" s="11">
        <f>[1]!f_risk_maxdownside($B25,R$1,R$2)</f>
        <v>-14.90566037735849</v>
      </c>
      <c r="S25" s="11">
        <f>[1]!f_risk_maxdownside($B25,S$1,S$2)</f>
        <v>-22.466422466422454</v>
      </c>
      <c r="T25" s="11">
        <f>[1]!f_risk_maxdownside($B25,T$1,T$2)</f>
        <v>-19.131975199291396</v>
      </c>
      <c r="U25" s="11">
        <f>[1]!f_risk_maxdownside($B25,U$1,U$2)</f>
        <v>-35.575781559161065</v>
      </c>
      <c r="V25">
        <f t="shared" ca="1" si="1"/>
        <v>0.31868131868131866</v>
      </c>
      <c r="W25">
        <f t="shared" si="2"/>
        <v>0.78681318681318679</v>
      </c>
      <c r="X25">
        <f t="shared" si="3"/>
        <v>0.10989010989010989</v>
      </c>
      <c r="Y25">
        <f t="shared" si="4"/>
        <v>0.49230769230769234</v>
      </c>
      <c r="Z25">
        <f t="shared" si="5"/>
        <v>0.15164835164835164</v>
      </c>
      <c r="AA25">
        <f t="shared" ca="1" si="6"/>
        <v>0.96703296703296704</v>
      </c>
      <c r="AB25">
        <f t="shared" ca="1" si="7"/>
        <v>0.63296703296703294</v>
      </c>
    </row>
    <row r="26" spans="1:28" x14ac:dyDescent="0.2">
      <c r="A26" t="str">
        <f>[1]!f_info_benchmark(B26)</f>
        <v>中证全指一级行业能源指数收益率*40%+中证全指一级行业材料指数收益率*40%+中债综合指数收益率*20%</v>
      </c>
      <c r="B26" t="s">
        <v>51</v>
      </c>
      <c r="C26" t="s">
        <v>52</v>
      </c>
      <c r="D26" t="str">
        <f>[1]!f_info_fundmanager(B26)</f>
        <v>张剑峰</v>
      </c>
      <c r="E26" t="s">
        <v>8</v>
      </c>
      <c r="F26" s="2">
        <v>18.827627392699998</v>
      </c>
      <c r="G26" s="3">
        <v>42632</v>
      </c>
      <c r="H26" s="2">
        <v>5.7150684931506897</v>
      </c>
      <c r="I26" s="9">
        <f ca="1">[1]!f_nav_adjustedreturn($B26,I$1,I$2)</f>
        <v>105.6910569105691</v>
      </c>
      <c r="J26" s="9">
        <f>[1]!f_nav_adjustedreturn($B26,J$1,J$2)</f>
        <v>-28.319783197831971</v>
      </c>
      <c r="K26" s="9">
        <f>[1]!f_nav_adjustedreturn($B26,K$1,K$2)</f>
        <v>42.722117202268421</v>
      </c>
      <c r="L26" s="9">
        <f>[1]!f_nav_adjustedreturn($B26,L$1,L$2)</f>
        <v>83.576158940397335</v>
      </c>
      <c r="M26" s="9">
        <f>[1]!f_nav_adjustedreturn($B26,M$1,M$2)</f>
        <v>32.900432900432918</v>
      </c>
      <c r="N26" s="9">
        <f ca="1">[1]!f_nav_adjustedreturn($B26,N$1,N$2)</f>
        <v>-17.589576547231271</v>
      </c>
      <c r="O26" s="9">
        <f ca="1">[1]!f_nav_adjustedreturn($B26,O$1,O$2)</f>
        <v>-6.9852941176470518</v>
      </c>
      <c r="P26" s="11">
        <f>[1]!f_risk_maxdownside($B26,P$1,P$2)</f>
        <v>-34.870466321243526</v>
      </c>
      <c r="Q26" s="11">
        <f>[1]!f_risk_maxdownside($B26,Q$1,Q$2)</f>
        <v>-31.339401820546165</v>
      </c>
      <c r="R26" s="11">
        <f>[1]!f_risk_maxdownside($B26,R$1,R$2)</f>
        <v>-13.888888888888888</v>
      </c>
      <c r="S26" s="11">
        <f>[1]!f_risk_maxdownside($B26,S$1,S$2)</f>
        <v>-18.0442374854482</v>
      </c>
      <c r="T26" s="11">
        <f>[1]!f_risk_maxdownside($B26,T$1,T$2)</f>
        <v>-25.087108013937282</v>
      </c>
      <c r="U26" s="11">
        <f>[1]!f_risk_maxdownside($B26,U$1,U$2)</f>
        <v>-30.282861896838604</v>
      </c>
      <c r="V26">
        <f t="shared" ca="1" si="1"/>
        <v>0.20659340659340658</v>
      </c>
      <c r="W26">
        <f t="shared" si="2"/>
        <v>0.86813186813186816</v>
      </c>
      <c r="X26">
        <f t="shared" si="3"/>
        <v>0.52967032967032968</v>
      </c>
      <c r="Y26">
        <f t="shared" si="4"/>
        <v>0.14285714285714285</v>
      </c>
      <c r="Z26">
        <f t="shared" si="5"/>
        <v>9.2307692307692313E-2</v>
      </c>
      <c r="AA26">
        <f t="shared" ca="1" si="6"/>
        <v>0.6</v>
      </c>
      <c r="AB26">
        <f t="shared" ca="1" si="7"/>
        <v>0.49230769230769234</v>
      </c>
    </row>
    <row r="27" spans="1:28" x14ac:dyDescent="0.2">
      <c r="A27" t="str">
        <f>[1]!f_info_benchmark(B27)</f>
        <v>中证环保产业指数收益率*80%+中债综合指数收益率(全价)*20%</v>
      </c>
      <c r="B27" t="s">
        <v>53</v>
      </c>
      <c r="C27" t="s">
        <v>54</v>
      </c>
      <c r="D27" t="str">
        <f>[1]!f_info_fundmanager(B27)</f>
        <v>姜锋</v>
      </c>
      <c r="E27" t="s">
        <v>8</v>
      </c>
      <c r="F27" s="2">
        <v>9.2104034027000008</v>
      </c>
      <c r="G27" s="3">
        <v>42116</v>
      </c>
      <c r="H27" s="2">
        <v>10.9095890410959</v>
      </c>
      <c r="I27" s="9">
        <f ca="1">[1]!f_nav_adjustedreturn($B27,I$1,I$2)</f>
        <v>77.955665024630534</v>
      </c>
      <c r="J27" s="9">
        <f>[1]!f_nav_adjustedreturn($B27,J$1,J$2)</f>
        <v>-30.172413793103459</v>
      </c>
      <c r="K27" s="9">
        <f>[1]!f_nav_adjustedreturn($B27,K$1,K$2)</f>
        <v>23.809523809523814</v>
      </c>
      <c r="L27" s="9">
        <f>[1]!f_nav_adjustedreturn($B27,L$1,L$2)</f>
        <v>84.472934472934469</v>
      </c>
      <c r="M27" s="9">
        <f>[1]!f_nav_adjustedreturn($B27,M$1,M$2)</f>
        <v>31.58301158301159</v>
      </c>
      <c r="N27" s="9">
        <f ca="1">[1]!f_nav_adjustedreturn($B27,N$1,N$2)</f>
        <v>-15.199530516431919</v>
      </c>
      <c r="O27" s="9">
        <f ca="1">[1]!f_nav_adjustedreturn($B27,O$1,O$2)</f>
        <v>-6.9542820347714027</v>
      </c>
      <c r="P27" s="11">
        <f>[1]!f_risk_maxdownside($B27,P$1,P$2)</f>
        <v>-37.184309511015577</v>
      </c>
      <c r="Q27" s="11">
        <f>[1]!f_risk_maxdownside($B27,Q$1,Q$2)</f>
        <v>-34.698795180722882</v>
      </c>
      <c r="R27" s="11">
        <f>[1]!f_risk_maxdownside($B27,R$1,R$2)</f>
        <v>-12.086330935251794</v>
      </c>
      <c r="S27" s="11">
        <f>[1]!f_risk_maxdownside($B27,S$1,S$2)</f>
        <v>-16.605166051660504</v>
      </c>
      <c r="T27" s="11">
        <f>[1]!f_risk_maxdownside($B27,T$1,T$2)</f>
        <v>-17.770034843205583</v>
      </c>
      <c r="U27" s="11">
        <f>[1]!f_risk_maxdownside($B27,U$1,U$2)</f>
        <v>-29.6207104154124</v>
      </c>
      <c r="V27">
        <f t="shared" ca="1" si="1"/>
        <v>0.38901098901098902</v>
      </c>
      <c r="W27">
        <f t="shared" si="2"/>
        <v>0.89230769230769236</v>
      </c>
      <c r="X27">
        <f t="shared" si="3"/>
        <v>0.7604395604395604</v>
      </c>
      <c r="Y27">
        <f t="shared" si="4"/>
        <v>0.13846153846153847</v>
      </c>
      <c r="Z27">
        <f t="shared" si="5"/>
        <v>0.10549450549450549</v>
      </c>
      <c r="AA27">
        <f t="shared" ca="1" si="6"/>
        <v>0.44395604395604393</v>
      </c>
      <c r="AB27">
        <f t="shared" ca="1" si="7"/>
        <v>0.4879120879120879</v>
      </c>
    </row>
    <row r="28" spans="1:28" x14ac:dyDescent="0.2">
      <c r="A28" t="str">
        <f>[1]!f_info_benchmark(B28)</f>
        <v>中证养老产业指数收益率*80%+中债综合财富指数收益率*20%</v>
      </c>
      <c r="B28" t="s">
        <v>55</v>
      </c>
      <c r="C28" t="s">
        <v>56</v>
      </c>
      <c r="D28" t="str">
        <f>[1]!f_info_fundmanager(B28)</f>
        <v>赵蓓</v>
      </c>
      <c r="E28" t="s">
        <v>8</v>
      </c>
      <c r="F28" s="2">
        <v>37.085182785900003</v>
      </c>
      <c r="G28" s="3">
        <v>42122</v>
      </c>
      <c r="H28" s="2">
        <v>7.5534246575342499</v>
      </c>
      <c r="I28" s="9">
        <f ca="1">[1]!f_nav_adjustedreturn($B28,I$1,I$2)</f>
        <v>111.62196679438058</v>
      </c>
      <c r="J28" s="9">
        <f>[1]!f_nav_adjustedreturn($B28,J$1,J$2)</f>
        <v>-20.561941251596426</v>
      </c>
      <c r="K28" s="9">
        <f>[1]!f_nav_adjustedreturn($B28,K$1,K$2)</f>
        <v>54.340836012861729</v>
      </c>
      <c r="L28" s="9">
        <f>[1]!f_nav_adjustedreturn($B28,L$1,L$2)</f>
        <v>88.854166666666671</v>
      </c>
      <c r="M28" s="9">
        <f>[1]!f_nav_adjustedreturn($B28,M$1,M$2)</f>
        <v>16.326530612244898</v>
      </c>
      <c r="N28" s="9">
        <f ca="1">[1]!f_nav_adjustedreturn($B28,N$1,N$2)</f>
        <v>-21.431958274063536</v>
      </c>
      <c r="O28" s="9">
        <f ca="1">[1]!f_nav_adjustedreturn($B28,O$1,O$2)</f>
        <v>-10.529157667386611</v>
      </c>
      <c r="P28" s="11">
        <f>[1]!f_risk_maxdownside($B28,P$1,P$2)</f>
        <v>-35.256410256410255</v>
      </c>
      <c r="Q28" s="11">
        <f>[1]!f_risk_maxdownside($B28,Q$1,Q$2)</f>
        <v>-34.291799787007456</v>
      </c>
      <c r="R28" s="11">
        <f>[1]!f_risk_maxdownside($B28,R$1,R$2)</f>
        <v>-11.901983663943987</v>
      </c>
      <c r="S28" s="11">
        <f>[1]!f_risk_maxdownside($B28,S$1,S$2)</f>
        <v>-14.063368538076704</v>
      </c>
      <c r="T28" s="11">
        <f>[1]!f_risk_maxdownside($B28,T$1,T$2)</f>
        <v>-22.745446468236331</v>
      </c>
      <c r="U28" s="11">
        <f>[1]!f_risk_maxdownside($B28,U$1,U$2)</f>
        <v>-19.7218082463984</v>
      </c>
      <c r="V28">
        <f t="shared" ca="1" si="1"/>
        <v>0.16703296703296702</v>
      </c>
      <c r="W28">
        <f t="shared" si="2"/>
        <v>0.54065934065934063</v>
      </c>
      <c r="X28">
        <f t="shared" si="3"/>
        <v>0.31208791208791209</v>
      </c>
      <c r="Y28">
        <f t="shared" si="4"/>
        <v>0.11868131868131868</v>
      </c>
      <c r="Z28">
        <f t="shared" si="5"/>
        <v>0.30329670329670327</v>
      </c>
      <c r="AA28">
        <f t="shared" ca="1" si="6"/>
        <v>0.84835164835164834</v>
      </c>
      <c r="AB28">
        <f t="shared" ca="1" si="7"/>
        <v>0.86153846153846159</v>
      </c>
    </row>
    <row r="29" spans="1:28" x14ac:dyDescent="0.2">
      <c r="A29" t="str">
        <f>[1]!f_info_benchmark(B29)</f>
        <v>沪深300指数收益率*80%+中债综合指数收益率*20%</v>
      </c>
      <c r="B29" t="s">
        <v>57</v>
      </c>
      <c r="C29" t="s">
        <v>58</v>
      </c>
      <c r="D29" t="str">
        <f>[1]!f_info_fundmanager(B29)</f>
        <v>邱杰</v>
      </c>
      <c r="E29" t="s">
        <v>8</v>
      </c>
      <c r="F29" s="2">
        <v>8.0806512715000007</v>
      </c>
      <c r="G29" s="3">
        <v>42142</v>
      </c>
      <c r="H29" s="2">
        <v>7.4</v>
      </c>
      <c r="I29" s="9">
        <f ca="1">[1]!f_nav_adjustedreturn($B29,I$1,I$2)</f>
        <v>33.26538171746266</v>
      </c>
      <c r="J29" s="9">
        <f>[1]!f_nav_adjustedreturn($B29,J$1,J$2)</f>
        <v>-18.749999999999989</v>
      </c>
      <c r="K29" s="9">
        <f>[1]!f_nav_adjustedreturn($B29,K$1,K$2)</f>
        <v>70.855904658721556</v>
      </c>
      <c r="L29" s="9">
        <f>[1]!f_nav_adjustedreturn($B29,L$1,L$2)</f>
        <v>22.664619654543245</v>
      </c>
      <c r="M29" s="9">
        <f>[1]!f_nav_adjustedreturn($B29,M$1,M$2)</f>
        <v>-2.9411764705882377</v>
      </c>
      <c r="N29" s="9">
        <f ca="1">[1]!f_nav_adjustedreturn($B29,N$1,N$2)</f>
        <v>-19.367588932806335</v>
      </c>
      <c r="O29" s="9">
        <f ca="1">[1]!f_nav_adjustedreturn($B29,O$1,O$2)</f>
        <v>-13.802816901408457</v>
      </c>
      <c r="P29" s="11">
        <f>[1]!f_risk_maxdownside($B29,P$1,P$2)</f>
        <v>-30.650406504065042</v>
      </c>
      <c r="Q29" s="11">
        <f>[1]!f_risk_maxdownside($B29,Q$1,Q$2)</f>
        <v>-30.650406504065042</v>
      </c>
      <c r="R29" s="11">
        <f>[1]!f_risk_maxdownside($B29,R$1,R$2)</f>
        <v>-14.372881355932222</v>
      </c>
      <c r="S29" s="11">
        <f>[1]!f_risk_maxdownside($B29,S$1,S$2)</f>
        <v>-11.24708624708625</v>
      </c>
      <c r="T29" s="11">
        <f>[1]!f_risk_maxdownside($B29,T$1,T$2)</f>
        <v>-18.672456575682386</v>
      </c>
      <c r="U29" s="11">
        <f>[1]!f_risk_maxdownside($B29,U$1,U$2)</f>
        <v>-20.571057754704743</v>
      </c>
      <c r="V29">
        <f t="shared" ca="1" si="1"/>
        <v>0.8</v>
      </c>
      <c r="W29">
        <f t="shared" si="2"/>
        <v>0.45274725274725275</v>
      </c>
      <c r="X29">
        <f t="shared" si="3"/>
        <v>0.11208791208791209</v>
      </c>
      <c r="Y29">
        <f t="shared" si="4"/>
        <v>0.78901098901098898</v>
      </c>
      <c r="Z29">
        <f t="shared" si="5"/>
        <v>0.83736263736263739</v>
      </c>
      <c r="AA29">
        <f t="shared" ca="1" si="6"/>
        <v>0.70989010989010992</v>
      </c>
      <c r="AB29">
        <f t="shared" ca="1" si="7"/>
        <v>0.97362637362637361</v>
      </c>
    </row>
    <row r="30" spans="1:28" x14ac:dyDescent="0.2">
      <c r="A30" t="str">
        <f>[1]!f_info_benchmark(B30)</f>
        <v>中证800指数收益率*80%+中债综合指数收益率*20%</v>
      </c>
      <c r="B30" t="s">
        <v>59</v>
      </c>
      <c r="C30" t="s">
        <v>60</v>
      </c>
      <c r="D30" t="str">
        <f>[1]!f_info_fundmanager(B30)</f>
        <v>林庆</v>
      </c>
      <c r="E30" t="s">
        <v>8</v>
      </c>
      <c r="F30" s="2">
        <v>12.9309606827</v>
      </c>
      <c r="G30" s="3">
        <v>42130</v>
      </c>
      <c r="H30" s="2">
        <v>7.0904109589041102</v>
      </c>
      <c r="I30" s="9">
        <f ca="1">[1]!f_nav_adjustedreturn($B30,I$1,I$2)</f>
        <v>96.621621621621614</v>
      </c>
      <c r="J30" s="9">
        <f>[1]!f_nav_adjustedreturn($B30,J$1,J$2)</f>
        <v>-22.586872586872587</v>
      </c>
      <c r="K30" s="9">
        <f>[1]!f_nav_adjustedreturn($B30,K$1,K$2)</f>
        <v>52.493765586034911</v>
      </c>
      <c r="L30" s="9">
        <f>[1]!f_nav_adjustedreturn($B30,L$1,L$2)</f>
        <v>79.967293540474245</v>
      </c>
      <c r="M30" s="9">
        <f>[1]!f_nav_adjustedreturn($B30,M$1,M$2)</f>
        <v>17.128577919127657</v>
      </c>
      <c r="N30" s="9">
        <f ca="1">[1]!f_nav_adjustedreturn($B30,N$1,N$2)</f>
        <v>-20.985259891388672</v>
      </c>
      <c r="O30" s="9">
        <f ca="1">[1]!f_nav_adjustedreturn($B30,O$1,O$2)</f>
        <v>-8.5316569375841915</v>
      </c>
      <c r="P30" s="11">
        <f>[1]!f_risk_maxdownside($B30,P$1,P$2)</f>
        <v>-29.961389961389955</v>
      </c>
      <c r="Q30" s="11">
        <f>[1]!f_risk_maxdownside($B30,Q$1,Q$2)</f>
        <v>-27.877697841726622</v>
      </c>
      <c r="R30" s="11">
        <f>[1]!f_risk_maxdownside($B30,R$1,R$2)</f>
        <v>-13.284804367606917</v>
      </c>
      <c r="S30" s="11">
        <f>[1]!f_risk_maxdownside($B30,S$1,S$2)</f>
        <v>-14.275517487508917</v>
      </c>
      <c r="T30" s="11">
        <f>[1]!f_risk_maxdownside($B30,T$1,T$2)</f>
        <v>-13.029827315541596</v>
      </c>
      <c r="U30" s="11">
        <f>[1]!f_risk_maxdownside($B30,U$1,U$2)</f>
        <v>-29.961389961389955</v>
      </c>
      <c r="V30">
        <f t="shared" ca="1" si="1"/>
        <v>0.2725274725274725</v>
      </c>
      <c r="W30">
        <f t="shared" si="2"/>
        <v>0.63296703296703294</v>
      </c>
      <c r="X30">
        <f t="shared" si="3"/>
        <v>0.34285714285714286</v>
      </c>
      <c r="Y30">
        <f t="shared" si="4"/>
        <v>0.18021978021978022</v>
      </c>
      <c r="Z30">
        <f t="shared" si="5"/>
        <v>0.2857142857142857</v>
      </c>
      <c r="AA30">
        <f t="shared" ca="1" si="6"/>
        <v>0.82637362637362632</v>
      </c>
      <c r="AB30">
        <f t="shared" ca="1" si="7"/>
        <v>0.67032967032967028</v>
      </c>
    </row>
    <row r="31" spans="1:28" x14ac:dyDescent="0.2">
      <c r="A31" t="str">
        <f>[1]!f_info_benchmark(B31)</f>
        <v>中信农林牧渔一级行业指数收益率*85%+中债综合财富指数收益率*15%</v>
      </c>
      <c r="B31" t="s">
        <v>61</v>
      </c>
      <c r="C31" t="s">
        <v>62</v>
      </c>
      <c r="D31" t="str">
        <f>[1]!f_info_fundmanager(B31)</f>
        <v>杨柯</v>
      </c>
      <c r="E31" t="s">
        <v>8</v>
      </c>
      <c r="F31" s="2">
        <v>5.7090890065000002</v>
      </c>
      <c r="G31" s="3">
        <v>42150</v>
      </c>
      <c r="H31" s="2">
        <v>9.1452054794520592</v>
      </c>
      <c r="I31" s="9">
        <f ca="1">[1]!f_nav_adjustedreturn($B31,I$1,I$2)</f>
        <v>82.65625</v>
      </c>
      <c r="J31" s="9">
        <f>[1]!f_nav_adjustedreturn($B31,J$1,J$2)</f>
        <v>-20.78125</v>
      </c>
      <c r="K31" s="9">
        <f>[1]!f_nav_adjustedreturn($B31,K$1,K$2)</f>
        <v>50.887573964497044</v>
      </c>
      <c r="L31" s="9">
        <f>[1]!f_nav_adjustedreturn($B31,L$1,L$2)</f>
        <v>74.248366013071887</v>
      </c>
      <c r="M31" s="9">
        <f>[1]!f_nav_adjustedreturn($B31,M$1,M$2)</f>
        <v>5.7014253563390893</v>
      </c>
      <c r="N31" s="9">
        <f ca="1">[1]!f_nav_adjustedreturn($B31,N$1,N$2)</f>
        <v>-17.033356990773598</v>
      </c>
      <c r="O31" s="9">
        <f ca="1">[1]!f_nav_adjustedreturn($B31,O$1,O$2)</f>
        <v>-6.5547561950439537</v>
      </c>
      <c r="P31" s="11">
        <f>[1]!f_risk_maxdownside($B31,P$1,P$2)</f>
        <v>-29.659318637274556</v>
      </c>
      <c r="Q31" s="11">
        <f>[1]!f_risk_maxdownside($B31,Q$1,Q$2)</f>
        <v>-27.514792899408292</v>
      </c>
      <c r="R31" s="11">
        <f>[1]!f_risk_maxdownside($B31,R$1,R$2)</f>
        <v>-12.666666666666663</v>
      </c>
      <c r="S31" s="11">
        <f>[1]!f_risk_maxdownside($B31,S$1,S$2)</f>
        <v>-13.895781637717134</v>
      </c>
      <c r="T31" s="11">
        <f>[1]!f_risk_maxdownside($B31,T$1,T$2)</f>
        <v>-12.82565130260522</v>
      </c>
      <c r="U31" s="11">
        <f>[1]!f_risk_maxdownside($B31,U$1,U$2)</f>
        <v>-25.424929178470258</v>
      </c>
      <c r="V31">
        <f t="shared" ca="1" si="1"/>
        <v>0.35604395604395606</v>
      </c>
      <c r="W31">
        <f t="shared" si="2"/>
        <v>0.54725274725274731</v>
      </c>
      <c r="X31">
        <f t="shared" si="3"/>
        <v>0.37802197802197801</v>
      </c>
      <c r="Y31">
        <f t="shared" si="4"/>
        <v>0.24395604395604395</v>
      </c>
      <c r="Z31">
        <f t="shared" si="5"/>
        <v>0.61318681318681323</v>
      </c>
      <c r="AA31">
        <f t="shared" ca="1" si="6"/>
        <v>0.56703296703296702</v>
      </c>
      <c r="AB31">
        <f t="shared" ca="1" si="7"/>
        <v>0.46153846153846156</v>
      </c>
    </row>
    <row r="32" spans="1:28" x14ac:dyDescent="0.2">
      <c r="A32" t="str">
        <f>[1]!f_info_benchmark(B32)</f>
        <v>中证医药卫生指数收益率*80%+中债总指数收益率*20%</v>
      </c>
      <c r="B32" t="s">
        <v>63</v>
      </c>
      <c r="C32" t="s">
        <v>64</v>
      </c>
      <c r="D32" t="str">
        <f>[1]!f_info_fundmanager(B32)</f>
        <v>金笑非</v>
      </c>
      <c r="E32" t="s">
        <v>8</v>
      </c>
      <c r="F32" s="2">
        <v>16.652914067400001</v>
      </c>
      <c r="G32" s="3">
        <v>42545</v>
      </c>
      <c r="H32" s="2">
        <v>5.9534246575342502</v>
      </c>
      <c r="I32" s="9">
        <f ca="1">[1]!f_nav_adjustedreturn($B32,I$1,I$2)</f>
        <v>69.911504424778769</v>
      </c>
      <c r="J32" s="9">
        <f>[1]!f_nav_adjustedreturn($B32,J$1,J$2)</f>
        <v>-22.654867256637161</v>
      </c>
      <c r="K32" s="9">
        <f>[1]!f_nav_adjustedreturn($B32,K$1,K$2)</f>
        <v>46.910755148741423</v>
      </c>
      <c r="L32" s="9">
        <f>[1]!f_nav_adjustedreturn($B32,L$1,L$2)</f>
        <v>101.55763239875391</v>
      </c>
      <c r="M32" s="9">
        <f>[1]!f_nav_adjustedreturn($B32,M$1,M$2)</f>
        <v>-5.1777434312210158</v>
      </c>
      <c r="N32" s="9">
        <f ca="1">[1]!f_nav_adjustedreturn($B32,N$1,N$2)</f>
        <v>-21.760391198044019</v>
      </c>
      <c r="O32" s="9">
        <f ca="1">[1]!f_nav_adjustedreturn($B32,O$1,O$2)</f>
        <v>-9.4339622641509511</v>
      </c>
      <c r="P32" s="11">
        <f>[1]!f_risk_maxdownside($B32,P$1,P$2)</f>
        <v>-41.633728590250328</v>
      </c>
      <c r="Q32" s="11">
        <f>[1]!f_risk_maxdownside($B32,Q$1,Q$2)</f>
        <v>-36.966126656848317</v>
      </c>
      <c r="R32" s="11">
        <f>[1]!f_risk_maxdownside($B32,R$1,R$2)</f>
        <v>-10.428571428571423</v>
      </c>
      <c r="S32" s="11">
        <f>[1]!f_risk_maxdownside($B32,S$1,S$2)</f>
        <v>-15.596330275229356</v>
      </c>
      <c r="T32" s="11">
        <f>[1]!f_risk_maxdownside($B32,T$1,T$2)</f>
        <v>-24.044795783926219</v>
      </c>
      <c r="U32" s="11">
        <f>[1]!f_risk_maxdownside($B32,U$1,U$2)</f>
        <v>-27.377049180327866</v>
      </c>
      <c r="V32">
        <f t="shared" ca="1" si="1"/>
        <v>0.45274725274725275</v>
      </c>
      <c r="W32">
        <f t="shared" si="2"/>
        <v>0.63736263736263732</v>
      </c>
      <c r="X32">
        <f t="shared" si="3"/>
        <v>0.45714285714285713</v>
      </c>
      <c r="Y32">
        <f t="shared" si="4"/>
        <v>6.1538461538461542E-2</v>
      </c>
      <c r="Z32">
        <f t="shared" si="5"/>
        <v>0.87912087912087911</v>
      </c>
      <c r="AA32">
        <f t="shared" ca="1" si="6"/>
        <v>0.86593406593406597</v>
      </c>
      <c r="AB32">
        <f t="shared" ca="1" si="7"/>
        <v>0.76923076923076927</v>
      </c>
    </row>
    <row r="33" spans="1:28" x14ac:dyDescent="0.2">
      <c r="A33" t="str">
        <f>[1]!f_info_benchmark(B33)</f>
        <v>沪深300指数收益率*90%+中国债券总指数收益率*10%</v>
      </c>
      <c r="B33" t="s">
        <v>65</v>
      </c>
      <c r="C33" t="s">
        <v>66</v>
      </c>
      <c r="D33" t="str">
        <f>[1]!f_info_fundmanager(B33)</f>
        <v>沙炜</v>
      </c>
      <c r="E33" t="s">
        <v>8</v>
      </c>
      <c r="F33" s="2">
        <v>10.5085338988</v>
      </c>
      <c r="G33" s="3">
        <v>42146</v>
      </c>
      <c r="H33" s="2">
        <v>7.0465753424657498</v>
      </c>
      <c r="I33" s="9">
        <f ca="1">[1]!f_nav_adjustedreturn($B33,I$1,I$2)</f>
        <v>111.58798283261801</v>
      </c>
      <c r="J33" s="9">
        <f>[1]!f_nav_adjustedreturn($B33,J$1,J$2)</f>
        <v>-18.240343347639488</v>
      </c>
      <c r="K33" s="9">
        <f>[1]!f_nav_adjustedreturn($B33,K$1,K$2)</f>
        <v>49.081364829396314</v>
      </c>
      <c r="L33" s="9">
        <f>[1]!f_nav_adjustedreturn($B33,L$1,L$2)</f>
        <v>76.58450704225352</v>
      </c>
      <c r="M33" s="9">
        <f>[1]!f_nav_adjustedreturn($B33,M$1,M$2)</f>
        <v>12.41276171485544</v>
      </c>
      <c r="N33" s="9">
        <f ca="1">[1]!f_nav_adjustedreturn($B33,N$1,N$2)</f>
        <v>-12.549889135254984</v>
      </c>
      <c r="O33" s="9">
        <f ca="1">[1]!f_nav_adjustedreturn($B33,O$1,O$2)</f>
        <v>-4.2253521126760649</v>
      </c>
      <c r="P33" s="11">
        <f>[1]!f_risk_maxdownside($B33,P$1,P$2)</f>
        <v>-30.953363598844408</v>
      </c>
      <c r="Q33" s="11">
        <f>[1]!f_risk_maxdownside($B33,Q$1,Q$2)</f>
        <v>-27.546071774975744</v>
      </c>
      <c r="R33" s="11">
        <f>[1]!f_risk_maxdownside($B33,R$1,R$2)</f>
        <v>-15.010141987829616</v>
      </c>
      <c r="S33" s="11">
        <f>[1]!f_risk_maxdownside($B33,S$1,S$2)</f>
        <v>-19.923954372623577</v>
      </c>
      <c r="T33" s="11">
        <f>[1]!f_risk_maxdownside($B33,T$1,T$2)</f>
        <v>-19.279661016949149</v>
      </c>
      <c r="U33" s="11">
        <f>[1]!f_risk_maxdownside($B33,U$1,U$2)</f>
        <v>-24.469525959367939</v>
      </c>
      <c r="V33">
        <f t="shared" ca="1" si="1"/>
        <v>0.16923076923076924</v>
      </c>
      <c r="W33">
        <f t="shared" si="2"/>
        <v>0.43076923076923079</v>
      </c>
      <c r="X33">
        <f t="shared" si="3"/>
        <v>0.40219780219780221</v>
      </c>
      <c r="Y33">
        <f t="shared" si="4"/>
        <v>0.21758241758241759</v>
      </c>
      <c r="Z33">
        <f t="shared" si="5"/>
        <v>0.37142857142857144</v>
      </c>
      <c r="AA33">
        <f t="shared" ca="1" si="6"/>
        <v>0.32747252747252747</v>
      </c>
      <c r="AB33">
        <f t="shared" ca="1" si="7"/>
        <v>0.27912087912087913</v>
      </c>
    </row>
    <row r="34" spans="1:28" x14ac:dyDescent="0.2">
      <c r="A34" t="str">
        <f>[1]!f_info_benchmark(B34)</f>
        <v>中证环保产业指数收益率*80%+中债综合财富指数收益率*20%</v>
      </c>
      <c r="B34" t="s">
        <v>67</v>
      </c>
      <c r="C34" t="s">
        <v>68</v>
      </c>
      <c r="D34" t="str">
        <f>[1]!f_info_fundmanager(B34)</f>
        <v>何肖颉</v>
      </c>
      <c r="E34" t="s">
        <v>8</v>
      </c>
      <c r="F34" s="2">
        <v>43.004578658</v>
      </c>
      <c r="G34" s="3">
        <v>42157</v>
      </c>
      <c r="H34" s="2">
        <v>11.665753424657501</v>
      </c>
      <c r="I34" s="9">
        <f ca="1">[1]!f_nav_adjustedreturn($B34,I$1,I$2)</f>
        <v>190.40920716112529</v>
      </c>
      <c r="J34" s="9">
        <f>[1]!f_nav_adjustedreturn($B34,J$1,J$2)</f>
        <v>-30.562659846547312</v>
      </c>
      <c r="K34" s="9">
        <f>[1]!f_nav_adjustedreturn($B34,K$1,K$2)</f>
        <v>48.066298342541437</v>
      </c>
      <c r="L34" s="9">
        <f>[1]!f_nav_adjustedreturn($B34,L$1,L$2)</f>
        <v>122.51243781094526</v>
      </c>
      <c r="M34" s="9">
        <f>[1]!f_nav_adjustedreturn($B34,M$1,M$2)</f>
        <v>56.679709334823926</v>
      </c>
      <c r="N34" s="9">
        <f ca="1">[1]!f_nav_adjustedreturn($B34,N$1,N$2)</f>
        <v>-18.979664645023192</v>
      </c>
      <c r="O34" s="9">
        <f ca="1">[1]!f_nav_adjustedreturn($B34,O$1,O$2)</f>
        <v>-9.377494014365519</v>
      </c>
      <c r="P34" s="11">
        <f>[1]!f_risk_maxdownside($B34,P$1,P$2)</f>
        <v>-44.720101781170484</v>
      </c>
      <c r="Q34" s="11">
        <f>[1]!f_risk_maxdownside($B34,Q$1,Q$2)</f>
        <v>-34.34466019417475</v>
      </c>
      <c r="R34" s="11">
        <f>[1]!f_risk_maxdownside($B34,R$1,R$2)</f>
        <v>-11.190817790530842</v>
      </c>
      <c r="S34" s="11">
        <f>[1]!f_risk_maxdownside($B34,S$1,S$2)</f>
        <v>-20.881427072402932</v>
      </c>
      <c r="T34" s="11">
        <f>[1]!f_risk_maxdownside($B34,T$1,T$2)</f>
        <v>-29.233772571986332</v>
      </c>
      <c r="U34" s="11">
        <f>[1]!f_risk_maxdownside($B34,U$1,U$2)</f>
        <v>-35.414344109996279</v>
      </c>
      <c r="V34">
        <f t="shared" ca="1" si="1"/>
        <v>1.9780219780219779E-2</v>
      </c>
      <c r="W34">
        <f t="shared" si="2"/>
        <v>0.90329670329670331</v>
      </c>
      <c r="X34">
        <f t="shared" si="3"/>
        <v>0.41978021978021979</v>
      </c>
      <c r="Y34">
        <f t="shared" si="4"/>
        <v>8.7912087912087912E-3</v>
      </c>
      <c r="Z34">
        <f t="shared" si="5"/>
        <v>1.5384615384615385E-2</v>
      </c>
      <c r="AA34">
        <f t="shared" ca="1" si="6"/>
        <v>0.68351648351648353</v>
      </c>
      <c r="AB34">
        <f t="shared" ca="1" si="7"/>
        <v>0.75604395604395602</v>
      </c>
    </row>
    <row r="35" spans="1:28" x14ac:dyDescent="0.2">
      <c r="A35" t="str">
        <f>[1]!f_info_benchmark(B35)</f>
        <v>中证800指数收益率*85%+中债总指数收益率*15%</v>
      </c>
      <c r="B35" t="s">
        <v>69</v>
      </c>
      <c r="C35" t="s">
        <v>70</v>
      </c>
      <c r="D35" t="str">
        <f>[1]!f_info_fundmanager(B35)</f>
        <v>郭晨</v>
      </c>
      <c r="E35" t="s">
        <v>8</v>
      </c>
      <c r="F35" s="2">
        <v>5.1588344395999997</v>
      </c>
      <c r="G35" s="3">
        <v>42164</v>
      </c>
      <c r="H35" s="2">
        <v>11.1397260273973</v>
      </c>
      <c r="I35" s="9">
        <f ca="1">[1]!f_nav_adjustedreturn($B35,I$1,I$2)</f>
        <v>37.986666666666657</v>
      </c>
      <c r="J35" s="9">
        <f>[1]!f_nav_adjustedreturn($B35,J$1,J$2)</f>
        <v>-33.733333333333334</v>
      </c>
      <c r="K35" s="9">
        <f>[1]!f_nav_adjustedreturn($B35,K$1,K$2)</f>
        <v>63.581488933601605</v>
      </c>
      <c r="L35" s="9">
        <f>[1]!f_nav_adjustedreturn($B35,L$1,L$2)</f>
        <v>61.992619926199268</v>
      </c>
      <c r="M35" s="9">
        <f>[1]!f_nav_adjustedreturn($B35,M$1,M$2)</f>
        <v>-2.832194381169316</v>
      </c>
      <c r="N35" s="9">
        <f ca="1">[1]!f_nav_adjustedreturn($B35,N$1,N$2)</f>
        <v>-19.129483472688921</v>
      </c>
      <c r="O35" s="9">
        <f ca="1">[1]!f_nav_adjustedreturn($B35,O$1,O$2)</f>
        <v>-5.892516140765661</v>
      </c>
      <c r="P35" s="11">
        <f>[1]!f_risk_maxdownside($B35,P$1,P$2)</f>
        <v>-45.654145077720209</v>
      </c>
      <c r="Q35" s="11">
        <f>[1]!f_risk_maxdownside($B35,Q$1,Q$2)</f>
        <v>-40.576230492196871</v>
      </c>
      <c r="R35" s="11">
        <f>[1]!f_risk_maxdownside($B35,R$1,R$2)</f>
        <v>-17.671232876712327</v>
      </c>
      <c r="S35" s="11">
        <f>[1]!f_risk_maxdownside($B35,S$1,S$2)</f>
        <v>-24.792626728110601</v>
      </c>
      <c r="T35" s="11">
        <f>[1]!f_risk_maxdownside($B35,T$1,T$2)</f>
        <v>-24.364820846905534</v>
      </c>
      <c r="U35" s="11">
        <f>[1]!f_risk_maxdownside($B35,U$1,U$2)</f>
        <v>-33.410046821680822</v>
      </c>
      <c r="V35">
        <f t="shared" ca="1" si="1"/>
        <v>0.72307692307692306</v>
      </c>
      <c r="W35">
        <f t="shared" si="2"/>
        <v>0.96043956043956047</v>
      </c>
      <c r="X35">
        <f t="shared" si="3"/>
        <v>0.17582417582417584</v>
      </c>
      <c r="Y35">
        <f t="shared" si="4"/>
        <v>0.4043956043956044</v>
      </c>
      <c r="Z35">
        <f t="shared" si="5"/>
        <v>0.8351648351648352</v>
      </c>
      <c r="AA35">
        <f t="shared" ca="1" si="6"/>
        <v>0.6901098901098901</v>
      </c>
      <c r="AB35">
        <f t="shared" ca="1" si="7"/>
        <v>0.3934065934065934</v>
      </c>
    </row>
    <row r="36" spans="1:28" x14ac:dyDescent="0.2">
      <c r="A36" t="str">
        <f>[1]!f_info_benchmark(B36)</f>
        <v>沪深300指数收益率*85%+上证国债指数收益率*15%</v>
      </c>
      <c r="B36" t="s">
        <v>71</v>
      </c>
      <c r="C36" t="s">
        <v>72</v>
      </c>
      <c r="D36" t="str">
        <f>[1]!f_info_fundmanager(B36)</f>
        <v>冯明远</v>
      </c>
      <c r="E36" t="s">
        <v>8</v>
      </c>
      <c r="F36" s="2">
        <v>140.41459189</v>
      </c>
      <c r="G36" s="3">
        <v>42662</v>
      </c>
      <c r="H36" s="2">
        <v>5.6328767123287697</v>
      </c>
      <c r="I36" s="9">
        <f ca="1">[1]!f_nav_adjustedreturn($B36,I$1,I$2)</f>
        <v>200.33198788694477</v>
      </c>
      <c r="J36" s="9">
        <f>[1]!f_nav_adjustedreturn($B36,J$1,J$2)</f>
        <v>-16.076443337819661</v>
      </c>
      <c r="K36" s="9">
        <f>[1]!f_nav_adjustedreturn($B36,K$1,K$2)</f>
        <v>94.112699747687117</v>
      </c>
      <c r="L36" s="9">
        <f>[1]!f_nav_adjustedreturn($B36,L$1,L$2)</f>
        <v>59.878682842287709</v>
      </c>
      <c r="M36" s="9">
        <f>[1]!f_nav_adjustedreturn($B36,M$1,M$2)</f>
        <v>45.365853658536579</v>
      </c>
      <c r="N36" s="9">
        <f ca="1">[1]!f_nav_adjustedreturn($B36,N$1,N$2)</f>
        <v>-20.674869500372857</v>
      </c>
      <c r="O36" s="9">
        <f ca="1">[1]!f_nav_adjustedreturn($B36,O$1,O$2)</f>
        <v>-9.8707900868460143</v>
      </c>
      <c r="P36" s="11">
        <f>[1]!f_risk_maxdownside($B36,P$1,P$2)</f>
        <v>-41.048034934497821</v>
      </c>
      <c r="Q36" s="11">
        <f>[1]!f_risk_maxdownside($B36,Q$1,Q$2)</f>
        <v>-27.442232658227855</v>
      </c>
      <c r="R36" s="11">
        <f>[1]!f_risk_maxdownside($B36,R$1,R$2)</f>
        <v>-18.277066356228175</v>
      </c>
      <c r="S36" s="11">
        <f>[1]!f_risk_maxdownside($B36,S$1,S$2)</f>
        <v>-23.204586602293304</v>
      </c>
      <c r="T36" s="11">
        <f>[1]!f_risk_maxdownside($B36,T$1,T$2)</f>
        <v>-15.480427046263337</v>
      </c>
      <c r="U36" s="11">
        <f>[1]!f_risk_maxdownside($B36,U$1,U$2)</f>
        <v>-36.091649308843024</v>
      </c>
      <c r="V36">
        <f t="shared" ca="1" si="1"/>
        <v>8.7912087912087912E-3</v>
      </c>
      <c r="W36">
        <f t="shared" si="2"/>
        <v>0.35164835164835168</v>
      </c>
      <c r="X36">
        <f t="shared" si="3"/>
        <v>1.3186813186813187E-2</v>
      </c>
      <c r="Y36">
        <f t="shared" si="4"/>
        <v>0.44175824175824174</v>
      </c>
      <c r="Z36">
        <f t="shared" si="5"/>
        <v>2.8571428571428571E-2</v>
      </c>
      <c r="AA36">
        <f t="shared" ca="1" si="6"/>
        <v>0.8087912087912088</v>
      </c>
      <c r="AB36">
        <f t="shared" ca="1" si="7"/>
        <v>0.81538461538461537</v>
      </c>
    </row>
    <row r="37" spans="1:28" x14ac:dyDescent="0.2">
      <c r="A37" t="str">
        <f>[1]!f_info_benchmark(B37)</f>
        <v>沪深300指数收益率*80%+中证综合债券指数收益率*20%</v>
      </c>
      <c r="B37" t="s">
        <v>73</v>
      </c>
      <c r="C37" t="s">
        <v>74</v>
      </c>
      <c r="D37" t="str">
        <f>[1]!f_info_fundmanager(B37)</f>
        <v>张自力,张楠</v>
      </c>
      <c r="E37" t="s">
        <v>8</v>
      </c>
      <c r="F37" s="2">
        <v>12.3778725398</v>
      </c>
      <c r="G37" s="3">
        <v>42164</v>
      </c>
      <c r="H37" s="2">
        <v>6.7013698630137002</v>
      </c>
      <c r="I37" s="9">
        <f ca="1">[1]!f_nav_adjustedreturn($B37,I$1,I$2)</f>
        <v>27.824019024970269</v>
      </c>
      <c r="J37" s="9">
        <f>[1]!f_nav_adjustedreturn($B37,J$1,J$2)</f>
        <v>-34.363852556480374</v>
      </c>
      <c r="K37" s="9">
        <f>[1]!f_nav_adjustedreturn($B37,K$1,K$2)</f>
        <v>47.282608695652151</v>
      </c>
      <c r="L37" s="9">
        <f>[1]!f_nav_adjustedreturn($B37,L$1,L$2)</f>
        <v>61.008610086100866</v>
      </c>
      <c r="M37" s="9">
        <f>[1]!f_nav_adjustedreturn($B37,M$1,M$2)</f>
        <v>1.2987012987013082</v>
      </c>
      <c r="N37" s="9">
        <f ca="1">[1]!f_nav_adjustedreturn($B37,N$1,N$2)</f>
        <v>-18.929110105580701</v>
      </c>
      <c r="O37" s="9">
        <f ca="1">[1]!f_nav_adjustedreturn($B37,O$1,O$2)</f>
        <v>-8.4327086882453131</v>
      </c>
      <c r="P37" s="11">
        <f>[1]!f_risk_maxdownside($B37,P$1,P$2)</f>
        <v>-38.231917336394943</v>
      </c>
      <c r="Q37" s="11">
        <f>[1]!f_risk_maxdownside($B37,Q$1,Q$2)</f>
        <v>-36.969001148105619</v>
      </c>
      <c r="R37" s="11">
        <f>[1]!f_risk_maxdownside($B37,R$1,R$2)</f>
        <v>-11.523178807947016</v>
      </c>
      <c r="S37" s="11">
        <f>[1]!f_risk_maxdownside($B37,S$1,S$2)</f>
        <v>-18.123667377398714</v>
      </c>
      <c r="T37" s="11">
        <f>[1]!f_risk_maxdownside($B37,T$1,T$2)</f>
        <v>-22.251832111925374</v>
      </c>
      <c r="U37" s="11">
        <f>[1]!f_risk_maxdownside($B37,U$1,U$2)</f>
        <v>-23.975251353441607</v>
      </c>
      <c r="V37">
        <f t="shared" ca="1" si="1"/>
        <v>0.86153846153846159</v>
      </c>
      <c r="W37">
        <f t="shared" si="2"/>
        <v>0.96703296703296704</v>
      </c>
      <c r="X37">
        <f t="shared" si="3"/>
        <v>0.44395604395604393</v>
      </c>
      <c r="Y37">
        <f t="shared" si="4"/>
        <v>0.41978021978021979</v>
      </c>
      <c r="Z37">
        <f t="shared" si="5"/>
        <v>0.74725274725274726</v>
      </c>
      <c r="AA37">
        <f t="shared" ca="1" si="6"/>
        <v>0.67692307692307696</v>
      </c>
      <c r="AB37">
        <f t="shared" ca="1" si="7"/>
        <v>0.65054945054945057</v>
      </c>
    </row>
    <row r="38" spans="1:28" x14ac:dyDescent="0.2">
      <c r="A38" t="str">
        <f>[1]!f_info_benchmark(B38)</f>
        <v>中证装备产业指数收益率*80%+中债综合指数收率*20%</v>
      </c>
      <c r="B38" t="s">
        <v>75</v>
      </c>
      <c r="C38" t="s">
        <v>76</v>
      </c>
      <c r="D38" t="str">
        <f>[1]!f_info_fundmanager(B38)</f>
        <v>王伟</v>
      </c>
      <c r="E38" t="s">
        <v>8</v>
      </c>
      <c r="F38" s="2">
        <v>17.069195077700002</v>
      </c>
      <c r="G38" s="3">
        <v>42174</v>
      </c>
      <c r="H38" s="2">
        <v>7.3205479452054796</v>
      </c>
      <c r="I38" s="9">
        <f ca="1">[1]!f_nav_adjustedreturn($B38,I$1,I$2)</f>
        <v>133.73934226552987</v>
      </c>
      <c r="J38" s="9">
        <f>[1]!f_nav_adjustedreturn($B38,J$1,J$2)</f>
        <v>-38.976857490864795</v>
      </c>
      <c r="K38" s="9">
        <f>[1]!f_nav_adjustedreturn($B38,K$1,K$2)</f>
        <v>53.692614770459087</v>
      </c>
      <c r="L38" s="9">
        <f>[1]!f_nav_adjustedreturn($B38,L$1,L$2)</f>
        <v>109.09090909090911</v>
      </c>
      <c r="M38" s="9">
        <f>[1]!f_nav_adjustedreturn($B38,M$1,M$2)</f>
        <v>42.173913043478265</v>
      </c>
      <c r="N38" s="9">
        <f ca="1">[1]!f_nav_adjustedreturn($B38,N$1,N$2)</f>
        <v>-16.164263870685893</v>
      </c>
      <c r="O38" s="9">
        <f ca="1">[1]!f_nav_adjustedreturn($B38,O$1,O$2)</f>
        <v>-5.8852378616969157</v>
      </c>
      <c r="P38" s="11">
        <f>[1]!f_risk_maxdownside($B38,P$1,P$2)</f>
        <v>-42.222222222222221</v>
      </c>
      <c r="Q38" s="11">
        <f>[1]!f_risk_maxdownside($B38,Q$1,Q$2)</f>
        <v>-41.403508771929829</v>
      </c>
      <c r="R38" s="11">
        <f>[1]!f_risk_maxdownside($B38,R$1,R$2)</f>
        <v>-13.657056145675279</v>
      </c>
      <c r="S38" s="11">
        <f>[1]!f_risk_maxdownside($B38,S$1,S$2)</f>
        <v>-24.633123689727462</v>
      </c>
      <c r="T38" s="11">
        <f>[1]!f_risk_maxdownside($B38,T$1,T$2)</f>
        <v>-24.377318494965554</v>
      </c>
      <c r="U38" s="11">
        <f>[1]!f_risk_maxdownside($B38,U$1,U$2)</f>
        <v>-32.160577356788458</v>
      </c>
      <c r="V38">
        <f t="shared" ca="1" si="1"/>
        <v>8.7912087912087919E-2</v>
      </c>
      <c r="W38">
        <f t="shared" si="2"/>
        <v>0.99120879120879124</v>
      </c>
      <c r="X38">
        <f t="shared" si="3"/>
        <v>0.32967032967032966</v>
      </c>
      <c r="Y38">
        <f t="shared" si="4"/>
        <v>2.8571428571428571E-2</v>
      </c>
      <c r="Z38">
        <f t="shared" si="5"/>
        <v>3.9560439560439559E-2</v>
      </c>
      <c r="AA38">
        <f t="shared" ca="1" si="6"/>
        <v>0.50549450549450547</v>
      </c>
      <c r="AB38">
        <f t="shared" ca="1" si="7"/>
        <v>0.39120879120879121</v>
      </c>
    </row>
    <row r="39" spans="1:28" x14ac:dyDescent="0.2">
      <c r="A39" t="str">
        <f>[1]!f_info_benchmark(B39)</f>
        <v>中证国有企业综合指数*80%+中债综合指数*20%</v>
      </c>
      <c r="B39" t="s">
        <v>77</v>
      </c>
      <c r="C39" t="s">
        <v>78</v>
      </c>
      <c r="D39" t="str">
        <f>[1]!f_info_fundmanager(B39)</f>
        <v>李威</v>
      </c>
      <c r="E39" t="s">
        <v>8</v>
      </c>
      <c r="F39" s="2">
        <v>8.3629233672000005</v>
      </c>
      <c r="G39" s="3">
        <v>42195</v>
      </c>
      <c r="H39" s="2">
        <v>7.3561643835616399</v>
      </c>
      <c r="I39" s="9">
        <f ca="1">[1]!f_nav_adjustedreturn($B39,I$1,I$2)</f>
        <v>76.058931860036822</v>
      </c>
      <c r="J39" s="9">
        <f>[1]!f_nav_adjustedreturn($B39,J$1,J$2)</f>
        <v>-33.333333333333343</v>
      </c>
      <c r="K39" s="9">
        <f>[1]!f_nav_adjustedreturn($B39,K$1,K$2)</f>
        <v>51.104972375690629</v>
      </c>
      <c r="L39" s="9">
        <f>[1]!f_nav_adjustedreturn($B39,L$1,L$2)</f>
        <v>92.321755027422299</v>
      </c>
      <c r="M39" s="9">
        <f>[1]!f_nav_adjustedreturn($B39,M$1,M$2)</f>
        <v>13.022813688212928</v>
      </c>
      <c r="N39" s="9">
        <f ca="1">[1]!f_nav_adjustedreturn($B39,N$1,N$2)</f>
        <v>-19.596299411269982</v>
      </c>
      <c r="O39" s="9">
        <f ca="1">[1]!f_nav_adjustedreturn($B39,O$1,O$2)</f>
        <v>-8.60420650095603</v>
      </c>
      <c r="P39" s="11">
        <f>[1]!f_risk_maxdownside($B39,P$1,P$2)</f>
        <v>-38.893690579083845</v>
      </c>
      <c r="Q39" s="11">
        <f>[1]!f_risk_maxdownside($B39,Q$1,Q$2)</f>
        <v>-38.893690579083845</v>
      </c>
      <c r="R39" s="11">
        <f>[1]!f_risk_maxdownside($B39,R$1,R$2)</f>
        <v>-9.1286307053941869</v>
      </c>
      <c r="S39" s="11">
        <f>[1]!f_risk_maxdownside($B39,S$1,S$2)</f>
        <v>-14.663256606990634</v>
      </c>
      <c r="T39" s="11">
        <f>[1]!f_risk_maxdownside($B39,T$1,T$2)</f>
        <v>-20.871369294605813</v>
      </c>
      <c r="U39" s="11">
        <f>[1]!f_risk_maxdownside($B39,U$1,U$2)</f>
        <v>-26.043908738699955</v>
      </c>
      <c r="V39">
        <f t="shared" ca="1" si="1"/>
        <v>0.40879120879120878</v>
      </c>
      <c r="W39">
        <f t="shared" si="2"/>
        <v>0.95604395604395609</v>
      </c>
      <c r="X39">
        <f t="shared" si="3"/>
        <v>0.37362637362637363</v>
      </c>
      <c r="Y39">
        <f t="shared" si="4"/>
        <v>8.7912087912087919E-2</v>
      </c>
      <c r="Z39">
        <f t="shared" si="5"/>
        <v>0.35384615384615387</v>
      </c>
      <c r="AA39">
        <f t="shared" ca="1" si="6"/>
        <v>0.73626373626373631</v>
      </c>
      <c r="AB39">
        <f t="shared" ca="1" si="7"/>
        <v>0.68351648351648353</v>
      </c>
    </row>
    <row r="40" spans="1:28" x14ac:dyDescent="0.2">
      <c r="A40" t="str">
        <f>[1]!f_info_benchmark(B40)</f>
        <v>沪深300指数收益率*80%+中证综合债指数收益率*20%</v>
      </c>
      <c r="B40" t="s">
        <v>79</v>
      </c>
      <c r="C40" t="s">
        <v>80</v>
      </c>
      <c r="D40" t="str">
        <f>[1]!f_info_fundmanager(B40)</f>
        <v>彭凌志</v>
      </c>
      <c r="E40" t="s">
        <v>8</v>
      </c>
      <c r="F40" s="2">
        <v>9.7072536208999995</v>
      </c>
      <c r="G40" s="3">
        <v>42339</v>
      </c>
      <c r="H40" s="2">
        <v>6.5178082191780797</v>
      </c>
      <c r="I40" s="9">
        <f ca="1">[1]!f_nav_adjustedreturn($B40,I$1,I$2)</f>
        <v>45.44220740559097</v>
      </c>
      <c r="J40" s="9">
        <f>[1]!f_nav_adjustedreturn($B40,J$1,J$2)</f>
        <v>-32.220582883766561</v>
      </c>
      <c r="K40" s="9">
        <f>[1]!f_nav_adjustedreturn($B40,K$1,K$2)</f>
        <v>37.211155378486055</v>
      </c>
      <c r="L40" s="9">
        <f>[1]!f_nav_adjustedreturn($B40,L$1,L$2)</f>
        <v>78.455284552845526</v>
      </c>
      <c r="M40" s="9">
        <f>[1]!f_nav_adjustedreturn($B40,M$1,M$2)</f>
        <v>3.0914415880247388</v>
      </c>
      <c r="N40" s="9">
        <f ca="1">[1]!f_nav_adjustedreturn($B40,N$1,N$2)</f>
        <v>-14.993686868686867</v>
      </c>
      <c r="O40" s="9">
        <f ca="1">[1]!f_nav_adjustedreturn($B40,O$1,O$2)</f>
        <v>-7.868628121792681</v>
      </c>
      <c r="P40" s="11">
        <f>[1]!f_risk_maxdownside($B40,P$1,P$2)</f>
        <v>-43.461950696677391</v>
      </c>
      <c r="Q40" s="11">
        <f>[1]!f_risk_maxdownside($B40,Q$1,Q$2)</f>
        <v>-38.096909421265146</v>
      </c>
      <c r="R40" s="11">
        <f>[1]!f_risk_maxdownside($B40,R$1,R$2)</f>
        <v>-18.47389558232932</v>
      </c>
      <c r="S40" s="11">
        <f>[1]!f_risk_maxdownside($B40,S$1,S$2)</f>
        <v>-26.271186440677962</v>
      </c>
      <c r="T40" s="11">
        <f>[1]!f_risk_maxdownside($B40,T$1,T$2)</f>
        <v>-24.963289280469898</v>
      </c>
      <c r="U40" s="11">
        <f>[1]!f_risk_maxdownside($B40,U$1,U$2)</f>
        <v>-31.045751633986935</v>
      </c>
      <c r="V40">
        <f t="shared" ca="1" si="1"/>
        <v>0.63736263736263732</v>
      </c>
      <c r="W40">
        <f t="shared" si="2"/>
        <v>0.93186813186813189</v>
      </c>
      <c r="X40">
        <f t="shared" si="3"/>
        <v>0.63736263736263732</v>
      </c>
      <c r="Y40">
        <f t="shared" si="4"/>
        <v>0.18901098901098901</v>
      </c>
      <c r="Z40">
        <f t="shared" si="5"/>
        <v>0.70769230769230773</v>
      </c>
      <c r="AA40">
        <f t="shared" ca="1" si="6"/>
        <v>0.43076923076923079</v>
      </c>
      <c r="AB40">
        <f t="shared" ca="1" si="7"/>
        <v>0.58461538461538465</v>
      </c>
    </row>
    <row r="41" spans="1:28" x14ac:dyDescent="0.2">
      <c r="A41" t="str">
        <f>[1]!f_info_benchmark(B41)</f>
        <v>中证大农业指数收益率*80%+中证综合债指数收益率*20%</v>
      </c>
      <c r="B41" t="s">
        <v>81</v>
      </c>
      <c r="C41" t="s">
        <v>82</v>
      </c>
      <c r="D41" t="str">
        <f>[1]!f_info_fundmanager(B41)</f>
        <v>程洲</v>
      </c>
      <c r="E41" t="s">
        <v>8</v>
      </c>
      <c r="F41" s="2">
        <v>11.723331591099999</v>
      </c>
      <c r="G41" s="3">
        <v>42901</v>
      </c>
      <c r="H41" s="2">
        <v>14.183561643835599</v>
      </c>
      <c r="I41" s="9">
        <f ca="1">[1]!f_nav_adjustedreturn($B41,I$1,I$2)</f>
        <v>110.62898814949864</v>
      </c>
      <c r="J41" s="9">
        <f>[1]!f_nav_adjustedreturn($B41,J$1,J$2)</f>
        <v>-11.30355515041021</v>
      </c>
      <c r="K41" s="9">
        <f>[1]!f_nav_adjustedreturn($B41,K$1,K$2)</f>
        <v>70.400822199383356</v>
      </c>
      <c r="L41" s="9">
        <f>[1]!f_nav_adjustedreturn($B41,L$1,L$2)</f>
        <v>53.136308805790122</v>
      </c>
      <c r="M41" s="9">
        <f>[1]!f_nav_adjustedreturn($B41,M$1,M$2)</f>
        <v>-1.8117369042930389</v>
      </c>
      <c r="N41" s="9">
        <f ca="1">[1]!f_nav_adjustedreturn($B41,N$1,N$2)</f>
        <v>-7.3164861612515004</v>
      </c>
      <c r="O41" s="9">
        <f ca="1">[1]!f_nav_adjustedreturn($B41,O$1,O$2)</f>
        <v>-5.1867049651210442</v>
      </c>
      <c r="P41" s="11">
        <f>[1]!f_risk_maxdownside($B41,P$1,P$2)</f>
        <v>-23.325062034739467</v>
      </c>
      <c r="Q41" s="11">
        <f>[1]!f_risk_maxdownside($B41,Q$1,Q$2)</f>
        <v>-22.512647554806065</v>
      </c>
      <c r="R41" s="11">
        <f>[1]!f_risk_maxdownside($B41,R$1,R$2)</f>
        <v>-8.363903154805568</v>
      </c>
      <c r="S41" s="11">
        <f>[1]!f_risk_maxdownside($B41,S$1,S$2)</f>
        <v>-13.259988419224092</v>
      </c>
      <c r="T41" s="11">
        <f>[1]!f_risk_maxdownside($B41,T$1,T$2)</f>
        <v>-22.509748316199936</v>
      </c>
      <c r="U41" s="11">
        <f>[1]!f_risk_maxdownside($B41,U$1,U$2)</f>
        <v>-14.404432132964001</v>
      </c>
      <c r="V41">
        <f t="shared" ca="1" si="1"/>
        <v>0.17362637362637362</v>
      </c>
      <c r="W41">
        <f t="shared" si="2"/>
        <v>0.25714285714285712</v>
      </c>
      <c r="X41">
        <f t="shared" si="3"/>
        <v>0.11648351648351649</v>
      </c>
      <c r="Y41">
        <f t="shared" si="4"/>
        <v>0.5494505494505495</v>
      </c>
      <c r="Z41">
        <f t="shared" si="5"/>
        <v>0.82197802197802194</v>
      </c>
      <c r="AA41">
        <f t="shared" ca="1" si="6"/>
        <v>0.25054945054945055</v>
      </c>
      <c r="AB41">
        <f t="shared" ca="1" si="7"/>
        <v>0.33626373626373629</v>
      </c>
    </row>
    <row r="42" spans="1:28" x14ac:dyDescent="0.2">
      <c r="A42" t="str">
        <f>[1]!f_info_benchmark(B42)</f>
        <v>沪深300指数收益率*45%+恒生指数收益率*45%+中证全债指数收益率*10%</v>
      </c>
      <c r="B42" t="s">
        <v>83</v>
      </c>
      <c r="C42" t="s">
        <v>84</v>
      </c>
      <c r="D42" t="str">
        <f>[1]!f_info_fundmanager(B42)</f>
        <v>袁玮</v>
      </c>
      <c r="E42" t="s">
        <v>8</v>
      </c>
      <c r="F42" s="2">
        <v>8.8487144824000001</v>
      </c>
      <c r="G42" s="3">
        <v>42471</v>
      </c>
      <c r="H42" s="2">
        <v>6.1561643835616398</v>
      </c>
      <c r="I42" s="9">
        <f ca="1">[1]!f_nav_adjustedreturn($B42,I$1,I$2)</f>
        <v>50.396450381838385</v>
      </c>
      <c r="J42" s="9">
        <f>[1]!f_nav_adjustedreturn($B42,J$1,J$2)</f>
        <v>-19.927374161601179</v>
      </c>
      <c r="K42" s="9">
        <f>[1]!f_nav_adjustedreturn($B42,K$1,K$2)</f>
        <v>42.176840094745771</v>
      </c>
      <c r="L42" s="9">
        <f>[1]!f_nav_adjustedreturn($B42,L$1,L$2)</f>
        <v>20.192307692307708</v>
      </c>
      <c r="M42" s="9">
        <f>[1]!f_nav_adjustedreturn($B42,M$1,M$2)</f>
        <v>11.192727272727264</v>
      </c>
      <c r="N42" s="9">
        <f ca="1">[1]!f_nav_adjustedreturn($B42,N$1,N$2)</f>
        <v>-1.1511544247498169</v>
      </c>
      <c r="O42" s="9">
        <f ca="1">[1]!f_nav_adjustedreturn($B42,O$1,O$2)</f>
        <v>-4.9616400452773242</v>
      </c>
      <c r="P42" s="11">
        <f>[1]!f_risk_maxdownside($B42,P$1,P$2)</f>
        <v>-29.161028416779434</v>
      </c>
      <c r="Q42" s="11">
        <f>[1]!f_risk_maxdownside($B42,Q$1,Q$2)</f>
        <v>-29.161028416779434</v>
      </c>
      <c r="R42" s="11">
        <f>[1]!f_risk_maxdownside($B42,R$1,R$2)</f>
        <v>-16.702355460385441</v>
      </c>
      <c r="S42" s="11">
        <f>[1]!f_risk_maxdownside($B42,S$1,S$2)</f>
        <v>-16.345347862531433</v>
      </c>
      <c r="T42" s="11">
        <f>[1]!f_risk_maxdownside($B42,T$1,T$2)</f>
        <v>-12.82968853545395</v>
      </c>
      <c r="U42" s="11">
        <f>[1]!f_risk_maxdownside($B42,U$1,U$2)</f>
        <v>-17.851432788094939</v>
      </c>
      <c r="V42">
        <f t="shared" ca="1" si="1"/>
        <v>0.59340659340659341</v>
      </c>
      <c r="W42">
        <f t="shared" si="2"/>
        <v>0.50769230769230766</v>
      </c>
      <c r="X42">
        <f t="shared" si="3"/>
        <v>0.54285714285714282</v>
      </c>
      <c r="Y42">
        <f t="shared" si="4"/>
        <v>0.80439560439560442</v>
      </c>
      <c r="Z42">
        <f t="shared" si="5"/>
        <v>0.4043956043956044</v>
      </c>
      <c r="AA42">
        <f t="shared" ca="1" si="6"/>
        <v>5.4945054945054944E-2</v>
      </c>
      <c r="AB42">
        <f t="shared" ca="1" si="7"/>
        <v>0.31868131868131866</v>
      </c>
    </row>
    <row r="43" spans="1:28" x14ac:dyDescent="0.2">
      <c r="A43" t="str">
        <f>[1]!f_info_benchmark(B43)</f>
        <v>沪深300指数收益率*85%+中债国债总指数收益率(全价)*15%</v>
      </c>
      <c r="B43" t="s">
        <v>85</v>
      </c>
      <c r="C43" t="s">
        <v>86</v>
      </c>
      <c r="D43" t="str">
        <f>[1]!f_info_fundmanager(B43)</f>
        <v>徐成</v>
      </c>
      <c r="E43" t="s">
        <v>8</v>
      </c>
      <c r="F43" s="2">
        <v>39.4346766759</v>
      </c>
      <c r="G43" s="3">
        <v>42924</v>
      </c>
      <c r="H43" s="2">
        <v>6.4547945205479396</v>
      </c>
      <c r="I43" s="9">
        <f ca="1">[1]!f_nav_adjustedreturn($B43,I$1,I$2)</f>
        <v>72.893136403127713</v>
      </c>
      <c r="J43" s="9">
        <f>[1]!f_nav_adjustedreturn($B43,J$1,J$2)</f>
        <v>-16.072980017376199</v>
      </c>
      <c r="K43" s="9">
        <f>[1]!f_nav_adjustedreturn($B43,K$1,K$2)</f>
        <v>55.175983436853016</v>
      </c>
      <c r="L43" s="9">
        <f>[1]!f_nav_adjustedreturn($B43,L$1,L$2)</f>
        <v>67.978652434956615</v>
      </c>
      <c r="M43" s="9">
        <f>[1]!f_nav_adjustedreturn($B43,M$1,M$2)</f>
        <v>-0.8339952343129432</v>
      </c>
      <c r="N43" s="9">
        <f ca="1">[1]!f_nav_adjustedreturn($B43,N$1,N$2)</f>
        <v>-20.304365238285939</v>
      </c>
      <c r="O43" s="9">
        <f ca="1">[1]!f_nav_adjustedreturn($B43,O$1,O$2)</f>
        <v>-9.5454545454545521</v>
      </c>
      <c r="P43" s="11">
        <f>[1]!f_risk_maxdownside($B43,P$1,P$2)</f>
        <v>-40.308297802558215</v>
      </c>
      <c r="Q43" s="11">
        <f>[1]!f_risk_maxdownside($B43,Q$1,Q$2)</f>
        <v>-25.418326693227083</v>
      </c>
      <c r="R43" s="11">
        <f>[1]!f_risk_maxdownside($B43,R$1,R$2)</f>
        <v>-10.396825396825397</v>
      </c>
      <c r="S43" s="11">
        <f>[1]!f_risk_maxdownside($B43,S$1,S$2)</f>
        <v>-20.096560048280022</v>
      </c>
      <c r="T43" s="11">
        <f>[1]!f_risk_maxdownside($B43,T$1,T$2)</f>
        <v>-19.285011479173502</v>
      </c>
      <c r="U43" s="11">
        <f>[1]!f_risk_maxdownside($B43,U$1,U$2)</f>
        <v>-26.464646464646464</v>
      </c>
      <c r="V43">
        <f t="shared" ca="1" si="1"/>
        <v>0.42857142857142855</v>
      </c>
      <c r="W43">
        <f t="shared" si="2"/>
        <v>0.34945054945054943</v>
      </c>
      <c r="X43">
        <f t="shared" si="3"/>
        <v>0.2967032967032967</v>
      </c>
      <c r="Y43">
        <f t="shared" si="4"/>
        <v>0.33406593406593404</v>
      </c>
      <c r="Z43">
        <f t="shared" si="5"/>
        <v>0.81318681318681318</v>
      </c>
      <c r="AA43">
        <f t="shared" ca="1" si="6"/>
        <v>0.78901098901098898</v>
      </c>
      <c r="AB43">
        <f t="shared" ca="1" si="7"/>
        <v>0.78241758241758241</v>
      </c>
    </row>
    <row r="44" spans="1:28" x14ac:dyDescent="0.2">
      <c r="A44" t="str">
        <f>[1]!f_info_benchmark(B44)</f>
        <v>中证500指数收益率*95%+中证综合债券指数收益率*5%</v>
      </c>
      <c r="B44" t="s">
        <v>87</v>
      </c>
      <c r="C44" t="s">
        <v>88</v>
      </c>
      <c r="D44" t="str">
        <f>[1]!f_info_fundmanager(B44)</f>
        <v>刘斌,龙昌伦</v>
      </c>
      <c r="E44" t="s">
        <v>8</v>
      </c>
      <c r="F44" s="2">
        <v>7.4418915190000003</v>
      </c>
      <c r="G44" s="3">
        <v>42345</v>
      </c>
      <c r="H44" s="2">
        <v>8.4849315068493194</v>
      </c>
      <c r="I44" s="9">
        <f ca="1">[1]!f_nav_adjustedreturn($B44,I$1,I$2)</f>
        <v>59.900632339656731</v>
      </c>
      <c r="J44" s="9">
        <f>[1]!f_nav_adjustedreturn($B44,J$1,J$2)</f>
        <v>-27.009936766034322</v>
      </c>
      <c r="K44" s="9">
        <f>[1]!f_nav_adjustedreturn($B44,K$1,K$2)</f>
        <v>43.688118811881182</v>
      </c>
      <c r="L44" s="9">
        <f>[1]!f_nav_adjustedreturn($B44,L$1,L$2)</f>
        <v>36.261843238587424</v>
      </c>
      <c r="M44" s="9">
        <f>[1]!f_nav_adjustedreturn($B44,M$1,M$2)</f>
        <v>23.798988621997459</v>
      </c>
      <c r="N44" s="9">
        <f ca="1">[1]!f_nav_adjustedreturn($B44,N$1,N$2)</f>
        <v>-9.6196068419708922</v>
      </c>
      <c r="O44" s="9">
        <f ca="1">[1]!f_nav_adjustedreturn($B44,O$1,O$2)</f>
        <v>-7.6389251239238227</v>
      </c>
      <c r="P44" s="11">
        <f>[1]!f_risk_maxdownside($B44,P$1,P$2)</f>
        <v>-33.970460469157253</v>
      </c>
      <c r="Q44" s="11">
        <f>[1]!f_risk_maxdownside($B44,Q$1,Q$2)</f>
        <v>-33.970460469157253</v>
      </c>
      <c r="R44" s="11">
        <f>[1]!f_risk_maxdownside($B44,R$1,R$2)</f>
        <v>-15.569395017793605</v>
      </c>
      <c r="S44" s="11">
        <f>[1]!f_risk_maxdownside($B44,S$1,S$2)</f>
        <v>-14.058956916099769</v>
      </c>
      <c r="T44" s="11">
        <f>[1]!f_risk_maxdownside($B44,T$1,T$2)</f>
        <v>-9.9077221952404155</v>
      </c>
      <c r="U44" s="11">
        <f>[1]!f_risk_maxdownside($B44,U$1,U$2)</f>
        <v>-22.462953500255491</v>
      </c>
      <c r="V44">
        <f t="shared" ca="1" si="1"/>
        <v>0.50769230769230766</v>
      </c>
      <c r="W44">
        <f t="shared" si="2"/>
        <v>0.82637362637362632</v>
      </c>
      <c r="X44">
        <f t="shared" si="3"/>
        <v>0.50989010989010985</v>
      </c>
      <c r="Y44">
        <f t="shared" si="4"/>
        <v>0.73186813186813182</v>
      </c>
      <c r="Z44">
        <f t="shared" si="5"/>
        <v>0.1956043956043956</v>
      </c>
      <c r="AA44">
        <f t="shared" ca="1" si="6"/>
        <v>0.27912087912087913</v>
      </c>
      <c r="AB44">
        <f t="shared" ca="1" si="7"/>
        <v>0.56263736263736264</v>
      </c>
    </row>
    <row r="45" spans="1:28" x14ac:dyDescent="0.2">
      <c r="A45" t="str">
        <f>[1]!f_info_benchmark(B45)</f>
        <v>中证健康产业指数收益率*80%+中证综合债指数收益率*20%</v>
      </c>
      <c r="B45" t="s">
        <v>89</v>
      </c>
      <c r="C45" t="s">
        <v>90</v>
      </c>
      <c r="D45" t="str">
        <f>[1]!f_info_fundmanager(B45)</f>
        <v>徐治彪</v>
      </c>
      <c r="E45" t="s">
        <v>8</v>
      </c>
      <c r="F45" s="2">
        <v>34.814114759900001</v>
      </c>
      <c r="G45" s="3">
        <v>43038</v>
      </c>
      <c r="H45" s="2">
        <v>6.4547945205479396</v>
      </c>
      <c r="I45" s="9">
        <f ca="1">[1]!f_nav_adjustedreturn($B45,I$1,I$2)</f>
        <v>121.69338098708012</v>
      </c>
      <c r="J45" s="9">
        <f>[1]!f_nav_adjustedreturn($B45,J$1,J$2)</f>
        <v>-23.449612403100776</v>
      </c>
      <c r="K45" s="9">
        <f>[1]!f_nav_adjustedreturn($B45,K$1,K$2)</f>
        <v>81.603375527426152</v>
      </c>
      <c r="L45" s="9">
        <f>[1]!f_nav_adjustedreturn($B45,L$1,L$2)</f>
        <v>55.589708026022279</v>
      </c>
      <c r="M45" s="9">
        <f>[1]!f_nav_adjustedreturn($B45,M$1,M$2)</f>
        <v>20.506236243580354</v>
      </c>
      <c r="N45" s="9">
        <f ca="1">[1]!f_nav_adjustedreturn($B45,N$1,N$2)</f>
        <v>-14.946727549467276</v>
      </c>
      <c r="O45" s="9">
        <f ca="1">[1]!f_nav_adjustedreturn($B45,O$1,O$2)</f>
        <v>-10.218508997429304</v>
      </c>
      <c r="P45" s="11">
        <f>[1]!f_risk_maxdownside($B45,P$1,P$2)</f>
        <v>-37.114537444933923</v>
      </c>
      <c r="Q45" s="11">
        <f>[1]!f_risk_maxdownside($B45,Q$1,Q$2)</f>
        <v>-35.848017621145374</v>
      </c>
      <c r="R45" s="11">
        <f>[1]!f_risk_maxdownside($B45,R$1,R$2)</f>
        <v>-14.497041420118336</v>
      </c>
      <c r="S45" s="11">
        <f>[1]!f_risk_maxdownside($B45,S$1,S$2)</f>
        <v>-18.7929165160824</v>
      </c>
      <c r="T45" s="11">
        <f>[1]!f_risk_maxdownside($B45,T$1,T$2)</f>
        <v>-9.2667706708268387</v>
      </c>
      <c r="U45" s="11">
        <f>[1]!f_risk_maxdownside($B45,U$1,U$2)</f>
        <v>-34.999999999999993</v>
      </c>
      <c r="V45">
        <f t="shared" ca="1" si="1"/>
        <v>0.12747252747252746</v>
      </c>
      <c r="W45">
        <f t="shared" si="2"/>
        <v>0.66813186813186809</v>
      </c>
      <c r="X45">
        <f t="shared" si="3"/>
        <v>3.2967032967032968E-2</v>
      </c>
      <c r="Y45">
        <f t="shared" si="4"/>
        <v>0.51868131868131873</v>
      </c>
      <c r="Z45">
        <f t="shared" si="5"/>
        <v>0.24615384615384617</v>
      </c>
      <c r="AA45">
        <f t="shared" ca="1" si="6"/>
        <v>0.42637362637362636</v>
      </c>
      <c r="AB45">
        <f t="shared" ca="1" si="7"/>
        <v>0.84395604395604396</v>
      </c>
    </row>
    <row r="46" spans="1:28" x14ac:dyDescent="0.2">
      <c r="A46" t="str">
        <f>[1]!f_info_benchmark(B46)</f>
        <v>中证文体指数收益率*80%+中债综合财富(总值)指数收益率*20%</v>
      </c>
      <c r="B46" t="s">
        <v>91</v>
      </c>
      <c r="C46" t="s">
        <v>92</v>
      </c>
      <c r="D46" t="str">
        <f>[1]!f_info_fundmanager(B46)</f>
        <v>袁芳</v>
      </c>
      <c r="E46" t="s">
        <v>8</v>
      </c>
      <c r="F46" s="2">
        <v>95.780187273099997</v>
      </c>
      <c r="G46" s="3">
        <v>42368</v>
      </c>
      <c r="H46" s="2">
        <v>6.4383561643835598</v>
      </c>
      <c r="I46" s="9">
        <f ca="1">[1]!f_nav_adjustedreturn($B46,I$1,I$2)</f>
        <v>126.69545529471546</v>
      </c>
      <c r="J46" s="9">
        <f>[1]!f_nav_adjustedreturn($B46,J$1,J$2)</f>
        <v>-10.162601626016254</v>
      </c>
      <c r="K46" s="9">
        <f>[1]!f_nav_adjustedreturn($B46,K$1,K$2)</f>
        <v>57.595077737556544</v>
      </c>
      <c r="L46" s="9">
        <f>[1]!f_nav_adjustedreturn($B46,L$1,L$2)</f>
        <v>79.058441558441572</v>
      </c>
      <c r="M46" s="9">
        <f>[1]!f_nav_adjustedreturn($B46,M$1,M$2)</f>
        <v>10.335448776065268</v>
      </c>
      <c r="N46" s="9">
        <f ca="1">[1]!f_nav_adjustedreturn($B46,N$1,N$2)</f>
        <v>-18.953711311969318</v>
      </c>
      <c r="O46" s="9">
        <f ca="1">[1]!f_nav_adjustedreturn($B46,O$1,O$2)</f>
        <v>-7.7905889685260101</v>
      </c>
      <c r="P46" s="11">
        <f>[1]!f_risk_maxdownside($B46,P$1,P$2)</f>
        <v>-30.750988142292485</v>
      </c>
      <c r="Q46" s="11">
        <f>[1]!f_risk_maxdownside($B46,Q$1,Q$2)</f>
        <v>-20.431472081218278</v>
      </c>
      <c r="R46" s="11">
        <f>[1]!f_risk_maxdownside($B46,R$1,R$2)</f>
        <v>-13.457207207207214</v>
      </c>
      <c r="S46" s="11">
        <f>[1]!f_risk_maxdownside($B46,S$1,S$2)</f>
        <v>-18.327974276527321</v>
      </c>
      <c r="T46" s="11">
        <f>[1]!f_risk_maxdownside($B46,T$1,T$2)</f>
        <v>-17.95077581594435</v>
      </c>
      <c r="U46" s="11">
        <f>[1]!f_risk_maxdownside($B46,U$1,U$2)</f>
        <v>-27.583356296500401</v>
      </c>
      <c r="V46">
        <f t="shared" ca="1" si="1"/>
        <v>0.1076923076923077</v>
      </c>
      <c r="W46">
        <f t="shared" si="2"/>
        <v>0.24395604395604395</v>
      </c>
      <c r="X46">
        <f t="shared" si="3"/>
        <v>0.25934065934065936</v>
      </c>
      <c r="Y46">
        <f t="shared" si="4"/>
        <v>0.18681318681318682</v>
      </c>
      <c r="Z46">
        <f t="shared" si="5"/>
        <v>0.4175824175824176</v>
      </c>
      <c r="AA46">
        <f t="shared" ca="1" si="6"/>
        <v>0.68131868131868134</v>
      </c>
      <c r="AB46">
        <f t="shared" ca="1" si="7"/>
        <v>0.57362637362637359</v>
      </c>
    </row>
    <row r="47" spans="1:28" x14ac:dyDescent="0.2">
      <c r="A47" t="str">
        <f>[1]!f_info_benchmark(B47)</f>
        <v>中证医药指数收益率*80%+中债综合指数收益率*20%</v>
      </c>
      <c r="B47" t="s">
        <v>93</v>
      </c>
      <c r="C47" t="s">
        <v>94</v>
      </c>
      <c r="D47" t="str">
        <f>[1]!f_info_fundmanager(B47)</f>
        <v>赵蓓</v>
      </c>
      <c r="E47" t="s">
        <v>8</v>
      </c>
      <c r="F47" s="2">
        <v>180.35326641520001</v>
      </c>
      <c r="G47" s="3">
        <v>42403</v>
      </c>
      <c r="H47" s="2">
        <v>7.5534246575342499</v>
      </c>
      <c r="I47" s="9">
        <f ca="1">[1]!f_nav_adjustedreturn($B47,I$1,I$2)</f>
        <v>132.12250712250713</v>
      </c>
      <c r="J47" s="9">
        <f>[1]!f_nav_adjustedreturn($B47,J$1,J$2)</f>
        <v>-19.301994301994295</v>
      </c>
      <c r="K47" s="9">
        <f>[1]!f_nav_adjustedreturn($B47,K$1,K$2)</f>
        <v>69.285083848190638</v>
      </c>
      <c r="L47" s="9">
        <f>[1]!f_nav_adjustedreturn($B47,L$1,L$2)</f>
        <v>98.957247132429615</v>
      </c>
      <c r="M47" s="9">
        <f>[1]!f_nav_adjustedreturn($B47,M$1,M$2)</f>
        <v>11.740041928721185</v>
      </c>
      <c r="N47" s="9">
        <f ca="1">[1]!f_nav_adjustedreturn($B47,N$1,N$2)</f>
        <v>-23.569418386491563</v>
      </c>
      <c r="O47" s="9">
        <f ca="1">[1]!f_nav_adjustedreturn($B47,O$1,O$2)</f>
        <v>-11.126261248977363</v>
      </c>
      <c r="P47" s="11">
        <f>[1]!f_risk_maxdownside($B47,P$1,P$2)</f>
        <v>-37.919007944196856</v>
      </c>
      <c r="Q47" s="11">
        <f>[1]!f_risk_maxdownside($B47,Q$1,Q$2)</f>
        <v>-36.290784201488272</v>
      </c>
      <c r="R47" s="11">
        <f>[1]!f_risk_maxdownside($B47,R$1,R$2)</f>
        <v>-10.683349374398448</v>
      </c>
      <c r="S47" s="11">
        <f>[1]!f_risk_maxdownside($B47,S$1,S$2)</f>
        <v>-17.161458333333329</v>
      </c>
      <c r="T47" s="11">
        <f>[1]!f_risk_maxdownside($B47,T$1,T$2)</f>
        <v>-23.805460750853236</v>
      </c>
      <c r="U47" s="11">
        <f>[1]!f_risk_maxdownside($B47,U$1,U$2)</f>
        <v>-20.45680238331677</v>
      </c>
      <c r="V47">
        <f t="shared" ca="1" si="1"/>
        <v>9.2307692307692313E-2</v>
      </c>
      <c r="W47">
        <f t="shared" si="2"/>
        <v>0.47692307692307695</v>
      </c>
      <c r="X47">
        <f t="shared" si="3"/>
        <v>0.12527472527472527</v>
      </c>
      <c r="Y47">
        <f t="shared" si="4"/>
        <v>6.3736263736263732E-2</v>
      </c>
      <c r="Z47">
        <f t="shared" si="5"/>
        <v>0.38461538461538464</v>
      </c>
      <c r="AA47">
        <f t="shared" ca="1" si="6"/>
        <v>0.92747252747252751</v>
      </c>
      <c r="AB47">
        <f t="shared" ca="1" si="7"/>
        <v>0.88571428571428568</v>
      </c>
    </row>
    <row r="48" spans="1:28" x14ac:dyDescent="0.2">
      <c r="A48" t="str">
        <f>[1]!f_info_benchmark(B48)</f>
        <v>沪深300运输指数收益率*80%+中债综合财富(总值)指数收益率*20%</v>
      </c>
      <c r="B48" t="s">
        <v>95</v>
      </c>
      <c r="C48" t="s">
        <v>96</v>
      </c>
      <c r="D48" t="str">
        <f>[1]!f_info_fundmanager(B48)</f>
        <v>张宇帆</v>
      </c>
      <c r="E48" t="s">
        <v>8</v>
      </c>
      <c r="F48" s="2">
        <v>32.394839677100002</v>
      </c>
      <c r="G48" s="3">
        <v>42430</v>
      </c>
      <c r="H48" s="2">
        <v>6.2684931506849297</v>
      </c>
      <c r="I48" s="9">
        <f ca="1">[1]!f_nav_adjustedreturn($B48,I$1,I$2)</f>
        <v>142.23880597014923</v>
      </c>
      <c r="J48" s="9">
        <f>[1]!f_nav_adjustedreturn($B48,J$1,J$2)</f>
        <v>-14.776119402985085</v>
      </c>
      <c r="K48" s="9">
        <f>[1]!f_nav_adjustedreturn($B48,K$1,K$2)</f>
        <v>50.0875656742557</v>
      </c>
      <c r="L48" s="9">
        <f>[1]!f_nav_adjustedreturn($B48,L$1,L$2)</f>
        <v>76.371061843640618</v>
      </c>
      <c r="M48" s="9">
        <f>[1]!f_nav_adjustedreturn($B48,M$1,M$2)</f>
        <v>37.876281839232547</v>
      </c>
      <c r="N48" s="9">
        <f ca="1">[1]!f_nav_adjustedreturn($B48,N$1,N$2)</f>
        <v>-22.120921305182346</v>
      </c>
      <c r="O48" s="9">
        <f ca="1">[1]!f_nav_adjustedreturn($B48,O$1,O$2)</f>
        <v>-9.6073517126148751</v>
      </c>
      <c r="P48" s="11">
        <f>[1]!f_risk_maxdownside($B48,P$1,P$2)</f>
        <v>-32.402767835838695</v>
      </c>
      <c r="Q48" s="11">
        <f>[1]!f_risk_maxdownside($B48,Q$1,Q$2)</f>
        <v>-22.206095791001442</v>
      </c>
      <c r="R48" s="11">
        <f>[1]!f_risk_maxdownside($B48,R$1,R$2)</f>
        <v>-14.944042132982219</v>
      </c>
      <c r="S48" s="11">
        <f>[1]!f_risk_maxdownside($B48,S$1,S$2)</f>
        <v>-24.81167608286253</v>
      </c>
      <c r="T48" s="11">
        <f>[1]!f_risk_maxdownside($B48,T$1,T$2)</f>
        <v>-7.2004298764105261</v>
      </c>
      <c r="U48" s="11">
        <f>[1]!f_risk_maxdownside($B48,U$1,U$2)</f>
        <v>-31.387745216759495</v>
      </c>
      <c r="V48">
        <f t="shared" ca="1" si="1"/>
        <v>6.8131868131868126E-2</v>
      </c>
      <c r="W48">
        <f t="shared" si="2"/>
        <v>0.31428571428571428</v>
      </c>
      <c r="X48">
        <f t="shared" si="3"/>
        <v>0.38901098901098902</v>
      </c>
      <c r="Y48">
        <f t="shared" si="4"/>
        <v>0.21978021978021978</v>
      </c>
      <c r="Z48">
        <f t="shared" si="5"/>
        <v>5.2747252747252747E-2</v>
      </c>
      <c r="AA48">
        <f t="shared" ca="1" si="6"/>
        <v>0.87912087912087911</v>
      </c>
      <c r="AB48">
        <f t="shared" ca="1" si="7"/>
        <v>0.79120879120879117</v>
      </c>
    </row>
    <row r="49" spans="1:28" x14ac:dyDescent="0.2">
      <c r="A49" t="str">
        <f>[1]!f_info_benchmark(B49)</f>
        <v>申银万国制造业指数收益率*80%+中债综合指数收益率*20%</v>
      </c>
      <c r="B49" t="s">
        <v>97</v>
      </c>
      <c r="C49" t="s">
        <v>98</v>
      </c>
      <c r="D49" t="str">
        <f>[1]!f_info_fundmanager(B49)</f>
        <v>赵鹏飞</v>
      </c>
      <c r="E49" t="s">
        <v>8</v>
      </c>
      <c r="F49" s="2">
        <v>18.259369802999998</v>
      </c>
      <c r="G49" s="3">
        <v>42814</v>
      </c>
      <c r="H49" s="2">
        <v>6.0109589041095903</v>
      </c>
      <c r="I49" s="9">
        <f ca="1">[1]!f_nav_adjustedreturn($B49,I$1,I$2)</f>
        <v>77.777777777777786</v>
      </c>
      <c r="J49" s="9">
        <f>[1]!f_nav_adjustedreturn($B49,J$1,J$2)</f>
        <v>-20.161883738042679</v>
      </c>
      <c r="K49" s="9">
        <f>[1]!f_nav_adjustedreturn($B49,K$1,K$2)</f>
        <v>34.285714285714299</v>
      </c>
      <c r="L49" s="9">
        <f>[1]!f_nav_adjustedreturn($B49,L$1,L$2)</f>
        <v>62.113932738503777</v>
      </c>
      <c r="M49" s="9">
        <f>[1]!f_nav_adjustedreturn($B49,M$1,M$2)</f>
        <v>24.640135478408119</v>
      </c>
      <c r="N49" s="9">
        <f ca="1">[1]!f_nav_adjustedreturn($B49,N$1,N$2)</f>
        <v>-17.934782608695656</v>
      </c>
      <c r="O49" s="9">
        <f ca="1">[1]!f_nav_adjustedreturn($B49,O$1,O$2)</f>
        <v>-4.8818897637795313</v>
      </c>
      <c r="P49" s="11">
        <f>[1]!f_risk_maxdownside($B49,P$1,P$2)</f>
        <v>-30.748391466305453</v>
      </c>
      <c r="Q49" s="11">
        <f>[1]!f_risk_maxdownside($B49,Q$1,Q$2)</f>
        <v>-28.381962864721483</v>
      </c>
      <c r="R49" s="11">
        <f>[1]!f_risk_maxdownside($B49,R$1,R$2)</f>
        <v>-7.725947521865896</v>
      </c>
      <c r="S49" s="11">
        <f>[1]!f_risk_maxdownside($B49,S$1,S$2)</f>
        <v>-14.562458249833011</v>
      </c>
      <c r="T49" s="11">
        <f>[1]!f_risk_maxdownside($B49,T$1,T$2)</f>
        <v>-19.270633397312849</v>
      </c>
      <c r="U49" s="11">
        <f>[1]!f_risk_maxdownside($B49,U$1,U$2)</f>
        <v>-29.09153952843273</v>
      </c>
      <c r="V49">
        <f t="shared" ca="1" si="1"/>
        <v>0.39120879120879121</v>
      </c>
      <c r="W49">
        <f t="shared" si="2"/>
        <v>0.51648351648351654</v>
      </c>
      <c r="X49">
        <f t="shared" si="3"/>
        <v>0.67252747252747258</v>
      </c>
      <c r="Y49">
        <f t="shared" si="4"/>
        <v>0.40219780219780221</v>
      </c>
      <c r="Z49">
        <f t="shared" si="5"/>
        <v>0.18461538461538463</v>
      </c>
      <c r="AA49">
        <f t="shared" ca="1" si="6"/>
        <v>0.61538461538461542</v>
      </c>
      <c r="AB49">
        <f t="shared" ca="1" si="7"/>
        <v>0.31428571428571428</v>
      </c>
    </row>
    <row r="50" spans="1:28" x14ac:dyDescent="0.2">
      <c r="A50" t="str">
        <f>[1]!f_info_benchmark(B50)</f>
        <v>沪深300指数收益率*80%+中债综合指数收益率*20%</v>
      </c>
      <c r="B50" t="s">
        <v>99</v>
      </c>
      <c r="C50" t="s">
        <v>100</v>
      </c>
      <c r="D50" t="str">
        <f>[1]!f_info_fundmanager(B50)</f>
        <v>范妍</v>
      </c>
      <c r="E50" t="s">
        <v>8</v>
      </c>
      <c r="F50" s="2">
        <v>54.814933308699999</v>
      </c>
      <c r="G50" s="3">
        <v>42305</v>
      </c>
      <c r="H50" s="2">
        <v>6.61095890410959</v>
      </c>
      <c r="I50" s="9">
        <f ca="1">[1]!f_nav_adjustedreturn($B50,I$1,I$2)</f>
        <v>100.62128222075349</v>
      </c>
      <c r="J50" s="9">
        <f>[1]!f_nav_adjustedreturn($B50,J$1,J$2)</f>
        <v>-19.828155981493712</v>
      </c>
      <c r="K50" s="9">
        <f>[1]!f_nav_adjustedreturn($B50,K$1,K$2)</f>
        <v>35.449299258037911</v>
      </c>
      <c r="L50" s="9">
        <f>[1]!f_nav_adjustedreturn($B50,L$1,L$2)</f>
        <v>87.888009738283628</v>
      </c>
      <c r="M50" s="9">
        <f>[1]!f_nav_adjustedreturn($B50,M$1,M$2)</f>
        <v>16.682863621639122</v>
      </c>
      <c r="N50" s="9">
        <f ca="1">[1]!f_nav_adjustedreturn($B50,N$1,N$2)</f>
        <v>-15.730149916712932</v>
      </c>
      <c r="O50" s="9">
        <f ca="1">[1]!f_nav_adjustedreturn($B50,O$1,O$2)</f>
        <v>-8.7372218881539379</v>
      </c>
      <c r="P50" s="11">
        <f>[1]!f_risk_maxdownside($B50,P$1,P$2)</f>
        <v>-28.400888395335915</v>
      </c>
      <c r="Q50" s="11">
        <f>[1]!f_risk_maxdownside($B50,Q$1,Q$2)</f>
        <v>-24.057788944723619</v>
      </c>
      <c r="R50" s="11">
        <f>[1]!f_risk_maxdownside($B50,R$1,R$2)</f>
        <v>-13.242894056847549</v>
      </c>
      <c r="S50" s="11">
        <f>[1]!f_risk_maxdownside($B50,S$1,S$2)</f>
        <v>-12.421383647798736</v>
      </c>
      <c r="T50" s="11">
        <f>[1]!f_risk_maxdownside($B50,T$1,T$2)</f>
        <v>-11.289381563593933</v>
      </c>
      <c r="U50" s="11">
        <f>[1]!f_risk_maxdownside($B50,U$1,U$2)</f>
        <v>-27.940765576976805</v>
      </c>
      <c r="V50">
        <f t="shared" ca="1" si="1"/>
        <v>0.23516483516483516</v>
      </c>
      <c r="W50">
        <f t="shared" si="2"/>
        <v>0.50329670329670328</v>
      </c>
      <c r="X50">
        <f t="shared" si="3"/>
        <v>0.66813186813186809</v>
      </c>
      <c r="Y50">
        <f t="shared" si="4"/>
        <v>0.12527472527472527</v>
      </c>
      <c r="Z50">
        <f t="shared" si="5"/>
        <v>0.29450549450549451</v>
      </c>
      <c r="AA50">
        <f t="shared" ca="1" si="6"/>
        <v>0.47032967032967032</v>
      </c>
      <c r="AB50">
        <f t="shared" ca="1" si="7"/>
        <v>0.70109890109890105</v>
      </c>
    </row>
    <row r="51" spans="1:28" x14ac:dyDescent="0.2">
      <c r="A51" t="str">
        <f>[1]!f_info_benchmark(B51)</f>
        <v>沪深300指数收益率*80%+中证综合债券指数收益率*20%</v>
      </c>
      <c r="B51" t="s">
        <v>101</v>
      </c>
      <c r="C51" t="s">
        <v>102</v>
      </c>
      <c r="D51" t="str">
        <f>[1]!f_info_fundmanager(B51)</f>
        <v>孙晟</v>
      </c>
      <c r="E51" t="s">
        <v>8</v>
      </c>
      <c r="F51" s="2">
        <v>8.0940168493000009</v>
      </c>
      <c r="G51" s="3">
        <v>42802</v>
      </c>
      <c r="H51" s="2">
        <v>6.1890410958904098</v>
      </c>
      <c r="I51" s="9">
        <f ca="1">[1]!f_nav_adjustedreturn($B51,I$1,I$2)</f>
        <v>124.22397444854778</v>
      </c>
      <c r="J51" s="9">
        <f>[1]!f_nav_adjustedreturn($B51,J$1,J$2)</f>
        <v>-25.501547060584894</v>
      </c>
      <c r="K51" s="9">
        <f>[1]!f_nav_adjustedreturn($B51,K$1,K$2)</f>
        <v>47.655412647374085</v>
      </c>
      <c r="L51" s="9">
        <f>[1]!f_nav_adjustedreturn($B51,L$1,L$2)</f>
        <v>85.518555484983196</v>
      </c>
      <c r="M51" s="9">
        <f>[1]!f_nav_adjustedreturn($B51,M$1,M$2)</f>
        <v>27.829404284456615</v>
      </c>
      <c r="N51" s="9">
        <f ca="1">[1]!f_nav_adjustedreturn($B51,N$1,N$2)</f>
        <v>-14.045760636669719</v>
      </c>
      <c r="O51" s="9">
        <f ca="1">[1]!f_nav_adjustedreturn($B51,O$1,O$2)</f>
        <v>-6.7300506518309264</v>
      </c>
      <c r="P51" s="11">
        <f>[1]!f_risk_maxdownside($B51,P$1,P$2)</f>
        <v>-30.322580645161288</v>
      </c>
      <c r="Q51" s="11">
        <f>[1]!f_risk_maxdownside($B51,Q$1,Q$2)</f>
        <v>-29.696394686907023</v>
      </c>
      <c r="R51" s="11">
        <f>[1]!f_risk_maxdownside($B51,R$1,R$2)</f>
        <v>-16.048750512085217</v>
      </c>
      <c r="S51" s="11">
        <f>[1]!f_risk_maxdownside($B51,S$1,S$2)</f>
        <v>-16.899884035562437</v>
      </c>
      <c r="T51" s="11">
        <f>[1]!f_risk_maxdownside($B51,T$1,T$2)</f>
        <v>-12.064074025577241</v>
      </c>
      <c r="U51" s="11">
        <f>[1]!f_risk_maxdownside($B51,U$1,U$2)</f>
        <v>-15.947808579835844</v>
      </c>
      <c r="V51">
        <f t="shared" ca="1" si="1"/>
        <v>0.12307692307692308</v>
      </c>
      <c r="W51">
        <f t="shared" si="2"/>
        <v>0.76923076923076927</v>
      </c>
      <c r="X51">
        <f t="shared" si="3"/>
        <v>0.43516483516483517</v>
      </c>
      <c r="Y51">
        <f t="shared" si="4"/>
        <v>0.13186813186813187</v>
      </c>
      <c r="Z51">
        <f t="shared" si="5"/>
        <v>0.13846153846153847</v>
      </c>
      <c r="AA51">
        <f t="shared" ca="1" si="6"/>
        <v>0.38681318681318683</v>
      </c>
      <c r="AB51">
        <f t="shared" ca="1" si="7"/>
        <v>0.47692307692307695</v>
      </c>
    </row>
    <row r="52" spans="1:28" x14ac:dyDescent="0.2">
      <c r="A52" t="str">
        <f>[1]!f_info_benchmark(B52)</f>
        <v>沪深300指数收益率*45%+恒生指数收益率*45%+中债综合财富指数收益率*10%</v>
      </c>
      <c r="B52" t="s">
        <v>103</v>
      </c>
      <c r="C52" t="s">
        <v>104</v>
      </c>
      <c r="D52" t="str">
        <f>[1]!f_info_fundmanager(B52)</f>
        <v>张金涛</v>
      </c>
      <c r="E52" t="s">
        <v>8</v>
      </c>
      <c r="F52" s="2">
        <v>23.167569233399998</v>
      </c>
      <c r="G52" s="3">
        <v>42517</v>
      </c>
      <c r="H52" s="2">
        <v>6.0301369863013701</v>
      </c>
      <c r="I52" s="9">
        <f ca="1">[1]!f_nav_adjustedreturn($B52,I$1,I$2)</f>
        <v>14.617575887743431</v>
      </c>
      <c r="J52" s="9">
        <f>[1]!f_nav_adjustedreturn($B52,J$1,J$2)</f>
        <v>-30.511224226804124</v>
      </c>
      <c r="K52" s="9">
        <f>[1]!f_nav_adjustedreturn($B52,K$1,K$2)</f>
        <v>39.621016365202429</v>
      </c>
      <c r="L52" s="9">
        <f>[1]!f_nav_adjustedreturn($B52,L$1,L$2)</f>
        <v>45.280690931523736</v>
      </c>
      <c r="M52" s="9">
        <f>[1]!f_nav_adjustedreturn($B52,M$1,M$2)</f>
        <v>-6.5392781316348083</v>
      </c>
      <c r="N52" s="9">
        <f ca="1">[1]!f_nav_adjustedreturn($B52,N$1,N$2)</f>
        <v>-12.99409359382099</v>
      </c>
      <c r="O52" s="9">
        <f ca="1">[1]!f_nav_adjustedreturn($B52,O$1,O$2)</f>
        <v>-5.1980198019802017</v>
      </c>
      <c r="P52" s="11">
        <f>[1]!f_risk_maxdownside($B52,P$1,P$2)</f>
        <v>-38.134024435394295</v>
      </c>
      <c r="Q52" s="11">
        <f>[1]!f_risk_maxdownside($B52,Q$1,Q$2)</f>
        <v>-35.548377616747182</v>
      </c>
      <c r="R52" s="11">
        <f>[1]!f_risk_maxdownside($B52,R$1,R$2)</f>
        <v>-17.291255752794211</v>
      </c>
      <c r="S52" s="11">
        <f>[1]!f_risk_maxdownside($B52,S$1,S$2)</f>
        <v>-24.706572769953052</v>
      </c>
      <c r="T52" s="11">
        <f>[1]!f_risk_maxdownside($B52,T$1,T$2)</f>
        <v>-20.362828582006671</v>
      </c>
      <c r="U52" s="11">
        <f>[1]!f_risk_maxdownside($B52,U$1,U$2)</f>
        <v>-24.593862815884481</v>
      </c>
      <c r="V52">
        <f t="shared" ca="1" si="1"/>
        <v>0.94065934065934065</v>
      </c>
      <c r="W52">
        <f t="shared" si="2"/>
        <v>0.90109890109890112</v>
      </c>
      <c r="X52">
        <f t="shared" si="3"/>
        <v>0.5956043956043956</v>
      </c>
      <c r="Y52">
        <f t="shared" si="4"/>
        <v>0.63516483516483513</v>
      </c>
      <c r="Z52">
        <f t="shared" si="5"/>
        <v>0.89450549450549455</v>
      </c>
      <c r="AA52">
        <f t="shared" ca="1" si="6"/>
        <v>0.34505494505494505</v>
      </c>
      <c r="AB52">
        <f t="shared" ca="1" si="7"/>
        <v>0.33846153846153848</v>
      </c>
    </row>
    <row r="53" spans="1:28" x14ac:dyDescent="0.2">
      <c r="A53" t="str">
        <f>[1]!f_info_benchmark(B53)</f>
        <v>沪深300指数*80%+上证国债指数*20%</v>
      </c>
      <c r="B53" t="s">
        <v>105</v>
      </c>
      <c r="C53" t="s">
        <v>106</v>
      </c>
      <c r="D53" t="str">
        <f>[1]!f_info_fundmanager(B53)</f>
        <v>潘明</v>
      </c>
      <c r="E53" t="s">
        <v>8</v>
      </c>
      <c r="F53" s="2">
        <v>9.3177171625999993</v>
      </c>
      <c r="G53" s="3">
        <v>42395</v>
      </c>
      <c r="H53" s="2">
        <v>8.3095890410958901</v>
      </c>
      <c r="I53" s="9">
        <f ca="1">[1]!f_nav_adjustedreturn($B53,I$1,I$2)</f>
        <v>58.538299367533362</v>
      </c>
      <c r="J53" s="9">
        <f>[1]!f_nav_adjustedreturn($B53,J$1,J$2)</f>
        <v>-38.861560084328886</v>
      </c>
      <c r="K53" s="9">
        <f>[1]!f_nav_adjustedreturn($B53,K$1,K$2)</f>
        <v>77.241379310344854</v>
      </c>
      <c r="L53" s="9">
        <f>[1]!f_nav_adjustedreturn($B53,L$1,L$2)</f>
        <v>65.134565499351496</v>
      </c>
      <c r="M53" s="9">
        <f>[1]!f_nav_adjustedreturn($B53,M$1,M$2)</f>
        <v>17.490550292081881</v>
      </c>
      <c r="N53" s="9">
        <f ca="1">[1]!f_nav_adjustedreturn($B53,N$1,N$2)</f>
        <v>-24.592629731762354</v>
      </c>
      <c r="O53" s="9">
        <f ca="1">[1]!f_nav_adjustedreturn($B53,O$1,O$2)</f>
        <v>-9.4157799638626773</v>
      </c>
      <c r="P53" s="11">
        <f>[1]!f_risk_maxdownside($B53,P$1,P$2)</f>
        <v>-47.296209571198602</v>
      </c>
      <c r="Q53" s="11">
        <f>[1]!f_risk_maxdownside($B53,Q$1,Q$2)</f>
        <v>-45.867870332375873</v>
      </c>
      <c r="R53" s="11">
        <f>[1]!f_risk_maxdownside($B53,R$1,R$2)</f>
        <v>-20.751323808572273</v>
      </c>
      <c r="S53" s="11">
        <f>[1]!f_risk_maxdownside($B53,S$1,S$2)</f>
        <v>-24.695459579180518</v>
      </c>
      <c r="T53" s="11">
        <f>[1]!f_risk_maxdownside($B53,T$1,T$2)</f>
        <v>-27.22900795846278</v>
      </c>
      <c r="U53" s="11">
        <f>[1]!f_risk_maxdownside($B53,U$1,U$2)</f>
        <v>-37.126271223429804</v>
      </c>
      <c r="V53">
        <f t="shared" ca="1" si="1"/>
        <v>0.52307692307692311</v>
      </c>
      <c r="W53">
        <f t="shared" si="2"/>
        <v>0.98901098901098905</v>
      </c>
      <c r="X53">
        <f t="shared" si="3"/>
        <v>4.6153846153846156E-2</v>
      </c>
      <c r="Y53">
        <f t="shared" si="4"/>
        <v>0.37142857142857144</v>
      </c>
      <c r="Z53">
        <f t="shared" si="5"/>
        <v>0.27692307692307694</v>
      </c>
      <c r="AA53">
        <f t="shared" ca="1" si="6"/>
        <v>0.96043956043956047</v>
      </c>
      <c r="AB53">
        <f t="shared" ca="1" si="7"/>
        <v>0.76703296703296708</v>
      </c>
    </row>
    <row r="54" spans="1:28" x14ac:dyDescent="0.2">
      <c r="A54" t="str">
        <f>[1]!f_info_benchmark(B54)</f>
        <v>MSCI中国A股国际指数收益率*95%+商业银行活期存款利率(税后)*5%</v>
      </c>
      <c r="B54" t="s">
        <v>107</v>
      </c>
      <c r="C54" t="s">
        <v>108</v>
      </c>
      <c r="D54" t="str">
        <f>[1]!f_info_fundmanager(B54)</f>
        <v>黎海威</v>
      </c>
      <c r="E54" t="s">
        <v>8</v>
      </c>
      <c r="F54" s="2">
        <v>11.9150542635</v>
      </c>
      <c r="G54" s="3">
        <v>42564</v>
      </c>
      <c r="H54" s="2">
        <v>8.6082191780821908</v>
      </c>
      <c r="I54" s="9">
        <f ca="1">[1]!f_nav_adjustedreturn($B54,I$1,I$2)</f>
        <v>40.372670807453396</v>
      </c>
      <c r="J54" s="9">
        <f>[1]!f_nav_adjustedreturn($B54,J$1,J$2)</f>
        <v>-19.806763285024164</v>
      </c>
      <c r="K54" s="9">
        <f>[1]!f_nav_adjustedreturn($B54,K$1,K$2)</f>
        <v>36.488812392426865</v>
      </c>
      <c r="L54" s="9">
        <f>[1]!f_nav_adjustedreturn($B54,L$1,L$2)</f>
        <v>45.586380832282472</v>
      </c>
      <c r="M54" s="9">
        <f>[1]!f_nav_adjustedreturn($B54,M$1,M$2)</f>
        <v>4.547423126894758</v>
      </c>
      <c r="N54" s="9">
        <f ca="1">[1]!f_nav_adjustedreturn($B54,N$1,N$2)</f>
        <v>-15.741507870753949</v>
      </c>
      <c r="O54" s="9">
        <f ca="1">[1]!f_nav_adjustedreturn($B54,O$1,O$2)</f>
        <v>-10.789473684210527</v>
      </c>
      <c r="P54" s="11">
        <f>[1]!f_risk_maxdownside($B54,P$1,P$2)</f>
        <v>-27.52959144711723</v>
      </c>
      <c r="Q54" s="11">
        <f>[1]!f_risk_maxdownside($B54,Q$1,Q$2)</f>
        <v>-26.006389776357828</v>
      </c>
      <c r="R54" s="11">
        <f>[1]!f_risk_maxdownside($B54,R$1,R$2)</f>
        <v>-13.424124513618683</v>
      </c>
      <c r="S54" s="11">
        <f>[1]!f_risk_maxdownside($B54,S$1,S$2)</f>
        <v>-15.702479338842975</v>
      </c>
      <c r="T54" s="11">
        <f>[1]!f_risk_maxdownside($B54,T$1,T$2)</f>
        <v>-14.089347079037809</v>
      </c>
      <c r="U54" s="11">
        <f>[1]!f_risk_maxdownside($B54,U$1,U$2)</f>
        <v>-20.652173913043477</v>
      </c>
      <c r="V54">
        <f t="shared" ca="1" si="1"/>
        <v>0.69230769230769229</v>
      </c>
      <c r="W54">
        <f t="shared" si="2"/>
        <v>0.50109890109890109</v>
      </c>
      <c r="X54">
        <f t="shared" si="3"/>
        <v>0.65494505494505495</v>
      </c>
      <c r="Y54">
        <f t="shared" si="4"/>
        <v>0.63076923076923075</v>
      </c>
      <c r="Z54">
        <f t="shared" si="5"/>
        <v>0.66373626373626371</v>
      </c>
      <c r="AA54">
        <f t="shared" ca="1" si="6"/>
        <v>0.4747252747252747</v>
      </c>
      <c r="AB54">
        <f t="shared" ca="1" si="7"/>
        <v>0.87032967032967035</v>
      </c>
    </row>
    <row r="55" spans="1:28" x14ac:dyDescent="0.2">
      <c r="A55" t="str">
        <f>[1]!f_info_benchmark(B55)</f>
        <v>中证环保产业指数收益率*40%+沪深300指数收益率*40%+中证全债指数收益率*20%</v>
      </c>
      <c r="B55" t="s">
        <v>109</v>
      </c>
      <c r="C55" t="s">
        <v>110</v>
      </c>
      <c r="D55" t="str">
        <f>[1]!f_info_fundmanager(B55)</f>
        <v>杨锐文</v>
      </c>
      <c r="E55" t="s">
        <v>8</v>
      </c>
      <c r="F55" s="2">
        <v>60.0693247488</v>
      </c>
      <c r="G55" s="3">
        <v>42444</v>
      </c>
      <c r="H55" s="2">
        <v>7.6191780821917803</v>
      </c>
      <c r="I55" s="9">
        <f ca="1">[1]!f_nav_adjustedreturn($B55,I$1,I$2)</f>
        <v>106.92695214105792</v>
      </c>
      <c r="J55" s="9">
        <f>[1]!f_nav_adjustedreturn($B55,J$1,J$2)</f>
        <v>-20.96977329974812</v>
      </c>
      <c r="K55" s="9">
        <f>[1]!f_nav_adjustedreturn($B55,K$1,K$2)</f>
        <v>56.972111553784877</v>
      </c>
      <c r="L55" s="9">
        <f>[1]!f_nav_adjustedreturn($B55,L$1,L$2)</f>
        <v>70.406091370558386</v>
      </c>
      <c r="M55" s="9">
        <f>[1]!f_nav_adjustedreturn($B55,M$1,M$2)</f>
        <v>26.154304438486747</v>
      </c>
      <c r="N55" s="9">
        <f ca="1">[1]!f_nav_adjustedreturn($B55,N$1,N$2)</f>
        <v>-22.408500590318777</v>
      </c>
      <c r="O55" s="9">
        <f ca="1">[1]!f_nav_adjustedreturn($B55,O$1,O$2)</f>
        <v>-9.9726027397260246</v>
      </c>
      <c r="P55" s="11">
        <f>[1]!f_risk_maxdownside($B55,P$1,P$2)</f>
        <v>-40.234106036263483</v>
      </c>
      <c r="Q55" s="11">
        <f>[1]!f_risk_maxdownside($B55,Q$1,Q$2)</f>
        <v>-31.65217391304348</v>
      </c>
      <c r="R55" s="11">
        <f>[1]!f_risk_maxdownside($B55,R$1,R$2)</f>
        <v>-11.035337879727212</v>
      </c>
      <c r="S55" s="11">
        <f>[1]!f_risk_maxdownside($B55,S$1,S$2)</f>
        <v>-17.279867713931381</v>
      </c>
      <c r="T55" s="11">
        <f>[1]!f_risk_maxdownside($B55,T$1,T$2)</f>
        <v>-16.976204294834588</v>
      </c>
      <c r="U55" s="11">
        <f>[1]!f_risk_maxdownside($B55,U$1,U$2)</f>
        <v>-37.17732207478889</v>
      </c>
      <c r="V55">
        <f t="shared" ca="1" si="1"/>
        <v>0.2</v>
      </c>
      <c r="W55">
        <f t="shared" si="2"/>
        <v>0.55604395604395607</v>
      </c>
      <c r="X55">
        <f t="shared" si="3"/>
        <v>0.2725274725274725</v>
      </c>
      <c r="Y55">
        <f t="shared" si="4"/>
        <v>0.29890109890109889</v>
      </c>
      <c r="Z55">
        <f t="shared" si="5"/>
        <v>0.16703296703296702</v>
      </c>
      <c r="AA55">
        <f t="shared" ca="1" si="6"/>
        <v>0.89450549450549455</v>
      </c>
      <c r="AB55">
        <f t="shared" ca="1" si="7"/>
        <v>0.82637362637362632</v>
      </c>
    </row>
    <row r="56" spans="1:28" x14ac:dyDescent="0.2">
      <c r="A56" t="str">
        <f>[1]!f_info_benchmark(B56)</f>
        <v>沪深300指数收益率*45%+人民币计价的恒生指数收益率*45%+*中证全债指数收益率*10%</v>
      </c>
      <c r="B56" t="s">
        <v>111</v>
      </c>
      <c r="C56" t="s">
        <v>112</v>
      </c>
      <c r="D56" t="str">
        <f>[1]!f_info_fundmanager(B56)</f>
        <v>李耀柱</v>
      </c>
      <c r="E56" t="s">
        <v>8</v>
      </c>
      <c r="F56" s="2">
        <v>34.564741337800001</v>
      </c>
      <c r="G56" s="3">
        <v>42683</v>
      </c>
      <c r="H56" s="2">
        <v>6.47397260273973</v>
      </c>
      <c r="I56" s="9">
        <f ca="1">[1]!f_nav_adjustedreturn($B56,I$1,I$2)</f>
        <v>5.1104786840330121</v>
      </c>
      <c r="J56" s="9">
        <f>[1]!f_nav_adjustedreturn($B56,J$1,J$2)</f>
        <v>-21.356930961459071</v>
      </c>
      <c r="K56" s="9">
        <f>[1]!f_nav_adjustedreturn($B56,K$1,K$2)</f>
        <v>36.925960637300875</v>
      </c>
      <c r="L56" s="9">
        <f>[1]!f_nav_adjustedreturn($B56,L$1,L$2)</f>
        <v>36.00958247775494</v>
      </c>
      <c r="M56" s="9">
        <f>[1]!f_nav_adjustedreturn($B56,M$1,M$2)</f>
        <v>-13.627899954707869</v>
      </c>
      <c r="N56" s="9">
        <f ca="1">[1]!f_nav_adjustedreturn($B56,N$1,N$2)</f>
        <v>-16.90846588591738</v>
      </c>
      <c r="O56" s="9">
        <f ca="1">[1]!f_nav_adjustedreturn($B56,O$1,O$2)</f>
        <v>-3.7589418275070923</v>
      </c>
      <c r="P56" s="11">
        <f>[1]!f_risk_maxdownside($B56,P$1,P$2)</f>
        <v>-49.528080290412127</v>
      </c>
      <c r="Q56" s="11">
        <f>[1]!f_risk_maxdownside($B56,Q$1,Q$2)</f>
        <v>-28.103498670044321</v>
      </c>
      <c r="R56" s="11">
        <f>[1]!f_risk_maxdownside($B56,R$1,R$2)</f>
        <v>-11.15355233002291</v>
      </c>
      <c r="S56" s="11">
        <f>[1]!f_risk_maxdownside($B56,S$1,S$2)</f>
        <v>-23.397224058162593</v>
      </c>
      <c r="T56" s="11">
        <f>[1]!f_risk_maxdownside($B56,T$1,T$2)</f>
        <v>-28.011958146487299</v>
      </c>
      <c r="U56" s="11">
        <f>[1]!f_risk_maxdownside($B56,U$1,U$2)</f>
        <v>-30.588511688006577</v>
      </c>
      <c r="V56">
        <f t="shared" ca="1" si="1"/>
        <v>0.96043956043956047</v>
      </c>
      <c r="W56">
        <f t="shared" si="2"/>
        <v>0.57362637362637359</v>
      </c>
      <c r="X56">
        <f t="shared" si="3"/>
        <v>0.64835164835164838</v>
      </c>
      <c r="Y56">
        <f t="shared" si="4"/>
        <v>0.73626373626373631</v>
      </c>
      <c r="Z56">
        <f t="shared" si="5"/>
        <v>0.98681318681318686</v>
      </c>
      <c r="AA56">
        <f t="shared" ca="1" si="6"/>
        <v>0.54065934065934063</v>
      </c>
      <c r="AB56">
        <f t="shared" ca="1" si="7"/>
        <v>0.26373626373626374</v>
      </c>
    </row>
    <row r="57" spans="1:28" x14ac:dyDescent="0.2">
      <c r="A57" t="str">
        <f>[1]!f_info_benchmark(B57)</f>
        <v>中信汽车行业指数收益率*80%+中债总指数收益率*20%</v>
      </c>
      <c r="B57" t="s">
        <v>113</v>
      </c>
      <c r="C57" t="s">
        <v>114</v>
      </c>
      <c r="D57" t="str">
        <f>[1]!f_info_fundmanager(B57)</f>
        <v>姚志鹏</v>
      </c>
      <c r="E57" t="s">
        <v>8</v>
      </c>
      <c r="F57" s="2">
        <v>52.153447101499999</v>
      </c>
      <c r="G57" s="3">
        <v>42490</v>
      </c>
      <c r="H57" s="2">
        <v>6.1041095890410997</v>
      </c>
      <c r="I57" s="9">
        <f ca="1">[1]!f_nav_adjustedreturn($B57,I$1,I$2)</f>
        <v>144.42953020134229</v>
      </c>
      <c r="J57" s="9">
        <f>[1]!f_nav_adjustedreturn($B57,J$1,J$2)</f>
        <v>-24.832214765100662</v>
      </c>
      <c r="K57" s="9">
        <f>[1]!f_nav_adjustedreturn($B57,K$1,K$2)</f>
        <v>65.624999999999972</v>
      </c>
      <c r="L57" s="9">
        <f>[1]!f_nav_adjustedreturn($B57,L$1,L$2)</f>
        <v>93.908355795148253</v>
      </c>
      <c r="M57" s="9">
        <f>[1]!f_nav_adjustedreturn($B57,M$1,M$2)</f>
        <v>23.853211009174316</v>
      </c>
      <c r="N57" s="9">
        <f ca="1">[1]!f_nav_adjustedreturn($B57,N$1,N$2)</f>
        <v>-18.249158249158253</v>
      </c>
      <c r="O57" s="9">
        <f ca="1">[1]!f_nav_adjustedreturn($B57,O$1,O$2)</f>
        <v>-7.4459974587039426</v>
      </c>
      <c r="P57" s="11">
        <f>[1]!f_risk_maxdownside($B57,P$1,P$2)</f>
        <v>-42.524033544692166</v>
      </c>
      <c r="Q57" s="11">
        <f>[1]!f_risk_maxdownside($B57,Q$1,Q$2)</f>
        <v>-39.220779220779214</v>
      </c>
      <c r="R57" s="11">
        <f>[1]!f_risk_maxdownside($B57,R$1,R$2)</f>
        <v>-15.039901780233278</v>
      </c>
      <c r="S57" s="11">
        <f>[1]!f_risk_maxdownside($B57,S$1,S$2)</f>
        <v>-23.502304147465438</v>
      </c>
      <c r="T57" s="11">
        <f>[1]!f_risk_maxdownside($B57,T$1,T$2)</f>
        <v>-21.023765996343695</v>
      </c>
      <c r="U57" s="11">
        <f>[1]!f_risk_maxdownside($B57,U$1,U$2)</f>
        <v>-36.896474286997531</v>
      </c>
      <c r="V57">
        <f t="shared" ca="1" si="1"/>
        <v>6.5934065934065936E-2</v>
      </c>
      <c r="W57">
        <f t="shared" si="2"/>
        <v>0.74065934065934069</v>
      </c>
      <c r="X57">
        <f t="shared" si="3"/>
        <v>0.15824175824175823</v>
      </c>
      <c r="Y57">
        <f t="shared" si="4"/>
        <v>7.9120879120879117E-2</v>
      </c>
      <c r="Z57">
        <f t="shared" si="5"/>
        <v>0.19340659340659341</v>
      </c>
      <c r="AA57">
        <f t="shared" ca="1" si="6"/>
        <v>0.63956043956043951</v>
      </c>
      <c r="AB57">
        <f t="shared" ca="1" si="7"/>
        <v>0.53406593406593406</v>
      </c>
    </row>
    <row r="58" spans="1:28" x14ac:dyDescent="0.2">
      <c r="A58" t="str">
        <f>[1]!f_info_benchmark(B58)</f>
        <v>沪深300指数收益率*90%+上证国债指数收益率*10%</v>
      </c>
      <c r="B58" t="s">
        <v>115</v>
      </c>
      <c r="C58" t="s">
        <v>116</v>
      </c>
      <c r="D58" t="str">
        <f>[1]!f_info_fundmanager(B58)</f>
        <v>张帆</v>
      </c>
      <c r="E58" t="s">
        <v>8</v>
      </c>
      <c r="F58" s="2">
        <v>11.705573502</v>
      </c>
      <c r="G58" s="3">
        <v>42741</v>
      </c>
      <c r="H58" s="2">
        <v>5.4164383561643801</v>
      </c>
      <c r="I58" s="9">
        <f ca="1">[1]!f_nav_adjustedreturn($B58,I$1,I$2)</f>
        <v>82.688339274631488</v>
      </c>
      <c r="J58" s="9">
        <f>[1]!f_nav_adjustedreturn($B58,J$1,J$2)</f>
        <v>-10.334381331264538</v>
      </c>
      <c r="K58" s="9">
        <f>[1]!f_nav_adjustedreturn($B58,K$1,K$2)</f>
        <v>41.696063275181174</v>
      </c>
      <c r="L58" s="9">
        <f>[1]!f_nav_adjustedreturn($B58,L$1,L$2)</f>
        <v>68.350877192982466</v>
      </c>
      <c r="M58" s="9">
        <f>[1]!f_nav_adjustedreturn($B58,M$1,M$2)</f>
        <v>6.3776573572321764</v>
      </c>
      <c r="N58" s="9">
        <f ca="1">[1]!f_nav_adjustedreturn($B58,N$1,N$2)</f>
        <v>-19.710031347962385</v>
      </c>
      <c r="O58" s="9">
        <f ca="1">[1]!f_nav_adjustedreturn($B58,O$1,O$2)</f>
        <v>-3.8028169014084519</v>
      </c>
      <c r="P58" s="11">
        <f>[1]!f_risk_maxdownside($B58,P$1,P$2)</f>
        <v>-36.834208552138037</v>
      </c>
      <c r="Q58" s="11">
        <f>[1]!f_risk_maxdownside($B58,Q$1,Q$2)</f>
        <v>-22.692574600971543</v>
      </c>
      <c r="R58" s="11">
        <f>[1]!f_risk_maxdownside($B58,R$1,R$2)</f>
        <v>-17.746686303387346</v>
      </c>
      <c r="S58" s="11">
        <f>[1]!f_risk_maxdownside($B58,S$1,S$2)</f>
        <v>-20.65337763012181</v>
      </c>
      <c r="T58" s="11">
        <f>[1]!f_risk_maxdownside($B58,T$1,T$2)</f>
        <v>-22.80570142535635</v>
      </c>
      <c r="U58" s="11">
        <f>[1]!f_risk_maxdownside($B58,U$1,U$2)</f>
        <v>-32.720735117858574</v>
      </c>
      <c r="V58">
        <f t="shared" ca="1" si="1"/>
        <v>0.35384615384615387</v>
      </c>
      <c r="W58">
        <f t="shared" si="2"/>
        <v>0.24615384615384617</v>
      </c>
      <c r="X58">
        <f t="shared" si="3"/>
        <v>0.55824175824175826</v>
      </c>
      <c r="Y58">
        <f t="shared" si="4"/>
        <v>0.32747252747252747</v>
      </c>
      <c r="Z58">
        <f t="shared" si="5"/>
        <v>0.56703296703296702</v>
      </c>
      <c r="AA58">
        <f t="shared" ca="1" si="6"/>
        <v>0.75384615384615383</v>
      </c>
      <c r="AB58">
        <f t="shared" ca="1" si="7"/>
        <v>0.26593406593406593</v>
      </c>
    </row>
    <row r="59" spans="1:28" x14ac:dyDescent="0.2">
      <c r="A59" t="str">
        <f>[1]!f_info_benchmark(B59)</f>
        <v>沪深300指数收益率*45%+恒生指数收益率*45%+同业存款利率(税后)*10%</v>
      </c>
      <c r="B59" t="s">
        <v>117</v>
      </c>
      <c r="C59" t="s">
        <v>118</v>
      </c>
      <c r="D59" t="str">
        <f>[1]!f_info_fundmanager(B59)</f>
        <v>程彧</v>
      </c>
      <c r="E59" t="s">
        <v>8</v>
      </c>
      <c r="F59" s="2">
        <v>7.8965112881000001</v>
      </c>
      <c r="G59" s="3">
        <v>42684</v>
      </c>
      <c r="H59" s="2">
        <v>5.5726027397260296</v>
      </c>
      <c r="I59" s="9">
        <f ca="1">[1]!f_nav_adjustedreturn($B59,I$1,I$2)</f>
        <v>6.930174852804452</v>
      </c>
      <c r="J59" s="9">
        <f>[1]!f_nav_adjustedreturn($B59,J$1,J$2)</f>
        <v>-27.489374387976444</v>
      </c>
      <c r="K59" s="9">
        <f>[1]!f_nav_adjustedreturn($B59,K$1,K$2)</f>
        <v>45.739306163691481</v>
      </c>
      <c r="L59" s="9">
        <f>[1]!f_nav_adjustedreturn($B59,L$1,L$2)</f>
        <v>47.970110161004527</v>
      </c>
      <c r="M59" s="9">
        <f>[1]!f_nav_adjustedreturn($B59,M$1,M$2)</f>
        <v>-14.493960849645971</v>
      </c>
      <c r="N59" s="9">
        <f ca="1">[1]!f_nav_adjustedreturn($B59,N$1,N$2)</f>
        <v>-20.025572333170977</v>
      </c>
      <c r="O59" s="9">
        <f ca="1">[1]!f_nav_adjustedreturn($B59,O$1,O$2)</f>
        <v>-8.5624782457361732</v>
      </c>
      <c r="P59" s="11">
        <f>[1]!f_risk_maxdownside($B59,P$1,P$2)</f>
        <v>-53.905978449774075</v>
      </c>
      <c r="Q59" s="11">
        <f>[1]!f_risk_maxdownside($B59,Q$1,Q$2)</f>
        <v>-31.522777820437099</v>
      </c>
      <c r="R59" s="11">
        <f>[1]!f_risk_maxdownside($B59,R$1,R$2)</f>
        <v>-11.325301204819263</v>
      </c>
      <c r="S59" s="11">
        <f>[1]!f_risk_maxdownside($B59,S$1,S$2)</f>
        <v>-22.386154064406298</v>
      </c>
      <c r="T59" s="11">
        <f>[1]!f_risk_maxdownside($B59,T$1,T$2)</f>
        <v>-30.543969412582545</v>
      </c>
      <c r="U59" s="11">
        <f>[1]!f_risk_maxdownside($B59,U$1,U$2)</f>
        <v>-35.033680342927134</v>
      </c>
      <c r="V59">
        <f t="shared" ca="1" si="1"/>
        <v>0.95604395604395609</v>
      </c>
      <c r="W59">
        <f t="shared" si="2"/>
        <v>0.83956043956043958</v>
      </c>
      <c r="X59">
        <f t="shared" si="3"/>
        <v>0.48131868131868133</v>
      </c>
      <c r="Y59">
        <f t="shared" si="4"/>
        <v>0.60219780219780217</v>
      </c>
      <c r="Z59">
        <f t="shared" si="5"/>
        <v>0.99560439560439562</v>
      </c>
      <c r="AA59">
        <f t="shared" ca="1" si="6"/>
        <v>0.76483516483516478</v>
      </c>
      <c r="AB59">
        <f t="shared" ca="1" si="7"/>
        <v>0.67692307692307696</v>
      </c>
    </row>
    <row r="60" spans="1:28" x14ac:dyDescent="0.2">
      <c r="A60" t="str">
        <f>[1]!f_info_benchmark(B60)</f>
        <v>中证全指运输指数收益率*80%+中债总指数收益率*20%</v>
      </c>
      <c r="B60" t="s">
        <v>119</v>
      </c>
      <c r="C60" t="s">
        <v>120</v>
      </c>
      <c r="D60" t="str">
        <f>[1]!f_info_fundmanager(B60)</f>
        <v>肖觅</v>
      </c>
      <c r="E60" t="s">
        <v>8</v>
      </c>
      <c r="F60" s="2">
        <v>9.5507737785</v>
      </c>
      <c r="G60" s="3">
        <v>42733</v>
      </c>
      <c r="H60" s="2">
        <v>5.4383561643835598</v>
      </c>
      <c r="I60" s="9">
        <f ca="1">[1]!f_nav_adjustedreturn($B60,I$1,I$2)</f>
        <v>109.62479608482872</v>
      </c>
      <c r="J60" s="9">
        <f>[1]!f_nav_adjustedreturn($B60,J$1,J$2)</f>
        <v>-17.618270799347467</v>
      </c>
      <c r="K60" s="9">
        <f>[1]!f_nav_adjustedreturn($B60,K$1,K$2)</f>
        <v>47.425742574257434</v>
      </c>
      <c r="L60" s="9">
        <f>[1]!f_nav_adjustedreturn($B60,L$1,L$2)</f>
        <v>38.415043653458689</v>
      </c>
      <c r="M60" s="9">
        <f>[1]!f_nav_adjustedreturn($B60,M$1,M$2)</f>
        <v>24.551188743328492</v>
      </c>
      <c r="N60" s="9">
        <f ca="1">[1]!f_nav_adjustedreturn($B60,N$1,N$2)</f>
        <v>0.11686793922865872</v>
      </c>
      <c r="O60" s="9">
        <f ca="1">[1]!f_nav_adjustedreturn($B60,O$1,O$2)</f>
        <v>-1.6832440703902083</v>
      </c>
      <c r="P60" s="11">
        <f>[1]!f_risk_maxdownside($B60,P$1,P$2)</f>
        <v>-24.620303756994403</v>
      </c>
      <c r="Q60" s="11">
        <f>[1]!f_risk_maxdownside($B60,Q$1,Q$2)</f>
        <v>-24.620303756994403</v>
      </c>
      <c r="R60" s="11">
        <f>[1]!f_risk_maxdownside($B60,R$1,R$2)</f>
        <v>-10.176991150442486</v>
      </c>
      <c r="S60" s="11">
        <f>[1]!f_risk_maxdownside($B60,S$1,S$2)</f>
        <v>-17.285531370038413</v>
      </c>
      <c r="T60" s="11">
        <f>[1]!f_risk_maxdownside($B60,T$1,T$2)</f>
        <v>-9.3085106382978715</v>
      </c>
      <c r="U60" s="11">
        <f>[1]!f_risk_maxdownside($B60,U$1,U$2)</f>
        <v>-13.717317165593016</v>
      </c>
      <c r="V60">
        <f t="shared" ca="1" si="1"/>
        <v>0.18681318681318682</v>
      </c>
      <c r="W60">
        <f t="shared" si="2"/>
        <v>0.41098901098901097</v>
      </c>
      <c r="X60">
        <f t="shared" si="3"/>
        <v>0.43736263736263736</v>
      </c>
      <c r="Y60">
        <f t="shared" si="4"/>
        <v>0.7142857142857143</v>
      </c>
      <c r="Z60">
        <f t="shared" si="5"/>
        <v>0.18681318681318682</v>
      </c>
      <c r="AA60">
        <f t="shared" ca="1" si="6"/>
        <v>2.8571428571428571E-2</v>
      </c>
      <c r="AB60">
        <f t="shared" ca="1" si="7"/>
        <v>0.16263736263736264</v>
      </c>
    </row>
    <row r="61" spans="1:28" x14ac:dyDescent="0.2">
      <c r="A61" t="str">
        <f>[1]!f_info_benchmark(B61)</f>
        <v>中证内地资源指数收益率*90%+人民币活期存款利率(税后)*10%</v>
      </c>
      <c r="B61" t="s">
        <v>121</v>
      </c>
      <c r="C61" t="s">
        <v>122</v>
      </c>
      <c r="D61" t="str">
        <f>[1]!f_info_fundmanager(B61)</f>
        <v>李游</v>
      </c>
      <c r="E61" t="s">
        <v>8</v>
      </c>
      <c r="F61" s="2">
        <v>9.5092444013000001</v>
      </c>
      <c r="G61" s="3">
        <v>42676</v>
      </c>
      <c r="H61" s="2">
        <v>5.5945205479452103</v>
      </c>
      <c r="I61" s="9">
        <f ca="1">[1]!f_nav_adjustedreturn($B61,I$1,I$2)</f>
        <v>100.05716619028175</v>
      </c>
      <c r="J61" s="9">
        <f>[1]!f_nav_adjustedreturn($B61,J$1,J$2)</f>
        <v>-34.234381380155163</v>
      </c>
      <c r="K61" s="9">
        <f>[1]!f_nav_adjustedreturn($B61,K$1,K$2)</f>
        <v>33.776232459952801</v>
      </c>
      <c r="L61" s="9">
        <f>[1]!f_nav_adjustedreturn($B61,L$1,L$2)</f>
        <v>88.239116309291745</v>
      </c>
      <c r="M61" s="9">
        <f>[1]!f_nav_adjustedreturn($B61,M$1,M$2)</f>
        <v>22.668770649440319</v>
      </c>
      <c r="N61" s="9">
        <f ca="1">[1]!f_nav_adjustedreturn($B61,N$1,N$2)</f>
        <v>-1.5235568419360044</v>
      </c>
      <c r="O61" s="9">
        <f ca="1">[1]!f_nav_adjustedreturn($B61,O$1,O$2)</f>
        <v>-11.290965055223607</v>
      </c>
      <c r="P61" s="11">
        <f>[1]!f_risk_maxdownside($B61,P$1,P$2)</f>
        <v>-39.4530953285226</v>
      </c>
      <c r="Q61" s="11">
        <f>[1]!f_risk_maxdownside($B61,Q$1,Q$2)</f>
        <v>-39.164451196353973</v>
      </c>
      <c r="R61" s="11">
        <f>[1]!f_risk_maxdownside($B61,R$1,R$2)</f>
        <v>-15.10879558688324</v>
      </c>
      <c r="S61" s="11">
        <f>[1]!f_risk_maxdownside($B61,S$1,S$2)</f>
        <v>-24.484391300858682</v>
      </c>
      <c r="T61" s="11">
        <f>[1]!f_risk_maxdownside($B61,T$1,T$2)</f>
        <v>-27.24194729136164</v>
      </c>
      <c r="U61" s="11">
        <f>[1]!f_risk_maxdownside($B61,U$1,U$2)</f>
        <v>-24.211479268513479</v>
      </c>
      <c r="V61">
        <f t="shared" ca="1" si="1"/>
        <v>0.23956043956043957</v>
      </c>
      <c r="W61">
        <f t="shared" si="2"/>
        <v>0.96483516483516485</v>
      </c>
      <c r="X61">
        <f t="shared" si="3"/>
        <v>0.67912087912087915</v>
      </c>
      <c r="Y61">
        <f t="shared" si="4"/>
        <v>0.12307692307692308</v>
      </c>
      <c r="Z61">
        <f t="shared" si="5"/>
        <v>0.21758241758241759</v>
      </c>
      <c r="AA61">
        <f t="shared" ca="1" si="6"/>
        <v>8.5714285714285715E-2</v>
      </c>
      <c r="AB61">
        <f t="shared" ca="1" si="7"/>
        <v>0.89670329670329674</v>
      </c>
    </row>
    <row r="62" spans="1:28" x14ac:dyDescent="0.2">
      <c r="A62" t="str">
        <f>[1]!f_info_benchmark(B62)</f>
        <v>中证内地新能源指数收益率*90%+上证国债指数收益率*10%</v>
      </c>
      <c r="B62" t="s">
        <v>123</v>
      </c>
      <c r="C62" t="s">
        <v>124</v>
      </c>
      <c r="D62" t="str">
        <f>[1]!f_info_fundmanager(B62)</f>
        <v>郑泽鸿</v>
      </c>
      <c r="E62" t="s">
        <v>8</v>
      </c>
      <c r="F62" s="2">
        <v>187.74986270759999</v>
      </c>
      <c r="G62" s="3">
        <v>42893</v>
      </c>
      <c r="H62" s="2">
        <v>5</v>
      </c>
      <c r="I62" s="9">
        <f ca="1">[1]!f_nav_adjustedreturn($B62,I$1,I$2)</f>
        <v>196.32690541781449</v>
      </c>
      <c r="J62" s="9">
        <f>[1]!f_nav_adjustedreturn($B62,J$1,J$2)</f>
        <v>-25.252525252525253</v>
      </c>
      <c r="K62" s="9">
        <f>[1]!f_nav_adjustedreturn($B62,K$1,K$2)</f>
        <v>50.491400491400519</v>
      </c>
      <c r="L62" s="9">
        <f>[1]!f_nav_adjustedreturn($B62,L$1,L$2)</f>
        <v>120.65306122448978</v>
      </c>
      <c r="M62" s="9">
        <f>[1]!f_nav_adjustedreturn($B62,M$1,M$2)</f>
        <v>43.729189789123197</v>
      </c>
      <c r="N62" s="9">
        <f ca="1">[1]!f_nav_adjustedreturn($B62,N$1,N$2)</f>
        <v>-16.936936936936934</v>
      </c>
      <c r="O62" s="9">
        <f ca="1">[1]!f_nav_adjustedreturn($B62,O$1,O$2)</f>
        <v>-11.3948380010983</v>
      </c>
      <c r="P62" s="11">
        <f>[1]!f_risk_maxdownside($B62,P$1,P$2)</f>
        <v>-39.976798143851497</v>
      </c>
      <c r="Q62" s="11">
        <f>[1]!f_risk_maxdownside($B62,Q$1,Q$2)</f>
        <v>-36.52849740932642</v>
      </c>
      <c r="R62" s="11">
        <f>[1]!f_risk_maxdownside($B62,R$1,R$2)</f>
        <v>-18.889883616830794</v>
      </c>
      <c r="S62" s="11">
        <f>[1]!f_risk_maxdownside($B62,S$1,S$2)</f>
        <v>-33.183568677792046</v>
      </c>
      <c r="T62" s="11">
        <f>[1]!f_risk_maxdownside($B62,T$1,T$2)</f>
        <v>-27.75316455696203</v>
      </c>
      <c r="U62" s="11">
        <f>[1]!f_risk_maxdownside($B62,U$1,U$2)</f>
        <v>-32.117554447651528</v>
      </c>
      <c r="V62">
        <f t="shared" ca="1" si="1"/>
        <v>1.3186813186813187E-2</v>
      </c>
      <c r="W62">
        <f t="shared" si="2"/>
        <v>0.75604395604395602</v>
      </c>
      <c r="X62">
        <f t="shared" si="3"/>
        <v>0.38241758241758239</v>
      </c>
      <c r="Y62">
        <f t="shared" si="4"/>
        <v>1.3186813186813187E-2</v>
      </c>
      <c r="Z62">
        <f t="shared" si="5"/>
        <v>3.2967032967032968E-2</v>
      </c>
      <c r="AA62">
        <f t="shared" ca="1" si="6"/>
        <v>0.55164835164835169</v>
      </c>
      <c r="AB62">
        <f t="shared" ca="1" si="7"/>
        <v>0.90329670329670331</v>
      </c>
    </row>
    <row r="63" spans="1:28" x14ac:dyDescent="0.2">
      <c r="A63" t="str">
        <f>[1]!f_info_benchmark(B63)</f>
        <v>中证全指一级行业能源指数收益率*40%+中证全指一级行业材料指数收益率*40%+中债综合指数收益率*20%</v>
      </c>
      <c r="B63" t="s">
        <v>125</v>
      </c>
      <c r="C63" t="s">
        <v>126</v>
      </c>
      <c r="D63" t="str">
        <f>[1]!f_info_fundmanager(B63)</f>
        <v>姚志鹏,熊昱洲</v>
      </c>
      <c r="E63" t="s">
        <v>8</v>
      </c>
      <c r="F63" s="2">
        <v>59.464075829199999</v>
      </c>
      <c r="G63" s="3">
        <v>42810</v>
      </c>
      <c r="H63" s="2">
        <v>3.7315068493150698</v>
      </c>
      <c r="I63" s="9">
        <f ca="1">[1]!f_nav_adjustedreturn($B63,I$1,I$2)</f>
        <v>155.86486253555111</v>
      </c>
      <c r="J63" s="9">
        <f>[1]!f_nav_adjustedreturn($B63,J$1,J$2)</f>
        <v>-27.639403602516595</v>
      </c>
      <c r="K63" s="9">
        <f>[1]!f_nav_adjustedreturn($B63,K$1,K$2)</f>
        <v>61.46974749880895</v>
      </c>
      <c r="L63" s="9">
        <f>[1]!f_nav_adjustedreturn($B63,L$1,L$2)</f>
        <v>108.00324555580146</v>
      </c>
      <c r="M63" s="9">
        <f>[1]!f_nav_adjustedreturn($B63,M$1,M$2)</f>
        <v>26.717259477286433</v>
      </c>
      <c r="N63" s="9">
        <f ca="1">[1]!f_nav_adjustedreturn($B63,N$1,N$2)</f>
        <v>-16.917135421039379</v>
      </c>
      <c r="O63" s="9">
        <f ca="1">[1]!f_nav_adjustedreturn($B63,O$1,O$2)</f>
        <v>-6.6209542981159411</v>
      </c>
      <c r="P63" s="11">
        <f>[1]!f_risk_maxdownside($B63,P$1,P$2)</f>
        <v>-40.481282044675758</v>
      </c>
      <c r="Q63" s="11">
        <f>[1]!f_risk_maxdownside($B63,Q$1,Q$2)</f>
        <v>-40.461755668133875</v>
      </c>
      <c r="R63" s="11">
        <f>[1]!f_risk_maxdownside($B63,R$1,R$2)</f>
        <v>-16.046159029649594</v>
      </c>
      <c r="S63" s="11">
        <f>[1]!f_risk_maxdownside($B63,S$1,S$2)</f>
        <v>-24.582813032126236</v>
      </c>
      <c r="T63" s="11">
        <f>[1]!f_risk_maxdownside($B63,T$1,T$2)</f>
        <v>-20.404661702816448</v>
      </c>
      <c r="U63" s="11">
        <f>[1]!f_risk_maxdownside($B63,U$1,U$2)</f>
        <v>-34.478259636384266</v>
      </c>
      <c r="V63">
        <f t="shared" ca="1" si="1"/>
        <v>4.8351648351648353E-2</v>
      </c>
      <c r="W63">
        <f t="shared" si="2"/>
        <v>0.84835164835164834</v>
      </c>
      <c r="X63">
        <f t="shared" si="3"/>
        <v>0.2</v>
      </c>
      <c r="Y63">
        <f t="shared" si="4"/>
        <v>3.0769230769230771E-2</v>
      </c>
      <c r="Z63">
        <f t="shared" si="5"/>
        <v>0.15604395604395604</v>
      </c>
      <c r="AA63">
        <f t="shared" ca="1" si="6"/>
        <v>0.54285714285714282</v>
      </c>
      <c r="AB63">
        <f t="shared" ca="1" si="7"/>
        <v>0.46373626373626375</v>
      </c>
    </row>
    <row r="64" spans="1:28" x14ac:dyDescent="0.2">
      <c r="A64" t="str">
        <f>[1]!f_info_benchmark(B64)</f>
        <v>中证800指数收益率*80%+中债总财富指数收益率*20%</v>
      </c>
      <c r="B64" t="s">
        <v>127</v>
      </c>
      <c r="C64" t="s">
        <v>128</v>
      </c>
      <c r="D64" t="str">
        <f>[1]!f_info_fundmanager(B64)</f>
        <v>张丹华,王贵重</v>
      </c>
      <c r="E64" t="s">
        <v>8</v>
      </c>
      <c r="F64" s="2">
        <v>15.497155816699999</v>
      </c>
      <c r="G64" s="3">
        <v>42874</v>
      </c>
      <c r="H64" s="2">
        <v>5.0753424657534199</v>
      </c>
      <c r="I64" s="9">
        <f ca="1">[1]!f_nav_adjustedreturn($B64,I$1,I$2)</f>
        <v>37.974475092630719</v>
      </c>
      <c r="J64" s="9">
        <f>[1]!f_nav_adjustedreturn($B64,J$1,J$2)</f>
        <v>-25.944833264717985</v>
      </c>
      <c r="K64" s="9">
        <f>[1]!f_nav_adjustedreturn($B64,K$1,K$2)</f>
        <v>48.854792083611301</v>
      </c>
      <c r="L64" s="9">
        <f>[1]!f_nav_adjustedreturn($B64,L$1,L$2)</f>
        <v>73.924409919330742</v>
      </c>
      <c r="M64" s="9">
        <f>[1]!f_nav_adjustedreturn($B64,M$1,M$2)</f>
        <v>-3.8995061198196352</v>
      </c>
      <c r="N64" s="9">
        <f ca="1">[1]!f_nav_adjustedreturn($B64,N$1,N$2)</f>
        <v>-25.115073512982072</v>
      </c>
      <c r="O64" s="9">
        <f ca="1">[1]!f_nav_adjustedreturn($B64,O$1,O$2)</f>
        <v>-13.306430751720216</v>
      </c>
      <c r="P64" s="11">
        <f>[1]!f_risk_maxdownside($B64,P$1,P$2)</f>
        <v>-45.02692859080166</v>
      </c>
      <c r="Q64" s="11">
        <f>[1]!f_risk_maxdownside($B64,Q$1,Q$2)</f>
        <v>-30.580896686159843</v>
      </c>
      <c r="R64" s="11">
        <f>[1]!f_risk_maxdownside($B64,R$1,R$2)</f>
        <v>-14.149938549774671</v>
      </c>
      <c r="S64" s="11">
        <f>[1]!f_risk_maxdownside($B64,S$1,S$2)</f>
        <v>-19.984415273032425</v>
      </c>
      <c r="T64" s="11">
        <f>[1]!f_risk_maxdownside($B64,T$1,T$2)</f>
        <v>-21.360765624394602</v>
      </c>
      <c r="U64" s="11">
        <f>[1]!f_risk_maxdownside($B64,U$1,U$2)</f>
        <v>-34.746815066918089</v>
      </c>
      <c r="V64">
        <f t="shared" ca="1" si="1"/>
        <v>0.72527472527472525</v>
      </c>
      <c r="W64">
        <f t="shared" si="2"/>
        <v>0.7846153846153846</v>
      </c>
      <c r="X64">
        <f t="shared" si="3"/>
        <v>0.40879120879120878</v>
      </c>
      <c r="Y64">
        <f t="shared" si="4"/>
        <v>0.25714285714285712</v>
      </c>
      <c r="Z64">
        <f t="shared" si="5"/>
        <v>0.8571428571428571</v>
      </c>
      <c r="AA64">
        <f t="shared" ca="1" si="6"/>
        <v>0.97142857142857142</v>
      </c>
      <c r="AB64">
        <f t="shared" ca="1" si="7"/>
        <v>0.96043956043956047</v>
      </c>
    </row>
    <row r="65" spans="1:28" x14ac:dyDescent="0.2">
      <c r="A65" t="str">
        <f>[1]!f_info_benchmark(B65)</f>
        <v>中证TMT产业主题指数收益率*60%+恒生综合指数收益率*20%+中证全债指数收益率*20%</v>
      </c>
      <c r="B65" t="s">
        <v>129</v>
      </c>
      <c r="C65" t="s">
        <v>130</v>
      </c>
      <c r="D65" t="str">
        <f>[1]!f_info_fundmanager(B65)</f>
        <v>詹成</v>
      </c>
      <c r="E65" t="s">
        <v>8</v>
      </c>
      <c r="F65" s="2">
        <v>11.5316121351</v>
      </c>
      <c r="G65" s="3">
        <v>42923</v>
      </c>
      <c r="H65" s="2">
        <v>6.4410958904109599</v>
      </c>
      <c r="I65" s="9">
        <f ca="1">[1]!f_nav_adjustedreturn($B65,I$1,I$2)</f>
        <v>60.94786729857821</v>
      </c>
      <c r="J65" s="9">
        <f>[1]!f_nav_adjustedreturn($B65,J$1,J$2)</f>
        <v>-16.2085308056872</v>
      </c>
      <c r="K65" s="9">
        <f>[1]!f_nav_adjustedreturn($B65,K$1,K$2)</f>
        <v>58.257918552036202</v>
      </c>
      <c r="L65" s="9">
        <f>[1]!f_nav_adjustedreturn($B65,L$1,L$2)</f>
        <v>59.614010007147968</v>
      </c>
      <c r="M65" s="9">
        <f>[1]!f_nav_adjustedreturn($B65,M$1,M$2)</f>
        <v>-4.7469771607702782</v>
      </c>
      <c r="N65" s="9">
        <f ca="1">[1]!f_nav_adjustedreturn($B65,N$1,N$2)</f>
        <v>-20.169252468265157</v>
      </c>
      <c r="O65" s="9">
        <f ca="1">[1]!f_nav_adjustedreturn($B65,O$1,O$2)</f>
        <v>-6.5492570170610902</v>
      </c>
      <c r="P65" s="11">
        <f>[1]!f_risk_maxdownside($B65,P$1,P$2)</f>
        <v>-42.687277051129612</v>
      </c>
      <c r="Q65" s="11">
        <f>[1]!f_risk_maxdownside($B65,Q$1,Q$2)</f>
        <v>-28.595317725752505</v>
      </c>
      <c r="R65" s="11">
        <f>[1]!f_risk_maxdownside($B65,R$1,R$2)</f>
        <v>-14.693171996542787</v>
      </c>
      <c r="S65" s="11">
        <f>[1]!f_risk_maxdownside($B65,S$1,S$2)</f>
        <v>-17.933130699088139</v>
      </c>
      <c r="T65" s="11">
        <f>[1]!f_risk_maxdownside($B65,T$1,T$2)</f>
        <v>-18.549346016646847</v>
      </c>
      <c r="U65" s="11">
        <f>[1]!f_risk_maxdownside($B65,U$1,U$2)</f>
        <v>-30.111164813919768</v>
      </c>
      <c r="V65">
        <f t="shared" ca="1" si="1"/>
        <v>0.50109890109890109</v>
      </c>
      <c r="W65">
        <f t="shared" si="2"/>
        <v>0.35824175824175825</v>
      </c>
      <c r="X65">
        <f t="shared" si="3"/>
        <v>0.24175824175824176</v>
      </c>
      <c r="Y65">
        <f t="shared" si="4"/>
        <v>0.44615384615384618</v>
      </c>
      <c r="Z65">
        <f t="shared" si="5"/>
        <v>0.87032967032967035</v>
      </c>
      <c r="AA65">
        <f t="shared" ca="1" si="6"/>
        <v>0.77362637362637365</v>
      </c>
      <c r="AB65">
        <f t="shared" ca="1" si="7"/>
        <v>0.45934065934065932</v>
      </c>
    </row>
    <row r="66" spans="1:28" x14ac:dyDescent="0.2">
      <c r="A66" t="str">
        <f>[1]!f_info_benchmark(B66)</f>
        <v>中证环保产业指数收益率*90%+上证国债指数收益率*10%</v>
      </c>
      <c r="B66" t="s">
        <v>131</v>
      </c>
      <c r="C66" t="s">
        <v>132</v>
      </c>
      <c r="D66" t="str">
        <f>[1]!f_info_fundmanager(B66)</f>
        <v>吕佳玮</v>
      </c>
      <c r="E66" t="s">
        <v>8</v>
      </c>
      <c r="F66" s="2">
        <v>5.4543505658000004</v>
      </c>
      <c r="G66" s="3">
        <v>42958</v>
      </c>
      <c r="H66" s="2">
        <v>4.8219178082191796</v>
      </c>
      <c r="I66" s="9">
        <f ca="1">[1]!f_nav_adjustedreturn($B66,I$1,I$2)</f>
        <v>120.18697684530926</v>
      </c>
      <c r="J66" s="9">
        <f>[1]!f_nav_adjustedreturn($B66,J$1,J$2)</f>
        <v>-24.100445700619634</v>
      </c>
      <c r="K66" s="9">
        <f>[1]!f_nav_adjustedreturn($B66,K$1,K$2)</f>
        <v>40.804926955027199</v>
      </c>
      <c r="L66" s="9">
        <f>[1]!f_nav_adjustedreturn($B66,L$1,L$2)</f>
        <v>114.65771539009259</v>
      </c>
      <c r="M66" s="9">
        <f>[1]!f_nav_adjustedreturn($B66,M$1,M$2)</f>
        <v>26.749751220205649</v>
      </c>
      <c r="N66" s="9">
        <f ca="1">[1]!f_nav_adjustedreturn($B66,N$1,N$2)</f>
        <v>-24.274712128009561</v>
      </c>
      <c r="O66" s="9">
        <f ca="1">[1]!f_nav_adjustedreturn($B66,O$1,O$2)</f>
        <v>-12.78794402583422</v>
      </c>
      <c r="P66" s="11">
        <f>[1]!f_risk_maxdownside($B66,P$1,P$2)</f>
        <v>-43.021939911656268</v>
      </c>
      <c r="Q66" s="11">
        <f>[1]!f_risk_maxdownside($B66,Q$1,Q$2)</f>
        <v>-32.130547177940542</v>
      </c>
      <c r="R66" s="11">
        <f>[1]!f_risk_maxdownside($B66,R$1,R$2)</f>
        <v>-18.851685923131331</v>
      </c>
      <c r="S66" s="11">
        <f>[1]!f_risk_maxdownside($B66,S$1,S$2)</f>
        <v>-27.511201629327903</v>
      </c>
      <c r="T66" s="11">
        <f>[1]!f_risk_maxdownside($B66,T$1,T$2)</f>
        <v>-23.355693372146984</v>
      </c>
      <c r="U66" s="11">
        <f>[1]!f_risk_maxdownside($B66,U$1,U$2)</f>
        <v>-39.648905730415279</v>
      </c>
      <c r="V66">
        <f t="shared" ca="1" si="1"/>
        <v>0.14065934065934066</v>
      </c>
      <c r="W66">
        <f t="shared" si="2"/>
        <v>0.7142857142857143</v>
      </c>
      <c r="X66">
        <f t="shared" si="3"/>
        <v>0.57802197802197797</v>
      </c>
      <c r="Y66">
        <f t="shared" si="4"/>
        <v>2.4175824175824177E-2</v>
      </c>
      <c r="Z66">
        <f t="shared" si="5"/>
        <v>0.15384615384615385</v>
      </c>
      <c r="AA66">
        <f t="shared" ca="1" si="6"/>
        <v>0.9538461538461539</v>
      </c>
      <c r="AB66">
        <f t="shared" ca="1" si="7"/>
        <v>0.94065934065934065</v>
      </c>
    </row>
    <row r="67" spans="1:28" x14ac:dyDescent="0.2">
      <c r="A67" t="str">
        <f>[1]!f_info_benchmark(B67)</f>
        <v>中证军工指数收益率*80%+上证国债指数收益率*20%</v>
      </c>
      <c r="B67" t="s">
        <v>133</v>
      </c>
      <c r="C67" t="s">
        <v>134</v>
      </c>
      <c r="D67" t="str">
        <f>[1]!f_info_fundmanager(B67)</f>
        <v>兰乔</v>
      </c>
      <c r="E67" t="s">
        <v>8</v>
      </c>
      <c r="F67" s="2">
        <v>45.049560517499998</v>
      </c>
      <c r="G67" s="3">
        <v>42920</v>
      </c>
      <c r="H67" s="2">
        <v>6.5205479452054798</v>
      </c>
      <c r="I67" s="9">
        <f ca="1">[1]!f_nav_adjustedreturn($B67,I$1,I$2)</f>
        <v>87.684729064039431</v>
      </c>
      <c r="J67" s="9">
        <f>[1]!f_nav_adjustedreturn($B67,J$1,J$2)</f>
        <v>-26.403940886699502</v>
      </c>
      <c r="K67" s="9">
        <f>[1]!f_nav_adjustedreturn($B67,K$1,K$2)</f>
        <v>32.931726907630519</v>
      </c>
      <c r="L67" s="9">
        <f>[1]!f_nav_adjustedreturn($B67,L$1,L$2)</f>
        <v>104.33031218529709</v>
      </c>
      <c r="M67" s="9">
        <f>[1]!f_nav_adjustedreturn($B67,M$1,M$2)</f>
        <v>17.496303597831446</v>
      </c>
      <c r="N67" s="9">
        <f ca="1">[1]!f_nav_adjustedreturn($B67,N$1,N$2)</f>
        <v>-20.092281879194626</v>
      </c>
      <c r="O67" s="9">
        <f ca="1">[1]!f_nav_adjustedreturn($B67,O$1,O$2)</f>
        <v>-6.2038404726735648</v>
      </c>
      <c r="P67" s="11">
        <f>[1]!f_risk_maxdownside($B67,P$1,P$2)</f>
        <v>-39.967439967439958</v>
      </c>
      <c r="Q67" s="11">
        <f>[1]!f_risk_maxdownside($B67,Q$1,Q$2)</f>
        <v>-27.334630350194555</v>
      </c>
      <c r="R67" s="11">
        <f>[1]!f_risk_maxdownside($B67,R$1,R$2)</f>
        <v>-17.907444668008051</v>
      </c>
      <c r="S67" s="11">
        <f>[1]!f_risk_maxdownside($B67,S$1,S$2)</f>
        <v>-22.483766233766236</v>
      </c>
      <c r="T67" s="11">
        <f>[1]!f_risk_maxdownside($B67,T$1,T$2)</f>
        <v>-29.760289461781998</v>
      </c>
      <c r="U67" s="11">
        <f>[1]!f_risk_maxdownside($B67,U$1,U$2)</f>
        <v>-37.019641332194702</v>
      </c>
      <c r="V67">
        <f t="shared" ca="1" si="1"/>
        <v>0.32747252747252747</v>
      </c>
      <c r="W67">
        <f t="shared" si="2"/>
        <v>0.80439560439560442</v>
      </c>
      <c r="X67">
        <f t="shared" si="3"/>
        <v>0.6901098901098901</v>
      </c>
      <c r="Y67">
        <f t="shared" si="4"/>
        <v>4.6153846153846156E-2</v>
      </c>
      <c r="Z67">
        <f t="shared" si="5"/>
        <v>0.27472527472527475</v>
      </c>
      <c r="AA67">
        <f t="shared" ca="1" si="6"/>
        <v>0.77142857142857146</v>
      </c>
      <c r="AB67">
        <f t="shared" ca="1" si="7"/>
        <v>0.41538461538461541</v>
      </c>
    </row>
    <row r="68" spans="1:28" x14ac:dyDescent="0.2">
      <c r="A68" t="str">
        <f>[1]!f_info_benchmark(B68)</f>
        <v>沪深300指数收益率*95%+银行活期存款利率(税后)*5%</v>
      </c>
      <c r="B68" t="s">
        <v>135</v>
      </c>
      <c r="C68" t="s">
        <v>136</v>
      </c>
      <c r="D68" t="str">
        <f>[1]!f_info_fundmanager(B68)</f>
        <v>提云涛,王颖</v>
      </c>
      <c r="E68" t="s">
        <v>8</v>
      </c>
      <c r="F68" s="2">
        <v>6.3365281219999998</v>
      </c>
      <c r="G68" s="3">
        <v>42928</v>
      </c>
      <c r="H68" s="2">
        <v>5.7849315068493103</v>
      </c>
      <c r="I68" s="9">
        <f ca="1">[1]!f_nav_adjustedreturn($B68,I$1,I$2)</f>
        <v>48.079493534600601</v>
      </c>
      <c r="J68" s="9">
        <f>[1]!f_nav_adjustedreturn($B68,J$1,J$2)</f>
        <v>-19.196553984455477</v>
      </c>
      <c r="K68" s="9">
        <f>[1]!f_nav_adjustedreturn($B68,K$1,K$2)</f>
        <v>40.433422181017498</v>
      </c>
      <c r="L68" s="9">
        <f>[1]!f_nav_adjustedreturn($B68,L$1,L$2)</f>
        <v>45.737865491995386</v>
      </c>
      <c r="M68" s="9">
        <f>[1]!f_nav_adjustedreturn($B68,M$1,M$2)</f>
        <v>6.4825287219477392</v>
      </c>
      <c r="N68" s="9">
        <f ca="1">[1]!f_nav_adjustedreturn($B68,N$1,N$2)</f>
        <v>-15.910107334525945</v>
      </c>
      <c r="O68" s="9">
        <f ca="1">[1]!f_nav_adjustedreturn($B68,O$1,O$2)</f>
        <v>-9.3800831375384064</v>
      </c>
      <c r="P68" s="11">
        <f>[1]!f_risk_maxdownside($B68,P$1,P$2)</f>
        <v>-27.460874027195764</v>
      </c>
      <c r="Q68" s="11">
        <f>[1]!f_risk_maxdownside($B68,Q$1,Q$2)</f>
        <v>-26.605661506884466</v>
      </c>
      <c r="R68" s="11">
        <f>[1]!f_risk_maxdownside($B68,R$1,R$2)</f>
        <v>-11.428571428571425</v>
      </c>
      <c r="S68" s="11">
        <f>[1]!f_risk_maxdownside($B68,S$1,S$2)</f>
        <v>-15.202782828682103</v>
      </c>
      <c r="T68" s="11">
        <f>[1]!f_risk_maxdownside($B68,T$1,T$2)</f>
        <v>-14.125336003794864</v>
      </c>
      <c r="U68" s="11">
        <f>[1]!f_risk_maxdownside($B68,U$1,U$2)</f>
        <v>-21.196140035906634</v>
      </c>
      <c r="V68">
        <f t="shared" ca="1" si="1"/>
        <v>0.61318681318681323</v>
      </c>
      <c r="W68">
        <f t="shared" si="2"/>
        <v>0.47252747252747251</v>
      </c>
      <c r="X68">
        <f t="shared" si="3"/>
        <v>0.58021978021978027</v>
      </c>
      <c r="Y68">
        <f t="shared" si="4"/>
        <v>0.62637362637362637</v>
      </c>
      <c r="Z68">
        <f t="shared" si="5"/>
        <v>0.55824175824175826</v>
      </c>
      <c r="AA68">
        <f t="shared" ca="1" si="6"/>
        <v>0.49010989010989009</v>
      </c>
      <c r="AB68">
        <f t="shared" ca="1" si="7"/>
        <v>0.75824175824175821</v>
      </c>
    </row>
    <row r="69" spans="1:28" x14ac:dyDescent="0.2">
      <c r="A69" t="str">
        <f>[1]!f_info_benchmark(B69)</f>
        <v>中证环保产业指数收益率*80%+中债综合指数收益率*20%</v>
      </c>
      <c r="B69" t="s">
        <v>137</v>
      </c>
      <c r="C69" t="s">
        <v>138</v>
      </c>
      <c r="D69" t="str">
        <f>[1]!f_info_fundmanager(B69)</f>
        <v>左金保,姚奕帆</v>
      </c>
      <c r="E69" t="s">
        <v>8</v>
      </c>
      <c r="F69" s="2">
        <v>8.4679576812999997</v>
      </c>
      <c r="G69" s="3">
        <v>43048</v>
      </c>
      <c r="H69" s="2">
        <v>3.7958904109588998</v>
      </c>
      <c r="I69" s="9">
        <f ca="1">[1]!f_nav_adjustedreturn($B69,I$1,I$2)</f>
        <v>133.88531125421653</v>
      </c>
      <c r="J69" s="9">
        <f>[1]!f_nav_adjustedreturn($B69,J$1,J$2)</f>
        <v>-23.949708678319531</v>
      </c>
      <c r="K69" s="9">
        <f>[1]!f_nav_adjustedreturn($B69,K$1,K$2)</f>
        <v>24.744623655913983</v>
      </c>
      <c r="L69" s="9">
        <f>[1]!f_nav_adjustedreturn($B69,L$1,L$2)</f>
        <v>102.34888481844627</v>
      </c>
      <c r="M69" s="9">
        <f>[1]!f_nav_adjustedreturn($B69,M$1,M$2)</f>
        <v>43.477103301384467</v>
      </c>
      <c r="N69" s="9">
        <f ca="1">[1]!f_nav_adjustedreturn($B69,N$1,N$2)</f>
        <v>-15.082575616997589</v>
      </c>
      <c r="O69" s="9">
        <f ca="1">[1]!f_nav_adjustedreturn($B69,O$1,O$2)</f>
        <v>-7.6149715347034395</v>
      </c>
      <c r="P69" s="11">
        <f>[1]!f_risk_maxdownside($B69,P$1,P$2)</f>
        <v>-43.971449604711452</v>
      </c>
      <c r="Q69" s="11">
        <f>[1]!f_risk_maxdownside($B69,Q$1,Q$2)</f>
        <v>-28.77224919093851</v>
      </c>
      <c r="R69" s="11">
        <f>[1]!f_risk_maxdownside($B69,R$1,R$2)</f>
        <v>-16.45397489539749</v>
      </c>
      <c r="S69" s="11">
        <f>[1]!f_risk_maxdownside($B69,S$1,S$2)</f>
        <v>-17.889990982867452</v>
      </c>
      <c r="T69" s="11">
        <f>[1]!f_risk_maxdownside($B69,T$1,T$2)</f>
        <v>-26.024432474028476</v>
      </c>
      <c r="U69" s="11">
        <f>[1]!f_risk_maxdownside($B69,U$1,U$2)</f>
        <v>-34.072762880385653</v>
      </c>
      <c r="V69">
        <f t="shared" ref="V69:V132" ca="1" si="8">RANK(I69,I$4:I$458,0)/COUNT(I$4:I$458)</f>
        <v>8.5714285714285715E-2</v>
      </c>
      <c r="W69">
        <f t="shared" si="2"/>
        <v>0.70769230769230773</v>
      </c>
      <c r="X69">
        <f t="shared" si="3"/>
        <v>0.75604395604395602</v>
      </c>
      <c r="Y69">
        <f t="shared" si="4"/>
        <v>5.4945054945054944E-2</v>
      </c>
      <c r="Z69">
        <f t="shared" si="5"/>
        <v>3.5164835164835165E-2</v>
      </c>
      <c r="AA69">
        <f t="shared" ca="1" si="6"/>
        <v>0.43956043956043955</v>
      </c>
      <c r="AB69">
        <f t="shared" ca="1" si="7"/>
        <v>0.55824175824175826</v>
      </c>
    </row>
    <row r="70" spans="1:28" x14ac:dyDescent="0.2">
      <c r="A70" t="str">
        <f>[1]!f_info_benchmark(B70)</f>
        <v>沪深300指数收益率*45%+恒生指数收益率*45%+中债综合财富指数收益率*10%</v>
      </c>
      <c r="B70" t="s">
        <v>139</v>
      </c>
      <c r="C70" t="s">
        <v>140</v>
      </c>
      <c r="D70" t="str">
        <f>[1]!f_info_fundmanager(B70)</f>
        <v>谭丽</v>
      </c>
      <c r="E70" t="s">
        <v>8</v>
      </c>
      <c r="F70" s="2">
        <v>55.223068033700002</v>
      </c>
      <c r="G70" s="3">
        <v>43045</v>
      </c>
      <c r="H70" s="2">
        <v>5.1561643835616398</v>
      </c>
      <c r="I70" s="9">
        <f ca="1">[1]!f_nav_adjustedreturn($B70,I$1,I$2)</f>
        <v>82.003099573808598</v>
      </c>
      <c r="J70" s="9">
        <f>[1]!f_nav_adjustedreturn($B70,J$1,J$2)</f>
        <v>-17.590081363812473</v>
      </c>
      <c r="K70" s="9">
        <f>[1]!f_nav_adjustedreturn($B70,K$1,K$2)</f>
        <v>42.395392571697229</v>
      </c>
      <c r="L70" s="9">
        <f>[1]!f_nav_adjustedreturn($B70,L$1,L$2)</f>
        <v>71.481634337598024</v>
      </c>
      <c r="M70" s="9">
        <f>[1]!f_nav_adjustedreturn($B70,M$1,M$2)</f>
        <v>2.4693140794223778</v>
      </c>
      <c r="N70" s="9">
        <f ca="1">[1]!f_nav_adjustedreturn($B70,N$1,N$2)</f>
        <v>-11.734310409620443</v>
      </c>
      <c r="O70" s="9">
        <f ca="1">[1]!f_nav_adjustedreturn($B70,O$1,O$2)</f>
        <v>-7.3699778161202945</v>
      </c>
      <c r="P70" s="11">
        <f>[1]!f_risk_maxdownside($B70,P$1,P$2)</f>
        <v>-30.492540363784997</v>
      </c>
      <c r="Q70" s="11">
        <f>[1]!f_risk_maxdownside($B70,Q$1,Q$2)</f>
        <v>-25.533610840492425</v>
      </c>
      <c r="R70" s="11">
        <f>[1]!f_risk_maxdownside($B70,R$1,R$2)</f>
        <v>-11.166805903648006</v>
      </c>
      <c r="S70" s="11">
        <f>[1]!f_risk_maxdownside($B70,S$1,S$2)</f>
        <v>-21.93678966215165</v>
      </c>
      <c r="T70" s="11">
        <f>[1]!f_risk_maxdownside($B70,T$1,T$2)</f>
        <v>-14.992846924177398</v>
      </c>
      <c r="U70" s="11">
        <f>[1]!f_risk_maxdownside($B70,U$1,U$2)</f>
        <v>-21.823280617874214</v>
      </c>
      <c r="V70">
        <f t="shared" ca="1" si="8"/>
        <v>0.36043956043956044</v>
      </c>
      <c r="W70">
        <f t="shared" si="2"/>
        <v>0.40879120879120878</v>
      </c>
      <c r="X70">
        <f t="shared" si="3"/>
        <v>0.53626373626373625</v>
      </c>
      <c r="Y70">
        <f t="shared" si="4"/>
        <v>0.28131868131868132</v>
      </c>
      <c r="Z70">
        <f t="shared" si="5"/>
        <v>0.72087912087912087</v>
      </c>
      <c r="AA70">
        <f t="shared" ca="1" si="6"/>
        <v>0.31428571428571428</v>
      </c>
      <c r="AB70">
        <f t="shared" ca="1" si="7"/>
        <v>0.5252747252747253</v>
      </c>
    </row>
    <row r="71" spans="1:28" x14ac:dyDescent="0.2">
      <c r="A71" t="str">
        <f>[1]!f_info_benchmark(B71)</f>
        <v>中证全指原材料指数收益率*80%+中证全指能源指数收益率*10%+银行活期存款利率(税后)*10%</v>
      </c>
      <c r="B71" t="s">
        <v>141</v>
      </c>
      <c r="C71" t="s">
        <v>142</v>
      </c>
      <c r="D71" t="str">
        <f>[1]!f_info_fundmanager(B71)</f>
        <v>孙迪</v>
      </c>
      <c r="E71" t="s">
        <v>8</v>
      </c>
      <c r="F71" s="2">
        <v>11.2064144419</v>
      </c>
      <c r="G71" s="3">
        <v>43083</v>
      </c>
      <c r="H71" s="2">
        <v>4.4794520547945202</v>
      </c>
      <c r="I71" s="9">
        <f ca="1">[1]!f_nav_adjustedreturn($B71,I$1,I$2)</f>
        <v>82.467406110138143</v>
      </c>
      <c r="J71" s="9">
        <f>[1]!f_nav_adjustedreturn($B71,J$1,J$2)</f>
        <v>-18.544463903483166</v>
      </c>
      <c r="K71" s="9">
        <f>[1]!f_nav_adjustedreturn($B71,K$1,K$2)</f>
        <v>38.569039655996157</v>
      </c>
      <c r="L71" s="9">
        <f>[1]!f_nav_adjustedreturn($B71,L$1,L$2)</f>
        <v>67.580381001637804</v>
      </c>
      <c r="M71" s="9">
        <f>[1]!f_nav_adjustedreturn($B71,M$1,M$2)</f>
        <v>22.961781801347662</v>
      </c>
      <c r="N71" s="9">
        <f ca="1">[1]!f_nav_adjustedreturn($B71,N$1,N$2)</f>
        <v>-21.547793348671824</v>
      </c>
      <c r="O71" s="9">
        <f ca="1">[1]!f_nav_adjustedreturn($B71,O$1,O$2)</f>
        <v>-10.095877277085327</v>
      </c>
      <c r="P71" s="11">
        <f>[1]!f_risk_maxdownside($B71,P$1,P$2)</f>
        <v>-50.740284749187104</v>
      </c>
      <c r="Q71" s="11">
        <f>[1]!f_risk_maxdownside($B71,Q$1,Q$2)</f>
        <v>-29.818892951279647</v>
      </c>
      <c r="R71" s="11">
        <f>[1]!f_risk_maxdownside($B71,R$1,R$2)</f>
        <v>-14.931276574705837</v>
      </c>
      <c r="S71" s="11">
        <f>[1]!f_risk_maxdownside($B71,S$1,S$2)</f>
        <v>-15.127945866065188</v>
      </c>
      <c r="T71" s="11">
        <f>[1]!f_risk_maxdownside($B71,T$1,T$2)</f>
        <v>-30.138400367028606</v>
      </c>
      <c r="U71" s="11">
        <f>[1]!f_risk_maxdownside($B71,U$1,U$2)</f>
        <v>-32.470679880555679</v>
      </c>
      <c r="V71">
        <f t="shared" ca="1" si="8"/>
        <v>0.35824175824175825</v>
      </c>
      <c r="W71">
        <f t="shared" si="2"/>
        <v>0.44615384615384618</v>
      </c>
      <c r="X71">
        <f t="shared" si="3"/>
        <v>0.6197802197802198</v>
      </c>
      <c r="Y71">
        <f t="shared" si="4"/>
        <v>0.33626373626373629</v>
      </c>
      <c r="Z71">
        <f t="shared" si="5"/>
        <v>0.2087912087912088</v>
      </c>
      <c r="AA71">
        <f t="shared" ca="1" si="6"/>
        <v>0.85934065934065929</v>
      </c>
      <c r="AB71">
        <f t="shared" ca="1" si="7"/>
        <v>0.8351648351648352</v>
      </c>
    </row>
    <row r="72" spans="1:28" x14ac:dyDescent="0.2">
      <c r="A72" t="str">
        <f>[1]!f_info_benchmark(B72)</f>
        <v>中证内地消费主题指数收益率*85%+中债总指数收益率*15%</v>
      </c>
      <c r="B72" t="s">
        <v>143</v>
      </c>
      <c r="C72" t="s">
        <v>144</v>
      </c>
      <c r="D72" t="str">
        <f>[1]!f_info_fundmanager(B72)</f>
        <v>萧楠,王元春</v>
      </c>
      <c r="E72" t="s">
        <v>8</v>
      </c>
      <c r="F72" s="2">
        <v>237.3346336482</v>
      </c>
      <c r="G72" s="3">
        <v>41180</v>
      </c>
      <c r="H72" s="2">
        <v>6.5945205479451996</v>
      </c>
      <c r="I72" s="9">
        <f ca="1">[1]!f_nav_adjustedreturn($B72,I$1,I$2)</f>
        <v>68.082368082368092</v>
      </c>
      <c r="J72" s="9">
        <f>[1]!f_nav_adjustedreturn($B72,J$1,J$2)</f>
        <v>-23.466323466323463</v>
      </c>
      <c r="K72" s="9">
        <f>[1]!f_nav_adjustedreturn($B72,K$1,K$2)</f>
        <v>71.356502242152459</v>
      </c>
      <c r="L72" s="9">
        <f>[1]!f_nav_adjustedreturn($B72,L$1,L$2)</f>
        <v>72.52208047105006</v>
      </c>
      <c r="M72" s="9">
        <f>[1]!f_nav_adjustedreturn($B72,M$1,M$2)</f>
        <v>-11.186954872961696</v>
      </c>
      <c r="N72" s="9">
        <f ca="1">[1]!f_nav_adjustedreturn($B72,N$1,N$2)</f>
        <v>-16.353543979504696</v>
      </c>
      <c r="O72" s="9">
        <f ca="1">[1]!f_nav_adjustedreturn($B72,O$1,O$2)</f>
        <v>-3.4737620103473761</v>
      </c>
      <c r="P72" s="11">
        <f>[1]!f_risk_maxdownside($B72,P$1,P$2)</f>
        <v>-43.351280796214716</v>
      </c>
      <c r="Q72" s="11">
        <f>[1]!f_risk_maxdownside($B72,Q$1,Q$2)</f>
        <v>-33.164260632071787</v>
      </c>
      <c r="R72" s="11">
        <f>[1]!f_risk_maxdownside($B72,R$1,R$2)</f>
        <v>-8.991627229705129</v>
      </c>
      <c r="S72" s="11">
        <f>[1]!f_risk_maxdownside($B72,S$1,S$2)</f>
        <v>-17.878691648142272</v>
      </c>
      <c r="T72" s="11">
        <f>[1]!f_risk_maxdownside($B72,T$1,T$2)</f>
        <v>-31.505955294501536</v>
      </c>
      <c r="U72" s="11">
        <f>[1]!f_risk_maxdownside($B72,U$1,U$2)</f>
        <v>-25.780247969217612</v>
      </c>
      <c r="V72">
        <f t="shared" ca="1" si="8"/>
        <v>0.46153846153846156</v>
      </c>
      <c r="W72">
        <f t="shared" si="2"/>
        <v>0.67252747252747258</v>
      </c>
      <c r="X72">
        <f t="shared" si="3"/>
        <v>9.6703296703296707E-2</v>
      </c>
      <c r="Y72">
        <f t="shared" si="4"/>
        <v>0.27032967032967031</v>
      </c>
      <c r="Z72">
        <f t="shared" si="5"/>
        <v>0.96703296703296704</v>
      </c>
      <c r="AA72">
        <f t="shared" ca="1" si="6"/>
        <v>0.51648351648351654</v>
      </c>
      <c r="AB72">
        <f t="shared" ca="1" si="7"/>
        <v>0.23736263736263735</v>
      </c>
    </row>
    <row r="73" spans="1:28" x14ac:dyDescent="0.2">
      <c r="A73" t="str">
        <f>[1]!f_info_benchmark(B73)</f>
        <v>沪深300指数收益率*80%+上证国债指数收益率*20%</v>
      </c>
      <c r="B73" t="s">
        <v>145</v>
      </c>
      <c r="C73" t="s">
        <v>146</v>
      </c>
      <c r="D73" t="str">
        <f>[1]!f_info_fundmanager(B73)</f>
        <v>蒋秋洁</v>
      </c>
      <c r="E73" t="s">
        <v>8</v>
      </c>
      <c r="F73" s="2">
        <v>14.499221994899999</v>
      </c>
      <c r="G73" s="3">
        <v>42171</v>
      </c>
      <c r="H73" s="2">
        <v>7.4712328767123299</v>
      </c>
      <c r="I73" s="9">
        <f ca="1">[1]!f_nav_adjustedreturn($B73,I$1,I$2)</f>
        <v>56.889676561807725</v>
      </c>
      <c r="J73" s="9">
        <f>[1]!f_nav_adjustedreturn($B73,J$1,J$2)</f>
        <v>-15.906070004430664</v>
      </c>
      <c r="K73" s="9">
        <f>[1]!f_nav_adjustedreturn($B73,K$1,K$2)</f>
        <v>51.844046364594341</v>
      </c>
      <c r="L73" s="9">
        <f>[1]!f_nav_adjustedreturn($B73,L$1,L$2)</f>
        <v>60.929909784871583</v>
      </c>
      <c r="M73" s="9">
        <f>[1]!f_nav_adjustedreturn($B73,M$1,M$2)</f>
        <v>-8.3872358775334135</v>
      </c>
      <c r="N73" s="9">
        <f ca="1">[1]!f_nav_adjustedreturn($B73,N$1,N$2)</f>
        <v>-16.662744175100016</v>
      </c>
      <c r="O73" s="9">
        <f ca="1">[1]!f_nav_adjustedreturn($B73,O$1,O$2)</f>
        <v>-6.840305182846623</v>
      </c>
      <c r="P73" s="11">
        <f>[1]!f_risk_maxdownside($B73,P$1,P$2)</f>
        <v>-41.742596810933939</v>
      </c>
      <c r="Q73" s="11">
        <f>[1]!f_risk_maxdownside($B73,Q$1,Q$2)</f>
        <v>-22.391857506361319</v>
      </c>
      <c r="R73" s="11">
        <f>[1]!f_risk_maxdownside($B73,R$1,R$2)</f>
        <v>-11.097511219910256</v>
      </c>
      <c r="S73" s="11">
        <f>[1]!f_risk_maxdownside($B73,S$1,S$2)</f>
        <v>-11.552866609046381</v>
      </c>
      <c r="T73" s="11">
        <f>[1]!f_risk_maxdownside($B73,T$1,T$2)</f>
        <v>-24.563401670463165</v>
      </c>
      <c r="U73" s="11">
        <f>[1]!f_risk_maxdownside($B73,U$1,U$2)</f>
        <v>-26.225961538461544</v>
      </c>
      <c r="V73">
        <f t="shared" ca="1" si="8"/>
        <v>0.53846153846153844</v>
      </c>
      <c r="W73">
        <f t="shared" si="2"/>
        <v>0.33846153846153848</v>
      </c>
      <c r="X73">
        <f t="shared" si="3"/>
        <v>0.35384615384615387</v>
      </c>
      <c r="Y73">
        <f t="shared" si="4"/>
        <v>0.42197802197802198</v>
      </c>
      <c r="Z73">
        <f t="shared" si="5"/>
        <v>0.93186813186813189</v>
      </c>
      <c r="AA73">
        <f t="shared" ca="1" si="6"/>
        <v>0.52967032967032968</v>
      </c>
      <c r="AB73">
        <f t="shared" ca="1" si="7"/>
        <v>0.48131868131868133</v>
      </c>
    </row>
    <row r="74" spans="1:28" x14ac:dyDescent="0.2">
      <c r="A74" t="str">
        <f>[1]!f_info_benchmark(B74)</f>
        <v>恒生综合指数收益率*90%+同期人民币活期存款利率*10%</v>
      </c>
      <c r="B74" t="s">
        <v>147</v>
      </c>
      <c r="C74" t="s">
        <v>148</v>
      </c>
      <c r="D74" t="str">
        <f>[1]!f_info_fundmanager(B74)</f>
        <v>李湘杰,黄芳</v>
      </c>
      <c r="E74" t="s">
        <v>8</v>
      </c>
      <c r="F74" s="2">
        <v>14.1931677373</v>
      </c>
      <c r="G74" s="3">
        <v>42685</v>
      </c>
      <c r="H74" s="2">
        <v>6.2273972602739702</v>
      </c>
      <c r="I74" s="9">
        <f ca="1">[1]!f_nav_adjustedreturn($B74,I$1,I$2)</f>
        <v>-13.148843026891802</v>
      </c>
      <c r="J74" s="9">
        <f>[1]!f_nav_adjustedreturn($B74,J$1,J$2)</f>
        <v>-25.437773608505314</v>
      </c>
      <c r="K74" s="9">
        <f>[1]!f_nav_adjustedreturn($B74,K$1,K$2)</f>
        <v>18.410568253302579</v>
      </c>
      <c r="L74" s="9">
        <f>[1]!f_nav_adjustedreturn($B74,L$1,L$2)</f>
        <v>45.918186647777588</v>
      </c>
      <c r="M74" s="9">
        <f>[1]!f_nav_adjustedreturn($B74,M$1,M$2)</f>
        <v>-18.792475728155335</v>
      </c>
      <c r="N74" s="9">
        <f ca="1">[1]!f_nav_adjustedreturn($B74,N$1,N$2)</f>
        <v>-16.984233729358149</v>
      </c>
      <c r="O74" s="9">
        <f ca="1">[1]!f_nav_adjustedreturn($B74,O$1,O$2)</f>
        <v>-7.153601871970598</v>
      </c>
      <c r="P74" s="11">
        <f>[1]!f_risk_maxdownside($B74,P$1,P$2)</f>
        <v>-48.127361036157581</v>
      </c>
      <c r="Q74" s="11">
        <f>[1]!f_risk_maxdownside($B74,Q$1,Q$2)</f>
        <v>-29.11203814064363</v>
      </c>
      <c r="R74" s="11">
        <f>[1]!f_risk_maxdownside($B74,R$1,R$2)</f>
        <v>-12.072934892715734</v>
      </c>
      <c r="S74" s="11">
        <f>[1]!f_risk_maxdownside($B74,S$1,S$2)</f>
        <v>-20.611970410221911</v>
      </c>
      <c r="T74" s="11">
        <f>[1]!f_risk_maxdownside($B74,T$1,T$2)</f>
        <v>-29.514301133297348</v>
      </c>
      <c r="U74" s="11">
        <f>[1]!f_risk_maxdownside($B74,U$1,U$2)</f>
        <v>-27.848671370665066</v>
      </c>
      <c r="V74">
        <f t="shared" ca="1" si="8"/>
        <v>1</v>
      </c>
      <c r="W74">
        <f t="shared" si="2"/>
        <v>0.76483516483516478</v>
      </c>
      <c r="X74">
        <f t="shared" si="3"/>
        <v>0.81978021978021975</v>
      </c>
      <c r="Y74">
        <f t="shared" si="4"/>
        <v>0.62197802197802199</v>
      </c>
      <c r="Z74">
        <f t="shared" si="5"/>
        <v>1</v>
      </c>
      <c r="AA74">
        <f t="shared" ca="1" si="6"/>
        <v>0.55824175824175826</v>
      </c>
      <c r="AB74">
        <f t="shared" ca="1" si="7"/>
        <v>0.50989010989010985</v>
      </c>
    </row>
    <row r="75" spans="1:28" x14ac:dyDescent="0.2">
      <c r="A75" t="str">
        <f>[1]!f_info_benchmark(B75)</f>
        <v>富时中国A200指数收益率*90%+同业存款利率*10%</v>
      </c>
      <c r="B75" t="s">
        <v>149</v>
      </c>
      <c r="C75" t="s">
        <v>150</v>
      </c>
      <c r="D75" t="str">
        <f>[1]!f_info_fundmanager(B75)</f>
        <v>张勋</v>
      </c>
      <c r="E75" t="s">
        <v>8</v>
      </c>
      <c r="F75" s="2">
        <v>5.6744340387000003</v>
      </c>
      <c r="G75" s="3">
        <v>41964</v>
      </c>
      <c r="H75" s="2">
        <v>7.5452054794520604</v>
      </c>
      <c r="I75" s="9">
        <f ca="1">[1]!f_nav_adjustedreturn($B75,I$1,I$2)</f>
        <v>102.89472947196366</v>
      </c>
      <c r="J75" s="9">
        <f>[1]!f_nav_adjustedreturn($B75,J$1,J$2)</f>
        <v>-32.478498827208746</v>
      </c>
      <c r="K75" s="9">
        <f>[1]!f_nav_adjustedreturn($B75,K$1,K$2)</f>
        <v>66.664939228835792</v>
      </c>
      <c r="L75" s="9">
        <f>[1]!f_nav_adjustedreturn($B75,L$1,L$2)</f>
        <v>75.105416932642157</v>
      </c>
      <c r="M75" s="9">
        <f>[1]!f_nav_adjustedreturn($B75,M$1,M$2)</f>
        <v>19.786867958039601</v>
      </c>
      <c r="N75" s="9">
        <f ca="1">[1]!f_nav_adjustedreturn($B75,N$1,N$2)</f>
        <v>-14.044110833101659</v>
      </c>
      <c r="O75" s="9">
        <f ca="1">[1]!f_nav_adjustedreturn($B75,O$1,O$2)</f>
        <v>-3.5359575685091871</v>
      </c>
      <c r="P75" s="11">
        <f>[1]!f_risk_maxdownside($B75,P$1,P$2)</f>
        <v>-37.424860853432278</v>
      </c>
      <c r="Q75" s="11">
        <f>[1]!f_risk_maxdownside($B75,Q$1,Q$2)</f>
        <v>-36.808905380333947</v>
      </c>
      <c r="R75" s="11">
        <f>[1]!f_risk_maxdownside($B75,R$1,R$2)</f>
        <v>-13.488555643251773</v>
      </c>
      <c r="S75" s="11">
        <f>[1]!f_risk_maxdownside($B75,S$1,S$2)</f>
        <v>-17.53251128630146</v>
      </c>
      <c r="T75" s="11">
        <f>[1]!f_risk_maxdownside($B75,T$1,T$2)</f>
        <v>-23.696110943623751</v>
      </c>
      <c r="U75" s="11">
        <f>[1]!f_risk_maxdownside($B75,U$1,U$2)</f>
        <v>-29.406739439962031</v>
      </c>
      <c r="V75">
        <f t="shared" ca="1" si="8"/>
        <v>0.22637362637362637</v>
      </c>
      <c r="W75">
        <f t="shared" si="2"/>
        <v>0.94065934065934065</v>
      </c>
      <c r="X75">
        <f t="shared" si="3"/>
        <v>0.14725274725274726</v>
      </c>
      <c r="Y75">
        <f t="shared" si="4"/>
        <v>0.23516483516483516</v>
      </c>
      <c r="Z75">
        <f t="shared" si="5"/>
        <v>0.25494505494505493</v>
      </c>
      <c r="AA75">
        <f t="shared" ca="1" si="6"/>
        <v>0.38241758241758239</v>
      </c>
      <c r="AB75">
        <f t="shared" ca="1" si="7"/>
        <v>0.24395604395604395</v>
      </c>
    </row>
    <row r="76" spans="1:28" x14ac:dyDescent="0.2">
      <c r="A76" t="str">
        <f>[1]!f_info_benchmark(B76)</f>
        <v>沪深300指数*90%+中证全债指数*10%</v>
      </c>
      <c r="B76" t="s">
        <v>151</v>
      </c>
      <c r="C76" t="s">
        <v>152</v>
      </c>
      <c r="D76" t="str">
        <f>[1]!f_info_fundmanager(B76)</f>
        <v>王创练</v>
      </c>
      <c r="E76" t="s">
        <v>8</v>
      </c>
      <c r="F76" s="2">
        <v>8.3469379740999994</v>
      </c>
      <c r="G76" s="3">
        <v>42093</v>
      </c>
      <c r="H76" s="2">
        <v>7.1917808219178099</v>
      </c>
      <c r="I76" s="9">
        <f ca="1">[1]!f_nav_adjustedreturn($B76,I$1,I$2)</f>
        <v>113.56783919597989</v>
      </c>
      <c r="J76" s="9">
        <f>[1]!f_nav_adjustedreturn($B76,J$1,J$2)</f>
        <v>-19.095477386934668</v>
      </c>
      <c r="K76" s="9">
        <f>[1]!f_nav_adjustedreturn($B76,K$1,K$2)</f>
        <v>73.043478260869549</v>
      </c>
      <c r="L76" s="9">
        <f>[1]!f_nav_adjustedreturn($B76,L$1,L$2)</f>
        <v>63.244795405599433</v>
      </c>
      <c r="M76" s="9">
        <f>[1]!f_nav_adjustedreturn($B76,M$1,M$2)</f>
        <v>14.599824098504829</v>
      </c>
      <c r="N76" s="9">
        <f ca="1">[1]!f_nav_adjustedreturn($B76,N$1,N$2)</f>
        <v>-18.457405986185719</v>
      </c>
      <c r="O76" s="9">
        <f ca="1">[1]!f_nav_adjustedreturn($B76,O$1,O$2)</f>
        <v>-8.4051724137930961</v>
      </c>
      <c r="P76" s="11">
        <f>[1]!f_risk_maxdownside($B76,P$1,P$2)</f>
        <v>-32.834704562453247</v>
      </c>
      <c r="Q76" s="11">
        <f>[1]!f_risk_maxdownside($B76,Q$1,Q$2)</f>
        <v>-24.470134874759154</v>
      </c>
      <c r="R76" s="11">
        <f>[1]!f_risk_maxdownside($B76,R$1,R$2)</f>
        <v>-16.42394822006473</v>
      </c>
      <c r="S76" s="11">
        <f>[1]!f_risk_maxdownside($B76,S$1,S$2)</f>
        <v>-13.600000000000007</v>
      </c>
      <c r="T76" s="11">
        <f>[1]!f_risk_maxdownside($B76,T$1,T$2)</f>
        <v>-18.153727307840857</v>
      </c>
      <c r="U76" s="11">
        <f>[1]!f_risk_maxdownside($B76,U$1,U$2)</f>
        <v>-30.035060381768602</v>
      </c>
      <c r="V76">
        <f t="shared" ca="1" si="8"/>
        <v>0.16263736263736264</v>
      </c>
      <c r="W76">
        <f t="shared" si="2"/>
        <v>0.47032967032967032</v>
      </c>
      <c r="X76">
        <f t="shared" si="3"/>
        <v>7.4725274725274723E-2</v>
      </c>
      <c r="Y76">
        <f t="shared" si="4"/>
        <v>0.38681318681318683</v>
      </c>
      <c r="Z76">
        <f t="shared" si="5"/>
        <v>0.32967032967032966</v>
      </c>
      <c r="AA76">
        <f t="shared" ca="1" si="6"/>
        <v>0.65274725274725276</v>
      </c>
      <c r="AB76">
        <f t="shared" ca="1" si="7"/>
        <v>0.643956043956044</v>
      </c>
    </row>
    <row r="77" spans="1:28" x14ac:dyDescent="0.2">
      <c r="A77" t="str">
        <f>[1]!f_info_benchmark(B77)</f>
        <v>沪深300指数*80%+中证国债指数*15%+同业存款利率*5%</v>
      </c>
      <c r="B77" t="s">
        <v>153</v>
      </c>
      <c r="C77" t="s">
        <v>154</v>
      </c>
      <c r="D77" t="str">
        <f>[1]!f_info_fundmanager(B77)</f>
        <v>王品</v>
      </c>
      <c r="E77" t="s">
        <v>8</v>
      </c>
      <c r="F77" s="2">
        <v>21.415768505500001</v>
      </c>
      <c r="G77" s="3">
        <v>42997</v>
      </c>
      <c r="H77" s="2">
        <v>11.569863013698599</v>
      </c>
      <c r="I77" s="9">
        <f ca="1">[1]!f_nav_adjustedreturn($B77,I$1,I$2)</f>
        <v>63.865849260728467</v>
      </c>
      <c r="J77" s="9">
        <f>[1]!f_nav_adjustedreturn($B77,J$1,J$2)</f>
        <v>-22.773169852145688</v>
      </c>
      <c r="K77" s="9">
        <f>[1]!f_nav_adjustedreturn($B77,K$1,K$2)</f>
        <v>55.319480115184064</v>
      </c>
      <c r="L77" s="9">
        <f>[1]!f_nav_adjustedreturn($B77,L$1,L$2)</f>
        <v>45.84857443503531</v>
      </c>
      <c r="M77" s="9">
        <f>[1]!f_nav_adjustedreturn($B77,M$1,M$2)</f>
        <v>13.701171539492227</v>
      </c>
      <c r="N77" s="9">
        <f ca="1">[1]!f_nav_adjustedreturn($B77,N$1,N$2)</f>
        <v>-17.618975676083998</v>
      </c>
      <c r="O77" s="9">
        <f ca="1">[1]!f_nav_adjustedreturn($B77,O$1,O$2)</f>
        <v>-8.9439583194175434</v>
      </c>
      <c r="P77" s="11">
        <f>[1]!f_risk_maxdownside($B77,P$1,P$2)</f>
        <v>-30.808080808080813</v>
      </c>
      <c r="Q77" s="11">
        <f>[1]!f_risk_maxdownside($B77,Q$1,Q$2)</f>
        <v>-30.808080808080813</v>
      </c>
      <c r="R77" s="11">
        <f>[1]!f_risk_maxdownside($B77,R$1,R$2)</f>
        <v>-10.038882997525631</v>
      </c>
      <c r="S77" s="11">
        <f>[1]!f_risk_maxdownside($B77,S$1,S$2)</f>
        <v>-15.12612191075759</v>
      </c>
      <c r="T77" s="11">
        <f>[1]!f_risk_maxdownside($B77,T$1,T$2)</f>
        <v>-14.980895613632899</v>
      </c>
      <c r="U77" s="11">
        <f>[1]!f_risk_maxdownside($B77,U$1,U$2)</f>
        <v>-27.815986550512001</v>
      </c>
      <c r="V77">
        <f t="shared" ca="1" si="8"/>
        <v>0.48351648351648352</v>
      </c>
      <c r="W77">
        <f t="shared" si="2"/>
        <v>0.643956043956044</v>
      </c>
      <c r="X77">
        <f t="shared" si="3"/>
        <v>0.29230769230769232</v>
      </c>
      <c r="Y77">
        <f t="shared" si="4"/>
        <v>0.62417582417582418</v>
      </c>
      <c r="Z77">
        <f t="shared" si="5"/>
        <v>0.34505494505494505</v>
      </c>
      <c r="AA77">
        <f t="shared" ca="1" si="6"/>
        <v>0.60439560439560436</v>
      </c>
      <c r="AB77">
        <f t="shared" ca="1" si="7"/>
        <v>0.72527472527472525</v>
      </c>
    </row>
    <row r="78" spans="1:28" x14ac:dyDescent="0.2">
      <c r="A78" t="str">
        <f>[1]!f_info_benchmark(B78)</f>
        <v>沪深300指数*90%+同业存款利率*10%</v>
      </c>
      <c r="B78" t="s">
        <v>155</v>
      </c>
      <c r="C78" t="s">
        <v>156</v>
      </c>
      <c r="D78" t="str">
        <f>[1]!f_info_fundmanager(B78)</f>
        <v>翟云飞,赵大年</v>
      </c>
      <c r="E78" t="s">
        <v>8</v>
      </c>
      <c r="F78" s="2">
        <v>17.5306285373</v>
      </c>
      <c r="G78" s="3">
        <v>42713</v>
      </c>
      <c r="H78" s="2">
        <v>4.6232876712328803</v>
      </c>
      <c r="I78" s="9">
        <f ca="1">[1]!f_nav_adjustedreturn($B78,I$1,I$2)</f>
        <v>12.488739527613175</v>
      </c>
      <c r="J78" s="9">
        <f>[1]!f_nav_adjustedreturn($B78,J$1,J$2)</f>
        <v>-27.423094759622817</v>
      </c>
      <c r="K78" s="9">
        <f>[1]!f_nav_adjustedreturn($B78,K$1,K$2)</f>
        <v>37.036479748785759</v>
      </c>
      <c r="L78" s="9">
        <f>[1]!f_nav_adjustedreturn($B78,L$1,L$2)</f>
        <v>36.881656479415398</v>
      </c>
      <c r="M78" s="9">
        <f>[1]!f_nav_adjustedreturn($B78,M$1,M$2)</f>
        <v>-0.20074761179565956</v>
      </c>
      <c r="N78" s="9">
        <f ca="1">[1]!f_nav_adjustedreturn($B78,N$1,N$2)</f>
        <v>-17.205426930806336</v>
      </c>
      <c r="O78" s="9">
        <f ca="1">[1]!f_nav_adjustedreturn($B78,O$1,O$2)</f>
        <v>-10.934982842966352</v>
      </c>
      <c r="P78" s="11">
        <f>[1]!f_risk_maxdownside($B78,P$1,P$2)</f>
        <v>-36.007618140697531</v>
      </c>
      <c r="Q78" s="11">
        <f>[1]!f_risk_maxdownside($B78,Q$1,Q$2)</f>
        <v>-32.07835712205069</v>
      </c>
      <c r="R78" s="11">
        <f>[1]!f_risk_maxdownside($B78,R$1,R$2)</f>
        <v>-11.62828152681592</v>
      </c>
      <c r="S78" s="11">
        <f>[1]!f_risk_maxdownside($B78,S$1,S$2)</f>
        <v>-14.083900422086316</v>
      </c>
      <c r="T78" s="11">
        <f>[1]!f_risk_maxdownside($B78,T$1,T$2)</f>
        <v>-18.718009760742767</v>
      </c>
      <c r="U78" s="11">
        <f>[1]!f_risk_maxdownside($B78,U$1,U$2)</f>
        <v>-24.233669226974847</v>
      </c>
      <c r="V78">
        <f t="shared" ca="1" si="8"/>
        <v>0.94505494505494503</v>
      </c>
      <c r="W78">
        <f t="shared" si="2"/>
        <v>0.83736263736263739</v>
      </c>
      <c r="X78">
        <f t="shared" si="3"/>
        <v>0.64615384615384619</v>
      </c>
      <c r="Y78">
        <f t="shared" si="4"/>
        <v>0.72967032967032963</v>
      </c>
      <c r="Z78">
        <f t="shared" si="5"/>
        <v>0.79560439560439555</v>
      </c>
      <c r="AA78">
        <f t="shared" ca="1" si="6"/>
        <v>0.57582417582417578</v>
      </c>
      <c r="AB78">
        <f t="shared" ca="1" si="7"/>
        <v>0.87912087912087911</v>
      </c>
    </row>
    <row r="79" spans="1:28" x14ac:dyDescent="0.2">
      <c r="A79" t="str">
        <f>[1]!f_info_benchmark(B79)</f>
        <v>中证700指数收益率*90%+银行同业存款利率*10%</v>
      </c>
      <c r="B79" t="s">
        <v>157</v>
      </c>
      <c r="C79" t="s">
        <v>158</v>
      </c>
      <c r="D79" t="str">
        <f>[1]!f_info_fundmanager(B79)</f>
        <v>赵晓东</v>
      </c>
      <c r="E79" t="s">
        <v>8</v>
      </c>
      <c r="F79" s="2">
        <v>39.732238417700003</v>
      </c>
      <c r="G79" s="3">
        <v>40505</v>
      </c>
      <c r="H79" s="2">
        <v>12.7643835616438</v>
      </c>
      <c r="I79" s="9">
        <f ca="1">[1]!f_nav_adjustedreturn($B79,I$1,I$2)</f>
        <v>78.291170507441592</v>
      </c>
      <c r="J79" s="9">
        <f>[1]!f_nav_adjustedreturn($B79,J$1,J$2)</f>
        <v>-16.836196767260112</v>
      </c>
      <c r="K79" s="9">
        <f>[1]!f_nav_adjustedreturn($B79,K$1,K$2)</f>
        <v>44.525579326207357</v>
      </c>
      <c r="L79" s="9">
        <f>[1]!f_nav_adjustedreturn($B79,L$1,L$2)</f>
        <v>53.756157635467972</v>
      </c>
      <c r="M79" s="9">
        <f>[1]!f_nav_adjustedreturn($B79,M$1,M$2)</f>
        <v>11.333600320384461</v>
      </c>
      <c r="N79" s="9">
        <f ca="1">[1]!f_nav_adjustedreturn($B79,N$1,N$2)</f>
        <v>-13.345323741007201</v>
      </c>
      <c r="O79" s="9">
        <f ca="1">[1]!f_nav_adjustedreturn($B79,O$1,O$2)</f>
        <v>-7.6303680981595141</v>
      </c>
      <c r="P79" s="11">
        <f>[1]!f_risk_maxdownside($B79,P$1,P$2)</f>
        <v>-26.021433355659738</v>
      </c>
      <c r="Q79" s="11">
        <f>[1]!f_risk_maxdownside($B79,Q$1,Q$2)</f>
        <v>-22.442588726513563</v>
      </c>
      <c r="R79" s="11">
        <f>[1]!f_risk_maxdownside($B79,R$1,R$2)</f>
        <v>-11.250000000000007</v>
      </c>
      <c r="S79" s="11">
        <f>[1]!f_risk_maxdownside($B79,S$1,S$2)</f>
        <v>-15.334128878281629</v>
      </c>
      <c r="T79" s="11">
        <f>[1]!f_risk_maxdownside($B79,T$1,T$2)</f>
        <v>-13.22839919624915</v>
      </c>
      <c r="U79" s="11">
        <f>[1]!f_risk_maxdownside($B79,U$1,U$2)</f>
        <v>-20.166245030719175</v>
      </c>
      <c r="V79">
        <f t="shared" ca="1" si="8"/>
        <v>0.38461538461538464</v>
      </c>
      <c r="W79">
        <f t="shared" si="2"/>
        <v>0.38241758241758239</v>
      </c>
      <c r="X79">
        <f t="shared" si="3"/>
        <v>0.49230769230769234</v>
      </c>
      <c r="Y79">
        <f t="shared" si="4"/>
        <v>0.54065934065934063</v>
      </c>
      <c r="Z79">
        <f t="shared" si="5"/>
        <v>0.4</v>
      </c>
      <c r="AA79">
        <f t="shared" ca="1" si="6"/>
        <v>0.35384615384615387</v>
      </c>
      <c r="AB79">
        <f t="shared" ca="1" si="7"/>
        <v>0.56043956043956045</v>
      </c>
    </row>
    <row r="80" spans="1:28" x14ac:dyDescent="0.2">
      <c r="A80" t="str">
        <f>[1]!f_info_benchmark(B80)</f>
        <v>沪深300指数收益率*80%+上证国债指数收益率*20%</v>
      </c>
      <c r="B80" t="s">
        <v>159</v>
      </c>
      <c r="C80" t="s">
        <v>160</v>
      </c>
      <c r="D80" t="str">
        <f>[1]!f_info_fundmanager(B80)</f>
        <v>高源</v>
      </c>
      <c r="E80" t="s">
        <v>8</v>
      </c>
      <c r="F80" s="2">
        <v>5.2042547647999999</v>
      </c>
      <c r="G80" s="3">
        <v>43053</v>
      </c>
      <c r="H80" s="2">
        <v>6.5835616438356199</v>
      </c>
      <c r="I80" s="9">
        <f ca="1">[1]!f_nav_adjustedreturn($B80,I$1,I$2)</f>
        <v>91.216904276985744</v>
      </c>
      <c r="J80" s="9">
        <f>[1]!f_nav_adjustedreturn($B80,J$1,J$2)</f>
        <v>-9.6826205023760927</v>
      </c>
      <c r="K80" s="9">
        <f>[1]!f_nav_adjustedreturn($B80,K$1,K$2)</f>
        <v>65.103824109743499</v>
      </c>
      <c r="L80" s="9">
        <f>[1]!f_nav_adjustedreturn($B80,L$1,L$2)</f>
        <v>48.258593216480755</v>
      </c>
      <c r="M80" s="9">
        <f>[1]!f_nav_adjustedreturn($B80,M$1,M$2)</f>
        <v>-2.1802548748656521</v>
      </c>
      <c r="N80" s="9">
        <f ca="1">[1]!f_nav_adjustedreturn($B80,N$1,N$2)</f>
        <v>-11.579814785747926</v>
      </c>
      <c r="O80" s="9">
        <f ca="1">[1]!f_nav_adjustedreturn($B80,O$1,O$2)</f>
        <v>-7.8706353749284617</v>
      </c>
      <c r="P80" s="11">
        <f>[1]!f_risk_maxdownside($B80,P$1,P$2)</f>
        <v>-27.94706063404125</v>
      </c>
      <c r="Q80" s="11">
        <f>[1]!f_risk_maxdownside($B80,Q$1,Q$2)</f>
        <v>-21.931801111611822</v>
      </c>
      <c r="R80" s="11">
        <f>[1]!f_risk_maxdownside($B80,R$1,R$2)</f>
        <v>-14.801559404358667</v>
      </c>
      <c r="S80" s="11">
        <f>[1]!f_risk_maxdownside($B80,S$1,S$2)</f>
        <v>-20.019962925994573</v>
      </c>
      <c r="T80" s="11">
        <f>[1]!f_risk_maxdownside($B80,T$1,T$2)</f>
        <v>-20.201087514106906</v>
      </c>
      <c r="U80" s="11">
        <f>[1]!f_risk_maxdownside($B80,U$1,U$2)</f>
        <v>-16.535277106524589</v>
      </c>
      <c r="V80">
        <f t="shared" ca="1" si="8"/>
        <v>0.30549450549450552</v>
      </c>
      <c r="W80">
        <f t="shared" si="2"/>
        <v>0.23956043956043957</v>
      </c>
      <c r="X80">
        <f t="shared" si="3"/>
        <v>0.16043956043956045</v>
      </c>
      <c r="Y80">
        <f t="shared" si="4"/>
        <v>0.6</v>
      </c>
      <c r="Z80">
        <f t="shared" si="5"/>
        <v>0.82857142857142863</v>
      </c>
      <c r="AA80">
        <f t="shared" ca="1" si="6"/>
        <v>0.30769230769230771</v>
      </c>
      <c r="AB80">
        <f t="shared" ca="1" si="7"/>
        <v>0.58681318681318684</v>
      </c>
    </row>
    <row r="81" spans="1:28" x14ac:dyDescent="0.2">
      <c r="A81" t="str">
        <f>[1]!f_info_benchmark(B81)</f>
        <v>中证700指数收益率*75%+中证综合债券指数收益率*25%</v>
      </c>
      <c r="B81" t="s">
        <v>161</v>
      </c>
      <c r="C81" t="s">
        <v>162</v>
      </c>
      <c r="D81" t="str">
        <f>[1]!f_info_fundmanager(B81)</f>
        <v>左金保</v>
      </c>
      <c r="E81" t="s">
        <v>8</v>
      </c>
      <c r="F81" s="2">
        <v>5.0565118595999996</v>
      </c>
      <c r="G81" s="3">
        <v>42076</v>
      </c>
      <c r="H81" s="2">
        <v>7.2383561643835597</v>
      </c>
      <c r="I81" s="9">
        <f ca="1">[1]!f_nav_adjustedreturn($B81,I$1,I$2)</f>
        <v>60.671722643553636</v>
      </c>
      <c r="J81" s="9">
        <f>[1]!f_nav_adjustedreturn($B81,J$1,J$2)</f>
        <v>-31.310942578548211</v>
      </c>
      <c r="K81" s="9">
        <f>[1]!f_nav_adjustedreturn($B81,K$1,K$2)</f>
        <v>34.069400630914814</v>
      </c>
      <c r="L81" s="9">
        <f>[1]!f_nav_adjustedreturn($B81,L$1,L$2)</f>
        <v>47.058823529411775</v>
      </c>
      <c r="M81" s="9">
        <f>[1]!f_nav_adjustedreturn($B81,M$1,M$2)</f>
        <v>30.880000000000003</v>
      </c>
      <c r="N81" s="9">
        <f ca="1">[1]!f_nav_adjustedreturn($B81,N$1,N$2)</f>
        <v>-9.3520782396087903</v>
      </c>
      <c r="O81" s="9">
        <f ca="1">[1]!f_nav_adjustedreturn($B81,O$1,O$2)</f>
        <v>-8.2301980198019784</v>
      </c>
      <c r="P81" s="11">
        <f>[1]!f_risk_maxdownside($B81,P$1,P$2)</f>
        <v>-36.242299794661186</v>
      </c>
      <c r="Q81" s="11">
        <f>[1]!f_risk_maxdownside($B81,Q$1,Q$2)</f>
        <v>-36.242299794661186</v>
      </c>
      <c r="R81" s="11">
        <f>[1]!f_risk_maxdownside($B81,R$1,R$2)</f>
        <v>-18.574766355140202</v>
      </c>
      <c r="S81" s="11">
        <f>[1]!f_risk_maxdownside($B81,S$1,S$2)</f>
        <v>-14.634146341463403</v>
      </c>
      <c r="T81" s="11">
        <f>[1]!f_risk_maxdownside($B81,T$1,T$2)</f>
        <v>-15.151515151515163</v>
      </c>
      <c r="U81" s="11">
        <f>[1]!f_risk_maxdownside($B81,U$1,U$2)</f>
        <v>-24.635922330097078</v>
      </c>
      <c r="V81">
        <f t="shared" ca="1" si="8"/>
        <v>0.50549450549450547</v>
      </c>
      <c r="W81">
        <f t="shared" si="2"/>
        <v>0.91868131868131864</v>
      </c>
      <c r="X81">
        <f t="shared" si="3"/>
        <v>0.67692307692307696</v>
      </c>
      <c r="Y81">
        <f t="shared" si="4"/>
        <v>0.61098901098901104</v>
      </c>
      <c r="Z81">
        <f t="shared" si="5"/>
        <v>0.10989010989010989</v>
      </c>
      <c r="AA81">
        <f t="shared" ca="1" si="6"/>
        <v>0.26813186813186812</v>
      </c>
      <c r="AB81">
        <f t="shared" ca="1" si="7"/>
        <v>0.62197802197802199</v>
      </c>
    </row>
    <row r="82" spans="1:28" x14ac:dyDescent="0.2">
      <c r="A82" t="str">
        <f>[1]!f_info_benchmark(B82)</f>
        <v>沪深300指数*80%+中证全债指数*20%</v>
      </c>
      <c r="B82" t="s">
        <v>163</v>
      </c>
      <c r="C82" t="s">
        <v>164</v>
      </c>
      <c r="D82" t="str">
        <f>[1]!f_info_fundmanager(B82)</f>
        <v>詹成</v>
      </c>
      <c r="E82" t="s">
        <v>8</v>
      </c>
      <c r="F82" s="2">
        <v>12.4402943092</v>
      </c>
      <c r="G82" s="3">
        <v>42367</v>
      </c>
      <c r="H82" s="2">
        <v>6.4410958904109599</v>
      </c>
      <c r="I82" s="9">
        <f ca="1">[1]!f_nav_adjustedreturn($B82,I$1,I$2)</f>
        <v>66.432949977467359</v>
      </c>
      <c r="J82" s="9">
        <f>[1]!f_nav_adjustedreturn($B82,J$1,J$2)</f>
        <v>-23.452611987381687</v>
      </c>
      <c r="K82" s="9">
        <f>[1]!f_nav_adjustedreturn($B82,K$1,K$2)</f>
        <v>66.495836002562484</v>
      </c>
      <c r="L82" s="9">
        <f>[1]!f_nav_adjustedreturn($B82,L$1,L$2)</f>
        <v>59.599846094651753</v>
      </c>
      <c r="M82" s="9">
        <f>[1]!f_nav_adjustedreturn($B82,M$1,M$2)</f>
        <v>1.4464802314368572</v>
      </c>
      <c r="N82" s="9">
        <f ca="1">[1]!f_nav_adjustedreturn($B82,N$1,N$2)</f>
        <v>-19.344106463878333</v>
      </c>
      <c r="O82" s="9">
        <f ca="1">[1]!f_nav_adjustedreturn($B82,O$1,O$2)</f>
        <v>-6.1393805309734466</v>
      </c>
      <c r="P82" s="11">
        <f>[1]!f_risk_maxdownside($B82,P$1,P$2)</f>
        <v>-36.933276304533798</v>
      </c>
      <c r="Q82" s="11">
        <f>[1]!f_risk_maxdownside($B82,Q$1,Q$2)</f>
        <v>-32.555169983416235</v>
      </c>
      <c r="R82" s="11">
        <f>[1]!f_risk_maxdownside($B82,R$1,R$2)</f>
        <v>-13.876758854924789</v>
      </c>
      <c r="S82" s="11">
        <f>[1]!f_risk_maxdownside($B82,S$1,S$2)</f>
        <v>-13.561007957559672</v>
      </c>
      <c r="T82" s="11">
        <f>[1]!f_risk_maxdownside($B82,T$1,T$2)</f>
        <v>-20.915312232677501</v>
      </c>
      <c r="U82" s="11">
        <f>[1]!f_risk_maxdownside($B82,U$1,U$2)</f>
        <v>-28.14327485380117</v>
      </c>
      <c r="V82">
        <f t="shared" ca="1" si="8"/>
        <v>0.46593406593406594</v>
      </c>
      <c r="W82">
        <f t="shared" si="2"/>
        <v>0.67032967032967028</v>
      </c>
      <c r="X82">
        <f t="shared" si="3"/>
        <v>0.14945054945054945</v>
      </c>
      <c r="Y82">
        <f t="shared" si="4"/>
        <v>0.44835164835164837</v>
      </c>
      <c r="Z82">
        <f t="shared" si="5"/>
        <v>0.74285714285714288</v>
      </c>
      <c r="AA82">
        <f t="shared" ca="1" si="6"/>
        <v>0.70549450549450554</v>
      </c>
      <c r="AB82">
        <f t="shared" ca="1" si="7"/>
        <v>0.40659340659340659</v>
      </c>
    </row>
    <row r="83" spans="1:28" x14ac:dyDescent="0.2">
      <c r="A83" t="str">
        <f>[1]!f_info_benchmark(B83)</f>
        <v>富时中国A600指数收益率*80%+中债综合指数(财富)收益率*20%</v>
      </c>
      <c r="B83" t="s">
        <v>165</v>
      </c>
      <c r="C83" t="s">
        <v>166</v>
      </c>
      <c r="D83" t="str">
        <f>[1]!f_info_fundmanager(B83)</f>
        <v>郑晓辉</v>
      </c>
      <c r="E83" t="s">
        <v>8</v>
      </c>
      <c r="F83" s="2">
        <v>59.389343916100003</v>
      </c>
      <c r="G83" s="3">
        <v>41404</v>
      </c>
      <c r="H83" s="2">
        <v>10.4876712328767</v>
      </c>
      <c r="I83" s="9">
        <f ca="1">[1]!f_nav_adjustedreturn($B83,I$1,I$2)</f>
        <v>53.657174762702397</v>
      </c>
      <c r="J83" s="9">
        <f>[1]!f_nav_adjustedreturn($B83,J$1,J$2)</f>
        <v>-27.247347850362925</v>
      </c>
      <c r="K83" s="9">
        <f>[1]!f_nav_adjustedreturn($B83,K$1,K$2)</f>
        <v>47.12202609363009</v>
      </c>
      <c r="L83" s="9">
        <f>[1]!f_nav_adjustedreturn($B83,L$1,L$2)</f>
        <v>62.33698487219614</v>
      </c>
      <c r="M83" s="9">
        <f>[1]!f_nav_adjustedreturn($B83,M$1,M$2)</f>
        <v>12.789203084832884</v>
      </c>
      <c r="N83" s="9">
        <f ca="1">[1]!f_nav_adjustedreturn($B83,N$1,N$2)</f>
        <v>-21.595441595441589</v>
      </c>
      <c r="O83" s="9">
        <f ca="1">[1]!f_nav_adjustedreturn($B83,O$1,O$2)</f>
        <v>-8.7835598276433551</v>
      </c>
      <c r="P83" s="11">
        <f>[1]!f_risk_maxdownside($B83,P$1,P$2)</f>
        <v>-35.929786066922652</v>
      </c>
      <c r="Q83" s="11">
        <f>[1]!f_risk_maxdownside($B83,Q$1,Q$2)</f>
        <v>-29.770992366412219</v>
      </c>
      <c r="R83" s="11">
        <f>[1]!f_risk_maxdownside($B83,R$1,R$2)</f>
        <v>-15.389116442363971</v>
      </c>
      <c r="S83" s="11">
        <f>[1]!f_risk_maxdownside($B83,S$1,S$2)</f>
        <v>-22.380952380952383</v>
      </c>
      <c r="T83" s="11">
        <f>[1]!f_risk_maxdownside($B83,T$1,T$2)</f>
        <v>-21.539362013462103</v>
      </c>
      <c r="U83" s="11">
        <f>[1]!f_risk_maxdownside($B83,U$1,U$2)</f>
        <v>-32.426959791726922</v>
      </c>
      <c r="V83">
        <f t="shared" ca="1" si="8"/>
        <v>0.56043956043956045</v>
      </c>
      <c r="W83">
        <f t="shared" si="2"/>
        <v>0.82857142857142863</v>
      </c>
      <c r="X83">
        <f t="shared" si="3"/>
        <v>0.45054945054945056</v>
      </c>
      <c r="Y83">
        <f t="shared" si="4"/>
        <v>0.4</v>
      </c>
      <c r="Z83">
        <f t="shared" si="5"/>
        <v>0.36043956043956044</v>
      </c>
      <c r="AA83">
        <f t="shared" ca="1" si="6"/>
        <v>0.86153846153846159</v>
      </c>
      <c r="AB83">
        <f t="shared" ca="1" si="7"/>
        <v>0.70989010989010992</v>
      </c>
    </row>
    <row r="84" spans="1:28" x14ac:dyDescent="0.2">
      <c r="A84" t="str">
        <f>[1]!f_info_benchmark(B84)</f>
        <v>中证主要消费行业指数*40%+中证可选消费行业指数*40%+上证国债指数*20%</v>
      </c>
      <c r="B84" t="s">
        <v>167</v>
      </c>
      <c r="C84" t="s">
        <v>168</v>
      </c>
      <c r="D84" t="str">
        <f>[1]!f_info_fundmanager(B84)</f>
        <v>胡昕炜</v>
      </c>
      <c r="E84" t="s">
        <v>8</v>
      </c>
      <c r="F84" s="2">
        <v>174.82285647180001</v>
      </c>
      <c r="G84" s="3">
        <v>42468</v>
      </c>
      <c r="H84" s="2">
        <v>6.1643835616438398</v>
      </c>
      <c r="I84" s="9">
        <f ca="1">[1]!f_nav_adjustedreturn($B84,I$1,I$2)</f>
        <v>93.027413587604286</v>
      </c>
      <c r="J84" s="9">
        <f>[1]!f_nav_adjustedreturn($B84,J$1,J$2)</f>
        <v>-18.384982121573302</v>
      </c>
      <c r="K84" s="9">
        <f>[1]!f_nav_adjustedreturn($B84,K$1,K$2)</f>
        <v>72.83680175246441</v>
      </c>
      <c r="L84" s="9">
        <f>[1]!f_nav_adjustedreturn($B84,L$1,L$2)</f>
        <v>77.524292353189693</v>
      </c>
      <c r="M84" s="9">
        <f>[1]!f_nav_adjustedreturn($B84,M$1,M$2)</f>
        <v>-4.200380771061397</v>
      </c>
      <c r="N84" s="9">
        <f ca="1">[1]!f_nav_adjustedreturn($B84,N$1,N$2)</f>
        <v>-19.537945596820276</v>
      </c>
      <c r="O84" s="9">
        <f ca="1">[1]!f_nav_adjustedreturn($B84,O$1,O$2)</f>
        <v>-6.292492405612621</v>
      </c>
      <c r="P84" s="11">
        <f>[1]!f_risk_maxdownside($B84,P$1,P$2)</f>
        <v>-39.240252580936151</v>
      </c>
      <c r="Q84" s="11">
        <f>[1]!f_risk_maxdownside($B84,Q$1,Q$2)</f>
        <v>-29.323308270676691</v>
      </c>
      <c r="R84" s="11">
        <f>[1]!f_risk_maxdownside($B84,R$1,R$2)</f>
        <v>-8.1727250548914476</v>
      </c>
      <c r="S84" s="11">
        <f>[1]!f_risk_maxdownside($B84,S$1,S$2)</f>
        <v>-14.873732352356338</v>
      </c>
      <c r="T84" s="11">
        <f>[1]!f_risk_maxdownside($B84,T$1,T$2)</f>
        <v>-27.382980855968732</v>
      </c>
      <c r="U84" s="11">
        <f>[1]!f_risk_maxdownside($B84,U$1,U$2)</f>
        <v>-23.449930546786202</v>
      </c>
      <c r="V84">
        <f t="shared" ca="1" si="8"/>
        <v>0.28791208791208789</v>
      </c>
      <c r="W84">
        <f t="shared" ref="W84:W147" si="9">RANK(J84,J$4:J$458,0)/COUNT(J$4:J$458)</f>
        <v>0.43956043956043955</v>
      </c>
      <c r="X84">
        <f t="shared" ref="X84:X147" si="10">RANK(K84,K$4:K$458,0)/COUNT(K$4:K$458)</f>
        <v>8.3516483516483511E-2</v>
      </c>
      <c r="Y84">
        <f t="shared" ref="Y84:Y147" si="11">RANK(L84,L$4:L$458,0)/COUNT(L$4:L$458)</f>
        <v>0.2087912087912088</v>
      </c>
      <c r="Z84">
        <f t="shared" ref="Z84:Z147" si="12">RANK(M84,M$4:M$458,0)/COUNT(M$4:M$458)</f>
        <v>0.86593406593406597</v>
      </c>
      <c r="AA84">
        <f t="shared" ref="AA84:AA147" ca="1" si="13">RANK(N84,N$4:N$458,0)/COUNT(N$4:N$458)</f>
        <v>0.73186813186813182</v>
      </c>
      <c r="AB84">
        <f t="shared" ref="AB84:AB147" ca="1" si="14">RANK(O84,O$4:O$458,0)/COUNT(O$4:O$458)</f>
        <v>0.43516483516483517</v>
      </c>
    </row>
    <row r="85" spans="1:28" x14ac:dyDescent="0.2">
      <c r="A85" t="str">
        <f>[1]!f_info_benchmark(B85)</f>
        <v>沪深300指数*80%+中证全债指数*20%</v>
      </c>
      <c r="B85" t="s">
        <v>169</v>
      </c>
      <c r="C85" t="s">
        <v>170</v>
      </c>
      <c r="D85" t="str">
        <f>[1]!f_info_fundmanager(B85)</f>
        <v>吴兴武</v>
      </c>
      <c r="E85" t="s">
        <v>8</v>
      </c>
      <c r="F85" s="2">
        <v>5.1621516302000003</v>
      </c>
      <c r="G85" s="3">
        <v>42047</v>
      </c>
      <c r="H85" s="2">
        <v>7.3178082191780804</v>
      </c>
      <c r="I85" s="9">
        <f ca="1">[1]!f_nav_adjustedreturn($B85,I$1,I$2)</f>
        <v>46.301688992428645</v>
      </c>
      <c r="J85" s="9">
        <f>[1]!f_nav_adjustedreturn($B85,J$1,J$2)</f>
        <v>-28.88759464181712</v>
      </c>
      <c r="K85" s="9">
        <f>[1]!f_nav_adjustedreturn($B85,K$1,K$2)</f>
        <v>59.705159705159694</v>
      </c>
      <c r="L85" s="9">
        <f>[1]!f_nav_adjustedreturn($B85,L$1,L$2)</f>
        <v>81.487179487179489</v>
      </c>
      <c r="M85" s="9">
        <f>[1]!f_nav_adjustedreturn($B85,M$1,M$2)</f>
        <v>-8.5617406046905895</v>
      </c>
      <c r="N85" s="9">
        <f ca="1">[1]!f_nav_adjustedreturn($B85,N$1,N$2)</f>
        <v>-22.373300370828186</v>
      </c>
      <c r="O85" s="9">
        <f ca="1">[1]!f_nav_adjustedreturn($B85,O$1,O$2)</f>
        <v>-9.5426719481454843</v>
      </c>
      <c r="P85" s="11">
        <f>[1]!f_risk_maxdownside($B85,P$1,P$2)</f>
        <v>-41.735537190082653</v>
      </c>
      <c r="Q85" s="11">
        <f>[1]!f_risk_maxdownside($B85,Q$1,Q$2)</f>
        <v>-35.505617977528097</v>
      </c>
      <c r="R85" s="11">
        <f>[1]!f_risk_maxdownside($B85,R$1,R$2)</f>
        <v>-8.9411764705882302</v>
      </c>
      <c r="S85" s="11">
        <f>[1]!f_risk_maxdownside($B85,S$1,S$2)</f>
        <v>-16.659017898118396</v>
      </c>
      <c r="T85" s="11">
        <f>[1]!f_risk_maxdownside($B85,T$1,T$2)</f>
        <v>-28.12348079727759</v>
      </c>
      <c r="U85" s="11">
        <f>[1]!f_risk_maxdownside($B85,U$1,U$2)</f>
        <v>-24.289324068224893</v>
      </c>
      <c r="V85">
        <f t="shared" ca="1" si="8"/>
        <v>0.62857142857142856</v>
      </c>
      <c r="W85">
        <f t="shared" si="9"/>
        <v>0.87472527472527473</v>
      </c>
      <c r="X85">
        <f t="shared" si="10"/>
        <v>0.22857142857142856</v>
      </c>
      <c r="Y85">
        <f t="shared" si="11"/>
        <v>0.16483516483516483</v>
      </c>
      <c r="Z85">
        <f t="shared" si="12"/>
        <v>0.93406593406593408</v>
      </c>
      <c r="AA85">
        <f t="shared" ca="1" si="13"/>
        <v>0.89230769230769236</v>
      </c>
      <c r="AB85">
        <f t="shared" ca="1" si="14"/>
        <v>0.78021978021978022</v>
      </c>
    </row>
    <row r="86" spans="1:28" x14ac:dyDescent="0.2">
      <c r="A86" t="str">
        <f>[1]!f_info_benchmark(B86)</f>
        <v>沪深300指数*75%+中证全债指数*25%</v>
      </c>
      <c r="B86" t="s">
        <v>171</v>
      </c>
      <c r="C86" t="s">
        <v>172</v>
      </c>
      <c r="D86" t="str">
        <f>[1]!f_info_fundmanager(B86)</f>
        <v>张峰</v>
      </c>
      <c r="E86" t="s">
        <v>8</v>
      </c>
      <c r="F86" s="2">
        <v>9.6740086468000008</v>
      </c>
      <c r="G86" s="3">
        <v>42264</v>
      </c>
      <c r="H86" s="2">
        <v>6.72328767123288</v>
      </c>
      <c r="I86" s="9">
        <f ca="1">[1]!f_nav_adjustedreturn($B86,I$1,I$2)</f>
        <v>59.345050679401254</v>
      </c>
      <c r="J86" s="9">
        <f>[1]!f_nav_adjustedreturn($B86,J$1,J$2)</f>
        <v>-17.548516230093117</v>
      </c>
      <c r="K86" s="9">
        <f>[1]!f_nav_adjustedreturn($B86,K$1,K$2)</f>
        <v>41.268165495382341</v>
      </c>
      <c r="L86" s="9">
        <f>[1]!f_nav_adjustedreturn($B86,L$1,L$2)</f>
        <v>68.478356308718929</v>
      </c>
      <c r="M86" s="9">
        <f>[1]!f_nav_adjustedreturn($B86,M$1,M$2)</f>
        <v>-1.6208046695851603</v>
      </c>
      <c r="N86" s="9">
        <f ca="1">[1]!f_nav_adjustedreturn($B86,N$1,N$2)</f>
        <v>-17.463050272818773</v>
      </c>
      <c r="O86" s="9">
        <f ca="1">[1]!f_nav_adjustedreturn($B86,O$1,O$2)</f>
        <v>-5.829555757026295</v>
      </c>
      <c r="P86" s="11">
        <f>[1]!f_risk_maxdownside($B86,P$1,P$2)</f>
        <v>-36.767161619352805</v>
      </c>
      <c r="Q86" s="11">
        <f>[1]!f_risk_maxdownside($B86,Q$1,Q$2)</f>
        <v>-25.199984080869193</v>
      </c>
      <c r="R86" s="11">
        <f>[1]!f_risk_maxdownside($B86,R$1,R$2)</f>
        <v>-13.124162198391417</v>
      </c>
      <c r="S86" s="11">
        <f>[1]!f_risk_maxdownside($B86,S$1,S$2)</f>
        <v>-16.72952781605861</v>
      </c>
      <c r="T86" s="11">
        <f>[1]!f_risk_maxdownside($B86,T$1,T$2)</f>
        <v>-22.568488513787965</v>
      </c>
      <c r="U86" s="11">
        <f>[1]!f_risk_maxdownside($B86,U$1,U$2)</f>
        <v>-24.682829803246971</v>
      </c>
      <c r="V86">
        <f t="shared" ca="1" si="8"/>
        <v>0.51208791208791204</v>
      </c>
      <c r="W86">
        <f t="shared" si="9"/>
        <v>0.4043956043956044</v>
      </c>
      <c r="X86">
        <f t="shared" si="10"/>
        <v>0.5714285714285714</v>
      </c>
      <c r="Y86">
        <f t="shared" si="11"/>
        <v>0.3208791208791209</v>
      </c>
      <c r="Z86">
        <f t="shared" si="12"/>
        <v>0.81758241758241756</v>
      </c>
      <c r="AA86">
        <f t="shared" ca="1" si="13"/>
        <v>0.59120879120879122</v>
      </c>
      <c r="AB86">
        <f t="shared" ca="1" si="14"/>
        <v>0.38901098901098902</v>
      </c>
    </row>
    <row r="87" spans="1:28" x14ac:dyDescent="0.2">
      <c r="A87" t="str">
        <f>[1]!f_info_benchmark(B87)</f>
        <v>沪深300指数收益率*95%+2.5%(指年收益率,评价时按期间折算)</v>
      </c>
      <c r="B87" t="s">
        <v>173</v>
      </c>
      <c r="C87" t="s">
        <v>174</v>
      </c>
      <c r="D87" t="str">
        <f>[1]!f_info_fundmanager(B87)</f>
        <v>田汉卿</v>
      </c>
      <c r="E87" t="s">
        <v>8</v>
      </c>
      <c r="F87" s="2">
        <v>16.465837462300001</v>
      </c>
      <c r="G87" s="3">
        <v>41488</v>
      </c>
      <c r="H87" s="2">
        <v>8.8493150684931496</v>
      </c>
      <c r="I87" s="9">
        <f ca="1">[1]!f_nav_adjustedreturn($B87,I$1,I$2)</f>
        <v>17.763170423028615</v>
      </c>
      <c r="J87" s="9">
        <f>[1]!f_nav_adjustedreturn($B87,J$1,J$2)</f>
        <v>-22.536969941772647</v>
      </c>
      <c r="K87" s="9">
        <f>[1]!f_nav_adjustedreturn($B87,K$1,K$2)</f>
        <v>33.520074696545286</v>
      </c>
      <c r="L87" s="9">
        <f>[1]!f_nav_adjustedreturn($B87,L$1,L$2)</f>
        <v>26.493089581765293</v>
      </c>
      <c r="M87" s="9">
        <f>[1]!f_nav_adjustedreturn($B87,M$1,M$2)</f>
        <v>3.3088235294117778</v>
      </c>
      <c r="N87" s="9">
        <f ca="1">[1]!f_nav_adjustedreturn($B87,N$1,N$2)</f>
        <v>-12.87069988137603</v>
      </c>
      <c r="O87" s="9">
        <f ca="1">[1]!f_nav_adjustedreturn($B87,O$1,O$2)</f>
        <v>-8.5305105853051071</v>
      </c>
      <c r="P87" s="11">
        <f>[1]!f_risk_maxdownside($B87,P$1,P$2)</f>
        <v>-30.295351865560573</v>
      </c>
      <c r="Q87" s="11">
        <f>[1]!f_risk_maxdownside($B87,Q$1,Q$2)</f>
        <v>-29.501750558527089</v>
      </c>
      <c r="R87" s="11">
        <f>[1]!f_risk_maxdownside($B87,R$1,R$2)</f>
        <v>-13.384723195515068</v>
      </c>
      <c r="S87" s="11">
        <f>[1]!f_risk_maxdownside($B87,S$1,S$2)</f>
        <v>-13.212608987256882</v>
      </c>
      <c r="T87" s="11">
        <f>[1]!f_risk_maxdownside($B87,T$1,T$2)</f>
        <v>-12.997787610619479</v>
      </c>
      <c r="U87" s="11">
        <f>[1]!f_risk_maxdownside($B87,U$1,U$2)</f>
        <v>-20.285544318857827</v>
      </c>
      <c r="V87">
        <f t="shared" ca="1" si="8"/>
        <v>0.9296703296703297</v>
      </c>
      <c r="W87">
        <f t="shared" si="9"/>
        <v>0.62857142857142856</v>
      </c>
      <c r="X87">
        <f t="shared" si="10"/>
        <v>0.68131868131868134</v>
      </c>
      <c r="Y87">
        <f t="shared" si="11"/>
        <v>0.76923076923076927</v>
      </c>
      <c r="Z87">
        <f t="shared" si="12"/>
        <v>0.70329670329670335</v>
      </c>
      <c r="AA87">
        <f t="shared" ca="1" si="13"/>
        <v>0.33846153846153848</v>
      </c>
      <c r="AB87">
        <f t="shared" ca="1" si="14"/>
        <v>0.6659340659340659</v>
      </c>
    </row>
    <row r="88" spans="1:28" x14ac:dyDescent="0.2">
      <c r="A88" t="str">
        <f>[1]!f_info_benchmark(B88)</f>
        <v>沪深300指数收益率*80%+中证全债指数收益率*20%</v>
      </c>
      <c r="B88" t="s">
        <v>175</v>
      </c>
      <c r="C88" t="s">
        <v>176</v>
      </c>
      <c r="D88" t="str">
        <f>[1]!f_info_fundmanager(B88)</f>
        <v>王栩</v>
      </c>
      <c r="E88" t="s">
        <v>8</v>
      </c>
      <c r="F88" s="2">
        <v>15.2713253131</v>
      </c>
      <c r="G88" s="3">
        <v>41450</v>
      </c>
      <c r="H88" s="2">
        <v>12.339726027397299</v>
      </c>
      <c r="I88" s="9">
        <f ca="1">[1]!f_nav_adjustedreturn($B88,I$1,I$2)</f>
        <v>35.035041130189462</v>
      </c>
      <c r="J88" s="9">
        <f>[1]!f_nav_adjustedreturn($B88,J$1,J$2)</f>
        <v>-23.659814590890772</v>
      </c>
      <c r="K88" s="9">
        <f>[1]!f_nav_adjustedreturn($B88,K$1,K$2)</f>
        <v>39.597095537486823</v>
      </c>
      <c r="L88" s="9">
        <f>[1]!f_nav_adjustedreturn($B88,L$1,L$2)</f>
        <v>45.054945054945051</v>
      </c>
      <c r="M88" s="9">
        <f>[1]!f_nav_adjustedreturn($B88,M$1,M$2)</f>
        <v>2.8554778554778455</v>
      </c>
      <c r="N88" s="9">
        <f ca="1">[1]!f_nav_adjustedreturn($B88,N$1,N$2)</f>
        <v>-15.070821529745027</v>
      </c>
      <c r="O88" s="9">
        <f ca="1">[1]!f_nav_adjustedreturn($B88,O$1,O$2)</f>
        <v>-3.4771410173856947</v>
      </c>
      <c r="P88" s="11">
        <f>[1]!f_risk_maxdownside($B88,P$1,P$2)</f>
        <v>-37.109937590014404</v>
      </c>
      <c r="Q88" s="11">
        <f>[1]!f_risk_maxdownside($B88,Q$1,Q$2)</f>
        <v>-30.346607669616521</v>
      </c>
      <c r="R88" s="11">
        <f>[1]!f_risk_maxdownside($B88,R$1,R$2)</f>
        <v>-12.011310740305509</v>
      </c>
      <c r="S88" s="11">
        <f>[1]!f_risk_maxdownside($B88,S$1,S$2)</f>
        <v>-16.546762589928051</v>
      </c>
      <c r="T88" s="11">
        <f>[1]!f_risk_maxdownside($B88,T$1,T$2)</f>
        <v>-23.211713874219889</v>
      </c>
      <c r="U88" s="11">
        <f>[1]!f_risk_maxdownside($B88,U$1,U$2)</f>
        <v>-24.386724386724374</v>
      </c>
      <c r="V88">
        <f t="shared" ca="1" si="8"/>
        <v>0.76923076923076927</v>
      </c>
      <c r="W88">
        <f t="shared" si="9"/>
        <v>0.6901098901098901</v>
      </c>
      <c r="X88">
        <f t="shared" si="10"/>
        <v>0.59780219780219779</v>
      </c>
      <c r="Y88">
        <f t="shared" si="11"/>
        <v>0.64175824175824181</v>
      </c>
      <c r="Z88">
        <f t="shared" si="12"/>
        <v>0.71208791208791211</v>
      </c>
      <c r="AA88">
        <f t="shared" ca="1" si="13"/>
        <v>0.43736263736263736</v>
      </c>
      <c r="AB88">
        <f t="shared" ca="1" si="14"/>
        <v>0.23956043956043957</v>
      </c>
    </row>
    <row r="89" spans="1:28" x14ac:dyDescent="0.2">
      <c r="A89" t="str">
        <f>[1]!f_info_benchmark(B89)</f>
        <v>沪深300金融地产行业指数收益率*80%+上证国债指数收益率*20%</v>
      </c>
      <c r="B89" t="s">
        <v>177</v>
      </c>
      <c r="C89" t="s">
        <v>178</v>
      </c>
      <c r="D89" t="str">
        <f>[1]!f_info_fundmanager(B89)</f>
        <v>鄢耀,王君正</v>
      </c>
      <c r="E89" t="s">
        <v>8</v>
      </c>
      <c r="F89" s="2">
        <v>71.424450332800006</v>
      </c>
      <c r="G89" s="3">
        <v>41512</v>
      </c>
      <c r="H89" s="2">
        <v>8.7835616438356201</v>
      </c>
      <c r="I89" s="9">
        <f ca="1">[1]!f_nav_adjustedreturn($B89,I$1,I$2)</f>
        <v>25.430079415976863</v>
      </c>
      <c r="J89" s="9">
        <f>[1]!f_nav_adjustedreturn($B89,J$1,J$2)</f>
        <v>-14.539927866531233</v>
      </c>
      <c r="K89" s="9">
        <f>[1]!f_nav_adjustedreturn($B89,K$1,K$2)</f>
        <v>41.452177311674305</v>
      </c>
      <c r="L89" s="9">
        <f>[1]!f_nav_adjustedreturn($B89,L$1,L$2)</f>
        <v>14.347450302506463</v>
      </c>
      <c r="M89" s="9">
        <f>[1]!f_nav_adjustedreturn($B89,M$1,M$2)</f>
        <v>0.26455026455027436</v>
      </c>
      <c r="N89" s="9">
        <f ca="1">[1]!f_nav_adjustedreturn($B89,N$1,N$2)</f>
        <v>-9.4986807387862893</v>
      </c>
      <c r="O89" s="9">
        <f ca="1">[1]!f_nav_adjustedreturn($B89,O$1,O$2)</f>
        <v>-9.0185676392573058</v>
      </c>
      <c r="P89" s="11">
        <f>[1]!f_risk_maxdownside($B89,P$1,P$2)</f>
        <v>-25.516491482421156</v>
      </c>
      <c r="Q89" s="11">
        <f>[1]!f_risk_maxdownside($B89,Q$1,Q$2)</f>
        <v>-25.516491482421156</v>
      </c>
      <c r="R89" s="11">
        <f>[1]!f_risk_maxdownside($B89,R$1,R$2)</f>
        <v>-11.328890631125059</v>
      </c>
      <c r="S89" s="11">
        <f>[1]!f_risk_maxdownside($B89,S$1,S$2)</f>
        <v>-18.573868488471398</v>
      </c>
      <c r="T89" s="11">
        <f>[1]!f_risk_maxdownside($B89,T$1,T$2)</f>
        <v>-18.849618849618853</v>
      </c>
      <c r="U89" s="11">
        <f>[1]!f_risk_maxdownside($B89,U$1,U$2)</f>
        <v>-17.544496912459145</v>
      </c>
      <c r="V89">
        <f t="shared" ca="1" si="8"/>
        <v>0.88351648351648349</v>
      </c>
      <c r="W89">
        <f t="shared" si="9"/>
        <v>0.30769230769230771</v>
      </c>
      <c r="X89">
        <f t="shared" si="10"/>
        <v>0.56703296703296702</v>
      </c>
      <c r="Y89">
        <f t="shared" si="11"/>
        <v>0.90769230769230769</v>
      </c>
      <c r="Z89">
        <f t="shared" si="12"/>
        <v>0.76703296703296708</v>
      </c>
      <c r="AA89">
        <f t="shared" ca="1" si="13"/>
        <v>0.27032967032967031</v>
      </c>
      <c r="AB89">
        <f t="shared" ca="1" si="14"/>
        <v>0.73186813186813182</v>
      </c>
    </row>
    <row r="90" spans="1:28" x14ac:dyDescent="0.2">
      <c r="A90" t="str">
        <f>[1]!f_info_benchmark(B90)</f>
        <v>中证TMT产业主题指数收益率*80%+上证国债指数收益率*20%</v>
      </c>
      <c r="B90" t="s">
        <v>179</v>
      </c>
      <c r="C90" t="s">
        <v>180</v>
      </c>
      <c r="D90" t="str">
        <f>[1]!f_info_fundmanager(B90)</f>
        <v>单文</v>
      </c>
      <c r="E90" t="s">
        <v>8</v>
      </c>
      <c r="F90" s="2">
        <v>22.587846425199999</v>
      </c>
      <c r="G90" s="3">
        <v>42941</v>
      </c>
      <c r="H90" s="2">
        <v>5.9589041095890396</v>
      </c>
      <c r="I90" s="9">
        <f ca="1">[1]!f_nav_adjustedreturn($B90,I$1,I$2)</f>
        <v>153.3467202141901</v>
      </c>
      <c r="J90" s="9">
        <f>[1]!f_nav_adjustedreturn($B90,J$1,J$2)</f>
        <v>-19.678714859437747</v>
      </c>
      <c r="K90" s="9">
        <f>[1]!f_nav_adjustedreturn($B90,K$1,K$2)</f>
        <v>63.666666666666671</v>
      </c>
      <c r="L90" s="9">
        <f>[1]!f_nav_adjustedreturn($B90,L$1,L$2)</f>
        <v>120.57026476578407</v>
      </c>
      <c r="M90" s="9">
        <f>[1]!f_nav_adjustedreturn($B90,M$1,M$2)</f>
        <v>9.6260387811634427</v>
      </c>
      <c r="N90" s="9">
        <f ca="1">[1]!f_nav_adjustedreturn($B90,N$1,N$2)</f>
        <v>-20.29901031796167</v>
      </c>
      <c r="O90" s="9">
        <f ca="1">[1]!f_nav_adjustedreturn($B90,O$1,O$2)</f>
        <v>-5.4695304695304587</v>
      </c>
      <c r="P90" s="11">
        <f>[1]!f_risk_maxdownside($B90,P$1,P$2)</f>
        <v>-34.437893880870092</v>
      </c>
      <c r="Q90" s="11">
        <f>[1]!f_risk_maxdownside($B90,Q$1,Q$2)</f>
        <v>-27.091377091377101</v>
      </c>
      <c r="R90" s="11">
        <f>[1]!f_risk_maxdownside($B90,R$1,R$2)</f>
        <v>-15.519323671497579</v>
      </c>
      <c r="S90" s="11">
        <f>[1]!f_risk_maxdownside($B90,S$1,S$2)</f>
        <v>-19.715362076182501</v>
      </c>
      <c r="T90" s="11">
        <f>[1]!f_risk_maxdownside($B90,T$1,T$2)</f>
        <v>-21.803745928338756</v>
      </c>
      <c r="U90" s="11">
        <f>[1]!f_risk_maxdownside($B90,U$1,U$2)</f>
        <v>-30.956968529222863</v>
      </c>
      <c r="V90">
        <f t="shared" ca="1" si="8"/>
        <v>5.2747252747252747E-2</v>
      </c>
      <c r="W90">
        <f t="shared" si="9"/>
        <v>0.49230769230769234</v>
      </c>
      <c r="X90">
        <f t="shared" si="10"/>
        <v>0.17362637362637362</v>
      </c>
      <c r="Y90">
        <f t="shared" si="11"/>
        <v>1.5384615384615385E-2</v>
      </c>
      <c r="Z90">
        <f t="shared" si="12"/>
        <v>0.44395604395604393</v>
      </c>
      <c r="AA90">
        <f t="shared" ca="1" si="13"/>
        <v>0.7846153846153846</v>
      </c>
      <c r="AB90">
        <f t="shared" ca="1" si="14"/>
        <v>0.34725274725274724</v>
      </c>
    </row>
    <row r="91" spans="1:28" x14ac:dyDescent="0.2">
      <c r="A91" t="str">
        <f>[1]!f_info_benchmark(B91)</f>
        <v>中证医药卫生指数收益率*90%+中债综合财富指数收益率*10%</v>
      </c>
      <c r="B91" t="s">
        <v>181</v>
      </c>
      <c r="C91" t="s">
        <v>182</v>
      </c>
      <c r="D91" t="str">
        <f>[1]!f_info_fundmanager(B91)</f>
        <v>谭小兵,陈蔚丰</v>
      </c>
      <c r="E91" t="s">
        <v>8</v>
      </c>
      <c r="F91" s="2">
        <v>11.056290950199999</v>
      </c>
      <c r="G91" s="3">
        <v>42403</v>
      </c>
      <c r="H91" s="2">
        <v>6.5465753424657498</v>
      </c>
      <c r="I91" s="9">
        <f ca="1">[1]!f_nav_adjustedreturn($B91,I$1,I$2)</f>
        <v>103.84813384813386</v>
      </c>
      <c r="J91" s="9">
        <f>[1]!f_nav_adjustedreturn($B91,J$1,J$2)</f>
        <v>-14.652509652509652</v>
      </c>
      <c r="K91" s="9">
        <f>[1]!f_nav_adjustedreturn($B91,K$1,K$2)</f>
        <v>71.145291412199327</v>
      </c>
      <c r="L91" s="9">
        <f>[1]!f_nav_adjustedreturn($B91,L$1,L$2)</f>
        <v>73.97682717300323</v>
      </c>
      <c r="M91" s="9">
        <f>[1]!f_nav_adjustedreturn($B91,M$1,M$2)</f>
        <v>8.2803676787115919</v>
      </c>
      <c r="N91" s="9">
        <f ca="1">[1]!f_nav_adjustedreturn($B91,N$1,N$2)</f>
        <v>-25.918477116999121</v>
      </c>
      <c r="O91" s="9">
        <f ca="1">[1]!f_nav_adjustedreturn($B91,O$1,O$2)</f>
        <v>-14.107535045145189</v>
      </c>
      <c r="P91" s="11">
        <f>[1]!f_risk_maxdownside($B91,P$1,P$2)</f>
        <v>-36.981020166073542</v>
      </c>
      <c r="Q91" s="11">
        <f>[1]!f_risk_maxdownside($B91,Q$1,Q$2)</f>
        <v>-21.300313328512889</v>
      </c>
      <c r="R91" s="11">
        <f>[1]!f_risk_maxdownside($B91,R$1,R$2)</f>
        <v>-9.1096846218252878</v>
      </c>
      <c r="S91" s="11">
        <f>[1]!f_risk_maxdownside($B91,S$1,S$2)</f>
        <v>-17.21305517191249</v>
      </c>
      <c r="T91" s="11">
        <f>[1]!f_risk_maxdownside($B91,T$1,T$2)</f>
        <v>-24.459837315709194</v>
      </c>
      <c r="U91" s="11">
        <f>[1]!f_risk_maxdownside($B91,U$1,U$2)</f>
        <v>-29.791853495067727</v>
      </c>
      <c r="V91">
        <f t="shared" ca="1" si="8"/>
        <v>0.21098901098901099</v>
      </c>
      <c r="W91">
        <f t="shared" si="9"/>
        <v>0.31208791208791209</v>
      </c>
      <c r="X91">
        <f t="shared" si="10"/>
        <v>0.10549450549450549</v>
      </c>
      <c r="Y91">
        <f t="shared" si="11"/>
        <v>0.25274725274725274</v>
      </c>
      <c r="Z91">
        <f t="shared" si="12"/>
        <v>0.4747252747252747</v>
      </c>
      <c r="AA91">
        <f t="shared" ca="1" si="13"/>
        <v>0.98241758241758237</v>
      </c>
      <c r="AB91">
        <f t="shared" ca="1" si="14"/>
        <v>0.98241758241758237</v>
      </c>
    </row>
    <row r="92" spans="1:28" x14ac:dyDescent="0.2">
      <c r="A92" t="str">
        <f>[1]!f_info_benchmark(B92)</f>
        <v>沪深300指数收益率*70%+中债综合全价(总值)指数收益率*30%</v>
      </c>
      <c r="B92" t="s">
        <v>183</v>
      </c>
      <c r="C92" t="s">
        <v>184</v>
      </c>
      <c r="D92" t="str">
        <f>[1]!f_info_fundmanager(B92)</f>
        <v>姜锋</v>
      </c>
      <c r="E92" t="s">
        <v>8</v>
      </c>
      <c r="F92" s="2">
        <v>10.699600844300001</v>
      </c>
      <c r="G92" s="3">
        <v>41719</v>
      </c>
      <c r="H92" s="2">
        <v>10.9095890410959</v>
      </c>
      <c r="I92" s="9">
        <f ca="1">[1]!f_nav_adjustedreturn($B92,I$1,I$2)</f>
        <v>145.02183406113537</v>
      </c>
      <c r="J92" s="9">
        <f>[1]!f_nav_adjustedreturn($B92,J$1,J$2)</f>
        <v>-23.886462882096065</v>
      </c>
      <c r="K92" s="9">
        <f>[1]!f_nav_adjustedreturn($B92,K$1,K$2)</f>
        <v>68.273092369477894</v>
      </c>
      <c r="L92" s="9">
        <f>[1]!f_nav_adjustedreturn($B92,L$1,L$2)</f>
        <v>65.802932151380872</v>
      </c>
      <c r="M92" s="9">
        <f>[1]!f_nav_adjustedreturn($B92,M$1,M$2)</f>
        <v>40.797861402426484</v>
      </c>
      <c r="N92" s="9">
        <f ca="1">[1]!f_nav_adjustedreturn($B92,N$1,N$2)</f>
        <v>-18.051701475098593</v>
      </c>
      <c r="O92" s="9">
        <f ca="1">[1]!f_nav_adjustedreturn($B92,O$1,O$2)</f>
        <v>-7.1026490066225207</v>
      </c>
      <c r="P92" s="11">
        <f>[1]!f_risk_maxdownside($B92,P$1,P$2)</f>
        <v>-32.718959851407348</v>
      </c>
      <c r="Q92" s="11">
        <f>[1]!f_risk_maxdownside($B92,Q$1,Q$2)</f>
        <v>-28.434637801831808</v>
      </c>
      <c r="R92" s="11">
        <f>[1]!f_risk_maxdownside($B92,R$1,R$2)</f>
        <v>-10.073111291632827</v>
      </c>
      <c r="S92" s="11">
        <f>[1]!f_risk_maxdownside($B92,S$1,S$2)</f>
        <v>-16.456059735784041</v>
      </c>
      <c r="T92" s="11">
        <f>[1]!f_risk_maxdownside($B92,T$1,T$2)</f>
        <v>-10.503534843456928</v>
      </c>
      <c r="U92" s="11">
        <f>[1]!f_risk_maxdownside($B92,U$1,U$2)</f>
        <v>-29.548174745661289</v>
      </c>
      <c r="V92">
        <f t="shared" ca="1" si="8"/>
        <v>6.3736263736263732E-2</v>
      </c>
      <c r="W92">
        <f t="shared" si="9"/>
        <v>0.70329670329670335</v>
      </c>
      <c r="X92">
        <f t="shared" si="10"/>
        <v>0.13626373626373625</v>
      </c>
      <c r="Y92">
        <f t="shared" si="11"/>
        <v>0.36703296703296701</v>
      </c>
      <c r="Z92">
        <f t="shared" si="12"/>
        <v>4.3956043956043959E-2</v>
      </c>
      <c r="AA92">
        <f t="shared" ca="1" si="13"/>
        <v>0.62197802197802199</v>
      </c>
      <c r="AB92">
        <f t="shared" ca="1" si="14"/>
        <v>0.50549450549450547</v>
      </c>
    </row>
    <row r="93" spans="1:28" x14ac:dyDescent="0.2">
      <c r="A93" t="str">
        <f>[1]!f_info_benchmark(B93)</f>
        <v>中证800指数收益率*80%+上证国债指数收益率*20%</v>
      </c>
      <c r="B93" t="s">
        <v>185</v>
      </c>
      <c r="C93" t="s">
        <v>186</v>
      </c>
      <c r="D93" t="str">
        <f>[1]!f_info_fundmanager(B93)</f>
        <v>夏林锋</v>
      </c>
      <c r="E93" t="s">
        <v>8</v>
      </c>
      <c r="F93" s="2">
        <v>6.4474124974000002</v>
      </c>
      <c r="G93" s="3">
        <v>42052</v>
      </c>
      <c r="H93" s="2">
        <v>7.6273972602739697</v>
      </c>
      <c r="I93" s="9">
        <f ca="1">[1]!f_nav_adjustedreturn($B93,I$1,I$2)</f>
        <v>107.63923114834894</v>
      </c>
      <c r="J93" s="9">
        <f>[1]!f_nav_adjustedreturn($B93,J$1,J$2)</f>
        <v>-28.289797930014782</v>
      </c>
      <c r="K93" s="9">
        <f>[1]!f_nav_adjustedreturn($B93,K$1,K$2)</f>
        <v>53.058419243986243</v>
      </c>
      <c r="L93" s="9">
        <f>[1]!f_nav_adjustedreturn($B93,L$1,L$2)</f>
        <v>52.222721149528525</v>
      </c>
      <c r="M93" s="9">
        <f>[1]!f_nav_adjustedreturn($B93,M$1,M$2)</f>
        <v>36.51917404129793</v>
      </c>
      <c r="N93" s="9">
        <f ca="1">[1]!f_nav_adjustedreturn($B93,N$1,N$2)</f>
        <v>-8.9671564390665601</v>
      </c>
      <c r="O93" s="9">
        <f ca="1">[1]!f_nav_adjustedreturn($B93,O$1,O$2)</f>
        <v>-5.6861428251623023</v>
      </c>
      <c r="P93" s="11">
        <f>[1]!f_risk_maxdownside($B93,P$1,P$2)</f>
        <v>-35.249406175771973</v>
      </c>
      <c r="Q93" s="11">
        <f>[1]!f_risk_maxdownside($B93,Q$1,Q$2)</f>
        <v>-35.249406175771973</v>
      </c>
      <c r="R93" s="11">
        <f>[1]!f_risk_maxdownside($B93,R$1,R$2)</f>
        <v>-19.311014070839398</v>
      </c>
      <c r="S93" s="11">
        <f>[1]!f_risk_maxdownside($B93,S$1,S$2)</f>
        <v>-16.181745715424466</v>
      </c>
      <c r="T93" s="11">
        <f>[1]!f_risk_maxdownside($B93,T$1,T$2)</f>
        <v>-13.388524122180989</v>
      </c>
      <c r="U93" s="11">
        <f>[1]!f_risk_maxdownside($B93,U$1,U$2)</f>
        <v>-22.001744439598784</v>
      </c>
      <c r="V93">
        <f t="shared" ca="1" si="8"/>
        <v>0.19340659340659341</v>
      </c>
      <c r="W93">
        <f t="shared" si="9"/>
        <v>0.86373626373626378</v>
      </c>
      <c r="X93">
        <f t="shared" si="10"/>
        <v>0.33846153846153848</v>
      </c>
      <c r="Y93">
        <f t="shared" si="11"/>
        <v>0.56263736263736264</v>
      </c>
      <c r="Z93">
        <f t="shared" si="12"/>
        <v>5.9340659340659338E-2</v>
      </c>
      <c r="AA93">
        <f t="shared" ca="1" si="13"/>
        <v>0.25714285714285712</v>
      </c>
      <c r="AB93">
        <f t="shared" ca="1" si="14"/>
        <v>0.37142857142857144</v>
      </c>
    </row>
    <row r="94" spans="1:28" x14ac:dyDescent="0.2">
      <c r="A94" t="str">
        <f>[1]!f_info_benchmark(B94)</f>
        <v>中证700指数收益率*80%+中债综合财富指数收益率*20%</v>
      </c>
      <c r="B94" t="s">
        <v>187</v>
      </c>
      <c r="C94" t="s">
        <v>188</v>
      </c>
      <c r="D94" t="str">
        <f>[1]!f_info_fundmanager(B94)</f>
        <v>曹晋</v>
      </c>
      <c r="E94" t="s">
        <v>8</v>
      </c>
      <c r="F94" s="2">
        <v>5.7597895679000004</v>
      </c>
      <c r="G94" s="3">
        <v>42027</v>
      </c>
      <c r="H94" s="2">
        <v>8.7945205479452095</v>
      </c>
      <c r="I94" s="9">
        <f ca="1">[1]!f_nav_adjustedreturn($B94,I$1,I$2)</f>
        <v>72.927002126151663</v>
      </c>
      <c r="J94" s="9">
        <f>[1]!f_nav_adjustedreturn($B94,J$1,J$2)</f>
        <v>-34.089298369950392</v>
      </c>
      <c r="K94" s="9">
        <f>[1]!f_nav_adjustedreturn($B94,K$1,K$2)</f>
        <v>71.397849462365599</v>
      </c>
      <c r="L94" s="9">
        <f>[1]!f_nav_adjustedreturn($B94,L$1,L$2)</f>
        <v>83.688833124215805</v>
      </c>
      <c r="M94" s="9">
        <f>[1]!f_nav_adjustedreturn($B94,M$1,M$2)</f>
        <v>8.9139344262295133</v>
      </c>
      <c r="N94" s="9">
        <f ca="1">[1]!f_nav_adjustedreturn($B94,N$1,N$2)</f>
        <v>-23.486986516149265</v>
      </c>
      <c r="O94" s="9">
        <f ca="1">[1]!f_nav_adjustedreturn($B94,O$1,O$2)</f>
        <v>-9.3947270701819576</v>
      </c>
      <c r="P94" s="11">
        <f>[1]!f_risk_maxdownside($B94,P$1,P$2)</f>
        <v>-39.158016147635529</v>
      </c>
      <c r="Q94" s="11">
        <f>[1]!f_risk_maxdownside($B94,Q$1,Q$2)</f>
        <v>-35.506241331484048</v>
      </c>
      <c r="R94" s="11">
        <f>[1]!f_risk_maxdownside($B94,R$1,R$2)</f>
        <v>-15.38461538461538</v>
      </c>
      <c r="S94" s="11">
        <f>[1]!f_risk_maxdownside($B94,S$1,S$2)</f>
        <v>-20.667581161408311</v>
      </c>
      <c r="T94" s="11">
        <f>[1]!f_risk_maxdownside($B94,T$1,T$2)</f>
        <v>-14.759036144578308</v>
      </c>
      <c r="U94" s="11">
        <f>[1]!f_risk_maxdownside($B94,U$1,U$2)</f>
        <v>-32.523185161496642</v>
      </c>
      <c r="V94">
        <f t="shared" ca="1" si="8"/>
        <v>0.42637362637362636</v>
      </c>
      <c r="W94">
        <f t="shared" si="9"/>
        <v>0.96263736263736266</v>
      </c>
      <c r="X94">
        <f t="shared" si="10"/>
        <v>9.4505494505494503E-2</v>
      </c>
      <c r="Y94">
        <f t="shared" si="11"/>
        <v>0.14065934065934066</v>
      </c>
      <c r="Z94">
        <f t="shared" si="12"/>
        <v>0.45714285714285713</v>
      </c>
      <c r="AA94">
        <f t="shared" ca="1" si="13"/>
        <v>0.92307692307692313</v>
      </c>
      <c r="AB94">
        <f t="shared" ca="1" si="14"/>
        <v>0.76263736263736259</v>
      </c>
    </row>
    <row r="95" spans="1:28" x14ac:dyDescent="0.2">
      <c r="A95" t="str">
        <f>[1]!f_info_benchmark(B95)</f>
        <v>沪深300指数收益率*80%+中证综合债券指数*20%</v>
      </c>
      <c r="B95" t="s">
        <v>189</v>
      </c>
      <c r="C95" t="s">
        <v>190</v>
      </c>
      <c r="D95" t="str">
        <f>[1]!f_info_fundmanager(B95)</f>
        <v>王克玉</v>
      </c>
      <c r="E95" t="s">
        <v>8</v>
      </c>
      <c r="F95" s="2">
        <v>20.700185001600001</v>
      </c>
      <c r="G95" s="3">
        <v>42286</v>
      </c>
      <c r="H95" s="2">
        <v>11.5013698630137</v>
      </c>
      <c r="I95" s="9">
        <f ca="1">[1]!f_nav_adjustedreturn($B95,I$1,I$2)</f>
        <v>64.934795308907667</v>
      </c>
      <c r="J95" s="9">
        <f>[1]!f_nav_adjustedreturn($B95,J$1,J$2)</f>
        <v>-14.081619296545595</v>
      </c>
      <c r="K95" s="9">
        <f>[1]!f_nav_adjustedreturn($B95,K$1,K$2)</f>
        <v>36.739192163835185</v>
      </c>
      <c r="L95" s="9">
        <f>[1]!f_nav_adjustedreturn($B95,L$1,L$2)</f>
        <v>52.431476569407607</v>
      </c>
      <c r="M95" s="9">
        <f>[1]!f_nav_adjustedreturn($B95,M$1,M$2)</f>
        <v>9.994199535962867</v>
      </c>
      <c r="N95" s="9">
        <f ca="1">[1]!f_nav_adjustedreturn($B95,N$1,N$2)</f>
        <v>-16.268522913041174</v>
      </c>
      <c r="O95" s="9">
        <f ca="1">[1]!f_nav_adjustedreturn($B95,O$1,O$2)</f>
        <v>-8.7576140673485625</v>
      </c>
      <c r="P95" s="11">
        <f>[1]!f_risk_maxdownside($B95,P$1,P$2)</f>
        <v>-28.147659854976929</v>
      </c>
      <c r="Q95" s="11">
        <f>[1]!f_risk_maxdownside($B95,Q$1,Q$2)</f>
        <v>-19.512548853561999</v>
      </c>
      <c r="R95" s="11">
        <f>[1]!f_risk_maxdownside($B95,R$1,R$2)</f>
        <v>-14.940577249575554</v>
      </c>
      <c r="S95" s="11">
        <f>[1]!f_risk_maxdownside($B95,S$1,S$2)</f>
        <v>-16.874027993779169</v>
      </c>
      <c r="T95" s="11">
        <f>[1]!f_risk_maxdownside($B95,T$1,T$2)</f>
        <v>-13.102783834491152</v>
      </c>
      <c r="U95" s="11">
        <f>[1]!f_risk_maxdownside($B95,U$1,U$2)</f>
        <v>-24.871427814007738</v>
      </c>
      <c r="V95">
        <f t="shared" ca="1" si="8"/>
        <v>0.47912087912087914</v>
      </c>
      <c r="W95">
        <f t="shared" si="9"/>
        <v>0.2967032967032967</v>
      </c>
      <c r="X95">
        <f t="shared" si="10"/>
        <v>0.65274725274725276</v>
      </c>
      <c r="Y95">
        <f t="shared" si="11"/>
        <v>0.55824175824175826</v>
      </c>
      <c r="Z95">
        <f t="shared" si="12"/>
        <v>0.42857142857142855</v>
      </c>
      <c r="AA95">
        <f t="shared" ca="1" si="13"/>
        <v>0.51208791208791204</v>
      </c>
      <c r="AB95">
        <f t="shared" ca="1" si="14"/>
        <v>0.70549450549450554</v>
      </c>
    </row>
    <row r="96" spans="1:28" x14ac:dyDescent="0.2">
      <c r="A96" t="str">
        <f>[1]!f_info_benchmark(B96)</f>
        <v>中证TMT产业主题指数收益率*70%+一年期人民币定期存款利率(税后)*30%</v>
      </c>
      <c r="B96" t="s">
        <v>191</v>
      </c>
      <c r="C96" t="s">
        <v>192</v>
      </c>
      <c r="D96" t="str">
        <f>[1]!f_info_fundmanager(B96)</f>
        <v>郑希</v>
      </c>
      <c r="E96" t="s">
        <v>8</v>
      </c>
      <c r="F96" s="2">
        <v>32.501977421299998</v>
      </c>
      <c r="G96" s="3">
        <v>42640</v>
      </c>
      <c r="H96" s="2">
        <v>9.6931506849315099</v>
      </c>
      <c r="I96" s="9">
        <f ca="1">[1]!f_nav_adjustedreturn($B96,I$1,I$2)</f>
        <v>99.748743718592962</v>
      </c>
      <c r="J96" s="9">
        <f>[1]!f_nav_adjustedreturn($B96,J$1,J$2)</f>
        <v>-18.341708542713565</v>
      </c>
      <c r="K96" s="9">
        <f>[1]!f_nav_adjustedreturn($B96,K$1,K$2)</f>
        <v>75.589743589743591</v>
      </c>
      <c r="L96" s="9">
        <f>[1]!f_nav_adjustedreturn($B96,L$1,L$2)</f>
        <v>43.983644859813083</v>
      </c>
      <c r="M96" s="9">
        <f>[1]!f_nav_adjustedreturn($B96,M$1,M$2)</f>
        <v>24.787018255578104</v>
      </c>
      <c r="N96" s="9">
        <f ca="1">[1]!f_nav_adjustedreturn($B96,N$1,N$2)</f>
        <v>-22.464239271781544</v>
      </c>
      <c r="O96" s="9">
        <f ca="1">[1]!f_nav_adjustedreturn($B96,O$1,O$2)</f>
        <v>-8.5856650057493358</v>
      </c>
      <c r="P96" s="11">
        <f>[1]!f_risk_maxdownside($B96,P$1,P$2)</f>
        <v>-39.715434580884626</v>
      </c>
      <c r="Q96" s="11">
        <f>[1]!f_risk_maxdownside($B96,Q$1,Q$2)</f>
        <v>-25.683060109289617</v>
      </c>
      <c r="R96" s="11">
        <f>[1]!f_risk_maxdownside($B96,R$1,R$2)</f>
        <v>-18.391660461653007</v>
      </c>
      <c r="S96" s="11">
        <f>[1]!f_risk_maxdownside($B96,S$1,S$2)</f>
        <v>-23.264949803579221</v>
      </c>
      <c r="T96" s="11">
        <f>[1]!f_risk_maxdownside($B96,T$1,T$2)</f>
        <v>-25.245187068652385</v>
      </c>
      <c r="U96" s="11">
        <f>[1]!f_risk_maxdownside($B96,U$1,U$2)</f>
        <v>-35.141430948419291</v>
      </c>
      <c r="V96">
        <f t="shared" ca="1" si="8"/>
        <v>0.24615384615384617</v>
      </c>
      <c r="W96">
        <f t="shared" si="9"/>
        <v>0.43736263736263736</v>
      </c>
      <c r="X96">
        <f t="shared" si="10"/>
        <v>5.2747252747252747E-2</v>
      </c>
      <c r="Y96">
        <f t="shared" si="11"/>
        <v>0.64835164835164838</v>
      </c>
      <c r="Z96">
        <f t="shared" si="12"/>
        <v>0.18021978021978022</v>
      </c>
      <c r="AA96">
        <f t="shared" ca="1" si="13"/>
        <v>0.89890109890109893</v>
      </c>
      <c r="AB96">
        <f t="shared" ca="1" si="14"/>
        <v>0.67912087912087915</v>
      </c>
    </row>
    <row r="97" spans="1:28" x14ac:dyDescent="0.2">
      <c r="A97" t="str">
        <f>[1]!f_info_benchmark(B97)</f>
        <v>沪深300指数收益率*75%+中债综合指数收益率*25%</v>
      </c>
      <c r="B97" t="s">
        <v>193</v>
      </c>
      <c r="C97" t="s">
        <v>194</v>
      </c>
      <c r="D97" t="str">
        <f>[1]!f_info_fundmanager(B97)</f>
        <v>王健,许文星</v>
      </c>
      <c r="E97" t="s">
        <v>8</v>
      </c>
      <c r="F97" s="2">
        <v>46.954303184799997</v>
      </c>
      <c r="G97" s="3">
        <v>42677</v>
      </c>
      <c r="H97" s="2">
        <v>7.6616438356164398</v>
      </c>
      <c r="I97" s="9">
        <f ca="1">[1]!f_nav_adjustedreturn($B97,I$1,I$2)</f>
        <v>125.61174551386625</v>
      </c>
      <c r="J97" s="9">
        <f>[1]!f_nav_adjustedreturn($B97,J$1,J$2)</f>
        <v>-17.862969004893973</v>
      </c>
      <c r="K97" s="9">
        <f>[1]!f_nav_adjustedreturn($B97,K$1,K$2)</f>
        <v>70.009930486593845</v>
      </c>
      <c r="L97" s="9">
        <f>[1]!f_nav_adjustedreturn($B97,L$1,L$2)</f>
        <v>43.457943925233643</v>
      </c>
      <c r="M97" s="9">
        <f>[1]!f_nav_adjustedreturn($B97,M$1,M$2)</f>
        <v>33.794788273615637</v>
      </c>
      <c r="N97" s="9">
        <f ca="1">[1]!f_nav_adjustedreturn($B97,N$1,N$2)</f>
        <v>-15.824710894704808</v>
      </c>
      <c r="O97" s="9">
        <f ca="1">[1]!f_nav_adjustedreturn($B97,O$1,O$2)</f>
        <v>-11.714012128949888</v>
      </c>
      <c r="P97" s="11">
        <f>[1]!f_risk_maxdownside($B97,P$1,P$2)</f>
        <v>-29.258160237388729</v>
      </c>
      <c r="Q97" s="11">
        <f>[1]!f_risk_maxdownside($B97,Q$1,Q$2)</f>
        <v>-23.885350318471339</v>
      </c>
      <c r="R97" s="11">
        <f>[1]!f_risk_maxdownside($B97,R$1,R$2)</f>
        <v>-16.356382978723406</v>
      </c>
      <c r="S97" s="11">
        <f>[1]!f_risk_maxdownside($B97,S$1,S$2)</f>
        <v>-18.883248730964461</v>
      </c>
      <c r="T97" s="11">
        <f>[1]!f_risk_maxdownside($B97,T$1,T$2)</f>
        <v>-9.1657313879536151</v>
      </c>
      <c r="U97" s="11">
        <f>[1]!f_risk_maxdownside($B97,U$1,U$2)</f>
        <v>-29.258160237388729</v>
      </c>
      <c r="V97">
        <f t="shared" ca="1" si="8"/>
        <v>0.11428571428571428</v>
      </c>
      <c r="W97">
        <f t="shared" si="9"/>
        <v>0.42197802197802198</v>
      </c>
      <c r="X97">
        <f t="shared" si="10"/>
        <v>0.12087912087912088</v>
      </c>
      <c r="Y97">
        <f t="shared" si="11"/>
        <v>0.65714285714285714</v>
      </c>
      <c r="Z97">
        <f t="shared" si="12"/>
        <v>7.9120879120879117E-2</v>
      </c>
      <c r="AA97">
        <f t="shared" ca="1" si="13"/>
        <v>0.47692307692307695</v>
      </c>
      <c r="AB97">
        <f t="shared" ca="1" si="14"/>
        <v>0.92087912087912083</v>
      </c>
    </row>
    <row r="98" spans="1:28" x14ac:dyDescent="0.2">
      <c r="A98" t="str">
        <f>[1]!f_info_benchmark(B98)</f>
        <v>中证800指数收益率*60%+中债综合全价指数收益率*40%</v>
      </c>
      <c r="B98" t="s">
        <v>195</v>
      </c>
      <c r="C98" t="s">
        <v>196</v>
      </c>
      <c r="D98" t="str">
        <f>[1]!f_info_fundmanager(B98)</f>
        <v>杨栋</v>
      </c>
      <c r="E98" t="s">
        <v>8</v>
      </c>
      <c r="F98" s="2">
        <v>39.349623723000001</v>
      </c>
      <c r="G98" s="3">
        <v>42356</v>
      </c>
      <c r="H98" s="2">
        <v>6.8054794520547901</v>
      </c>
      <c r="I98" s="9">
        <f ca="1">[1]!f_nav_adjustedreturn($B98,I$1,I$2)</f>
        <v>110.25588180640567</v>
      </c>
      <c r="J98" s="9">
        <f>[1]!f_nav_adjustedreturn($B98,J$1,J$2)</f>
        <v>-24.982206405693947</v>
      </c>
      <c r="K98" s="9">
        <f>[1]!f_nav_adjustedreturn($B98,K$1,K$2)</f>
        <v>63.472485768500952</v>
      </c>
      <c r="L98" s="9">
        <f>[1]!f_nav_adjustedreturn($B98,L$1,L$2)</f>
        <v>89.559385129425422</v>
      </c>
      <c r="M98" s="9">
        <f>[1]!f_nav_adjustedreturn($B98,M$1,M$2)</f>
        <v>16.922552030023887</v>
      </c>
      <c r="N98" s="9">
        <f ca="1">[1]!f_nav_adjustedreturn($B98,N$1,N$2)</f>
        <v>-22.643711701196395</v>
      </c>
      <c r="O98" s="9">
        <f ca="1">[1]!f_nav_adjustedreturn($B98,O$1,O$2)</f>
        <v>-10.499662390276859</v>
      </c>
      <c r="P98" s="11">
        <f>[1]!f_risk_maxdownside($B98,P$1,P$2)</f>
        <v>-39.844184752365059</v>
      </c>
      <c r="Q98" s="11">
        <f>[1]!f_risk_maxdownside($B98,Q$1,Q$2)</f>
        <v>-30.449591280653955</v>
      </c>
      <c r="R98" s="11">
        <f>[1]!f_risk_maxdownside($B98,R$1,R$2)</f>
        <v>-14.546640574037825</v>
      </c>
      <c r="S98" s="11">
        <f>[1]!f_risk_maxdownside($B98,S$1,S$2)</f>
        <v>-21.179624664879356</v>
      </c>
      <c r="T98" s="11">
        <f>[1]!f_risk_maxdownside($B98,T$1,T$2)</f>
        <v>-20.300982800982787</v>
      </c>
      <c r="U98" s="11">
        <f>[1]!f_risk_maxdownside($B98,U$1,U$2)</f>
        <v>-36.186540731995279</v>
      </c>
      <c r="V98">
        <f t="shared" ca="1" si="8"/>
        <v>0.17802197802197803</v>
      </c>
      <c r="W98">
        <f t="shared" si="9"/>
        <v>0.74285714285714288</v>
      </c>
      <c r="X98">
        <f t="shared" si="10"/>
        <v>0.17802197802197803</v>
      </c>
      <c r="Y98">
        <f t="shared" si="11"/>
        <v>0.10989010989010989</v>
      </c>
      <c r="Z98">
        <f t="shared" si="12"/>
        <v>0.29010989010989013</v>
      </c>
      <c r="AA98">
        <f t="shared" ca="1" si="13"/>
        <v>0.9054945054945055</v>
      </c>
      <c r="AB98">
        <f t="shared" ca="1" si="14"/>
        <v>0.85934065934065929</v>
      </c>
    </row>
    <row r="99" spans="1:28" x14ac:dyDescent="0.2">
      <c r="A99" t="str">
        <f>[1]!f_info_benchmark(B99)</f>
        <v>沪深300指数收益率*60%+中债综合全价指数收益率*40%</v>
      </c>
      <c r="B99" t="s">
        <v>197</v>
      </c>
      <c r="C99" t="s">
        <v>198</v>
      </c>
      <c r="D99" t="str">
        <f>[1]!f_info_fundmanager(B99)</f>
        <v>张啸伟</v>
      </c>
      <c r="E99" t="s">
        <v>8</v>
      </c>
      <c r="F99" s="2">
        <v>55.219377548700002</v>
      </c>
      <c r="G99" s="3">
        <v>42509</v>
      </c>
      <c r="H99" s="2">
        <v>6.8054794520547901</v>
      </c>
      <c r="I99" s="9">
        <f ca="1">[1]!f_nav_adjustedreturn($B99,I$1,I$2)</f>
        <v>103.13971742543173</v>
      </c>
      <c r="J99" s="9">
        <f>[1]!f_nav_adjustedreturn($B99,J$1,J$2)</f>
        <v>-12.480376766091043</v>
      </c>
      <c r="K99" s="9">
        <f>[1]!f_nav_adjustedreturn($B99,K$1,K$2)</f>
        <v>47.892376681614337</v>
      </c>
      <c r="L99" s="9">
        <f>[1]!f_nav_adjustedreturn($B99,L$1,L$2)</f>
        <v>66.585809581564575</v>
      </c>
      <c r="M99" s="9">
        <f>[1]!f_nav_adjustedreturn($B99,M$1,M$2)</f>
        <v>13.83327266108482</v>
      </c>
      <c r="N99" s="9">
        <f ca="1">[1]!f_nav_adjustedreturn($B99,N$1,N$2)</f>
        <v>-17.236968340262219</v>
      </c>
      <c r="O99" s="9">
        <f ca="1">[1]!f_nav_adjustedreturn($B99,O$1,O$2)</f>
        <v>-6.973400431344345</v>
      </c>
      <c r="P99" s="11">
        <f>[1]!f_risk_maxdownside($B99,P$1,P$2)</f>
        <v>-26.720396776193432</v>
      </c>
      <c r="Q99" s="11">
        <f>[1]!f_risk_maxdownside($B99,Q$1,Q$2)</f>
        <v>-17.677514792899419</v>
      </c>
      <c r="R99" s="11">
        <f>[1]!f_risk_maxdownside($B99,R$1,R$2)</f>
        <v>-9.2418772563176859</v>
      </c>
      <c r="S99" s="11">
        <f>[1]!f_risk_maxdownside($B99,S$1,S$2)</f>
        <v>-13.90835579514825</v>
      </c>
      <c r="T99" s="11">
        <f>[1]!f_risk_maxdownside($B99,T$1,T$2)</f>
        <v>-14.538127712337252</v>
      </c>
      <c r="U99" s="11">
        <f>[1]!f_risk_maxdownside($B99,U$1,U$2)</f>
        <v>-23.371150729335501</v>
      </c>
      <c r="V99">
        <f t="shared" ca="1" si="8"/>
        <v>0.22417582417582418</v>
      </c>
      <c r="W99">
        <f t="shared" si="9"/>
        <v>0.26813186813186812</v>
      </c>
      <c r="X99">
        <f t="shared" si="10"/>
        <v>0.42637362637362636</v>
      </c>
      <c r="Y99">
        <f t="shared" si="11"/>
        <v>0.35604395604395606</v>
      </c>
      <c r="Z99">
        <f t="shared" si="12"/>
        <v>0.34065934065934067</v>
      </c>
      <c r="AA99">
        <f t="shared" ca="1" si="13"/>
        <v>0.58241758241758246</v>
      </c>
      <c r="AB99">
        <f t="shared" ca="1" si="14"/>
        <v>0.49010989010989009</v>
      </c>
    </row>
    <row r="100" spans="1:28" x14ac:dyDescent="0.2">
      <c r="A100" t="str">
        <f>[1]!f_info_benchmark(B100)</f>
        <v>中证TMT产业主题指数*60%+中证全债指数收益率*40%</v>
      </c>
      <c r="B100" t="s">
        <v>199</v>
      </c>
      <c r="C100" t="s">
        <v>200</v>
      </c>
      <c r="D100" t="str">
        <f>[1]!f_info_fundmanager(B100)</f>
        <v>李元博</v>
      </c>
      <c r="E100" t="s">
        <v>8</v>
      </c>
      <c r="F100" s="2">
        <v>40.4857423025</v>
      </c>
      <c r="G100" s="3">
        <v>42537</v>
      </c>
      <c r="H100" s="2">
        <v>7.6328767123287697</v>
      </c>
      <c r="I100" s="9">
        <f ca="1">[1]!f_nav_adjustedreturn($B100,I$1,I$2)</f>
        <v>69.923371647509569</v>
      </c>
      <c r="J100" s="9">
        <f>[1]!f_nav_adjustedreturn($B100,J$1,J$2)</f>
        <v>-16.954022988505752</v>
      </c>
      <c r="K100" s="9">
        <f>[1]!f_nav_adjustedreturn($B100,K$1,K$2)</f>
        <v>78.085351787773931</v>
      </c>
      <c r="L100" s="9">
        <f>[1]!f_nav_adjustedreturn($B100,L$1,L$2)</f>
        <v>70.142487046632112</v>
      </c>
      <c r="M100" s="9">
        <f>[1]!f_nav_adjustedreturn($B100,M$1,M$2)</f>
        <v>-7.2706509326227575</v>
      </c>
      <c r="N100" s="9">
        <f ca="1">[1]!f_nav_adjustedreturn($B100,N$1,N$2)</f>
        <v>-27.175697865353037</v>
      </c>
      <c r="O100" s="9">
        <f ca="1">[1]!f_nav_adjustedreturn($B100,O$1,O$2)</f>
        <v>-12.567767373090188</v>
      </c>
      <c r="P100" s="11">
        <f>[1]!f_risk_maxdownside($B100,P$1,P$2)</f>
        <v>-52.205161711858864</v>
      </c>
      <c r="Q100" s="11">
        <f>[1]!f_risk_maxdownside($B100,Q$1,Q$2)</f>
        <v>-32.987910189982721</v>
      </c>
      <c r="R100" s="11">
        <f>[1]!f_risk_maxdownside($B100,R$1,R$2)</f>
        <v>-17.235772357723576</v>
      </c>
      <c r="S100" s="11">
        <f>[1]!f_risk_maxdownside($B100,S$1,S$2)</f>
        <v>-23.165467625899275</v>
      </c>
      <c r="T100" s="11">
        <f>[1]!f_risk_maxdownside($B100,T$1,T$2)</f>
        <v>-27.670695851029077</v>
      </c>
      <c r="U100" s="11">
        <f>[1]!f_risk_maxdownside($B100,U$1,U$2)</f>
        <v>-40.040983606557376</v>
      </c>
      <c r="V100">
        <f t="shared" ca="1" si="8"/>
        <v>0.45054945054945056</v>
      </c>
      <c r="W100">
        <f t="shared" si="9"/>
        <v>0.38461538461538464</v>
      </c>
      <c r="X100">
        <f t="shared" si="10"/>
        <v>4.3956043956043959E-2</v>
      </c>
      <c r="Y100">
        <f t="shared" si="11"/>
        <v>0.30549450549450552</v>
      </c>
      <c r="Z100">
        <f t="shared" si="12"/>
        <v>0.91208791208791207</v>
      </c>
      <c r="AA100">
        <f t="shared" ca="1" si="13"/>
        <v>0.99340659340659343</v>
      </c>
      <c r="AB100">
        <f t="shared" ca="1" si="14"/>
        <v>0.93846153846153846</v>
      </c>
    </row>
    <row r="101" spans="1:28" x14ac:dyDescent="0.2">
      <c r="A101" t="str">
        <f>[1]!f_info_benchmark(B101)</f>
        <v>沪深300指数收益率*80%+中证综合债指数收益率*20%</v>
      </c>
      <c r="B101" t="s">
        <v>201</v>
      </c>
      <c r="C101" t="s">
        <v>202</v>
      </c>
      <c r="D101" t="str">
        <f>[1]!f_info_fundmanager(B101)</f>
        <v>王大鹏</v>
      </c>
      <c r="E101" t="s">
        <v>8</v>
      </c>
      <c r="F101" s="2">
        <v>13.9572197033</v>
      </c>
      <c r="G101" s="3">
        <v>42551</v>
      </c>
      <c r="H101" s="2">
        <v>7.3753424657534303</v>
      </c>
      <c r="I101" s="9">
        <f ca="1">[1]!f_nav_adjustedreturn($B101,I$1,I$2)</f>
        <v>123.62278244631186</v>
      </c>
      <c r="J101" s="9">
        <f>[1]!f_nav_adjustedreturn($B101,J$1,J$2)</f>
        <v>-5.695611577964514</v>
      </c>
      <c r="K101" s="9">
        <f>[1]!f_nav_adjustedreturn($B101,K$1,K$2)</f>
        <v>58.118811881188115</v>
      </c>
      <c r="L101" s="9">
        <f>[1]!f_nav_adjustedreturn($B101,L$1,L$2)</f>
        <v>81.277395115842211</v>
      </c>
      <c r="M101" s="9">
        <f>[1]!f_nav_adjustedreturn($B101,M$1,M$2)</f>
        <v>13.367875647668395</v>
      </c>
      <c r="N101" s="9">
        <f ca="1">[1]!f_nav_adjustedreturn($B101,N$1,N$2)</f>
        <v>-27.026203534430227</v>
      </c>
      <c r="O101" s="9">
        <f ca="1">[1]!f_nav_adjustedreturn($B101,O$1,O$2)</f>
        <v>-13.817920115149333</v>
      </c>
      <c r="P101" s="11">
        <f>[1]!f_risk_maxdownside($B101,P$1,P$2)</f>
        <v>-40.15748031496063</v>
      </c>
      <c r="Q101" s="11">
        <f>[1]!f_risk_maxdownside($B101,Q$1,Q$2)</f>
        <v>-29.433406916850629</v>
      </c>
      <c r="R101" s="11">
        <f>[1]!f_risk_maxdownside($B101,R$1,R$2)</f>
        <v>-13.196480938416432</v>
      </c>
      <c r="S101" s="11">
        <f>[1]!f_risk_maxdownside($B101,S$1,S$2)</f>
        <v>-14.054813773717495</v>
      </c>
      <c r="T101" s="11">
        <f>[1]!f_risk_maxdownside($B101,T$1,T$2)</f>
        <v>-23.593925759280086</v>
      </c>
      <c r="U101" s="11">
        <f>[1]!f_risk_maxdownside($B101,U$1,U$2)</f>
        <v>-25.063613231552168</v>
      </c>
      <c r="V101">
        <f t="shared" ca="1" si="8"/>
        <v>0.12527472527472527</v>
      </c>
      <c r="W101">
        <f t="shared" si="9"/>
        <v>0.1912087912087912</v>
      </c>
      <c r="X101">
        <f t="shared" si="10"/>
        <v>0.25054945054945055</v>
      </c>
      <c r="Y101">
        <f t="shared" si="11"/>
        <v>0.16923076923076924</v>
      </c>
      <c r="Z101">
        <f t="shared" si="12"/>
        <v>0.34945054945054943</v>
      </c>
      <c r="AA101">
        <f t="shared" ca="1" si="13"/>
        <v>0.98901098901098905</v>
      </c>
      <c r="AB101">
        <f t="shared" ca="1" si="14"/>
        <v>0.9758241758241758</v>
      </c>
    </row>
    <row r="102" spans="1:28" x14ac:dyDescent="0.2">
      <c r="A102" t="str">
        <f>[1]!f_info_benchmark(B102)</f>
        <v>中证医药卫生指数收益率*65%+中证综合债券指数收益率*35%</v>
      </c>
      <c r="B102" t="s">
        <v>203</v>
      </c>
      <c r="C102" t="s">
        <v>204</v>
      </c>
      <c r="D102" t="str">
        <f>[1]!f_info_fundmanager(B102)</f>
        <v>葛兰</v>
      </c>
      <c r="E102" t="s">
        <v>8</v>
      </c>
      <c r="F102" s="2">
        <v>683.6958168484</v>
      </c>
      <c r="G102" s="3">
        <v>42642</v>
      </c>
      <c r="H102" s="2">
        <v>6.9178082191780801</v>
      </c>
      <c r="I102" s="9">
        <f ca="1">[1]!f_nav_adjustedreturn($B102,I$1,I$2)</f>
        <v>111.16741167741935</v>
      </c>
      <c r="J102" s="9">
        <f>[1]!f_nav_adjustedreturn($B102,J$1,J$2)</f>
        <v>-16.014439032258061</v>
      </c>
      <c r="K102" s="9">
        <f>[1]!f_nav_adjustedreturn($B102,K$1,K$2)</f>
        <v>75.227502527805868</v>
      </c>
      <c r="L102" s="9">
        <f>[1]!f_nav_adjustedreturn($B102,L$1,L$2)</f>
        <v>98.845931909982696</v>
      </c>
      <c r="M102" s="9">
        <f>[1]!f_nav_adjustedreturn($B102,M$1,M$2)</f>
        <v>-6.5543767062108431</v>
      </c>
      <c r="N102" s="9">
        <f ca="1">[1]!f_nav_adjustedreturn($B102,N$1,N$2)</f>
        <v>-22.777417261518504</v>
      </c>
      <c r="O102" s="9">
        <f ca="1">[1]!f_nav_adjustedreturn($B102,O$1,O$2)</f>
        <v>-9.7459233978005457</v>
      </c>
      <c r="P102" s="11">
        <f>[1]!f_risk_maxdownside($B102,P$1,P$2)</f>
        <v>-44.497971211744833</v>
      </c>
      <c r="Q102" s="11">
        <f>[1]!f_risk_maxdownside($B102,Q$1,Q$2)</f>
        <v>-37.628865979381452</v>
      </c>
      <c r="R102" s="11">
        <f>[1]!f_risk_maxdownside($B102,R$1,R$2)</f>
        <v>-10.936682365253802</v>
      </c>
      <c r="S102" s="11">
        <f>[1]!f_risk_maxdownside($B102,S$1,S$2)</f>
        <v>-15.586797066014663</v>
      </c>
      <c r="T102" s="11">
        <f>[1]!f_risk_maxdownside($B102,T$1,T$2)</f>
        <v>-27.365049225227661</v>
      </c>
      <c r="U102" s="11">
        <f>[1]!f_risk_maxdownside($B102,U$1,U$2)</f>
        <v>-21.433423913043473</v>
      </c>
      <c r="V102">
        <f t="shared" ca="1" si="8"/>
        <v>0.17142857142857143</v>
      </c>
      <c r="W102">
        <f t="shared" si="9"/>
        <v>0.34505494505494505</v>
      </c>
      <c r="X102">
        <f t="shared" si="10"/>
        <v>5.9340659340659338E-2</v>
      </c>
      <c r="Y102">
        <f t="shared" si="11"/>
        <v>6.5934065934065936E-2</v>
      </c>
      <c r="Z102">
        <f t="shared" si="12"/>
        <v>0.89670329670329674</v>
      </c>
      <c r="AA102">
        <f t="shared" ca="1" si="13"/>
        <v>0.90769230769230769</v>
      </c>
      <c r="AB102">
        <f t="shared" ca="1" si="14"/>
        <v>0.80659340659340661</v>
      </c>
    </row>
    <row r="103" spans="1:28" x14ac:dyDescent="0.2">
      <c r="A103" t="str">
        <f>[1]!f_info_benchmark(B103)</f>
        <v>沪深300指数收益率*70%+中债总指数(全价)收益率*30%</v>
      </c>
      <c r="B103" t="s">
        <v>205</v>
      </c>
      <c r="C103" t="s">
        <v>206</v>
      </c>
      <c r="D103" t="str">
        <f>[1]!f_info_fundmanager(B103)</f>
        <v>尚烁徽</v>
      </c>
      <c r="E103" t="s">
        <v>8</v>
      </c>
      <c r="F103" s="2">
        <v>10.462685203099999</v>
      </c>
      <c r="G103" s="3">
        <v>42818</v>
      </c>
      <c r="H103" s="2">
        <v>5.2054794520547896</v>
      </c>
      <c r="I103" s="9">
        <f ca="1">[1]!f_nav_adjustedreturn($B103,I$1,I$2)</f>
        <v>109.92680695333948</v>
      </c>
      <c r="J103" s="9">
        <f>[1]!f_nav_adjustedreturn($B103,J$1,J$2)</f>
        <v>-24.98627630375114</v>
      </c>
      <c r="K103" s="9">
        <f>[1]!f_nav_adjustedreturn($B103,K$1,K$2)</f>
        <v>73.91145261617271</v>
      </c>
      <c r="L103" s="9">
        <f>[1]!f_nav_adjustedreturn($B103,L$1,L$2)</f>
        <v>68.469037099375839</v>
      </c>
      <c r="M103" s="9">
        <f>[1]!f_nav_adjustedreturn($B103,M$1,M$2)</f>
        <v>24.098742819082506</v>
      </c>
      <c r="N103" s="9">
        <f ca="1">[1]!f_nav_adjustedreturn($B103,N$1,N$2)</f>
        <v>-23.031766797490857</v>
      </c>
      <c r="O103" s="9">
        <f ca="1">[1]!f_nav_adjustedreturn($B103,O$1,O$2)</f>
        <v>-13.750328910273266</v>
      </c>
      <c r="P103" s="11">
        <f>[1]!f_risk_maxdownside($B103,P$1,P$2)</f>
        <v>-36.218542838292137</v>
      </c>
      <c r="Q103" s="11">
        <f>[1]!f_risk_maxdownside($B103,Q$1,Q$2)</f>
        <v>-33.991836734693884</v>
      </c>
      <c r="R103" s="11">
        <f>[1]!f_risk_maxdownside($B103,R$1,R$2)</f>
        <v>-16.783614640622034</v>
      </c>
      <c r="S103" s="11">
        <f>[1]!f_risk_maxdownside($B103,S$1,S$2)</f>
        <v>-21.05659565310954</v>
      </c>
      <c r="T103" s="11">
        <f>[1]!f_risk_maxdownside($B103,T$1,T$2)</f>
        <v>-20.511219782887665</v>
      </c>
      <c r="U103" s="11">
        <f>[1]!f_risk_maxdownside($B103,U$1,U$2)</f>
        <v>-30.157911033130357</v>
      </c>
      <c r="V103">
        <f t="shared" ca="1" si="8"/>
        <v>0.18241758241758241</v>
      </c>
      <c r="W103">
        <f t="shared" si="9"/>
        <v>0.74505494505494507</v>
      </c>
      <c r="X103">
        <f t="shared" si="10"/>
        <v>7.032967032967033E-2</v>
      </c>
      <c r="Y103">
        <f t="shared" si="11"/>
        <v>0.32307692307692309</v>
      </c>
      <c r="Z103">
        <f t="shared" si="12"/>
        <v>0.1912087912087912</v>
      </c>
      <c r="AA103">
        <f t="shared" ca="1" si="13"/>
        <v>0.91428571428571426</v>
      </c>
      <c r="AB103">
        <f t="shared" ca="1" si="14"/>
        <v>0.96923076923076923</v>
      </c>
    </row>
    <row r="104" spans="1:28" x14ac:dyDescent="0.2">
      <c r="A104" t="str">
        <f>[1]!f_info_benchmark(B104)</f>
        <v>沪深300指数收益率*70%+中国债券总指数收益率*30%</v>
      </c>
      <c r="B104" t="s">
        <v>207</v>
      </c>
      <c r="C104" t="s">
        <v>208</v>
      </c>
      <c r="D104" t="str">
        <f>[1]!f_info_fundmanager(B104)</f>
        <v>王诗瑶,曾鹏</v>
      </c>
      <c r="E104" t="s">
        <v>8</v>
      </c>
      <c r="F104" s="2">
        <v>5.1590518005000003</v>
      </c>
      <c r="G104" s="3">
        <v>42891</v>
      </c>
      <c r="H104" s="2">
        <v>7.1958904109589001</v>
      </c>
      <c r="I104" s="9">
        <f ca="1">[1]!f_nav_adjustedreturn($B104,I$1,I$2)</f>
        <v>51.342281879194637</v>
      </c>
      <c r="J104" s="9">
        <f>[1]!f_nav_adjustedreturn($B104,J$1,J$2)</f>
        <v>-12.667785234899331</v>
      </c>
      <c r="K104" s="9">
        <f>[1]!f_nav_adjustedreturn($B104,K$1,K$2)</f>
        <v>64.457252641690687</v>
      </c>
      <c r="L104" s="9">
        <f>[1]!f_nav_adjustedreturn($B104,L$1,L$2)</f>
        <v>46.086448598130836</v>
      </c>
      <c r="M104" s="9">
        <f>[1]!f_nav_adjustedreturn($B104,M$1,M$2)</f>
        <v>-10.875649740103951</v>
      </c>
      <c r="N104" s="9">
        <f ca="1">[1]!f_nav_adjustedreturn($B104,N$1,N$2)</f>
        <v>-19.066846119336027</v>
      </c>
      <c r="O104" s="9">
        <f ca="1">[1]!f_nav_adjustedreturn($B104,O$1,O$2)</f>
        <v>-9.619238476953905</v>
      </c>
      <c r="P104" s="11">
        <f>[1]!f_risk_maxdownside($B104,P$1,P$2)</f>
        <v>-42.890442890442891</v>
      </c>
      <c r="Q104" s="11">
        <f>[1]!f_risk_maxdownside($B104,Q$1,Q$2)</f>
        <v>-27.152831652443755</v>
      </c>
      <c r="R104" s="11">
        <f>[1]!f_risk_maxdownside($B104,R$1,R$2)</f>
        <v>-10.074374577417174</v>
      </c>
      <c r="S104" s="11">
        <f>[1]!f_risk_maxdownside($B104,S$1,S$2)</f>
        <v>-14.198473282442755</v>
      </c>
      <c r="T104" s="11">
        <f>[1]!f_risk_maxdownside($B104,T$1,T$2)</f>
        <v>-31.168831168831169</v>
      </c>
      <c r="U104" s="11">
        <f>[1]!f_risk_maxdownside($B104,U$1,U$2)</f>
        <v>-23.163082437275989</v>
      </c>
      <c r="V104">
        <f t="shared" ca="1" si="8"/>
        <v>0.59120879120879122</v>
      </c>
      <c r="W104">
        <f t="shared" si="9"/>
        <v>0.2725274725274725</v>
      </c>
      <c r="X104">
        <f t="shared" si="10"/>
        <v>0.16483516483516483</v>
      </c>
      <c r="Y104">
        <f t="shared" si="11"/>
        <v>0.6197802197802198</v>
      </c>
      <c r="Z104">
        <f t="shared" si="12"/>
        <v>0.96043956043956047</v>
      </c>
      <c r="AA104">
        <f t="shared" ca="1" si="13"/>
        <v>0.68791208791208791</v>
      </c>
      <c r="AB104">
        <f t="shared" ca="1" si="14"/>
        <v>0.79340659340659336</v>
      </c>
    </row>
    <row r="105" spans="1:28" x14ac:dyDescent="0.2">
      <c r="A105" t="str">
        <f>[1]!f_info_benchmark(B105)</f>
        <v>沪深300指数收益率*60%+中证综合债券指数收益率*40%</v>
      </c>
      <c r="B105" t="s">
        <v>209</v>
      </c>
      <c r="C105" t="s">
        <v>210</v>
      </c>
      <c r="D105" t="str">
        <f>[1]!f_info_fundmanager(B105)</f>
        <v>韩威俊</v>
      </c>
      <c r="E105" t="s">
        <v>8</v>
      </c>
      <c r="F105" s="2">
        <v>16.289355840700001</v>
      </c>
      <c r="G105" s="3">
        <v>42972</v>
      </c>
      <c r="H105" s="2">
        <v>6.3808219178082197</v>
      </c>
      <c r="I105" s="9">
        <f ca="1">[1]!f_nav_adjustedreturn($B105,I$1,I$2)</f>
        <v>120.81456118219502</v>
      </c>
      <c r="J105" s="9">
        <f>[1]!f_nav_adjustedreturn($B105,J$1,J$2)</f>
        <v>-18.823211389439528</v>
      </c>
      <c r="K105" s="9">
        <f>[1]!f_nav_adjustedreturn($B105,K$1,K$2)</f>
        <v>51.737151737151734</v>
      </c>
      <c r="L105" s="9">
        <f>[1]!f_nav_adjustedreturn($B105,L$1,L$2)</f>
        <v>102.72860277980982</v>
      </c>
      <c r="M105" s="9">
        <f>[1]!f_nav_adjustedreturn($B105,M$1,M$2)</f>
        <v>3.9223469130011108</v>
      </c>
      <c r="N105" s="9">
        <f ca="1">[1]!f_nav_adjustedreturn($B105,N$1,N$2)</f>
        <v>-14.909722222222216</v>
      </c>
      <c r="O105" s="9">
        <f ca="1">[1]!f_nav_adjustedreturn($B105,O$1,O$2)</f>
        <v>-4.5642183970714223</v>
      </c>
      <c r="P105" s="11">
        <f>[1]!f_risk_maxdownside($B105,P$1,P$2)</f>
        <v>-32.20183766293232</v>
      </c>
      <c r="Q105" s="11">
        <f>[1]!f_risk_maxdownside($B105,Q$1,Q$2)</f>
        <v>-27.525695663073463</v>
      </c>
      <c r="R105" s="11">
        <f>[1]!f_risk_maxdownside($B105,R$1,R$2)</f>
        <v>-11.488985367422417</v>
      </c>
      <c r="S105" s="11">
        <f>[1]!f_risk_maxdownside($B105,S$1,S$2)</f>
        <v>-15.122433138098929</v>
      </c>
      <c r="T105" s="11">
        <f>[1]!f_risk_maxdownside($B105,T$1,T$2)</f>
        <v>-20.797338136084747</v>
      </c>
      <c r="U105" s="11">
        <f>[1]!f_risk_maxdownside($B105,U$1,U$2)</f>
        <v>-22.083844939484294</v>
      </c>
      <c r="V105">
        <f t="shared" ca="1" si="8"/>
        <v>0.13626373626373625</v>
      </c>
      <c r="W105">
        <f t="shared" si="9"/>
        <v>0.45494505494505494</v>
      </c>
      <c r="X105">
        <f t="shared" si="10"/>
        <v>0.35824175824175825</v>
      </c>
      <c r="Y105">
        <f t="shared" si="11"/>
        <v>5.054945054945055E-2</v>
      </c>
      <c r="Z105">
        <f t="shared" si="12"/>
        <v>0.67472527472527477</v>
      </c>
      <c r="AA105">
        <f t="shared" ca="1" si="13"/>
        <v>0.42417582417582417</v>
      </c>
      <c r="AB105">
        <f t="shared" ca="1" si="14"/>
        <v>0.29890109890109889</v>
      </c>
    </row>
    <row r="106" spans="1:28" x14ac:dyDescent="0.2">
      <c r="A106" t="str">
        <f>[1]!f_info_benchmark(B106)</f>
        <v>沪深300指数收益率*80%+上证国债指数收益率*20%</v>
      </c>
      <c r="B106" t="s">
        <v>211</v>
      </c>
      <c r="C106" t="s">
        <v>212</v>
      </c>
      <c r="D106" t="str">
        <f>[1]!f_info_fundmanager(B106)</f>
        <v>莫海波</v>
      </c>
      <c r="E106" t="s">
        <v>8</v>
      </c>
      <c r="F106" s="2">
        <v>13.433841385799999</v>
      </c>
      <c r="G106" s="3">
        <v>43089</v>
      </c>
      <c r="H106" s="2">
        <v>7.0904109589041102</v>
      </c>
      <c r="I106" s="9">
        <f ca="1">[1]!f_nav_adjustedreturn($B106,I$1,I$2)</f>
        <v>167.34571599760335</v>
      </c>
      <c r="J106" s="9">
        <f>[1]!f_nav_adjustedreturn($B106,J$1,J$2)</f>
        <v>-22.178949470740967</v>
      </c>
      <c r="K106" s="9">
        <f>[1]!f_nav_adjustedreturn($B106,K$1,K$2)</f>
        <v>48.158603875272696</v>
      </c>
      <c r="L106" s="9">
        <f>[1]!f_nav_adjustedreturn($B106,L$1,L$2)</f>
        <v>95.149835440845308</v>
      </c>
      <c r="M106" s="9">
        <f>[1]!f_nav_adjustedreturn($B106,M$1,M$2)</f>
        <v>33.92952245695011</v>
      </c>
      <c r="N106" s="9">
        <f ca="1">[1]!f_nav_adjustedreturn($B106,N$1,N$2)</f>
        <v>-11.283427776120886</v>
      </c>
      <c r="O106" s="9">
        <f ca="1">[1]!f_nav_adjustedreturn($B106,O$1,O$2)</f>
        <v>-3.7324703344120858</v>
      </c>
      <c r="P106" s="11">
        <f>[1]!f_risk_maxdownside($B106,P$1,P$2)</f>
        <v>-29.370234397062983</v>
      </c>
      <c r="Q106" s="11">
        <f>[1]!f_risk_maxdownside($B106,Q$1,Q$2)</f>
        <v>-29.370234397062983</v>
      </c>
      <c r="R106" s="11">
        <f>[1]!f_risk_maxdownside($B106,R$1,R$2)</f>
        <v>-23.465920447731353</v>
      </c>
      <c r="S106" s="11">
        <f>[1]!f_risk_maxdownside($B106,S$1,S$2)</f>
        <v>-25.898095049765992</v>
      </c>
      <c r="T106" s="11">
        <f>[1]!f_risk_maxdownside($B106,T$1,T$2)</f>
        <v>-25.068723587576415</v>
      </c>
      <c r="U106" s="11">
        <f>[1]!f_risk_maxdownside($B106,U$1,U$2)</f>
        <v>-18.810321055741579</v>
      </c>
      <c r="V106">
        <f t="shared" ca="1" si="8"/>
        <v>3.0769230769230771E-2</v>
      </c>
      <c r="W106">
        <f t="shared" si="9"/>
        <v>0.60439560439560436</v>
      </c>
      <c r="X106">
        <f t="shared" si="10"/>
        <v>0.41538461538461541</v>
      </c>
      <c r="Y106">
        <f t="shared" si="11"/>
        <v>7.4725274725274723E-2</v>
      </c>
      <c r="Z106">
        <f t="shared" si="12"/>
        <v>7.6923076923076927E-2</v>
      </c>
      <c r="AA106">
        <f t="shared" ca="1" si="13"/>
        <v>0.30109890109890108</v>
      </c>
      <c r="AB106">
        <f t="shared" ca="1" si="14"/>
        <v>0.25934065934065936</v>
      </c>
    </row>
    <row r="107" spans="1:28" x14ac:dyDescent="0.2">
      <c r="A107" t="str">
        <f>[1]!f_info_benchmark(B107)</f>
        <v>沪深300指数收益率*75%+中证全债指数收益率*25%</v>
      </c>
      <c r="B107" t="s">
        <v>213</v>
      </c>
      <c r="C107" t="s">
        <v>214</v>
      </c>
      <c r="D107" t="str">
        <f>[1]!f_info_fundmanager(B107)</f>
        <v>林英睿</v>
      </c>
      <c r="E107" t="s">
        <v>8</v>
      </c>
      <c r="F107" s="2">
        <v>40.393447434099997</v>
      </c>
      <c r="G107" s="3">
        <v>43083</v>
      </c>
      <c r="H107" s="2">
        <v>6.5287671232876701</v>
      </c>
      <c r="I107" s="9">
        <f ca="1">[1]!f_nav_adjustedreturn($B107,I$1,I$2)</f>
        <v>160.08168957959751</v>
      </c>
      <c r="J107" s="9">
        <f>[1]!f_nav_adjustedreturn($B107,J$1,J$2)</f>
        <v>-7.1827057182705767</v>
      </c>
      <c r="K107" s="9">
        <f>[1]!f_nav_adjustedreturn($B107,K$1,K$2)</f>
        <v>42.105828056241293</v>
      </c>
      <c r="L107" s="9">
        <f>[1]!f_nav_adjustedreturn($B107,L$1,L$2)</f>
        <v>62.756797583081571</v>
      </c>
      <c r="M107" s="9">
        <f>[1]!f_nav_adjustedreturn($B107,M$1,M$2)</f>
        <v>23.124042879019907</v>
      </c>
      <c r="N107" s="9">
        <f ca="1">[1]!f_nav_adjustedreturn($B107,N$1,N$2)</f>
        <v>-1.6018392884064518</v>
      </c>
      <c r="O107" s="9">
        <f ca="1">[1]!f_nav_adjustedreturn($B107,O$1,O$2)</f>
        <v>-5.4779145546705283</v>
      </c>
      <c r="P107" s="11">
        <f>[1]!f_risk_maxdownside($B107,P$1,P$2)</f>
        <v>-20.423174718488919</v>
      </c>
      <c r="Q107" s="11">
        <f>[1]!f_risk_maxdownside($B107,Q$1,Q$2)</f>
        <v>-20.423174718488919</v>
      </c>
      <c r="R107" s="11">
        <f>[1]!f_risk_maxdownside($B107,R$1,R$2)</f>
        <v>-13.250234781866302</v>
      </c>
      <c r="S107" s="11">
        <f>[1]!f_risk_maxdownside($B107,S$1,S$2)</f>
        <v>-12.460133371991878</v>
      </c>
      <c r="T107" s="11">
        <f>[1]!f_risk_maxdownside($B107,T$1,T$2)</f>
        <v>-12.162358937022201</v>
      </c>
      <c r="U107" s="11">
        <f>[1]!f_risk_maxdownside($B107,U$1,U$2)</f>
        <v>-11.899850629490007</v>
      </c>
      <c r="V107">
        <f t="shared" ca="1" si="8"/>
        <v>4.1758241758241756E-2</v>
      </c>
      <c r="W107">
        <f t="shared" si="9"/>
        <v>0.21318681318681318</v>
      </c>
      <c r="X107">
        <f t="shared" si="10"/>
        <v>0.54505494505494501</v>
      </c>
      <c r="Y107">
        <f t="shared" si="11"/>
        <v>0.39560439560439559</v>
      </c>
      <c r="Z107">
        <f t="shared" si="12"/>
        <v>0.20659340659340658</v>
      </c>
      <c r="AA107">
        <f t="shared" ca="1" si="13"/>
        <v>9.0109890109890109E-2</v>
      </c>
      <c r="AB107">
        <f t="shared" ca="1" si="14"/>
        <v>0.34945054945054943</v>
      </c>
    </row>
    <row r="108" spans="1:28" x14ac:dyDescent="0.2">
      <c r="A108" t="str">
        <f>[1]!f_info_benchmark(B108)</f>
        <v>沪深300指数收益率*80%+上证国债指数收益率*20%</v>
      </c>
      <c r="B108" t="s">
        <v>215</v>
      </c>
      <c r="C108" t="s">
        <v>216</v>
      </c>
      <c r="D108" t="str">
        <f>[1]!f_info_fundmanager(B108)</f>
        <v>程洲,孙家旭</v>
      </c>
      <c r="E108" t="s">
        <v>8</v>
      </c>
      <c r="F108" s="2">
        <v>16.988211913499999</v>
      </c>
      <c r="G108" s="3">
        <v>42030</v>
      </c>
      <c r="H108" s="2">
        <v>7.0972602739725996</v>
      </c>
      <c r="I108" s="9">
        <f ca="1">[1]!f_nav_adjustedreturn($B108,I$1,I$2)</f>
        <v>74.037066632299968</v>
      </c>
      <c r="J108" s="9">
        <f>[1]!f_nav_adjustedreturn($B108,J$1,J$2)</f>
        <v>-25.294497944132122</v>
      </c>
      <c r="K108" s="9">
        <f>[1]!f_nav_adjustedreturn($B108,K$1,K$2)</f>
        <v>55.435952637244334</v>
      </c>
      <c r="L108" s="9">
        <f>[1]!f_nav_adjustedreturn($B108,L$1,L$2)</f>
        <v>62.782707805154992</v>
      </c>
      <c r="M108" s="9">
        <f>[1]!f_nav_adjustedreturn($B108,M$1,M$2)</f>
        <v>15.216934367532486</v>
      </c>
      <c r="N108" s="9">
        <f ca="1">[1]!f_nav_adjustedreturn($B108,N$1,N$2)</f>
        <v>-20.087797122170013</v>
      </c>
      <c r="O108" s="9">
        <f ca="1">[1]!f_nav_adjustedreturn($B108,O$1,O$2)</f>
        <v>-9.9332220367278907</v>
      </c>
      <c r="P108" s="11">
        <f>[1]!f_risk_maxdownside($B108,P$1,P$2)</f>
        <v>-32.794802539235576</v>
      </c>
      <c r="Q108" s="11">
        <f>[1]!f_risk_maxdownside($B108,Q$1,Q$2)</f>
        <v>-28.718504473151857</v>
      </c>
      <c r="R108" s="11">
        <f>[1]!f_risk_maxdownside($B108,R$1,R$2)</f>
        <v>-14.800313234142509</v>
      </c>
      <c r="S108" s="11">
        <f>[1]!f_risk_maxdownside($B108,S$1,S$2)</f>
        <v>-11.155115511551152</v>
      </c>
      <c r="T108" s="11">
        <f>[1]!f_risk_maxdownside($B108,T$1,T$2)</f>
        <v>-10.157177585696205</v>
      </c>
      <c r="U108" s="11">
        <f>[1]!f_risk_maxdownside($B108,U$1,U$2)</f>
        <v>-30.946561298360255</v>
      </c>
      <c r="V108">
        <f t="shared" ca="1" si="8"/>
        <v>0.42197802197802198</v>
      </c>
      <c r="W108">
        <f t="shared" si="9"/>
        <v>0.76263736263736259</v>
      </c>
      <c r="X108">
        <f t="shared" si="10"/>
        <v>0.28791208791208789</v>
      </c>
      <c r="Y108">
        <f t="shared" si="11"/>
        <v>0.3934065934065934</v>
      </c>
      <c r="Z108">
        <f t="shared" si="12"/>
        <v>0.31868131868131866</v>
      </c>
      <c r="AA108">
        <f t="shared" ca="1" si="13"/>
        <v>0.76923076923076927</v>
      </c>
      <c r="AB108">
        <f t="shared" ca="1" si="14"/>
        <v>0.82417582417582413</v>
      </c>
    </row>
    <row r="109" spans="1:28" x14ac:dyDescent="0.2">
      <c r="A109" t="str">
        <f>[1]!f_info_benchmark(B109)</f>
        <v>沪深300指数收益率*80%+中证综合债券指数收益率*20%</v>
      </c>
      <c r="B109" t="s">
        <v>217</v>
      </c>
      <c r="C109" t="s">
        <v>218</v>
      </c>
      <c r="D109" t="str">
        <f>[1]!f_info_fundmanager(B109)</f>
        <v>申坤</v>
      </c>
      <c r="E109" t="s">
        <v>8</v>
      </c>
      <c r="F109" s="2">
        <v>7.0161746776999996</v>
      </c>
      <c r="G109" s="3">
        <v>42159</v>
      </c>
      <c r="H109" s="2">
        <v>7.0109589041095903</v>
      </c>
      <c r="I109" s="9">
        <f ca="1">[1]!f_nav_adjustedreturn($B109,I$1,I$2)</f>
        <v>5.9962523422860654</v>
      </c>
      <c r="J109" s="9">
        <f>[1]!f_nav_adjustedreturn($B109,J$1,J$2)</f>
        <v>-44.316052467208003</v>
      </c>
      <c r="K109" s="9">
        <f>[1]!f_nav_adjustedreturn($B109,K$1,K$2)</f>
        <v>50.420639371845212</v>
      </c>
      <c r="L109" s="9">
        <f>[1]!f_nav_adjustedreturn($B109,L$1,L$2)</f>
        <v>56.263982102908258</v>
      </c>
      <c r="M109" s="9">
        <f>[1]!f_nav_adjustedreturn($B109,M$1,M$2)</f>
        <v>-0.47721307563825194</v>
      </c>
      <c r="N109" s="9">
        <f ca="1">[1]!f_nav_adjustedreturn($B109,N$1,N$2)</f>
        <v>-18.62862622872214</v>
      </c>
      <c r="O109" s="9">
        <f ca="1">[1]!f_nav_adjustedreturn($B109,O$1,O$2)</f>
        <v>-8.9348001073249215</v>
      </c>
      <c r="P109" s="11">
        <f>[1]!f_risk_maxdownside($B109,P$1,P$2)</f>
        <v>-47.13682941531043</v>
      </c>
      <c r="Q109" s="11">
        <f>[1]!f_risk_maxdownside($B109,Q$1,Q$2)</f>
        <v>-46.353224834237494</v>
      </c>
      <c r="R109" s="11">
        <f>[1]!f_risk_maxdownside($B109,R$1,R$2)</f>
        <v>-14.615067929188969</v>
      </c>
      <c r="S109" s="11">
        <f>[1]!f_risk_maxdownside($B109,S$1,S$2)</f>
        <v>-15.784557907845581</v>
      </c>
      <c r="T109" s="11">
        <f>[1]!f_risk_maxdownside($B109,T$1,T$2)</f>
        <v>-14.769297110823635</v>
      </c>
      <c r="U109" s="11">
        <f>[1]!f_risk_maxdownside($B109,U$1,U$2)</f>
        <v>-31.842231842231843</v>
      </c>
      <c r="V109">
        <f t="shared" ca="1" si="8"/>
        <v>0.95824175824175828</v>
      </c>
      <c r="W109">
        <f t="shared" si="9"/>
        <v>0.99780219780219781</v>
      </c>
      <c r="X109">
        <f t="shared" si="10"/>
        <v>0.38461538461538464</v>
      </c>
      <c r="Y109">
        <f t="shared" si="11"/>
        <v>0.50549450549450547</v>
      </c>
      <c r="Z109">
        <f t="shared" si="12"/>
        <v>0.8</v>
      </c>
      <c r="AA109">
        <f t="shared" ca="1" si="13"/>
        <v>0.66153846153846152</v>
      </c>
      <c r="AB109">
        <f t="shared" ca="1" si="14"/>
        <v>0.72307692307692306</v>
      </c>
    </row>
    <row r="110" spans="1:28" x14ac:dyDescent="0.2">
      <c r="A110" t="str">
        <f>[1]!f_info_benchmark(B110)</f>
        <v>沪深300指数收益率*90%+同业存款利率*10%</v>
      </c>
      <c r="B110" t="s">
        <v>219</v>
      </c>
      <c r="C110" t="s">
        <v>220</v>
      </c>
      <c r="D110" t="str">
        <f>[1]!f_info_fundmanager(B110)</f>
        <v>王春</v>
      </c>
      <c r="E110" t="s">
        <v>8</v>
      </c>
      <c r="F110" s="2">
        <v>31.471634708</v>
      </c>
      <c r="G110" s="3">
        <v>42305</v>
      </c>
      <c r="H110" s="2">
        <v>11.849315068493199</v>
      </c>
      <c r="I110" s="9">
        <f ca="1">[1]!f_nav_adjustedreturn($B110,I$1,I$2)</f>
        <v>101.38434057755286</v>
      </c>
      <c r="J110" s="9">
        <f>[1]!f_nav_adjustedreturn($B110,J$1,J$2)</f>
        <v>-20.345837054678967</v>
      </c>
      <c r="K110" s="9">
        <f>[1]!f_nav_adjustedreturn($B110,K$1,K$2)</f>
        <v>66.898184196592638</v>
      </c>
      <c r="L110" s="9">
        <f>[1]!f_nav_adjustedreturn($B110,L$1,L$2)</f>
        <v>37.93154928526107</v>
      </c>
      <c r="M110" s="9">
        <f>[1]!f_nav_adjustedreturn($B110,M$1,M$2)</f>
        <v>35.969801926615425</v>
      </c>
      <c r="N110" s="9">
        <f ca="1">[1]!f_nav_adjustedreturn($B110,N$1,N$2)</f>
        <v>-19.228243348126316</v>
      </c>
      <c r="O110" s="9">
        <f ca="1">[1]!f_nav_adjustedreturn($B110,O$1,O$2)</f>
        <v>-8.6259103751814976</v>
      </c>
      <c r="P110" s="11">
        <f>[1]!f_risk_maxdownside($B110,P$1,P$2)</f>
        <v>-30.587478974575749</v>
      </c>
      <c r="Q110" s="11">
        <f>[1]!f_risk_maxdownside($B110,Q$1,Q$2)</f>
        <v>-27.349303055478629</v>
      </c>
      <c r="R110" s="11">
        <f>[1]!f_risk_maxdownside($B110,R$1,R$2)</f>
        <v>-9.6912757358386745</v>
      </c>
      <c r="S110" s="11">
        <f>[1]!f_risk_maxdownside($B110,S$1,S$2)</f>
        <v>-13.451360073766713</v>
      </c>
      <c r="T110" s="11">
        <f>[1]!f_risk_maxdownside($B110,T$1,T$2)</f>
        <v>-23.083945823510373</v>
      </c>
      <c r="U110" s="11">
        <f>[1]!f_risk_maxdownside($B110,U$1,U$2)</f>
        <v>-20.895222802087513</v>
      </c>
      <c r="V110">
        <f t="shared" ca="1" si="8"/>
        <v>0.23296703296703297</v>
      </c>
      <c r="W110">
        <f t="shared" si="9"/>
        <v>0.53186813186813187</v>
      </c>
      <c r="X110">
        <f t="shared" si="10"/>
        <v>0.14285714285714285</v>
      </c>
      <c r="Y110">
        <f t="shared" si="11"/>
        <v>0.71868131868131868</v>
      </c>
      <c r="Z110">
        <f t="shared" si="12"/>
        <v>6.3736263736263732E-2</v>
      </c>
      <c r="AA110">
        <f t="shared" ca="1" si="13"/>
        <v>0.69670329670329667</v>
      </c>
      <c r="AB110">
        <f t="shared" ca="1" si="14"/>
        <v>0.68791208791208791</v>
      </c>
    </row>
    <row r="111" spans="1:28" x14ac:dyDescent="0.2">
      <c r="A111" t="str">
        <f>[1]!f_info_benchmark(B111)</f>
        <v>沪深300指数收益率*80%+中债国债总财富指数收益率*20%</v>
      </c>
      <c r="B111" t="s">
        <v>221</v>
      </c>
      <c r="C111" t="s">
        <v>222</v>
      </c>
      <c r="D111" t="str">
        <f>[1]!f_info_fundmanager(B111)</f>
        <v>杨明</v>
      </c>
      <c r="E111" t="s">
        <v>8</v>
      </c>
      <c r="F111" s="2">
        <v>52.768772842700002</v>
      </c>
      <c r="G111" s="3">
        <v>41430</v>
      </c>
      <c r="H111" s="2">
        <v>14.0082191780822</v>
      </c>
      <c r="I111" s="9">
        <f ca="1">[1]!f_nav_adjustedreturn($B111,I$1,I$2)</f>
        <v>40.533773054843067</v>
      </c>
      <c r="J111" s="9">
        <f>[1]!f_nav_adjustedreturn($B111,J$1,J$2)</f>
        <v>-18.999633565408562</v>
      </c>
      <c r="K111" s="9">
        <f>[1]!f_nav_adjustedreturn($B111,K$1,K$2)</f>
        <v>43.210435044861626</v>
      </c>
      <c r="L111" s="9">
        <f>[1]!f_nav_adjustedreturn($B111,L$1,L$2)</f>
        <v>40.575971359376673</v>
      </c>
      <c r="M111" s="9">
        <f>[1]!f_nav_adjustedreturn($B111,M$1,M$2)</f>
        <v>3.7564136174674951</v>
      </c>
      <c r="N111" s="9">
        <f ca="1">[1]!f_nav_adjustedreturn($B111,N$1,N$2)</f>
        <v>-16.93979208778515</v>
      </c>
      <c r="O111" s="9">
        <f ca="1">[1]!f_nav_adjustedreturn($B111,O$1,O$2)</f>
        <v>-7.3854946470256717</v>
      </c>
      <c r="P111" s="11">
        <f>[1]!f_risk_maxdownside($B111,P$1,P$2)</f>
        <v>-33.540922454398874</v>
      </c>
      <c r="Q111" s="11">
        <f>[1]!f_risk_maxdownside($B111,Q$1,Q$2)</f>
        <v>-25.316098442086261</v>
      </c>
      <c r="R111" s="11">
        <f>[1]!f_risk_maxdownside($B111,R$1,R$2)</f>
        <v>-11.838859961633318</v>
      </c>
      <c r="S111" s="11">
        <f>[1]!f_risk_maxdownside($B111,S$1,S$2)</f>
        <v>-15.83907212758246</v>
      </c>
      <c r="T111" s="11">
        <f>[1]!f_risk_maxdownside($B111,T$1,T$2)</f>
        <v>-15.841052065880557</v>
      </c>
      <c r="U111" s="11">
        <f>[1]!f_risk_maxdownside($B111,U$1,U$2)</f>
        <v>-23.466453092577083</v>
      </c>
      <c r="V111">
        <f t="shared" ca="1" si="8"/>
        <v>0.68571428571428572</v>
      </c>
      <c r="W111">
        <f t="shared" si="9"/>
        <v>0.45934065934065932</v>
      </c>
      <c r="X111">
        <f t="shared" si="10"/>
        <v>0.52087912087912092</v>
      </c>
      <c r="Y111">
        <f t="shared" si="11"/>
        <v>0.68351648351648353</v>
      </c>
      <c r="Z111">
        <f t="shared" si="12"/>
        <v>0.67912087912087915</v>
      </c>
      <c r="AA111">
        <f t="shared" ca="1" si="13"/>
        <v>0.55604395604395607</v>
      </c>
      <c r="AB111">
        <f t="shared" ca="1" si="14"/>
        <v>0.52967032967032968</v>
      </c>
    </row>
    <row r="112" spans="1:28" x14ac:dyDescent="0.2">
      <c r="A112" t="str">
        <f>[1]!f_info_benchmark(B112)</f>
        <v>沪深300指数收益率*80%+中国债券总指数收益率*20%</v>
      </c>
      <c r="B112" t="s">
        <v>223</v>
      </c>
      <c r="C112" t="s">
        <v>224</v>
      </c>
      <c r="D112" t="str">
        <f>[1]!f_info_fundmanager(B112)</f>
        <v>曾鹏</v>
      </c>
      <c r="E112" t="s">
        <v>8</v>
      </c>
      <c r="F112" s="2">
        <v>24.833738410999999</v>
      </c>
      <c r="G112" s="3">
        <v>41292</v>
      </c>
      <c r="H112" s="2">
        <v>9.3863013698630091</v>
      </c>
      <c r="I112" s="9">
        <f ca="1">[1]!f_nav_adjustedreturn($B112,I$1,I$2)</f>
        <v>62.331838565022423</v>
      </c>
      <c r="J112" s="9">
        <f>[1]!f_nav_adjustedreturn($B112,J$1,J$2)</f>
        <v>-30.792227204783256</v>
      </c>
      <c r="K112" s="9">
        <f>[1]!f_nav_adjustedreturn($B112,K$1,K$2)</f>
        <v>61.123110151187909</v>
      </c>
      <c r="L112" s="9">
        <f>[1]!f_nav_adjustedreturn($B112,L$1,L$2)</f>
        <v>76.273458445040205</v>
      </c>
      <c r="M112" s="9">
        <f>[1]!f_nav_adjustedreturn($B112,M$1,M$2)</f>
        <v>8.0608365019011483</v>
      </c>
      <c r="N112" s="9">
        <f ca="1">[1]!f_nav_adjustedreturn($B112,N$1,N$2)</f>
        <v>-23.574947220267418</v>
      </c>
      <c r="O112" s="9">
        <f ca="1">[1]!f_nav_adjustedreturn($B112,O$1,O$2)</f>
        <v>-9.0452261306532655</v>
      </c>
      <c r="P112" s="11">
        <f>[1]!f_risk_maxdownside($B112,P$1,P$2)</f>
        <v>-42.310321257689687</v>
      </c>
      <c r="Q112" s="11">
        <f>[1]!f_risk_maxdownside($B112,Q$1,Q$2)</f>
        <v>-36.427566807313639</v>
      </c>
      <c r="R112" s="11">
        <f>[1]!f_risk_maxdownside($B112,R$1,R$2)</f>
        <v>-14.431486880466482</v>
      </c>
      <c r="S112" s="11">
        <f>[1]!f_risk_maxdownside($B112,S$1,S$2)</f>
        <v>-19.037199124726474</v>
      </c>
      <c r="T112" s="11">
        <f>[1]!f_risk_maxdownside($B112,T$1,T$2)</f>
        <v>-26.442307692307693</v>
      </c>
      <c r="U112" s="11">
        <f>[1]!f_risk_maxdownside($B112,U$1,U$2)</f>
        <v>-39.324227174694471</v>
      </c>
      <c r="V112">
        <f t="shared" ca="1" si="8"/>
        <v>0.49010989010989009</v>
      </c>
      <c r="W112">
        <f t="shared" si="9"/>
        <v>0.90989010989010988</v>
      </c>
      <c r="X112">
        <f t="shared" si="10"/>
        <v>0.21098901098901099</v>
      </c>
      <c r="Y112">
        <f t="shared" si="11"/>
        <v>0.22197802197802197</v>
      </c>
      <c r="Z112">
        <f t="shared" si="12"/>
        <v>0.48131868131868133</v>
      </c>
      <c r="AA112">
        <f t="shared" ca="1" si="13"/>
        <v>0.9296703296703297</v>
      </c>
      <c r="AB112">
        <f t="shared" ca="1" si="14"/>
        <v>0.73626373626373631</v>
      </c>
    </row>
    <row r="113" spans="1:28" x14ac:dyDescent="0.2">
      <c r="A113" t="str">
        <f>[1]!f_info_benchmark(B113)</f>
        <v>沪深300指数*95%+上证国债指数*5%</v>
      </c>
      <c r="B113" t="s">
        <v>225</v>
      </c>
      <c r="C113" t="s">
        <v>226</v>
      </c>
      <c r="D113" t="str">
        <f>[1]!f_info_fundmanager(B113)</f>
        <v>谭丽</v>
      </c>
      <c r="E113" t="s">
        <v>8</v>
      </c>
      <c r="F113" s="2">
        <v>23.823626434400001</v>
      </c>
      <c r="G113" s="3">
        <v>43053</v>
      </c>
      <c r="H113" s="2">
        <v>5.1561643835616398</v>
      </c>
      <c r="I113" s="9">
        <f ca="1">[1]!f_nav_adjustedreturn($B113,I$1,I$2)</f>
        <v>76.124102908446901</v>
      </c>
      <c r="J113" s="9">
        <f>[1]!f_nav_adjustedreturn($B113,J$1,J$2)</f>
        <v>-11.863270777479894</v>
      </c>
      <c r="K113" s="9">
        <f>[1]!f_nav_adjustedreturn($B113,K$1,K$2)</f>
        <v>39.641729593322566</v>
      </c>
      <c r="L113" s="9">
        <f>[1]!f_nav_adjustedreturn($B113,L$1,L$2)</f>
        <v>61.320132013201309</v>
      </c>
      <c r="M113" s="9">
        <f>[1]!f_nav_adjustedreturn($B113,M$1,M$2)</f>
        <v>2.2504091653027896</v>
      </c>
      <c r="N113" s="9">
        <f ca="1">[1]!f_nav_adjustedreturn($B113,N$1,N$2)</f>
        <v>-13.245298119247694</v>
      </c>
      <c r="O113" s="9">
        <f ca="1">[1]!f_nav_adjustedreturn($B113,O$1,O$2)</f>
        <v>-9.326641572563771</v>
      </c>
      <c r="P113" s="11">
        <f>[1]!f_risk_maxdownside($B113,P$1,P$2)</f>
        <v>-30.494505494505486</v>
      </c>
      <c r="Q113" s="11">
        <f>[1]!f_risk_maxdownside($B113,Q$1,Q$2)</f>
        <v>-20.541205412054119</v>
      </c>
      <c r="R113" s="11">
        <f>[1]!f_risk_maxdownside($B113,R$1,R$2)</f>
        <v>-11.370262390670565</v>
      </c>
      <c r="S113" s="11">
        <f>[1]!f_risk_maxdownside($B113,S$1,S$2)</f>
        <v>-17.664493183165387</v>
      </c>
      <c r="T113" s="11">
        <f>[1]!f_risk_maxdownside($B113,T$1,T$2)</f>
        <v>-17.135989010989015</v>
      </c>
      <c r="U113" s="11">
        <f>[1]!f_risk_maxdownside($B113,U$1,U$2)</f>
        <v>-21.183800623052964</v>
      </c>
      <c r="V113">
        <f t="shared" ca="1" si="8"/>
        <v>0.40659340659340659</v>
      </c>
      <c r="W113">
        <f t="shared" si="9"/>
        <v>0.25934065934065936</v>
      </c>
      <c r="X113">
        <f t="shared" si="10"/>
        <v>0.59340659340659341</v>
      </c>
      <c r="Y113">
        <f t="shared" si="11"/>
        <v>0.41538461538461541</v>
      </c>
      <c r="Z113">
        <f t="shared" si="12"/>
        <v>0.72527472527472525</v>
      </c>
      <c r="AA113">
        <f t="shared" ca="1" si="13"/>
        <v>0.35164835164835168</v>
      </c>
      <c r="AB113">
        <f t="shared" ca="1" si="14"/>
        <v>0.74945054945054945</v>
      </c>
    </row>
    <row r="114" spans="1:28" x14ac:dyDescent="0.2">
      <c r="A114" t="str">
        <f>[1]!f_info_benchmark(B114)</f>
        <v>沪深300指数*95%+上证国债指数*5%</v>
      </c>
      <c r="B114" t="s">
        <v>227</v>
      </c>
      <c r="C114" t="s">
        <v>228</v>
      </c>
      <c r="D114" t="str">
        <f>[1]!f_info_fundmanager(B114)</f>
        <v>曲盛伟</v>
      </c>
      <c r="E114" t="s">
        <v>8</v>
      </c>
      <c r="F114" s="2">
        <v>18.1836627751</v>
      </c>
      <c r="G114" s="3">
        <v>43081</v>
      </c>
      <c r="H114" s="2">
        <v>4.4849315068493096</v>
      </c>
      <c r="I114" s="9">
        <f ca="1">[1]!f_nav_adjustedreturn($B114,I$1,I$2)</f>
        <v>124.25840474620964</v>
      </c>
      <c r="J114" s="9">
        <f>[1]!f_nav_adjustedreturn($B114,J$1,J$2)</f>
        <v>-17.402768622280821</v>
      </c>
      <c r="K114" s="9">
        <f>[1]!f_nav_adjustedreturn($B114,K$1,K$2)</f>
        <v>62.011173184357538</v>
      </c>
      <c r="L114" s="9">
        <f>[1]!f_nav_adjustedreturn($B114,L$1,L$2)</f>
        <v>59.014778325123174</v>
      </c>
      <c r="M114" s="9">
        <f>[1]!f_nav_adjustedreturn($B114,M$1,M$2)</f>
        <v>33.581164807930605</v>
      </c>
      <c r="N114" s="9">
        <f ca="1">[1]!f_nav_adjustedreturn($B114,N$1,N$2)</f>
        <v>-21.103896103896105</v>
      </c>
      <c r="O114" s="9">
        <f ca="1">[1]!f_nav_adjustedreturn($B114,O$1,O$2)</f>
        <v>-5.8139534883720918</v>
      </c>
      <c r="P114" s="11">
        <f>[1]!f_risk_maxdownside($B114,P$1,P$2)</f>
        <v>-36.299977411339505</v>
      </c>
      <c r="Q114" s="11">
        <f>[1]!f_risk_maxdownside($B114,Q$1,Q$2)</f>
        <v>-28.071292170591981</v>
      </c>
      <c r="R114" s="11">
        <f>[1]!f_risk_maxdownside($B114,R$1,R$2)</f>
        <v>-16.292428198433424</v>
      </c>
      <c r="S114" s="11">
        <f>[1]!f_risk_maxdownside($B114,S$1,S$2)</f>
        <v>-25.833638695492855</v>
      </c>
      <c r="T114" s="11">
        <f>[1]!f_risk_maxdownside($B114,T$1,T$2)</f>
        <v>-18.865400053518865</v>
      </c>
      <c r="U114" s="11">
        <f>[1]!f_risk_maxdownside($B114,U$1,U$2)</f>
        <v>-33.31756916528731</v>
      </c>
      <c r="V114">
        <f t="shared" ca="1" si="8"/>
        <v>0.12087912087912088</v>
      </c>
      <c r="W114">
        <f t="shared" si="9"/>
        <v>0.3934065934065934</v>
      </c>
      <c r="X114">
        <f t="shared" si="10"/>
        <v>0.1956043956043956</v>
      </c>
      <c r="Y114">
        <f t="shared" si="11"/>
        <v>0.46153846153846156</v>
      </c>
      <c r="Z114">
        <f t="shared" si="12"/>
        <v>8.3516483516483511E-2</v>
      </c>
      <c r="AA114">
        <f t="shared" ca="1" si="13"/>
        <v>0.83296703296703301</v>
      </c>
      <c r="AB114">
        <f t="shared" ca="1" si="14"/>
        <v>0.38461538461538464</v>
      </c>
    </row>
    <row r="115" spans="1:28" x14ac:dyDescent="0.2">
      <c r="A115" t="str">
        <f>[1]!f_info_benchmark(B115)</f>
        <v>沪深300指数*95%+上证国债指数*5%</v>
      </c>
      <c r="B115" t="s">
        <v>229</v>
      </c>
      <c r="C115" t="s">
        <v>230</v>
      </c>
      <c r="D115" t="str">
        <f>[1]!f_info_fundmanager(B115)</f>
        <v>胡涛</v>
      </c>
      <c r="E115" t="s">
        <v>8</v>
      </c>
      <c r="F115" s="2">
        <v>17.541487242599999</v>
      </c>
      <c r="G115" s="3">
        <v>41871</v>
      </c>
      <c r="H115" s="2">
        <v>12.583561643835599</v>
      </c>
      <c r="I115" s="9">
        <f ca="1">[1]!f_nav_adjustedreturn($B115,I$1,I$2)</f>
        <v>46.788507400985182</v>
      </c>
      <c r="J115" s="9">
        <f>[1]!f_nav_adjustedreturn($B115,J$1,J$2)</f>
        <v>-23.853650244916437</v>
      </c>
      <c r="K115" s="9">
        <f>[1]!f_nav_adjustedreturn($B115,K$1,K$2)</f>
        <v>48.771929824561404</v>
      </c>
      <c r="L115" s="9">
        <f>[1]!f_nav_adjustedreturn($B115,L$1,L$2)</f>
        <v>78.136042812406217</v>
      </c>
      <c r="M115" s="9">
        <f>[1]!f_nav_adjustedreturn($B115,M$1,M$2)</f>
        <v>-9.5172735334938743</v>
      </c>
      <c r="N115" s="9">
        <f ca="1">[1]!f_nav_adjustedreturn($B115,N$1,N$2)</f>
        <v>-19.609544468546645</v>
      </c>
      <c r="O115" s="9">
        <f ca="1">[1]!f_nav_adjustedreturn($B115,O$1,O$2)</f>
        <v>-5.7477110885045768</v>
      </c>
      <c r="P115" s="11">
        <f>[1]!f_risk_maxdownside($B115,P$1,P$2)</f>
        <v>-45.888775162060725</v>
      </c>
      <c r="Q115" s="11">
        <f>[1]!f_risk_maxdownside($B115,Q$1,Q$2)</f>
        <v>-30.580075662042873</v>
      </c>
      <c r="R115" s="11">
        <f>[1]!f_risk_maxdownside($B115,R$1,R$2)</f>
        <v>-9.8476605005440714</v>
      </c>
      <c r="S115" s="11">
        <f>[1]!f_risk_maxdownside($B115,S$1,S$2)</f>
        <v>-19.466248037676621</v>
      </c>
      <c r="T115" s="11">
        <f>[1]!f_risk_maxdownside($B115,T$1,T$2)</f>
        <v>-27.635619242579324</v>
      </c>
      <c r="U115" s="11">
        <f>[1]!f_risk_maxdownside($B115,U$1,U$2)</f>
        <v>-29.006266786034011</v>
      </c>
      <c r="V115">
        <f t="shared" ca="1" si="8"/>
        <v>0.62417582417582418</v>
      </c>
      <c r="W115">
        <f t="shared" si="9"/>
        <v>0.70109890109890105</v>
      </c>
      <c r="X115">
        <f t="shared" si="10"/>
        <v>0.41098901098901097</v>
      </c>
      <c r="Y115">
        <f t="shared" si="11"/>
        <v>0.19780219780219779</v>
      </c>
      <c r="Z115">
        <f t="shared" si="12"/>
        <v>0.94065934065934065</v>
      </c>
      <c r="AA115">
        <f t="shared" ca="1" si="13"/>
        <v>0.7384615384615385</v>
      </c>
      <c r="AB115">
        <f t="shared" ca="1" si="14"/>
        <v>0.37802197802197801</v>
      </c>
    </row>
    <row r="116" spans="1:28" x14ac:dyDescent="0.2">
      <c r="A116" t="str">
        <f>[1]!f_info_benchmark(B116)</f>
        <v>沪深300指数收益率*80%+中债综合全价指数收益率*15%+同业存款利率*5%</v>
      </c>
      <c r="B116" t="s">
        <v>231</v>
      </c>
      <c r="C116" t="s">
        <v>232</v>
      </c>
      <c r="D116" t="str">
        <f>[1]!f_info_fundmanager(B116)</f>
        <v>张啸伟</v>
      </c>
      <c r="E116" t="s">
        <v>8</v>
      </c>
      <c r="F116" s="2">
        <v>53.819635671900002</v>
      </c>
      <c r="G116" s="3">
        <v>42327</v>
      </c>
      <c r="H116" s="2">
        <v>6.8054794520547901</v>
      </c>
      <c r="I116" s="9">
        <f ca="1">[1]!f_nav_adjustedreturn($B116,I$1,I$2)</f>
        <v>74.654713579453912</v>
      </c>
      <c r="J116" s="9">
        <f>[1]!f_nav_adjustedreturn($B116,J$1,J$2)</f>
        <v>-19.886474193915916</v>
      </c>
      <c r="K116" s="9">
        <f>[1]!f_nav_adjustedreturn($B116,K$1,K$2)</f>
        <v>46.35208227849413</v>
      </c>
      <c r="L116" s="9">
        <f>[1]!f_nav_adjustedreturn($B116,L$1,L$2)</f>
        <v>55.365621080240636</v>
      </c>
      <c r="M116" s="9">
        <f>[1]!f_nav_adjustedreturn($B116,M$1,M$2)</f>
        <v>14.533717308422892</v>
      </c>
      <c r="N116" s="9">
        <f ca="1">[1]!f_nav_adjustedreturn($B116,N$1,N$2)</f>
        <v>-16.288084892954469</v>
      </c>
      <c r="O116" s="9">
        <f ca="1">[1]!f_nav_adjustedreturn($B116,O$1,O$2)</f>
        <v>-6.4955894145950239</v>
      </c>
      <c r="P116" s="11">
        <f>[1]!f_risk_maxdownside($B116,P$1,P$2)</f>
        <v>-26.921487603305792</v>
      </c>
      <c r="Q116" s="11">
        <f>[1]!f_risk_maxdownside($B116,Q$1,Q$2)</f>
        <v>-25</v>
      </c>
      <c r="R116" s="11">
        <f>[1]!f_risk_maxdownside($B116,R$1,R$2)</f>
        <v>-9.7259861487503763</v>
      </c>
      <c r="S116" s="11">
        <f>[1]!f_risk_maxdownside($B116,S$1,S$2)</f>
        <v>-15.413814561294334</v>
      </c>
      <c r="T116" s="11">
        <f>[1]!f_risk_maxdownside($B116,T$1,T$2)</f>
        <v>-15.108927808628803</v>
      </c>
      <c r="U116" s="11">
        <f>[1]!f_risk_maxdownside($B116,U$1,U$2)</f>
        <v>-22.198194660168955</v>
      </c>
      <c r="V116">
        <f t="shared" ca="1" si="8"/>
        <v>0.41978021978021979</v>
      </c>
      <c r="W116">
        <f t="shared" si="9"/>
        <v>0.50549450549450547</v>
      </c>
      <c r="X116">
        <f t="shared" si="10"/>
        <v>0.46373626373626375</v>
      </c>
      <c r="Y116">
        <f t="shared" si="11"/>
        <v>0.5252747252747253</v>
      </c>
      <c r="Z116">
        <f t="shared" si="12"/>
        <v>0.33186813186813185</v>
      </c>
      <c r="AA116">
        <f t="shared" ca="1" si="13"/>
        <v>0.51428571428571423</v>
      </c>
      <c r="AB116">
        <f t="shared" ca="1" si="14"/>
        <v>0.45054945054945056</v>
      </c>
    </row>
    <row r="117" spans="1:28" x14ac:dyDescent="0.2">
      <c r="A117" t="str">
        <f>[1]!f_info_benchmark(B117)</f>
        <v>中证800指数收益率*80%+中债综合指数收益率*20%</v>
      </c>
      <c r="B117" t="s">
        <v>233</v>
      </c>
      <c r="C117" t="s">
        <v>234</v>
      </c>
      <c r="D117" t="str">
        <f>[1]!f_info_fundmanager(B117)</f>
        <v>李元博</v>
      </c>
      <c r="E117" t="s">
        <v>8</v>
      </c>
      <c r="F117" s="2">
        <v>27.4835630251</v>
      </c>
      <c r="G117" s="3">
        <v>42331</v>
      </c>
      <c r="H117" s="2">
        <v>7.6328767123287697</v>
      </c>
      <c r="I117" s="9">
        <f ca="1">[1]!f_nav_adjustedreturn($B117,I$1,I$2)</f>
        <v>92.371450021353397</v>
      </c>
      <c r="J117" s="9">
        <f>[1]!f_nav_adjustedreturn($B117,J$1,J$2)</f>
        <v>-24.401664932362113</v>
      </c>
      <c r="K117" s="9">
        <f>[1]!f_nav_adjustedreturn($B117,K$1,K$2)</f>
        <v>79.815951665022681</v>
      </c>
      <c r="L117" s="9">
        <f>[1]!f_nav_adjustedreturn($B117,L$1,L$2)</f>
        <v>95.533815397703137</v>
      </c>
      <c r="M117" s="9">
        <f>[1]!f_nav_adjustedreturn($B117,M$1,M$2)</f>
        <v>-0.5873395692843133</v>
      </c>
      <c r="N117" s="9">
        <f ca="1">[1]!f_nav_adjustedreturn($B117,N$1,N$2)</f>
        <v>-27.199124726477024</v>
      </c>
      <c r="O117" s="9">
        <f ca="1">[1]!f_nav_adjustedreturn($B117,O$1,O$2)</f>
        <v>-13.110472708278923</v>
      </c>
      <c r="P117" s="11">
        <f>[1]!f_risk_maxdownside($B117,P$1,P$2)</f>
        <v>-46.542360608254896</v>
      </c>
      <c r="Q117" s="11">
        <f>[1]!f_risk_maxdownside($B117,Q$1,Q$2)</f>
        <v>-34.903846153846153</v>
      </c>
      <c r="R117" s="11">
        <f>[1]!f_risk_maxdownside($B117,R$1,R$2)</f>
        <v>-16.634799235181649</v>
      </c>
      <c r="S117" s="11">
        <f>[1]!f_risk_maxdownside($B117,S$1,S$2)</f>
        <v>-23.849797023004058</v>
      </c>
      <c r="T117" s="11">
        <f>[1]!f_risk_maxdownside($B117,T$1,T$2)</f>
        <v>-23.443157132512674</v>
      </c>
      <c r="U117" s="11">
        <f>[1]!f_risk_maxdownside($B117,U$1,U$2)</f>
        <v>-35.1274165202109</v>
      </c>
      <c r="V117">
        <f t="shared" ca="1" si="8"/>
        <v>0.29230769230769232</v>
      </c>
      <c r="W117">
        <f t="shared" si="9"/>
        <v>0.72967032967032963</v>
      </c>
      <c r="X117">
        <f t="shared" si="10"/>
        <v>3.7362637362637362E-2</v>
      </c>
      <c r="Y117">
        <f t="shared" si="11"/>
        <v>7.2527472527472533E-2</v>
      </c>
      <c r="Z117">
        <f t="shared" si="12"/>
        <v>0.80439560439560442</v>
      </c>
      <c r="AA117">
        <f t="shared" ca="1" si="13"/>
        <v>0.99560439560439562</v>
      </c>
      <c r="AB117">
        <f t="shared" ca="1" si="14"/>
        <v>0.95604395604395609</v>
      </c>
    </row>
    <row r="118" spans="1:28" x14ac:dyDescent="0.2">
      <c r="A118" t="str">
        <f>[1]!f_info_benchmark(B118)</f>
        <v>中证红利指数收益率*80%+中债总指数收益率*20%</v>
      </c>
      <c r="B118" t="s">
        <v>235</v>
      </c>
      <c r="C118" t="s">
        <v>236</v>
      </c>
      <c r="D118" t="str">
        <f>[1]!f_info_fundmanager(B118)</f>
        <v>陈皓</v>
      </c>
      <c r="E118" t="s">
        <v>8</v>
      </c>
      <c r="F118" s="2">
        <v>49.438106256899999</v>
      </c>
      <c r="G118" s="3">
        <v>41769</v>
      </c>
      <c r="H118" s="2">
        <v>9.6931506849315099</v>
      </c>
      <c r="I118" s="9">
        <f ca="1">[1]!f_nav_adjustedreturn($B118,I$1,I$2)</f>
        <v>100.17071151431152</v>
      </c>
      <c r="J118" s="9">
        <f>[1]!f_nav_adjustedreturn($B118,J$1,J$2)</f>
        <v>-25.526471402577933</v>
      </c>
      <c r="K118" s="9">
        <f>[1]!f_nav_adjustedreturn($B118,K$1,K$2)</f>
        <v>60.7363345201803</v>
      </c>
      <c r="L118" s="9">
        <f>[1]!f_nav_adjustedreturn($B118,L$1,L$2)</f>
        <v>64.836822894136446</v>
      </c>
      <c r="M118" s="9">
        <f>[1]!f_nav_adjustedreturn($B118,M$1,M$2)</f>
        <v>27.521257320058929</v>
      </c>
      <c r="N118" s="9">
        <f ca="1">[1]!f_nav_adjustedreturn($B118,N$1,N$2)</f>
        <v>-20.448619646027176</v>
      </c>
      <c r="O118" s="9">
        <f ca="1">[1]!f_nav_adjustedreturn($B118,O$1,O$2)</f>
        <v>-10.439235769155014</v>
      </c>
      <c r="P118" s="11">
        <f>[1]!f_risk_maxdownside($B118,P$1,P$2)</f>
        <v>-32.503042388707989</v>
      </c>
      <c r="Q118" s="11">
        <f>[1]!f_risk_maxdownside($B118,Q$1,Q$2)</f>
        <v>-28.768090363572192</v>
      </c>
      <c r="R118" s="11">
        <f>[1]!f_risk_maxdownside($B118,R$1,R$2)</f>
        <v>-17.481533591276811</v>
      </c>
      <c r="S118" s="11">
        <f>[1]!f_risk_maxdownside($B118,S$1,S$2)</f>
        <v>-15.099408919935515</v>
      </c>
      <c r="T118" s="11">
        <f>[1]!f_risk_maxdownside($B118,T$1,T$2)</f>
        <v>-16.725647234121805</v>
      </c>
      <c r="U118" s="11">
        <f>[1]!f_risk_maxdownside($B118,U$1,U$2)</f>
        <v>-31.284606497530014</v>
      </c>
      <c r="V118">
        <f t="shared" ca="1" si="8"/>
        <v>0.23736263736263735</v>
      </c>
      <c r="W118">
        <f t="shared" si="9"/>
        <v>0.77142857142857146</v>
      </c>
      <c r="X118">
        <f t="shared" si="10"/>
        <v>0.21758241758241759</v>
      </c>
      <c r="Y118">
        <f t="shared" si="11"/>
        <v>0.37582417582417582</v>
      </c>
      <c r="Z118">
        <f t="shared" si="12"/>
        <v>0.14285714285714285</v>
      </c>
      <c r="AA118">
        <f t="shared" ca="1" si="13"/>
        <v>0.79780219780219785</v>
      </c>
      <c r="AB118">
        <f t="shared" ca="1" si="14"/>
        <v>0.85494505494505491</v>
      </c>
    </row>
    <row r="119" spans="1:28" x14ac:dyDescent="0.2">
      <c r="A119" t="str">
        <f>[1]!f_info_benchmark(B119)</f>
        <v>沪深300指数收益率*80%+中债总指数收益率*20%</v>
      </c>
      <c r="B119" t="s">
        <v>237</v>
      </c>
      <c r="C119" t="s">
        <v>238</v>
      </c>
      <c r="D119" t="str">
        <f>[1]!f_info_fundmanager(B119)</f>
        <v>冯波</v>
      </c>
      <c r="E119" t="s">
        <v>8</v>
      </c>
      <c r="F119" s="2">
        <v>18.203344037299999</v>
      </c>
      <c r="G119" s="3">
        <v>40179</v>
      </c>
      <c r="H119" s="2">
        <v>12.435616438356201</v>
      </c>
      <c r="I119" s="9">
        <f ca="1">[1]!f_nav_adjustedreturn($B119,I$1,I$2)</f>
        <v>98.234685324802427</v>
      </c>
      <c r="J119" s="9">
        <f>[1]!f_nav_adjustedreturn($B119,J$1,J$2)</f>
        <v>-25.256746953030341</v>
      </c>
      <c r="K119" s="9">
        <f>[1]!f_nav_adjustedreturn($B119,K$1,K$2)</f>
        <v>62.926547137073477</v>
      </c>
      <c r="L119" s="9">
        <f>[1]!f_nav_adjustedreturn($B119,L$1,L$2)</f>
        <v>79.155813554074825</v>
      </c>
      <c r="M119" s="9">
        <f>[1]!f_nav_adjustedreturn($B119,M$1,M$2)</f>
        <v>5.5111423096087373</v>
      </c>
      <c r="N119" s="9">
        <f ca="1">[1]!f_nav_adjustedreturn($B119,N$1,N$2)</f>
        <v>-13.883461273440517</v>
      </c>
      <c r="O119" s="9">
        <f ca="1">[1]!f_nav_adjustedreturn($B119,O$1,O$2)</f>
        <v>-2.9990403071017266</v>
      </c>
      <c r="P119" s="11">
        <f>[1]!f_risk_maxdownside($B119,P$1,P$2)</f>
        <v>-33.820514766445378</v>
      </c>
      <c r="Q119" s="11">
        <f>[1]!f_risk_maxdownside($B119,Q$1,Q$2)</f>
        <v>-30.246663970885557</v>
      </c>
      <c r="R119" s="11">
        <f>[1]!f_risk_maxdownside($B119,R$1,R$2)</f>
        <v>-11.398113981139813</v>
      </c>
      <c r="S119" s="11">
        <f>[1]!f_risk_maxdownside($B119,S$1,S$2)</f>
        <v>-17.588797814207656</v>
      </c>
      <c r="T119" s="11">
        <f>[1]!f_risk_maxdownside($B119,T$1,T$2)</f>
        <v>-22.020202020202014</v>
      </c>
      <c r="U119" s="11">
        <f>[1]!f_risk_maxdownside($B119,U$1,U$2)</f>
        <v>-26.996090539565447</v>
      </c>
      <c r="V119">
        <f t="shared" ca="1" si="8"/>
        <v>0.25714285714285712</v>
      </c>
      <c r="W119">
        <f t="shared" si="9"/>
        <v>0.75824175824175821</v>
      </c>
      <c r="X119">
        <f t="shared" si="10"/>
        <v>0.18241758241758241</v>
      </c>
      <c r="Y119">
        <f t="shared" si="11"/>
        <v>0.18461538461538463</v>
      </c>
      <c r="Z119">
        <f t="shared" si="12"/>
        <v>0.62417582417582418</v>
      </c>
      <c r="AA119">
        <f t="shared" ca="1" si="13"/>
        <v>0.37142857142857144</v>
      </c>
      <c r="AB119">
        <f t="shared" ca="1" si="14"/>
        <v>0.22637362637362637</v>
      </c>
    </row>
    <row r="120" spans="1:28" x14ac:dyDescent="0.2">
      <c r="A120" t="str">
        <f>[1]!f_info_benchmark(B120)</f>
        <v>申万医药生物行业指数收益率*80%+中债总指数收益率*20%</v>
      </c>
      <c r="B120" t="s">
        <v>239</v>
      </c>
      <c r="C120" t="s">
        <v>240</v>
      </c>
      <c r="D120" t="str">
        <f>[1]!f_info_fundmanager(B120)</f>
        <v>杨桢霄</v>
      </c>
      <c r="E120" t="s">
        <v>8</v>
      </c>
      <c r="F120" s="2">
        <v>36.805140437699997</v>
      </c>
      <c r="G120" s="3">
        <v>42602</v>
      </c>
      <c r="H120" s="2">
        <v>5.7972602739725998</v>
      </c>
      <c r="I120" s="9">
        <f ca="1">[1]!f_nav_adjustedreturn($B120,I$1,I$2)</f>
        <v>66.40000000000002</v>
      </c>
      <c r="J120" s="9">
        <f>[1]!f_nav_adjustedreturn($B120,J$1,J$2)</f>
        <v>-14.399999999999999</v>
      </c>
      <c r="K120" s="9">
        <f>[1]!f_nav_adjustedreturn($B120,K$1,K$2)</f>
        <v>58.303378864126522</v>
      </c>
      <c r="L120" s="9">
        <f>[1]!f_nav_adjustedreturn($B120,L$1,L$2)</f>
        <v>74.205267938237967</v>
      </c>
      <c r="M120" s="9">
        <f>[1]!f_nav_adjustedreturn($B120,M$1,M$2)</f>
        <v>-3.8321167883211626</v>
      </c>
      <c r="N120" s="9">
        <f ca="1">[1]!f_nav_adjustedreturn($B120,N$1,N$2)</f>
        <v>-26.701002981837892</v>
      </c>
      <c r="O120" s="9">
        <f ca="1">[1]!f_nav_adjustedreturn($B120,O$1,O$2)</f>
        <v>-11.227839789888366</v>
      </c>
      <c r="P120" s="11">
        <f>[1]!f_risk_maxdownside($B120,P$1,P$2)</f>
        <v>-45.399698340874814</v>
      </c>
      <c r="Q120" s="11">
        <f>[1]!f_risk_maxdownside($B120,Q$1,Q$2)</f>
        <v>-30.379098360655739</v>
      </c>
      <c r="R120" s="11">
        <f>[1]!f_risk_maxdownside($B120,R$1,R$2)</f>
        <v>-12.587038028923411</v>
      </c>
      <c r="S120" s="11">
        <f>[1]!f_risk_maxdownside($B120,S$1,S$2)</f>
        <v>-19.250302297460699</v>
      </c>
      <c r="T120" s="11">
        <f>[1]!f_risk_maxdownside($B120,T$1,T$2)</f>
        <v>-24.734513274336273</v>
      </c>
      <c r="U120" s="11">
        <f>[1]!f_risk_maxdownside($B120,U$1,U$2)</f>
        <v>-29.356007805965994</v>
      </c>
      <c r="V120">
        <f t="shared" ca="1" si="8"/>
        <v>0.46813186813186813</v>
      </c>
      <c r="W120">
        <f t="shared" si="9"/>
        <v>0.30329670329670327</v>
      </c>
      <c r="X120">
        <f t="shared" si="10"/>
        <v>0.23956043956043957</v>
      </c>
      <c r="Y120">
        <f t="shared" si="11"/>
        <v>0.24615384615384617</v>
      </c>
      <c r="Z120">
        <f t="shared" si="12"/>
        <v>0.85494505494505491</v>
      </c>
      <c r="AA120">
        <f t="shared" ca="1" si="13"/>
        <v>0.98681318681318686</v>
      </c>
      <c r="AB120">
        <f t="shared" ca="1" si="14"/>
        <v>0.89450549450549455</v>
      </c>
    </row>
    <row r="121" spans="1:28" x14ac:dyDescent="0.2">
      <c r="A121" t="str">
        <f>[1]!f_info_benchmark(B121)</f>
        <v>沪深300指数收益率*80%+中证综合债券指数收益率*20%</v>
      </c>
      <c r="B121" t="s">
        <v>241</v>
      </c>
      <c r="C121" t="s">
        <v>242</v>
      </c>
      <c r="D121" t="str">
        <f>[1]!f_info_fundmanager(B121)</f>
        <v>戴军</v>
      </c>
      <c r="E121" t="s">
        <v>8</v>
      </c>
      <c r="F121" s="2">
        <v>11.1492989297</v>
      </c>
      <c r="G121" s="3">
        <v>42145</v>
      </c>
      <c r="H121" s="2">
        <v>7.0493150684931498</v>
      </c>
      <c r="I121" s="9">
        <f ca="1">[1]!f_nav_adjustedreturn($B121,I$1,I$2)</f>
        <v>50.230038086993545</v>
      </c>
      <c r="J121" s="9">
        <f>[1]!f_nav_adjustedreturn($B121,J$1,J$2)</f>
        <v>-17.97350519155032</v>
      </c>
      <c r="K121" s="9">
        <f>[1]!f_nav_adjustedreturn($B121,K$1,K$2)</f>
        <v>44.403287506521977</v>
      </c>
      <c r="L121" s="9">
        <f>[1]!f_nav_adjustedreturn($B121,L$1,L$2)</f>
        <v>50.398839738941248</v>
      </c>
      <c r="M121" s="9">
        <f>[1]!f_nav_adjustedreturn($B121,M$1,M$2)</f>
        <v>-0.6750241080038436</v>
      </c>
      <c r="N121" s="9">
        <f ca="1">[1]!f_nav_adjustedreturn($B121,N$1,N$2)</f>
        <v>-15.097087378640772</v>
      </c>
      <c r="O121" s="9">
        <f ca="1">[1]!f_nav_adjustedreturn($B121,O$1,O$2)</f>
        <v>-4.5305676855895154</v>
      </c>
      <c r="P121" s="11">
        <f>[1]!f_risk_maxdownside($B121,P$1,P$2)</f>
        <v>-33.574776310183211</v>
      </c>
      <c r="Q121" s="11">
        <f>[1]!f_risk_maxdownside($B121,Q$1,Q$2)</f>
        <v>-21.226740179186777</v>
      </c>
      <c r="R121" s="11">
        <f>[1]!f_risk_maxdownside($B121,R$1,R$2)</f>
        <v>-7.9084287200832657</v>
      </c>
      <c r="S121" s="11">
        <f>[1]!f_risk_maxdownside($B121,S$1,S$2)</f>
        <v>-11.997296383913488</v>
      </c>
      <c r="T121" s="11">
        <f>[1]!f_risk_maxdownside($B121,T$1,T$2)</f>
        <v>-18.875159778440565</v>
      </c>
      <c r="U121" s="11">
        <f>[1]!f_risk_maxdownside($B121,U$1,U$2)</f>
        <v>-23.107274969173851</v>
      </c>
      <c r="V121">
        <f t="shared" ca="1" si="8"/>
        <v>0.5956043956043956</v>
      </c>
      <c r="W121">
        <f t="shared" si="9"/>
        <v>0.42637362637362636</v>
      </c>
      <c r="X121">
        <f t="shared" si="10"/>
        <v>0.49450549450549453</v>
      </c>
      <c r="Y121">
        <f t="shared" si="11"/>
        <v>0.57802197802197797</v>
      </c>
      <c r="Z121">
        <f t="shared" si="12"/>
        <v>0.80659340659340661</v>
      </c>
      <c r="AA121">
        <f t="shared" ca="1" si="13"/>
        <v>0.44175824175824174</v>
      </c>
      <c r="AB121">
        <f t="shared" ca="1" si="14"/>
        <v>0.2967032967032967</v>
      </c>
    </row>
    <row r="122" spans="1:28" x14ac:dyDescent="0.2">
      <c r="A122" t="str">
        <f>[1]!f_info_benchmark(B122)</f>
        <v>中证700指数收益率*60%+恒生指数收益率*20%+中证综合债券指数收益率*20%</v>
      </c>
      <c r="B122" t="s">
        <v>243</v>
      </c>
      <c r="C122" t="s">
        <v>244</v>
      </c>
      <c r="D122" t="str">
        <f>[1]!f_info_fundmanager(B122)</f>
        <v>魏庆国</v>
      </c>
      <c r="E122" t="s">
        <v>8</v>
      </c>
      <c r="F122" s="2">
        <v>5.6927842346000004</v>
      </c>
      <c r="G122" s="3">
        <v>42101</v>
      </c>
      <c r="H122" s="2">
        <v>7.1698630136986301</v>
      </c>
      <c r="I122" s="9">
        <f ca="1">[1]!f_nav_adjustedreturn($B122,I$1,I$2)</f>
        <v>97.317456340647396</v>
      </c>
      <c r="J122" s="9">
        <f>[1]!f_nav_adjustedreturn($B122,J$1,J$2)</f>
        <v>-13.186231864517616</v>
      </c>
      <c r="K122" s="9">
        <f>[1]!f_nav_adjustedreturn($B122,K$1,K$2)</f>
        <v>43.231509469422321</v>
      </c>
      <c r="L122" s="9">
        <f>[1]!f_nav_adjustedreturn($B122,L$1,L$2)</f>
        <v>78.296703296703313</v>
      </c>
      <c r="M122" s="9">
        <f>[1]!f_nav_adjustedreturn($B122,M$1,M$2)</f>
        <v>-0.7781201848998579</v>
      </c>
      <c r="N122" s="9">
        <f ca="1">[1]!f_nav_adjustedreturn($B122,N$1,N$2)</f>
        <v>-10.30100680694671</v>
      </c>
      <c r="O122" s="9">
        <f ca="1">[1]!f_nav_adjustedreturn($B122,O$1,O$2)</f>
        <v>1.5113792800445103</v>
      </c>
      <c r="P122" s="11">
        <f>[1]!f_risk_maxdownside($B122,P$1,P$2)</f>
        <v>-34.117839530698575</v>
      </c>
      <c r="Q122" s="11">
        <f>[1]!f_risk_maxdownside($B122,Q$1,Q$2)</f>
        <v>-19.691300280636103</v>
      </c>
      <c r="R122" s="11">
        <f>[1]!f_risk_maxdownside($B122,R$1,R$2)</f>
        <v>-12.393803098450764</v>
      </c>
      <c r="S122" s="11">
        <f>[1]!f_risk_maxdownside($B122,S$1,S$2)</f>
        <v>-16.560283687943258</v>
      </c>
      <c r="T122" s="11">
        <f>[1]!f_risk_maxdownside($B122,T$1,T$2)</f>
        <v>-18.423820319255839</v>
      </c>
      <c r="U122" s="11">
        <f>[1]!f_risk_maxdownside($B122,U$1,U$2)</f>
        <v>-26.506935029721539</v>
      </c>
      <c r="V122">
        <f t="shared" ca="1" si="8"/>
        <v>0.26813186813186812</v>
      </c>
      <c r="W122">
        <f t="shared" si="9"/>
        <v>0.28351648351648351</v>
      </c>
      <c r="X122">
        <f t="shared" si="10"/>
        <v>0.51868131868131873</v>
      </c>
      <c r="Y122">
        <f t="shared" si="11"/>
        <v>0.1912087912087912</v>
      </c>
      <c r="Z122">
        <f t="shared" si="12"/>
        <v>0.8087912087912088</v>
      </c>
      <c r="AA122">
        <f t="shared" ca="1" si="13"/>
        <v>0.28351648351648351</v>
      </c>
      <c r="AB122">
        <f t="shared" ca="1" si="14"/>
        <v>1.098901098901099E-2</v>
      </c>
    </row>
    <row r="123" spans="1:28" x14ac:dyDescent="0.2">
      <c r="A123" t="str">
        <f>[1]!f_info_benchmark(B123)</f>
        <v>沪深300指数收益率*70%+中债综合全价指数收益率*25%+同业存款利率*5%</v>
      </c>
      <c r="B123" t="s">
        <v>245</v>
      </c>
      <c r="C123" t="s">
        <v>246</v>
      </c>
      <c r="D123" t="str">
        <f>[1]!f_info_fundmanager(B123)</f>
        <v>朱少醒</v>
      </c>
      <c r="E123" t="s">
        <v>8</v>
      </c>
      <c r="F123" s="2">
        <v>334.66552555560003</v>
      </c>
      <c r="G123" s="3">
        <v>38672</v>
      </c>
      <c r="H123" s="2">
        <v>16.564383561643801</v>
      </c>
      <c r="I123" s="9">
        <f ca="1">[1]!f_nav_adjustedreturn($B123,I$1,I$2)</f>
        <v>53.432228793686178</v>
      </c>
      <c r="J123" s="9">
        <f>[1]!f_nav_adjustedreturn($B123,J$1,J$2)</f>
        <v>-26.957231006417153</v>
      </c>
      <c r="K123" s="9">
        <f>[1]!f_nav_adjustedreturn($B123,K$1,K$2)</f>
        <v>62.157962299844627</v>
      </c>
      <c r="L123" s="9">
        <f>[1]!f_nav_adjustedreturn($B123,L$1,L$2)</f>
        <v>58.637550588680476</v>
      </c>
      <c r="M123" s="9">
        <f>[1]!f_nav_adjustedreturn($B123,M$1,M$2)</f>
        <v>0.62089288740543769</v>
      </c>
      <c r="N123" s="9">
        <f ca="1">[1]!f_nav_adjustedreturn($B123,N$1,N$2)</f>
        <v>-18.846561756528232</v>
      </c>
      <c r="O123" s="9">
        <f ca="1">[1]!f_nav_adjustedreturn($B123,O$1,O$2)</f>
        <v>-7.2923147450800725</v>
      </c>
      <c r="P123" s="11">
        <f>[1]!f_risk_maxdownside($B123,P$1,P$2)</f>
        <v>-35.918992723529804</v>
      </c>
      <c r="Q123" s="11">
        <f>[1]!f_risk_maxdownside($B123,Q$1,Q$2)</f>
        <v>-31.385029967941275</v>
      </c>
      <c r="R123" s="11">
        <f>[1]!f_risk_maxdownside($B123,R$1,R$2)</f>
        <v>-11.481932222430258</v>
      </c>
      <c r="S123" s="11">
        <f>[1]!f_risk_maxdownside($B123,S$1,S$2)</f>
        <v>-16.83929581537032</v>
      </c>
      <c r="T123" s="11">
        <f>[1]!f_risk_maxdownside($B123,T$1,T$2)</f>
        <v>-17.296472887900183</v>
      </c>
      <c r="U123" s="11">
        <f>[1]!f_risk_maxdownside($B123,U$1,U$2)</f>
        <v>-26.189095127610209</v>
      </c>
      <c r="V123">
        <f t="shared" ca="1" si="8"/>
        <v>0.56483516483516483</v>
      </c>
      <c r="W123">
        <f t="shared" si="9"/>
        <v>0.82417582417582413</v>
      </c>
      <c r="X123">
        <f t="shared" si="10"/>
        <v>0.1912087912087912</v>
      </c>
      <c r="Y123">
        <f t="shared" si="11"/>
        <v>0.46373626373626375</v>
      </c>
      <c r="Z123">
        <f t="shared" si="12"/>
        <v>0.7604395604395604</v>
      </c>
      <c r="AA123">
        <f t="shared" ca="1" si="13"/>
        <v>0.67032967032967028</v>
      </c>
      <c r="AB123">
        <f t="shared" ca="1" si="14"/>
        <v>0.51868131868131873</v>
      </c>
    </row>
    <row r="124" spans="1:28" x14ac:dyDescent="0.2">
      <c r="A124" t="str">
        <f>[1]!f_info_benchmark(B124)</f>
        <v>沪深300指数收益率*80%+中债综合全价(总值)指数收益率*20%</v>
      </c>
      <c r="B124" t="s">
        <v>247</v>
      </c>
      <c r="C124" t="s">
        <v>248</v>
      </c>
      <c r="D124" t="str">
        <f>[1]!f_info_fundmanager(B124)</f>
        <v>邹曦,何龙</v>
      </c>
      <c r="E124" t="s">
        <v>8</v>
      </c>
      <c r="F124" s="2">
        <v>15.4345317498</v>
      </c>
      <c r="G124" s="3">
        <v>42784</v>
      </c>
      <c r="H124" s="2">
        <v>10.6397260273973</v>
      </c>
      <c r="I124" s="9">
        <f ca="1">[1]!f_nav_adjustedreturn($B124,I$1,I$2)</f>
        <v>55.69871159563926</v>
      </c>
      <c r="J124" s="9">
        <f>[1]!f_nav_adjustedreturn($B124,J$1,J$2)</f>
        <v>-21.209117938553</v>
      </c>
      <c r="K124" s="9">
        <f>[1]!f_nav_adjustedreturn($B124,K$1,K$2)</f>
        <v>61.25786163522011</v>
      </c>
      <c r="L124" s="9">
        <f>[1]!f_nav_adjustedreturn($B124,L$1,L$2)</f>
        <v>61.62246489859595</v>
      </c>
      <c r="M124" s="9">
        <f>[1]!f_nav_adjustedreturn($B124,M$1,M$2)</f>
        <v>-5.0193050193050306</v>
      </c>
      <c r="N124" s="9">
        <f ca="1">[1]!f_nav_adjustedreturn($B124,N$1,N$2)</f>
        <v>-20.172764227642283</v>
      </c>
      <c r="O124" s="9">
        <f ca="1">[1]!f_nav_adjustedreturn($B124,O$1,O$2)</f>
        <v>-8.7158628704241785</v>
      </c>
      <c r="P124" s="11">
        <f>[1]!f_risk_maxdownside($B124,P$1,P$2)</f>
        <v>-40.888523241464419</v>
      </c>
      <c r="Q124" s="11">
        <f>[1]!f_risk_maxdownside($B124,Q$1,Q$2)</f>
        <v>-25.703564727954969</v>
      </c>
      <c r="R124" s="11">
        <f>[1]!f_risk_maxdownside($B124,R$1,R$2)</f>
        <v>-12.602739726027393</v>
      </c>
      <c r="S124" s="11">
        <f>[1]!f_risk_maxdownside($B124,S$1,S$2)</f>
        <v>-15.145081387119596</v>
      </c>
      <c r="T124" s="11">
        <f>[1]!f_risk_maxdownside($B124,T$1,T$2)</f>
        <v>-23.447141094199921</v>
      </c>
      <c r="U124" s="11">
        <f>[1]!f_risk_maxdownside($B124,U$1,U$2)</f>
        <v>-25.350649350649352</v>
      </c>
      <c r="V124">
        <f t="shared" ca="1" si="8"/>
        <v>0.5494505494505495</v>
      </c>
      <c r="W124">
        <f t="shared" si="9"/>
        <v>0.56043956043956045</v>
      </c>
      <c r="X124">
        <f t="shared" si="10"/>
        <v>0.20439560439560439</v>
      </c>
      <c r="Y124">
        <f t="shared" si="11"/>
        <v>0.41098901098901097</v>
      </c>
      <c r="Z124">
        <f t="shared" si="12"/>
        <v>0.87472527472527473</v>
      </c>
      <c r="AA124">
        <f t="shared" ca="1" si="13"/>
        <v>0.77582417582417584</v>
      </c>
      <c r="AB124">
        <f t="shared" ca="1" si="14"/>
        <v>0.69450549450549448</v>
      </c>
    </row>
    <row r="125" spans="1:28" x14ac:dyDescent="0.2">
      <c r="A125" t="str">
        <f>[1]!f_info_benchmark(B125)</f>
        <v>沪深300指数*95%+同业存款利率*5%</v>
      </c>
      <c r="B125" t="s">
        <v>249</v>
      </c>
      <c r="C125" t="s">
        <v>250</v>
      </c>
      <c r="D125" t="str">
        <f>[1]!f_info_fundmanager(B125)</f>
        <v>贾成东</v>
      </c>
      <c r="E125" t="s">
        <v>8</v>
      </c>
      <c r="F125" s="2">
        <v>16.566987537399999</v>
      </c>
      <c r="G125" s="3">
        <v>42915</v>
      </c>
      <c r="H125" s="2">
        <v>7.3479452054794496</v>
      </c>
      <c r="I125" s="9">
        <f ca="1">[1]!f_nav_adjustedreturn($B125,I$1,I$2)</f>
        <v>75.171078902678389</v>
      </c>
      <c r="J125" s="9">
        <f>[1]!f_nav_adjustedreturn($B125,J$1,J$2)</f>
        <v>-23.770783847980994</v>
      </c>
      <c r="K125" s="9">
        <f>[1]!f_nav_adjustedreturn($B125,K$1,K$2)</f>
        <v>59.54911396702984</v>
      </c>
      <c r="L125" s="9">
        <f>[1]!f_nav_adjustedreturn($B125,L$1,L$2)</f>
        <v>89.076765166657665</v>
      </c>
      <c r="M125" s="9">
        <f>[1]!f_nav_adjustedreturn($B125,M$1,M$2)</f>
        <v>-12.074285714285708</v>
      </c>
      <c r="N125" s="9">
        <f ca="1">[1]!f_nav_adjustedreturn($B125,N$1,N$2)</f>
        <v>-13.365178397348418</v>
      </c>
      <c r="O125" s="9">
        <f ca="1">[1]!f_nav_adjustedreturn($B125,O$1,O$2)</f>
        <v>-5.6314597196658731</v>
      </c>
      <c r="P125" s="11">
        <f>[1]!f_risk_maxdownside($B125,P$1,P$2)</f>
        <v>-37.641166650299517</v>
      </c>
      <c r="Q125" s="11">
        <f>[1]!f_risk_maxdownside($B125,Q$1,Q$2)</f>
        <v>-33.648331239416621</v>
      </c>
      <c r="R125" s="11">
        <f>[1]!f_risk_maxdownside($B125,R$1,R$2)</f>
        <v>-12.148287918308455</v>
      </c>
      <c r="S125" s="11">
        <f>[1]!f_risk_maxdownside($B125,S$1,S$2)</f>
        <v>-28.948671397920446</v>
      </c>
      <c r="T125" s="11">
        <f>[1]!f_risk_maxdownside($B125,T$1,T$2)</f>
        <v>-25.292153589315518</v>
      </c>
      <c r="U125" s="11">
        <f>[1]!f_risk_maxdownside($B125,U$1,U$2)</f>
        <v>-17.050390255053731</v>
      </c>
      <c r="V125">
        <f t="shared" ca="1" si="8"/>
        <v>0.41538461538461541</v>
      </c>
      <c r="W125">
        <f t="shared" si="9"/>
        <v>0.69670329670329667</v>
      </c>
      <c r="X125">
        <f t="shared" si="10"/>
        <v>0.23076923076923078</v>
      </c>
      <c r="Y125">
        <f t="shared" si="11"/>
        <v>0.11428571428571428</v>
      </c>
      <c r="Z125">
        <f t="shared" si="12"/>
        <v>0.98021978021978018</v>
      </c>
      <c r="AA125">
        <f t="shared" ca="1" si="13"/>
        <v>0.35604395604395606</v>
      </c>
      <c r="AB125">
        <f t="shared" ca="1" si="14"/>
        <v>0.36043956043956044</v>
      </c>
    </row>
    <row r="126" spans="1:28" x14ac:dyDescent="0.2">
      <c r="A126" t="str">
        <f>[1]!f_info_benchmark(B126)</f>
        <v>沪深300指数收益率*80%+上证国债指数收益率*20%</v>
      </c>
      <c r="B126" t="s">
        <v>251</v>
      </c>
      <c r="C126" t="s">
        <v>252</v>
      </c>
      <c r="D126" t="str">
        <f>[1]!f_info_fundmanager(B126)</f>
        <v>刘辉,王利刚</v>
      </c>
      <c r="E126" t="s">
        <v>8</v>
      </c>
      <c r="F126" s="2">
        <v>25.5857348736</v>
      </c>
      <c r="G126" s="3">
        <v>42809</v>
      </c>
      <c r="H126" s="2">
        <v>3.8315068493150699</v>
      </c>
      <c r="I126" s="9">
        <f ca="1">[1]!f_nav_adjustedreturn($B126,I$1,I$2)</f>
        <v>76.492082825822166</v>
      </c>
      <c r="J126" s="9">
        <f>[1]!f_nav_adjustedreturn($B126,J$1,J$2)</f>
        <v>-33.252131546894027</v>
      </c>
      <c r="K126" s="9">
        <f>[1]!f_nav_adjustedreturn($B126,K$1,K$2)</f>
        <v>100.36496350364963</v>
      </c>
      <c r="L126" s="9">
        <f>[1]!f_nav_adjustedreturn($B126,L$1,L$2)</f>
        <v>50.455373406193068</v>
      </c>
      <c r="M126" s="9">
        <f>[1]!f_nav_adjustedreturn($B126,M$1,M$2)</f>
        <v>-12.439467312348675</v>
      </c>
      <c r="N126" s="9">
        <f ca="1">[1]!f_nav_adjustedreturn($B126,N$1,N$2)</f>
        <v>0.17283097131007091</v>
      </c>
      <c r="O126" s="9">
        <f ca="1">[1]!f_nav_adjustedreturn($B126,O$1,O$2)</f>
        <v>0.52029136316337565</v>
      </c>
      <c r="P126" s="11">
        <f>[1]!f_risk_maxdownside($B126,P$1,P$2)</f>
        <v>-41.856392294220669</v>
      </c>
      <c r="Q126" s="11">
        <f>[1]!f_risk_maxdownside($B126,Q$1,Q$2)</f>
        <v>-41.856392294220669</v>
      </c>
      <c r="R126" s="11">
        <f>[1]!f_risk_maxdownside($B126,R$1,R$2)</f>
        <v>-18.04095185390149</v>
      </c>
      <c r="S126" s="11">
        <f>[1]!f_risk_maxdownside($B126,S$1,S$2)</f>
        <v>-19.784550709406201</v>
      </c>
      <c r="T126" s="11">
        <f>[1]!f_risk_maxdownside($B126,T$1,T$2)</f>
        <v>-24.390243902439018</v>
      </c>
      <c r="U126" s="11">
        <f>[1]!f_risk_maxdownside($B126,U$1,U$2)</f>
        <v>-16.882673942701221</v>
      </c>
      <c r="V126">
        <f t="shared" ca="1" si="8"/>
        <v>0.4043956043956044</v>
      </c>
      <c r="W126">
        <f t="shared" si="9"/>
        <v>0.9516483516483516</v>
      </c>
      <c r="X126">
        <f t="shared" si="10"/>
        <v>6.5934065934065934E-3</v>
      </c>
      <c r="Y126">
        <f t="shared" si="11"/>
        <v>0.57582417582417578</v>
      </c>
      <c r="Z126">
        <f t="shared" si="12"/>
        <v>0.98241758241758237</v>
      </c>
      <c r="AA126">
        <f t="shared" ca="1" si="13"/>
        <v>2.6373626373626374E-2</v>
      </c>
      <c r="AB126">
        <f t="shared" ca="1" si="14"/>
        <v>1.5384615384615385E-2</v>
      </c>
    </row>
    <row r="127" spans="1:28" x14ac:dyDescent="0.2">
      <c r="A127" t="str">
        <f>[1]!f_info_benchmark(B127)</f>
        <v>富时中国A600指数收益率*60%+中证国债指数收益率*35%+同业存款利率*5%</v>
      </c>
      <c r="B127" t="s">
        <v>253</v>
      </c>
      <c r="C127" t="s">
        <v>254</v>
      </c>
      <c r="D127" t="str">
        <f>[1]!f_info_fundmanager(B127)</f>
        <v>吴华</v>
      </c>
      <c r="E127" t="s">
        <v>8</v>
      </c>
      <c r="F127" s="2">
        <v>6.2066632946000002</v>
      </c>
      <c r="G127" s="3">
        <v>41723</v>
      </c>
      <c r="H127" s="2">
        <v>8.2054794520547905</v>
      </c>
      <c r="I127" s="9">
        <f ca="1">[1]!f_nav_adjustedreturn($B127,I$1,I$2)</f>
        <v>11.470311708975185</v>
      </c>
      <c r="J127" s="9">
        <f>[1]!f_nav_adjustedreturn($B127,J$1,J$2)</f>
        <v>-25.03796919071382</v>
      </c>
      <c r="K127" s="9">
        <f>[1]!f_nav_adjustedreturn($B127,K$1,K$2)</f>
        <v>42.180414857694174</v>
      </c>
      <c r="L127" s="9">
        <f>[1]!f_nav_adjustedreturn($B127,L$1,L$2)</f>
        <v>54.3258465087874</v>
      </c>
      <c r="M127" s="9">
        <f>[1]!f_nav_adjustedreturn($B127,M$1,M$2)</f>
        <v>-13.815239854021023</v>
      </c>
      <c r="N127" s="9">
        <f ca="1">[1]!f_nav_adjustedreturn($B127,N$1,N$2)</f>
        <v>-21.366256823631453</v>
      </c>
      <c r="O127" s="9">
        <f ca="1">[1]!f_nav_adjustedreturn($B127,O$1,O$2)</f>
        <v>-8.6474632527264212</v>
      </c>
      <c r="P127" s="11">
        <f>[1]!f_risk_maxdownside($B127,P$1,P$2)</f>
        <v>-38.877804470866081</v>
      </c>
      <c r="Q127" s="11">
        <f>[1]!f_risk_maxdownside($B127,Q$1,Q$2)</f>
        <v>-32.522755963058927</v>
      </c>
      <c r="R127" s="11">
        <f>[1]!f_risk_maxdownside($B127,R$1,R$2)</f>
        <v>-5.3684294743579413</v>
      </c>
      <c r="S127" s="11">
        <f>[1]!f_risk_maxdownside($B127,S$1,S$2)</f>
        <v>-9.7635535591740048</v>
      </c>
      <c r="T127" s="11">
        <f>[1]!f_risk_maxdownside($B127,T$1,T$2)</f>
        <v>-26.926992141373841</v>
      </c>
      <c r="U127" s="11">
        <f>[1]!f_risk_maxdownside($B127,U$1,U$2)</f>
        <v>-22.519871993393199</v>
      </c>
      <c r="V127">
        <f t="shared" ca="1" si="8"/>
        <v>0.94945054945054941</v>
      </c>
      <c r="W127">
        <f t="shared" si="9"/>
        <v>0.74725274725274726</v>
      </c>
      <c r="X127">
        <f t="shared" si="10"/>
        <v>0.54065934065934063</v>
      </c>
      <c r="Y127">
        <f t="shared" si="11"/>
        <v>0.53626373626373625</v>
      </c>
      <c r="Z127">
        <f t="shared" si="12"/>
        <v>0.98901098901098905</v>
      </c>
      <c r="AA127">
        <f t="shared" ca="1" si="13"/>
        <v>0.83956043956043958</v>
      </c>
      <c r="AB127">
        <f t="shared" ca="1" si="14"/>
        <v>0.6901098901098901</v>
      </c>
    </row>
    <row r="128" spans="1:28" x14ac:dyDescent="0.2">
      <c r="A128" t="str">
        <f>[1]!f_info_benchmark(B128)</f>
        <v>沪深300指数*80%+银行同业存款利率*20%</v>
      </c>
      <c r="B128" t="s">
        <v>255</v>
      </c>
      <c r="C128" t="s">
        <v>256</v>
      </c>
      <c r="D128" t="str">
        <f>[1]!f_info_fundmanager(B128)</f>
        <v>刘彦春</v>
      </c>
      <c r="E128" t="s">
        <v>8</v>
      </c>
      <c r="F128" s="2">
        <v>168.39630546480001</v>
      </c>
      <c r="G128" s="3">
        <v>42195</v>
      </c>
      <c r="H128" s="2">
        <v>13.1095890410959</v>
      </c>
      <c r="I128" s="9">
        <f ca="1">[1]!f_nav_adjustedreturn($B128,I$1,I$2)</f>
        <v>99.810054022093624</v>
      </c>
      <c r="J128" s="9">
        <f>[1]!f_nav_adjustedreturn($B128,J$1,J$2)</f>
        <v>-16.774440919175344</v>
      </c>
      <c r="K128" s="9">
        <f>[1]!f_nav_adjustedreturn($B128,K$1,K$2)</f>
        <v>69.038783801249934</v>
      </c>
      <c r="L128" s="9">
        <f>[1]!f_nav_adjustedreturn($B128,L$1,L$2)</f>
        <v>93.033707865168523</v>
      </c>
      <c r="M128" s="9">
        <f>[1]!f_nav_adjustedreturn($B128,M$1,M$2)</f>
        <v>-10.00519323800342</v>
      </c>
      <c r="N128" s="9">
        <f ca="1">[1]!f_nav_adjustedreturn($B128,N$1,N$2)</f>
        <v>-18.243243243243249</v>
      </c>
      <c r="O128" s="9">
        <f ca="1">[1]!f_nav_adjustedreturn($B128,O$1,O$2)</f>
        <v>-6.055900621118016</v>
      </c>
      <c r="P128" s="11">
        <f>[1]!f_risk_maxdownside($B128,P$1,P$2)</f>
        <v>-41.411279938192116</v>
      </c>
      <c r="Q128" s="11">
        <f>[1]!f_risk_maxdownside($B128,Q$1,Q$2)</f>
        <v>-30.836707152496633</v>
      </c>
      <c r="R128" s="11">
        <f>[1]!f_risk_maxdownside($B128,R$1,R$2)</f>
        <v>-8.6040914560770112</v>
      </c>
      <c r="S128" s="11">
        <f>[1]!f_risk_maxdownside($B128,S$1,S$2)</f>
        <v>-15.741239892183295</v>
      </c>
      <c r="T128" s="11">
        <f>[1]!f_risk_maxdownside($B128,T$1,T$2)</f>
        <v>-32.474890548544941</v>
      </c>
      <c r="U128" s="11">
        <f>[1]!f_risk_maxdownside($B128,U$1,U$2)</f>
        <v>-21.713695801789413</v>
      </c>
      <c r="V128">
        <f t="shared" ca="1" si="8"/>
        <v>0.24395604395604395</v>
      </c>
      <c r="W128">
        <f t="shared" si="9"/>
        <v>0.37802197802197801</v>
      </c>
      <c r="X128">
        <f t="shared" si="10"/>
        <v>0.12747252747252746</v>
      </c>
      <c r="Y128">
        <f t="shared" si="11"/>
        <v>8.1318681318681321E-2</v>
      </c>
      <c r="Z128">
        <f t="shared" si="12"/>
        <v>0.94725274725274722</v>
      </c>
      <c r="AA128">
        <f t="shared" ca="1" si="13"/>
        <v>0.63736263736263732</v>
      </c>
      <c r="AB128">
        <f t="shared" ca="1" si="14"/>
        <v>0.4</v>
      </c>
    </row>
    <row r="129" spans="1:28" x14ac:dyDescent="0.2">
      <c r="A129" t="str">
        <f>[1]!f_info_benchmark(B129)</f>
        <v>天相小市值指数</v>
      </c>
      <c r="B129" t="s">
        <v>257</v>
      </c>
      <c r="C129" t="s">
        <v>258</v>
      </c>
      <c r="D129" t="str">
        <f>[1]!f_info_fundmanager(B129)</f>
        <v>刘格菘</v>
      </c>
      <c r="E129" t="s">
        <v>8</v>
      </c>
      <c r="F129" s="2">
        <v>98.706453612000004</v>
      </c>
      <c r="G129" s="3">
        <v>42905</v>
      </c>
      <c r="H129" s="2">
        <v>8.1479452054794503</v>
      </c>
      <c r="I129" s="9">
        <f ca="1">[1]!f_nav_adjustedreturn($B129,I$1,I$2)</f>
        <v>117.59072576561844</v>
      </c>
      <c r="J129" s="9">
        <f>[1]!f_nav_adjustedreturn($B129,J$1,J$2)</f>
        <v>-25.996058003660433</v>
      </c>
      <c r="K129" s="9">
        <f>[1]!f_nav_adjustedreturn($B129,K$1,K$2)</f>
        <v>93.189384571482933</v>
      </c>
      <c r="L129" s="9">
        <f>[1]!f_nav_adjustedreturn($B129,L$1,L$2)</f>
        <v>74.318069916297389</v>
      </c>
      <c r="M129" s="9">
        <f>[1]!f_nav_adjustedreturn($B129,M$1,M$2)</f>
        <v>1.8620041933873259</v>
      </c>
      <c r="N129" s="9">
        <f ca="1">[1]!f_nav_adjustedreturn($B129,N$1,N$2)</f>
        <v>-14.286813257230662</v>
      </c>
      <c r="O129" s="9">
        <f ca="1">[1]!f_nav_adjustedreturn($B129,O$1,O$2)</f>
        <v>-4.3901961754607042</v>
      </c>
      <c r="P129" s="11">
        <f>[1]!f_risk_maxdownside($B129,P$1,P$2)</f>
        <v>-42.226235713533235</v>
      </c>
      <c r="Q129" s="11">
        <f>[1]!f_risk_maxdownside($B129,Q$1,Q$2)</f>
        <v>-34.495665878644594</v>
      </c>
      <c r="R129" s="11">
        <f>[1]!f_risk_maxdownside($B129,R$1,R$2)</f>
        <v>-11.706850624957314</v>
      </c>
      <c r="S129" s="11">
        <f>[1]!f_risk_maxdownside($B129,S$1,S$2)</f>
        <v>-23.029226437860309</v>
      </c>
      <c r="T129" s="11">
        <f>[1]!f_risk_maxdownside($B129,T$1,T$2)</f>
        <v>-26.405817353725126</v>
      </c>
      <c r="U129" s="11">
        <f>[1]!f_risk_maxdownside($B129,U$1,U$2)</f>
        <v>-32.65101290168829</v>
      </c>
      <c r="V129">
        <f t="shared" ca="1" si="8"/>
        <v>0.14945054945054945</v>
      </c>
      <c r="W129">
        <f t="shared" si="9"/>
        <v>0.78901098901098898</v>
      </c>
      <c r="X129">
        <f t="shared" si="10"/>
        <v>1.5384615384615385E-2</v>
      </c>
      <c r="Y129">
        <f t="shared" si="11"/>
        <v>0.24175824175824176</v>
      </c>
      <c r="Z129">
        <f t="shared" si="12"/>
        <v>0.73626373626373631</v>
      </c>
      <c r="AA129">
        <f t="shared" ca="1" si="13"/>
        <v>0.39560439560439559</v>
      </c>
      <c r="AB129">
        <f t="shared" ca="1" si="14"/>
        <v>0.28791208791208789</v>
      </c>
    </row>
    <row r="130" spans="1:28" x14ac:dyDescent="0.2">
      <c r="A130" t="str">
        <f>[1]!f_info_benchmark(B130)</f>
        <v>沪深300指数*80%+中证国债指数*20%</v>
      </c>
      <c r="B130" t="s">
        <v>259</v>
      </c>
      <c r="C130" t="s">
        <v>260</v>
      </c>
      <c r="D130" t="str">
        <f>[1]!f_info_fundmanager(B130)</f>
        <v>谢治宇</v>
      </c>
      <c r="E130" t="s">
        <v>8</v>
      </c>
      <c r="F130" s="2">
        <v>271.15739238319998</v>
      </c>
      <c r="G130" s="3">
        <v>41303</v>
      </c>
      <c r="H130" s="2">
        <v>9.3561643835616408</v>
      </c>
      <c r="I130" s="9">
        <f ca="1">[1]!f_nav_adjustedreturn($B130,I$1,I$2)</f>
        <v>75.859868110202328</v>
      </c>
      <c r="J130" s="9">
        <f>[1]!f_nav_adjustedreturn($B130,J$1,J$2)</f>
        <v>-25.535312477317255</v>
      </c>
      <c r="K130" s="9">
        <f>[1]!f_nav_adjustedreturn($B130,K$1,K$2)</f>
        <v>62.867309011397218</v>
      </c>
      <c r="L130" s="9">
        <f>[1]!f_nav_adjustedreturn($B130,L$1,L$2)</f>
        <v>75.16007367774759</v>
      </c>
      <c r="M130" s="9">
        <f>[1]!f_nav_adjustedreturn($B130,M$1,M$2)</f>
        <v>6.3244867300951286</v>
      </c>
      <c r="N130" s="9">
        <f ca="1">[1]!f_nav_adjustedreturn($B130,N$1,N$2)</f>
        <v>-22.140064993171006</v>
      </c>
      <c r="O130" s="9">
        <f ca="1">[1]!f_nav_adjustedreturn($B130,O$1,O$2)</f>
        <v>-10.083759382138588</v>
      </c>
      <c r="P130" s="11">
        <f>[1]!f_risk_maxdownside($B130,P$1,P$2)</f>
        <v>-36.621639459673524</v>
      </c>
      <c r="Q130" s="11">
        <f>[1]!f_risk_maxdownside($B130,Q$1,Q$2)</f>
        <v>-30.939532309395325</v>
      </c>
      <c r="R130" s="11">
        <f>[1]!f_risk_maxdownside($B130,R$1,R$2)</f>
        <v>-8.4685892242627645</v>
      </c>
      <c r="S130" s="11">
        <f>[1]!f_risk_maxdownside($B130,S$1,S$2)</f>
        <v>-16.195053880145743</v>
      </c>
      <c r="T130" s="11">
        <f>[1]!f_risk_maxdownside($B130,T$1,T$2)</f>
        <v>-15.479385752629019</v>
      </c>
      <c r="U130" s="11">
        <f>[1]!f_risk_maxdownside($B130,U$1,U$2)</f>
        <v>-31.170258517704401</v>
      </c>
      <c r="V130">
        <f t="shared" ca="1" si="8"/>
        <v>0.41318681318681316</v>
      </c>
      <c r="W130">
        <f t="shared" si="9"/>
        <v>0.77362637362637365</v>
      </c>
      <c r="X130">
        <f t="shared" si="10"/>
        <v>0.18461538461538463</v>
      </c>
      <c r="Y130">
        <f t="shared" si="11"/>
        <v>0.23296703296703297</v>
      </c>
      <c r="Z130">
        <f t="shared" si="12"/>
        <v>0.56923076923076921</v>
      </c>
      <c r="AA130">
        <f t="shared" ca="1" si="13"/>
        <v>0.8813186813186813</v>
      </c>
      <c r="AB130">
        <f t="shared" ca="1" si="14"/>
        <v>0.83296703296703301</v>
      </c>
    </row>
    <row r="131" spans="1:28" x14ac:dyDescent="0.2">
      <c r="A131" t="str">
        <f>[1]!f_info_benchmark(B131)</f>
        <v>中证兴业证券ESG盈利100指数收益率*80%+中证国债指数收益率*20%</v>
      </c>
      <c r="B131" t="s">
        <v>261</v>
      </c>
      <c r="C131" t="s">
        <v>262</v>
      </c>
      <c r="D131" t="str">
        <f>[1]!f_info_fundmanager(B131)</f>
        <v>邹欣</v>
      </c>
      <c r="E131" t="s">
        <v>8</v>
      </c>
      <c r="F131" s="2">
        <v>77.808087605200001</v>
      </c>
      <c r="G131" s="3">
        <v>42915</v>
      </c>
      <c r="H131" s="2">
        <v>6.4356164383561598</v>
      </c>
      <c r="I131" s="9">
        <f ca="1">[1]!f_nav_adjustedreturn($B131,I$1,I$2)</f>
        <v>94.88098525372834</v>
      </c>
      <c r="J131" s="9">
        <f>[1]!f_nav_adjustedreturn($B131,J$1,J$2)</f>
        <v>-22.062499999999986</v>
      </c>
      <c r="K131" s="9">
        <f>[1]!f_nav_adjustedreturn($B131,K$1,K$2)</f>
        <v>55.894145950280638</v>
      </c>
      <c r="L131" s="9">
        <f>[1]!f_nav_adjustedreturn($B131,L$1,L$2)</f>
        <v>55.762033437473157</v>
      </c>
      <c r="M131" s="9">
        <f>[1]!f_nav_adjustedreturn($B131,M$1,M$2)</f>
        <v>29.906054279749476</v>
      </c>
      <c r="N131" s="9">
        <f ca="1">[1]!f_nav_adjustedreturn($B131,N$1,N$2)</f>
        <v>-20.73121735636801</v>
      </c>
      <c r="O131" s="9">
        <f ca="1">[1]!f_nav_adjustedreturn($B131,O$1,O$2)</f>
        <v>-11.880303707012056</v>
      </c>
      <c r="P131" s="11">
        <f>[1]!f_risk_maxdownside($B131,P$1,P$2)</f>
        <v>-30.775411811972671</v>
      </c>
      <c r="Q131" s="11">
        <f>[1]!f_risk_maxdownside($B131,Q$1,Q$2)</f>
        <v>-28.623629719853831</v>
      </c>
      <c r="R131" s="11">
        <f>[1]!f_risk_maxdownside($B131,R$1,R$2)</f>
        <v>-10.460992907801419</v>
      </c>
      <c r="S131" s="11">
        <f>[1]!f_risk_maxdownside($B131,S$1,S$2)</f>
        <v>-18.617261635788527</v>
      </c>
      <c r="T131" s="11">
        <f>[1]!f_risk_maxdownside($B131,T$1,T$2)</f>
        <v>-10.07751937984497</v>
      </c>
      <c r="U131" s="11">
        <f>[1]!f_risk_maxdownside($B131,U$1,U$2)</f>
        <v>-30.775411811972671</v>
      </c>
      <c r="V131">
        <f t="shared" ca="1" si="8"/>
        <v>0.28131868131868132</v>
      </c>
      <c r="W131">
        <f t="shared" si="9"/>
        <v>0.59340659340659341</v>
      </c>
      <c r="X131">
        <f t="shared" si="10"/>
        <v>0.28351648351648351</v>
      </c>
      <c r="Y131">
        <f t="shared" si="11"/>
        <v>0.51648351648351654</v>
      </c>
      <c r="Z131">
        <f t="shared" si="12"/>
        <v>0.11868131868131868</v>
      </c>
      <c r="AA131">
        <f t="shared" ca="1" si="13"/>
        <v>0.81318681318681318</v>
      </c>
      <c r="AB131">
        <f t="shared" ca="1" si="14"/>
        <v>0.92527472527472532</v>
      </c>
    </row>
    <row r="132" spans="1:28" x14ac:dyDescent="0.2">
      <c r="A132" t="str">
        <f>[1]!f_info_benchmark(B132)</f>
        <v>沪深300指数收益率*80%+中证国债指数收益率*20%</v>
      </c>
      <c r="B132" t="s">
        <v>263</v>
      </c>
      <c r="C132" t="s">
        <v>264</v>
      </c>
      <c r="D132" t="str">
        <f>[1]!f_info_fundmanager(B132)</f>
        <v>陈宇</v>
      </c>
      <c r="E132" t="s">
        <v>8</v>
      </c>
      <c r="F132" s="2">
        <v>41.579296421999999</v>
      </c>
      <c r="G132" s="3">
        <v>42984</v>
      </c>
      <c r="H132" s="2">
        <v>6.7863013698630104</v>
      </c>
      <c r="I132" s="9">
        <f ca="1">[1]!f_nav_adjustedreturn($B132,I$1,I$2)</f>
        <v>85.741294139171799</v>
      </c>
      <c r="J132" s="9">
        <f>[1]!f_nav_adjustedreturn($B132,J$1,J$2)</f>
        <v>-18.576568884552056</v>
      </c>
      <c r="K132" s="9">
        <f>[1]!f_nav_adjustedreturn($B132,K$1,K$2)</f>
        <v>62.422290465133692</v>
      </c>
      <c r="L132" s="9">
        <f>[1]!f_nav_adjustedreturn($B132,L$1,L$2)</f>
        <v>68.78026285450774</v>
      </c>
      <c r="M132" s="9">
        <f>[1]!f_nav_adjustedreturn($B132,M$1,M$2)</f>
        <v>2.5382513661201993</v>
      </c>
      <c r="N132" s="9">
        <f ca="1">[1]!f_nav_adjustedreturn($B132,N$1,N$2)</f>
        <v>-18.846758506754767</v>
      </c>
      <c r="O132" s="9">
        <f ca="1">[1]!f_nav_adjustedreturn($B132,O$1,O$2)</f>
        <v>-7.6139052356973922</v>
      </c>
      <c r="P132" s="11">
        <f>[1]!f_risk_maxdownside($B132,P$1,P$2)</f>
        <v>-36.630550449840385</v>
      </c>
      <c r="Q132" s="11">
        <f>[1]!f_risk_maxdownside($B132,Q$1,Q$2)</f>
        <v>-24.898267643297288</v>
      </c>
      <c r="R132" s="11">
        <f>[1]!f_risk_maxdownside($B132,R$1,R$2)</f>
        <v>-13.088916506609413</v>
      </c>
      <c r="S132" s="11">
        <f>[1]!f_risk_maxdownside($B132,S$1,S$2)</f>
        <v>-22.220961029133555</v>
      </c>
      <c r="T132" s="11">
        <f>[1]!f_risk_maxdownside($B132,T$1,T$2)</f>
        <v>-21.602285491038717</v>
      </c>
      <c r="U132" s="11">
        <f>[1]!f_risk_maxdownside($B132,U$1,U$2)</f>
        <v>-28.810520023909152</v>
      </c>
      <c r="V132">
        <f t="shared" ca="1" si="8"/>
        <v>0.33846153846153848</v>
      </c>
      <c r="W132">
        <f t="shared" si="9"/>
        <v>0.44835164835164837</v>
      </c>
      <c r="X132">
        <f t="shared" si="10"/>
        <v>0.18681318681318682</v>
      </c>
      <c r="Y132">
        <f t="shared" si="11"/>
        <v>0.31868131868131866</v>
      </c>
      <c r="Z132">
        <f t="shared" si="12"/>
        <v>0.71868131868131868</v>
      </c>
      <c r="AA132">
        <f t="shared" ca="1" si="13"/>
        <v>0.67252747252747258</v>
      </c>
      <c r="AB132">
        <f t="shared" ca="1" si="14"/>
        <v>0.55604395604395607</v>
      </c>
    </row>
    <row r="133" spans="1:28" x14ac:dyDescent="0.2">
      <c r="A133" t="str">
        <f>[1]!f_info_benchmark(B133)</f>
        <v>沪深300指数*80%+中证国债指数*20%</v>
      </c>
      <c r="B133" t="s">
        <v>265</v>
      </c>
      <c r="C133" t="s">
        <v>266</v>
      </c>
      <c r="D133" t="str">
        <f>[1]!f_info_fundmanager(B133)</f>
        <v>董理</v>
      </c>
      <c r="E133" t="s">
        <v>8</v>
      </c>
      <c r="F133" s="2">
        <v>69.195820643800005</v>
      </c>
      <c r="G133" s="3">
        <v>43062</v>
      </c>
      <c r="H133" s="2">
        <v>6.1205479452054803</v>
      </c>
      <c r="I133" s="9">
        <f ca="1">[1]!f_nav_adjustedreturn($B133,I$1,I$2)</f>
        <v>49.830168007636104</v>
      </c>
      <c r="J133" s="9">
        <f>[1]!f_nav_adjustedreturn($B133,J$1,J$2)</f>
        <v>-15.30205458448328</v>
      </c>
      <c r="K133" s="9">
        <f>[1]!f_nav_adjustedreturn($B133,K$1,K$2)</f>
        <v>41.455467052860243</v>
      </c>
      <c r="L133" s="9">
        <f>[1]!f_nav_adjustedreturn($B133,L$1,L$2)</f>
        <v>40.049011241608213</v>
      </c>
      <c r="M133" s="9">
        <f>[1]!f_nav_adjustedreturn($B133,M$1,M$2)</f>
        <v>18.669711675706544</v>
      </c>
      <c r="N133" s="9">
        <f ca="1">[1]!f_nav_adjustedreturn($B133,N$1,N$2)</f>
        <v>-24.753427952850611</v>
      </c>
      <c r="O133" s="9">
        <f ca="1">[1]!f_nav_adjustedreturn($B133,O$1,O$2)</f>
        <v>-13.852933076287515</v>
      </c>
      <c r="P133" s="11">
        <f>[1]!f_risk_maxdownside($B133,P$1,P$2)</f>
        <v>-32.878679109834891</v>
      </c>
      <c r="Q133" s="11">
        <f>[1]!f_risk_maxdownside($B133,Q$1,Q$2)</f>
        <v>-23.778222349242654</v>
      </c>
      <c r="R133" s="11">
        <f>[1]!f_risk_maxdownside($B133,R$1,R$2)</f>
        <v>-11.390236939765916</v>
      </c>
      <c r="S133" s="11">
        <f>[1]!f_risk_maxdownside($B133,S$1,S$2)</f>
        <v>-16.122494933573524</v>
      </c>
      <c r="T133" s="11">
        <f>[1]!f_risk_maxdownside($B133,T$1,T$2)</f>
        <v>-9.8980353145983564</v>
      </c>
      <c r="U133" s="11">
        <f>[1]!f_risk_maxdownside($B133,U$1,U$2)</f>
        <v>-31.967014309968466</v>
      </c>
      <c r="V133">
        <f t="shared" ref="V133:V196" ca="1" si="15">RANK(I133,I$4:I$458,0)/COUNT(I$4:I$458)</f>
        <v>0.59780219780219779</v>
      </c>
      <c r="W133">
        <f t="shared" si="9"/>
        <v>0.32747252747252747</v>
      </c>
      <c r="X133">
        <f t="shared" si="10"/>
        <v>0.56483516483516483</v>
      </c>
      <c r="Y133">
        <f t="shared" si="11"/>
        <v>0.69890109890109886</v>
      </c>
      <c r="Z133">
        <f t="shared" si="12"/>
        <v>0.26153846153846155</v>
      </c>
      <c r="AA133">
        <f t="shared" ca="1" si="13"/>
        <v>0.96263736263736266</v>
      </c>
      <c r="AB133">
        <f t="shared" ca="1" si="14"/>
        <v>0.97802197802197799</v>
      </c>
    </row>
    <row r="134" spans="1:28" x14ac:dyDescent="0.2">
      <c r="A134" t="str">
        <f>[1]!f_info_benchmark(B134)</f>
        <v>富时中国A600指数*80%+富时中国国债指数*20%</v>
      </c>
      <c r="B134" t="s">
        <v>267</v>
      </c>
      <c r="C134" t="s">
        <v>268</v>
      </c>
      <c r="D134" t="str">
        <f>[1]!f_info_fundmanager(B134)</f>
        <v>周蔚文</v>
      </c>
      <c r="E134" t="s">
        <v>8</v>
      </c>
      <c r="F134" s="2">
        <v>89.966177437699997</v>
      </c>
      <c r="G134" s="3">
        <v>40771</v>
      </c>
      <c r="H134" s="2">
        <v>15.208219178082199</v>
      </c>
      <c r="I134" s="9">
        <f ca="1">[1]!f_nav_adjustedreturn($B134,I$1,I$2)</f>
        <v>62.914782302707451</v>
      </c>
      <c r="J134" s="9">
        <f>[1]!f_nav_adjustedreturn($B134,J$1,J$2)</f>
        <v>-23.422135241507714</v>
      </c>
      <c r="K134" s="9">
        <f>[1]!f_nav_adjustedreturn($B134,K$1,K$2)</f>
        <v>54.828353751200929</v>
      </c>
      <c r="L134" s="9">
        <f>[1]!f_nav_adjustedreturn($B134,L$1,L$2)</f>
        <v>60.260804146117209</v>
      </c>
      <c r="M134" s="9">
        <f>[1]!f_nav_adjustedreturn($B134,M$1,M$2)</f>
        <v>1.3305641214516002</v>
      </c>
      <c r="N134" s="9">
        <f ca="1">[1]!f_nav_adjustedreturn($B134,N$1,N$2)</f>
        <v>-15.386635236733332</v>
      </c>
      <c r="O134" s="9">
        <f ca="1">[1]!f_nav_adjustedreturn($B134,O$1,O$2)</f>
        <v>-8.3866382373845116</v>
      </c>
      <c r="P134" s="11">
        <f>[1]!f_risk_maxdownside($B134,P$1,P$2)</f>
        <v>-34.820414712527786</v>
      </c>
      <c r="Q134" s="11">
        <f>[1]!f_risk_maxdownside($B134,Q$1,Q$2)</f>
        <v>-27.947560340336853</v>
      </c>
      <c r="R134" s="11">
        <f>[1]!f_risk_maxdownside($B134,R$1,R$2)</f>
        <v>-11.170519042526941</v>
      </c>
      <c r="S134" s="11">
        <f>[1]!f_risk_maxdownside($B134,S$1,S$2)</f>
        <v>-14.978528061602253</v>
      </c>
      <c r="T134" s="11">
        <f>[1]!f_risk_maxdownside($B134,T$1,T$2)</f>
        <v>-18.268754335546536</v>
      </c>
      <c r="U134" s="11">
        <f>[1]!f_risk_maxdownside($B134,U$1,U$2)</f>
        <v>-25.245837157466894</v>
      </c>
      <c r="V134">
        <f t="shared" ca="1" si="15"/>
        <v>0.48571428571428571</v>
      </c>
      <c r="W134">
        <f t="shared" si="9"/>
        <v>0.6659340659340659</v>
      </c>
      <c r="X134">
        <f t="shared" si="10"/>
        <v>0.30329670329670327</v>
      </c>
      <c r="Y134">
        <f t="shared" si="11"/>
        <v>0.43076923076923079</v>
      </c>
      <c r="Z134">
        <f t="shared" si="12"/>
        <v>0.74505494505494507</v>
      </c>
      <c r="AA134">
        <f t="shared" ca="1" si="13"/>
        <v>0.44835164835164837</v>
      </c>
      <c r="AB134">
        <f t="shared" ca="1" si="14"/>
        <v>0.63956043956043951</v>
      </c>
    </row>
    <row r="135" spans="1:28" x14ac:dyDescent="0.2">
      <c r="A135" t="str">
        <f>[1]!f_info_benchmark(B135)</f>
        <v>沪深300指数*80%+上证国债指数*20%</v>
      </c>
      <c r="B135" t="s">
        <v>269</v>
      </c>
      <c r="C135" t="s">
        <v>270</v>
      </c>
      <c r="D135" t="str">
        <f>[1]!f_info_fundmanager(B135)</f>
        <v>曹名长,蓝小康,沈悦</v>
      </c>
      <c r="E135" t="s">
        <v>8</v>
      </c>
      <c r="F135" s="2">
        <v>43.517926581899999</v>
      </c>
      <c r="G135" s="3">
        <v>42328</v>
      </c>
      <c r="H135" s="2">
        <v>7.5351598173515999</v>
      </c>
      <c r="I135" s="9">
        <f ca="1">[1]!f_nav_adjustedreturn($B135,I$1,I$2)</f>
        <v>32.452745018272104</v>
      </c>
      <c r="J135" s="9">
        <f>[1]!f_nav_adjustedreturn($B135,J$1,J$2)</f>
        <v>-19.245226897950626</v>
      </c>
      <c r="K135" s="9">
        <f>[1]!f_nav_adjustedreturn($B135,K$1,K$2)</f>
        <v>29.093613024420783</v>
      </c>
      <c r="L135" s="9">
        <f>[1]!f_nav_adjustedreturn($B135,L$1,L$2)</f>
        <v>16.843509367610494</v>
      </c>
      <c r="M135" s="9">
        <f>[1]!f_nav_adjustedreturn($B135,M$1,M$2)</f>
        <v>26.66701260962067</v>
      </c>
      <c r="N135" s="9">
        <f ca="1">[1]!f_nav_adjustedreturn($B135,N$1,N$2)</f>
        <v>-14.154035231462517</v>
      </c>
      <c r="O135" s="9">
        <f ca="1">[1]!f_nav_adjustedreturn($B135,O$1,O$2)</f>
        <v>-11.335364305661336</v>
      </c>
      <c r="P135" s="11">
        <f>[1]!f_risk_maxdownside($B135,P$1,P$2)</f>
        <v>-25.937569878381851</v>
      </c>
      <c r="Q135" s="11">
        <f>[1]!f_risk_maxdownside($B135,Q$1,Q$2)</f>
        <v>-24.901648557512178</v>
      </c>
      <c r="R135" s="11">
        <f>[1]!f_risk_maxdownside($B135,R$1,R$2)</f>
        <v>-18.24178323666554</v>
      </c>
      <c r="S135" s="11">
        <f>[1]!f_risk_maxdownside($B135,S$1,S$2)</f>
        <v>-17.356302426391938</v>
      </c>
      <c r="T135" s="11">
        <f>[1]!f_risk_maxdownside($B135,T$1,T$2)</f>
        <v>-9.3468659758790462</v>
      </c>
      <c r="U135" s="11">
        <f>[1]!f_risk_maxdownside($B135,U$1,U$2)</f>
        <v>-22.750902813603698</v>
      </c>
      <c r="V135">
        <f t="shared" ca="1" si="15"/>
        <v>0.81538461538461537</v>
      </c>
      <c r="W135">
        <f t="shared" si="9"/>
        <v>0.4747252747252747</v>
      </c>
      <c r="X135">
        <f t="shared" si="10"/>
        <v>0.72307692307692306</v>
      </c>
      <c r="Y135">
        <f t="shared" si="11"/>
        <v>0.85494505494505491</v>
      </c>
      <c r="Z135">
        <f t="shared" si="12"/>
        <v>0.15824175824175823</v>
      </c>
      <c r="AA135">
        <f t="shared" ca="1" si="13"/>
        <v>0.39120879120879121</v>
      </c>
      <c r="AB135">
        <f t="shared" ca="1" si="14"/>
        <v>0.90109890109890112</v>
      </c>
    </row>
    <row r="136" spans="1:28" x14ac:dyDescent="0.2">
      <c r="A136" t="str">
        <f>[1]!f_info_benchmark(B136)</f>
        <v>沪深300指数收益率*75%+中债综合指数收益率*25%</v>
      </c>
      <c r="B136" t="s">
        <v>271</v>
      </c>
      <c r="C136" t="s">
        <v>272</v>
      </c>
      <c r="D136" t="str">
        <f>[1]!f_info_fundmanager(B136)</f>
        <v>王培</v>
      </c>
      <c r="E136" t="s">
        <v>8</v>
      </c>
      <c r="F136" s="2">
        <v>54.588223610100002</v>
      </c>
      <c r="G136" s="3">
        <v>42942</v>
      </c>
      <c r="H136" s="2">
        <v>9.5369863013698595</v>
      </c>
      <c r="I136" s="9">
        <f ca="1">[1]!f_nav_adjustedreturn($B136,I$1,I$2)</f>
        <v>71.782846562118323</v>
      </c>
      <c r="J136" s="9">
        <f>[1]!f_nav_adjustedreturn($B136,J$1,J$2)</f>
        <v>-21.257626004579965</v>
      </c>
      <c r="K136" s="9">
        <f>[1]!f_nav_adjustedreturn($B136,K$1,K$2)</f>
        <v>61.253690665455338</v>
      </c>
      <c r="L136" s="9">
        <f>[1]!f_nav_adjustedreturn($B136,L$1,L$2)</f>
        <v>67.556338028169023</v>
      </c>
      <c r="M136" s="9">
        <f>[1]!f_nav_adjustedreturn($B136,M$1,M$2)</f>
        <v>2.7907367713192861</v>
      </c>
      <c r="N136" s="9">
        <f ca="1">[1]!f_nav_adjustedreturn($B136,N$1,N$2)</f>
        <v>-21.449891646563355</v>
      </c>
      <c r="O136" s="9">
        <f ca="1">[1]!f_nav_adjustedreturn($B136,O$1,O$2)</f>
        <v>-6.2329168293635231</v>
      </c>
      <c r="P136" s="11">
        <f>[1]!f_risk_maxdownside($B136,P$1,P$2)</f>
        <v>-38.656668221448825</v>
      </c>
      <c r="Q136" s="11">
        <f>[1]!f_risk_maxdownside($B136,Q$1,Q$2)</f>
        <v>-26.96464363272646</v>
      </c>
      <c r="R136" s="11">
        <f>[1]!f_risk_maxdownside($B136,R$1,R$2)</f>
        <v>-10.942197028257324</v>
      </c>
      <c r="S136" s="11">
        <f>[1]!f_risk_maxdownside($B136,S$1,S$2)</f>
        <v>-16.591322726472136</v>
      </c>
      <c r="T136" s="11">
        <f>[1]!f_risk_maxdownside($B136,T$1,T$2)</f>
        <v>-21.958307918625096</v>
      </c>
      <c r="U136" s="11">
        <f>[1]!f_risk_maxdownside($B136,U$1,U$2)</f>
        <v>-28.437486919760591</v>
      </c>
      <c r="V136">
        <f t="shared" ca="1" si="15"/>
        <v>0.43736263736263736</v>
      </c>
      <c r="W136">
        <f t="shared" si="9"/>
        <v>0.56923076923076921</v>
      </c>
      <c r="X136">
        <f t="shared" si="10"/>
        <v>0.2087912087912088</v>
      </c>
      <c r="Y136">
        <f t="shared" si="11"/>
        <v>0.33846153846153848</v>
      </c>
      <c r="Z136">
        <f t="shared" si="12"/>
        <v>0.71648351648351649</v>
      </c>
      <c r="AA136">
        <f t="shared" ca="1" si="13"/>
        <v>0.85274725274725272</v>
      </c>
      <c r="AB136">
        <f t="shared" ca="1" si="14"/>
        <v>0.42417582417582417</v>
      </c>
    </row>
    <row r="137" spans="1:28" x14ac:dyDescent="0.2">
      <c r="A137" t="str">
        <f>[1]!f_info_benchmark(B137)</f>
        <v>沪深300指数收益率*75%+中证全债指数收益率*25%</v>
      </c>
      <c r="B137" t="s">
        <v>273</v>
      </c>
      <c r="C137" t="s">
        <v>274</v>
      </c>
      <c r="D137" t="str">
        <f>[1]!f_info_fundmanager(B137)</f>
        <v>王健,许文星</v>
      </c>
      <c r="E137" t="s">
        <v>8</v>
      </c>
      <c r="F137" s="2">
        <v>24.2939811203</v>
      </c>
      <c r="G137" s="3">
        <v>42677</v>
      </c>
      <c r="H137" s="2">
        <v>7.6616438356164398</v>
      </c>
      <c r="I137" s="9">
        <f ca="1">[1]!f_nav_adjustedreturn($B137,I$1,I$2)</f>
        <v>90.105568982019548</v>
      </c>
      <c r="J137" s="9">
        <f>[1]!f_nav_adjustedreturn($B137,J$1,J$2)</f>
        <v>-20.419972676828543</v>
      </c>
      <c r="K137" s="9">
        <f>[1]!f_nav_adjustedreturn($B137,K$1,K$2)</f>
        <v>56.389154236167251</v>
      </c>
      <c r="L137" s="9">
        <f>[1]!f_nav_adjustedreturn($B137,L$1,L$2)</f>
        <v>61.74411502137859</v>
      </c>
      <c r="M137" s="9">
        <f>[1]!f_nav_adjustedreturn($B137,M$1,M$2)</f>
        <v>9.929119219149424</v>
      </c>
      <c r="N137" s="9">
        <f ca="1">[1]!f_nav_adjustedreturn($B137,N$1,N$2)</f>
        <v>-14.09016436763385</v>
      </c>
      <c r="O137" s="9">
        <f ca="1">[1]!f_nav_adjustedreturn($B137,O$1,O$2)</f>
        <v>-8.4844049093570639</v>
      </c>
      <c r="P137" s="11">
        <f>[1]!f_risk_maxdownside($B137,P$1,P$2)</f>
        <v>-25.604455664575909</v>
      </c>
      <c r="Q137" s="11">
        <f>[1]!f_risk_maxdownside($B137,Q$1,Q$2)</f>
        <v>-23.927749897618675</v>
      </c>
      <c r="R137" s="11">
        <f>[1]!f_risk_maxdownside($B137,R$1,R$2)</f>
        <v>-16.950431034482754</v>
      </c>
      <c r="S137" s="11">
        <f>[1]!f_risk_maxdownside($B137,S$1,S$2)</f>
        <v>-15.710269555151314</v>
      </c>
      <c r="T137" s="11">
        <f>[1]!f_risk_maxdownside($B137,T$1,T$2)</f>
        <v>-13.510137157431743</v>
      </c>
      <c r="U137" s="11">
        <f>[1]!f_risk_maxdownside($B137,U$1,U$2)</f>
        <v>-25.332392968158196</v>
      </c>
      <c r="V137">
        <f t="shared" ca="1" si="15"/>
        <v>0.31208791208791209</v>
      </c>
      <c r="W137">
        <f t="shared" si="9"/>
        <v>0.53626373626373625</v>
      </c>
      <c r="X137">
        <f t="shared" si="10"/>
        <v>0.27912087912087913</v>
      </c>
      <c r="Y137">
        <f t="shared" si="11"/>
        <v>0.40879120879120878</v>
      </c>
      <c r="Z137">
        <f t="shared" si="12"/>
        <v>0.43516483516483517</v>
      </c>
      <c r="AA137">
        <f t="shared" ca="1" si="13"/>
        <v>0.38901098901098902</v>
      </c>
      <c r="AB137">
        <f t="shared" ca="1" si="14"/>
        <v>0.65714285714285714</v>
      </c>
    </row>
    <row r="138" spans="1:28" x14ac:dyDescent="0.2">
      <c r="A138" t="str">
        <f>[1]!f_info_benchmark(B138)</f>
        <v>沪深300指数收益率*75%+中证全债指数收益率*25%</v>
      </c>
      <c r="B138" t="s">
        <v>275</v>
      </c>
      <c r="C138" t="s">
        <v>276</v>
      </c>
      <c r="D138" t="str">
        <f>[1]!f_info_fundmanager(B138)</f>
        <v>魏博</v>
      </c>
      <c r="E138" t="s">
        <v>8</v>
      </c>
      <c r="F138" s="2">
        <v>5.7988423575999999</v>
      </c>
      <c r="G138" s="3">
        <v>42094</v>
      </c>
      <c r="H138" s="2">
        <v>9.8027397260274007</v>
      </c>
      <c r="I138" s="9">
        <f ca="1">[1]!f_nav_adjustedreturn($B138,I$1,I$2)</f>
        <v>41.142249024476769</v>
      </c>
      <c r="J138" s="9">
        <f>[1]!f_nav_adjustedreturn($B138,J$1,J$2)</f>
        <v>-27.250798155374234</v>
      </c>
      <c r="K138" s="9">
        <f>[1]!f_nav_adjustedreturn($B138,K$1,K$2)</f>
        <v>46.001560366686164</v>
      </c>
      <c r="L138" s="9">
        <f>[1]!f_nav_adjustedreturn($B138,L$1,L$2)</f>
        <v>92.572306459154362</v>
      </c>
      <c r="M138" s="9">
        <f>[1]!f_nav_adjustedreturn($B138,M$1,M$2)</f>
        <v>-6.3232743669788452</v>
      </c>
      <c r="N138" s="9">
        <f ca="1">[1]!f_nav_adjustedreturn($B138,N$1,N$2)</f>
        <v>-26.337616173584628</v>
      </c>
      <c r="O138" s="9">
        <f ca="1">[1]!f_nav_adjustedreturn($B138,O$1,O$2)</f>
        <v>-16.21462264150944</v>
      </c>
      <c r="P138" s="11">
        <f>[1]!f_risk_maxdownside($B138,P$1,P$2)</f>
        <v>-49.596525810028332</v>
      </c>
      <c r="Q138" s="11">
        <f>[1]!f_risk_maxdownside($B138,Q$1,Q$2)</f>
        <v>-32.217012726054932</v>
      </c>
      <c r="R138" s="11">
        <f>[1]!f_risk_maxdownside($B138,R$1,R$2)</f>
        <v>-12.399296909330602</v>
      </c>
      <c r="S138" s="11">
        <f>[1]!f_risk_maxdownside($B138,S$1,S$2)</f>
        <v>-20.789098399619707</v>
      </c>
      <c r="T138" s="11">
        <f>[1]!f_risk_maxdownside($B138,T$1,T$2)</f>
        <v>-29.364297154120976</v>
      </c>
      <c r="U138" s="11">
        <f>[1]!f_risk_maxdownside($B138,U$1,U$2)</f>
        <v>-38.268577895133902</v>
      </c>
      <c r="V138">
        <f t="shared" ca="1" si="15"/>
        <v>0.67912087912087915</v>
      </c>
      <c r="W138">
        <f t="shared" si="9"/>
        <v>0.83076923076923082</v>
      </c>
      <c r="X138">
        <f t="shared" si="10"/>
        <v>0.4747252747252747</v>
      </c>
      <c r="Y138">
        <f t="shared" si="11"/>
        <v>8.5714285714285715E-2</v>
      </c>
      <c r="Z138">
        <f t="shared" si="12"/>
        <v>0.89010989010989006</v>
      </c>
      <c r="AA138">
        <f t="shared" ca="1" si="13"/>
        <v>0.98461538461538467</v>
      </c>
      <c r="AB138">
        <f t="shared" ca="1" si="14"/>
        <v>0.99780219780219781</v>
      </c>
    </row>
    <row r="139" spans="1:28" x14ac:dyDescent="0.2">
      <c r="A139" t="str">
        <f>[1]!f_info_benchmark(B139)</f>
        <v>沪深300指数收益率*80%+中国债券总指数收益率*20%</v>
      </c>
      <c r="B139" t="s">
        <v>277</v>
      </c>
      <c r="C139" t="s">
        <v>278</v>
      </c>
      <c r="D139" t="str">
        <f>[1]!f_info_fundmanager(B139)</f>
        <v>贲兴振</v>
      </c>
      <c r="E139" t="s">
        <v>8</v>
      </c>
      <c r="F139" s="2">
        <v>22.680473999699998</v>
      </c>
      <c r="G139" s="3">
        <v>42676</v>
      </c>
      <c r="H139" s="2">
        <v>9.1150684931506891</v>
      </c>
      <c r="I139" s="9">
        <f ca="1">[1]!f_nav_adjustedreturn($B139,I$1,I$2)</f>
        <v>37.868721575088436</v>
      </c>
      <c r="J139" s="9">
        <f>[1]!f_nav_adjustedreturn($B139,J$1,J$2)</f>
        <v>-25.144304590974482</v>
      </c>
      <c r="K139" s="9">
        <f>[1]!f_nav_adjustedreturn($B139,K$1,K$2)</f>
        <v>37.724161924999152</v>
      </c>
      <c r="L139" s="9">
        <f>[1]!f_nav_adjustedreturn($B139,L$1,L$2)</f>
        <v>60.374392683623903</v>
      </c>
      <c r="M139" s="9">
        <f>[1]!f_nav_adjustedreturn($B139,M$1,M$2)</f>
        <v>-6.6797150704958703</v>
      </c>
      <c r="N139" s="9">
        <f ca="1">[1]!f_nav_adjustedreturn($B139,N$1,N$2)</f>
        <v>-10.644831115660189</v>
      </c>
      <c r="O139" s="9">
        <f ca="1">[1]!f_nav_adjustedreturn($B139,O$1,O$2)</f>
        <v>-3.2150776053215147</v>
      </c>
      <c r="P139" s="11">
        <f>[1]!f_risk_maxdownside($B139,P$1,P$2)</f>
        <v>-32.329743017317682</v>
      </c>
      <c r="Q139" s="11">
        <f>[1]!f_risk_maxdownside($B139,Q$1,Q$2)</f>
        <v>-30.297293740654229</v>
      </c>
      <c r="R139" s="11">
        <f>[1]!f_risk_maxdownside($B139,R$1,R$2)</f>
        <v>-8.7282835302293371</v>
      </c>
      <c r="S139" s="11">
        <f>[1]!f_risk_maxdownside($B139,S$1,S$2)</f>
        <v>-15.347365702479335</v>
      </c>
      <c r="T139" s="11">
        <f>[1]!f_risk_maxdownside($B139,T$1,T$2)</f>
        <v>-20.729556297710914</v>
      </c>
      <c r="U139" s="11">
        <f>[1]!f_risk_maxdownside($B139,U$1,U$2)</f>
        <v>-17.942496663835986</v>
      </c>
      <c r="V139">
        <f t="shared" ca="1" si="15"/>
        <v>0.72747252747252744</v>
      </c>
      <c r="W139">
        <f t="shared" si="9"/>
        <v>0.75164835164835164</v>
      </c>
      <c r="X139">
        <f t="shared" si="10"/>
        <v>0.62857142857142856</v>
      </c>
      <c r="Y139">
        <f t="shared" si="11"/>
        <v>0.42417582417582417</v>
      </c>
      <c r="Z139">
        <f t="shared" si="12"/>
        <v>0.89890109890109893</v>
      </c>
      <c r="AA139">
        <f t="shared" ca="1" si="13"/>
        <v>0.29450549450549451</v>
      </c>
      <c r="AB139">
        <f t="shared" ca="1" si="14"/>
        <v>0.23296703296703297</v>
      </c>
    </row>
    <row r="140" spans="1:28" x14ac:dyDescent="0.2">
      <c r="A140" t="str">
        <f>[1]!f_info_benchmark(B140)</f>
        <v>沪深300指数收益率*70%+上证国债指数收益率*30%</v>
      </c>
      <c r="B140" t="s">
        <v>279</v>
      </c>
      <c r="C140" t="s">
        <v>280</v>
      </c>
      <c r="D140" t="str">
        <f>[1]!f_info_fundmanager(B140)</f>
        <v>倪明,苏静然</v>
      </c>
      <c r="E140" t="s">
        <v>8</v>
      </c>
      <c r="F140" s="2">
        <v>6.2394695148999997</v>
      </c>
      <c r="G140" s="3">
        <v>42130</v>
      </c>
      <c r="H140" s="2">
        <v>9.3986301369863003</v>
      </c>
      <c r="I140" s="9">
        <f ca="1">[1]!f_nav_adjustedreturn($B140,I$1,I$2)</f>
        <v>30.116807006353021</v>
      </c>
      <c r="J140" s="9">
        <f>[1]!f_nav_adjustedreturn($B140,J$1,J$2)</f>
        <v>-34.524740140148253</v>
      </c>
      <c r="K140" s="9">
        <f>[1]!f_nav_adjustedreturn($B140,K$1,K$2)</f>
        <v>48.00180423996391</v>
      </c>
      <c r="L140" s="9">
        <f>[1]!f_nav_adjustedreturn($B140,L$1,L$2)</f>
        <v>73.308545654029004</v>
      </c>
      <c r="M140" s="9">
        <f>[1]!f_nav_adjustedreturn($B140,M$1,M$2)</f>
        <v>-3.9211670826689282</v>
      </c>
      <c r="N140" s="9">
        <f ca="1">[1]!f_nav_adjustedreturn($B140,N$1,N$2)</f>
        <v>-19.361682066754664</v>
      </c>
      <c r="O140" s="9">
        <f ca="1">[1]!f_nav_adjustedreturn($B140,O$1,O$2)</f>
        <v>-8.1561426116838582</v>
      </c>
      <c r="P140" s="11">
        <f>[1]!f_risk_maxdownside($B140,P$1,P$2)</f>
        <v>-38.730160630821317</v>
      </c>
      <c r="Q140" s="11">
        <f>[1]!f_risk_maxdownside($B140,Q$1,Q$2)</f>
        <v>-37.932551794148836</v>
      </c>
      <c r="R140" s="11">
        <f>[1]!f_risk_maxdownside($B140,R$1,R$2)</f>
        <v>-10.813580162579406</v>
      </c>
      <c r="S140" s="11">
        <f>[1]!f_risk_maxdownside($B140,S$1,S$2)</f>
        <v>-17.258961681087747</v>
      </c>
      <c r="T140" s="11">
        <f>[1]!f_risk_maxdownside($B140,T$1,T$2)</f>
        <v>-21.117400935269515</v>
      </c>
      <c r="U140" s="11">
        <f>[1]!f_risk_maxdownside($B140,U$1,U$2)</f>
        <v>-24.828473413379083</v>
      </c>
      <c r="V140">
        <f t="shared" ca="1" si="15"/>
        <v>0.83956043956043958</v>
      </c>
      <c r="W140">
        <f t="shared" si="9"/>
        <v>0.97142857142857142</v>
      </c>
      <c r="X140">
        <f t="shared" si="10"/>
        <v>0.42197802197802198</v>
      </c>
      <c r="Y140">
        <f t="shared" si="11"/>
        <v>0.25934065934065936</v>
      </c>
      <c r="Z140">
        <f t="shared" si="12"/>
        <v>0.85934065934065929</v>
      </c>
      <c r="AA140">
        <f t="shared" ca="1" si="13"/>
        <v>0.70769230769230773</v>
      </c>
      <c r="AB140">
        <f t="shared" ca="1" si="14"/>
        <v>0.61318681318681323</v>
      </c>
    </row>
    <row r="141" spans="1:28" x14ac:dyDescent="0.2">
      <c r="A141" t="str">
        <f>[1]!f_info_benchmark(B141)</f>
        <v>中证500指数收益率*80%+中证综合债指数收益率*20%</v>
      </c>
      <c r="B141" t="s">
        <v>281</v>
      </c>
      <c r="C141" t="s">
        <v>282</v>
      </c>
      <c r="D141" t="str">
        <f>[1]!f_info_fundmanager(B141)</f>
        <v>李晓星,张萍,杜宇</v>
      </c>
      <c r="E141" t="s">
        <v>8</v>
      </c>
      <c r="F141" s="2">
        <v>39.1538967961</v>
      </c>
      <c r="G141" s="3">
        <v>42192</v>
      </c>
      <c r="H141" s="2">
        <v>4.3305936073059401</v>
      </c>
      <c r="I141" s="9">
        <f ca="1">[1]!f_nav_adjustedreturn($B141,I$1,I$2)</f>
        <v>69.932555687344262</v>
      </c>
      <c r="J141" s="9">
        <f>[1]!f_nav_adjustedreturn($B141,J$1,J$2)</f>
        <v>-27.577717551176477</v>
      </c>
      <c r="K141" s="9">
        <f>[1]!f_nav_adjustedreturn($B141,K$1,K$2)</f>
        <v>72.67734357364553</v>
      </c>
      <c r="L141" s="9">
        <f>[1]!f_nav_adjustedreturn($B141,L$1,L$2)</f>
        <v>58.009516256938944</v>
      </c>
      <c r="M141" s="9">
        <f>[1]!f_nav_adjustedreturn($B141,M$1,M$2)</f>
        <v>8.4567126725219754</v>
      </c>
      <c r="N141" s="9">
        <f ca="1">[1]!f_nav_adjustedreturn($B141,N$1,N$2)</f>
        <v>-20.708005552984734</v>
      </c>
      <c r="O141" s="9">
        <f ca="1">[1]!f_nav_adjustedreturn($B141,O$1,O$2)</f>
        <v>-8.1971604607554251</v>
      </c>
      <c r="P141" s="11">
        <f>[1]!f_risk_maxdownside($B141,P$1,P$2)</f>
        <v>-40.606460118655249</v>
      </c>
      <c r="Q141" s="11">
        <f>[1]!f_risk_maxdownside($B141,Q$1,Q$2)</f>
        <v>-30.976232366770006</v>
      </c>
      <c r="R141" s="11">
        <f>[1]!f_risk_maxdownside($B141,R$1,R$2)</f>
        <v>-11.830635118306351</v>
      </c>
      <c r="S141" s="11">
        <f>[1]!f_risk_maxdownside($B141,S$1,S$2)</f>
        <v>-15.494978479196545</v>
      </c>
      <c r="T141" s="11">
        <f>[1]!f_risk_maxdownside($B141,T$1,T$2)</f>
        <v>-21.533018867924529</v>
      </c>
      <c r="U141" s="11">
        <f>[1]!f_risk_maxdownside($B141,U$1,U$2)</f>
        <v>-36.295074239924588</v>
      </c>
      <c r="V141">
        <f t="shared" ca="1" si="15"/>
        <v>0.44835164835164837</v>
      </c>
      <c r="W141">
        <f t="shared" si="9"/>
        <v>0.84395604395604396</v>
      </c>
      <c r="X141">
        <f t="shared" si="10"/>
        <v>8.5714285714285715E-2</v>
      </c>
      <c r="Y141">
        <f t="shared" si="11"/>
        <v>0.47692307692307695</v>
      </c>
      <c r="Z141">
        <f t="shared" si="12"/>
        <v>0.46813186813186813</v>
      </c>
      <c r="AA141">
        <f t="shared" ca="1" si="13"/>
        <v>0.81098901098901099</v>
      </c>
      <c r="AB141">
        <f t="shared" ca="1" si="14"/>
        <v>0.6197802197802198</v>
      </c>
    </row>
    <row r="142" spans="1:28" x14ac:dyDescent="0.2">
      <c r="A142" t="str">
        <f>[1]!f_info_benchmark(B142)</f>
        <v>标普中国A股300指数收益率*80%+中证综合债指数收益率*15%+同业存款利率*5%</v>
      </c>
      <c r="B142" t="s">
        <v>283</v>
      </c>
      <c r="C142" t="s">
        <v>284</v>
      </c>
      <c r="D142" t="str">
        <f>[1]!f_info_fundmanager(B142)</f>
        <v>龙宇飞</v>
      </c>
      <c r="E142" t="s">
        <v>8</v>
      </c>
      <c r="F142" s="2">
        <v>7.3496316968000004</v>
      </c>
      <c r="G142" s="3">
        <v>43026</v>
      </c>
      <c r="H142" s="2">
        <v>4.63561643835616</v>
      </c>
      <c r="I142" s="9">
        <f ca="1">[1]!f_nav_adjustedreturn($B142,I$1,I$2)</f>
        <v>19.787120808940919</v>
      </c>
      <c r="J142" s="9">
        <f>[1]!f_nav_adjustedreturn($B142,J$1,J$2)</f>
        <v>-16.200106439595526</v>
      </c>
      <c r="K142" s="9">
        <f>[1]!f_nav_adjustedreturn($B142,K$1,K$2)</f>
        <v>39.197256446081546</v>
      </c>
      <c r="L142" s="9">
        <f>[1]!f_nav_adjustedreturn($B142,L$1,L$2)</f>
        <v>48.307327310886009</v>
      </c>
      <c r="M142" s="9">
        <f>[1]!f_nav_adjustedreturn($B142,M$1,M$2)</f>
        <v>-8.6999323201870329</v>
      </c>
      <c r="N142" s="9">
        <f ca="1">[1]!f_nav_adjustedreturn($B142,N$1,N$2)</f>
        <v>-24.159309926544921</v>
      </c>
      <c r="O142" s="9">
        <f ca="1">[1]!f_nav_adjustedreturn($B142,O$1,O$2)</f>
        <v>-13.410787104716476</v>
      </c>
      <c r="P142" s="11">
        <f>[1]!f_risk_maxdownside($B142,P$1,P$2)</f>
        <v>-43.021766965428938</v>
      </c>
      <c r="Q142" s="11">
        <f>[1]!f_risk_maxdownside($B142,Q$1,Q$2)</f>
        <v>-25.837130968892414</v>
      </c>
      <c r="R142" s="11">
        <f>[1]!f_risk_maxdownside($B142,R$1,R$2)</f>
        <v>-8.0608443708609379</v>
      </c>
      <c r="S142" s="11">
        <f>[1]!f_risk_maxdownside($B142,S$1,S$2)</f>
        <v>-17.305833064776028</v>
      </c>
      <c r="T142" s="11">
        <f>[1]!f_risk_maxdownside($B142,T$1,T$2)</f>
        <v>-22.903329065300898</v>
      </c>
      <c r="U142" s="11">
        <f>[1]!f_risk_maxdownside($B142,U$1,U$2)</f>
        <v>-26.989335520918793</v>
      </c>
      <c r="V142">
        <f t="shared" ca="1" si="15"/>
        <v>0.91648351648351645</v>
      </c>
      <c r="W142">
        <f t="shared" si="9"/>
        <v>0.35384615384615387</v>
      </c>
      <c r="X142">
        <f t="shared" si="10"/>
        <v>0.61098901098901104</v>
      </c>
      <c r="Y142">
        <f t="shared" si="11"/>
        <v>0.59780219780219779</v>
      </c>
      <c r="Z142">
        <f t="shared" si="12"/>
        <v>0.93626373626373627</v>
      </c>
      <c r="AA142">
        <f t="shared" ca="1" si="13"/>
        <v>0.94945054945054941</v>
      </c>
      <c r="AB142">
        <f t="shared" ca="1" si="14"/>
        <v>0.96483516483516485</v>
      </c>
    </row>
    <row r="143" spans="1:28" x14ac:dyDescent="0.2">
      <c r="A143" t="str">
        <f>[1]!f_info_benchmark(B143)</f>
        <v>标普中国A股300指数收益率*75%+同业存款利率*25%</v>
      </c>
      <c r="B143" t="s">
        <v>285</v>
      </c>
      <c r="C143" t="s">
        <v>286</v>
      </c>
      <c r="D143" t="str">
        <f>[1]!f_info_fundmanager(B143)</f>
        <v>杨建华</v>
      </c>
      <c r="E143" t="s">
        <v>8</v>
      </c>
      <c r="F143" s="2">
        <v>18.053784678300001</v>
      </c>
      <c r="G143" s="3">
        <v>41443</v>
      </c>
      <c r="H143" s="2">
        <v>18.054794520547901</v>
      </c>
      <c r="I143" s="9">
        <f ca="1">[1]!f_nav_adjustedreturn($B143,I$1,I$2)</f>
        <v>37.012108515332834</v>
      </c>
      <c r="J143" s="9">
        <f>[1]!f_nav_adjustedreturn($B143,J$1,J$2)</f>
        <v>-30.747128493574483</v>
      </c>
      <c r="K143" s="9">
        <f>[1]!f_nav_adjustedreturn($B143,K$1,K$2)</f>
        <v>61.805719859721698</v>
      </c>
      <c r="L143" s="9">
        <f>[1]!f_nav_adjustedreturn($B143,L$1,L$2)</f>
        <v>73.206880141409997</v>
      </c>
      <c r="M143" s="9">
        <f>[1]!f_nav_adjustedreturn($B143,M$1,M$2)</f>
        <v>-11.422066962358194</v>
      </c>
      <c r="N143" s="9">
        <f ca="1">[1]!f_nav_adjustedreturn($B143,N$1,N$2)</f>
        <v>-20.303983693003055</v>
      </c>
      <c r="O143" s="9">
        <f ca="1">[1]!f_nav_adjustedreturn($B143,O$1,O$2)</f>
        <v>-7.9014748054076209</v>
      </c>
      <c r="P143" s="11">
        <f>[1]!f_risk_maxdownside($B143,P$1,P$2)</f>
        <v>-42.926502595010888</v>
      </c>
      <c r="Q143" s="11">
        <f>[1]!f_risk_maxdownside($B143,Q$1,Q$2)</f>
        <v>-36.36828569666983</v>
      </c>
      <c r="R143" s="11">
        <f>[1]!f_risk_maxdownside($B143,R$1,R$2)</f>
        <v>-8.1054201889607</v>
      </c>
      <c r="S143" s="11">
        <f>[1]!f_risk_maxdownside($B143,S$1,S$2)</f>
        <v>-19.610024209906427</v>
      </c>
      <c r="T143" s="11">
        <f>[1]!f_risk_maxdownside($B143,T$1,T$2)</f>
        <v>-28.685752553155865</v>
      </c>
      <c r="U143" s="11">
        <f>[1]!f_risk_maxdownside($B143,U$1,U$2)</f>
        <v>-22.960451977401132</v>
      </c>
      <c r="V143">
        <f t="shared" ca="1" si="15"/>
        <v>0.74285714285714288</v>
      </c>
      <c r="W143">
        <f t="shared" si="9"/>
        <v>0.90769230769230769</v>
      </c>
      <c r="X143">
        <f t="shared" si="10"/>
        <v>0.19780219780219779</v>
      </c>
      <c r="Y143">
        <f t="shared" si="11"/>
        <v>0.26153846153846155</v>
      </c>
      <c r="Z143">
        <f t="shared" si="12"/>
        <v>0.97142857142857142</v>
      </c>
      <c r="AA143">
        <f t="shared" ca="1" si="13"/>
        <v>0.78681318681318679</v>
      </c>
      <c r="AB143">
        <f t="shared" ca="1" si="14"/>
        <v>0.5956043956043956</v>
      </c>
    </row>
    <row r="144" spans="1:28" x14ac:dyDescent="0.2">
      <c r="A144" t="str">
        <f>[1]!f_info_benchmark(B144)</f>
        <v>中证700指数收益率*80%+中证全债指数收益率*20%</v>
      </c>
      <c r="B144" t="s">
        <v>287</v>
      </c>
      <c r="C144" t="s">
        <v>288</v>
      </c>
      <c r="D144" t="str">
        <f>[1]!f_info_fundmanager(B144)</f>
        <v>何以广</v>
      </c>
      <c r="E144" t="s">
        <v>8</v>
      </c>
      <c r="F144" s="2">
        <v>12.654548251</v>
      </c>
      <c r="G144" s="3">
        <v>42159</v>
      </c>
      <c r="H144" s="2">
        <v>7.0356164383561604</v>
      </c>
      <c r="I144" s="9">
        <f ca="1">[1]!f_nav_adjustedreturn($B144,I$1,I$2)</f>
        <v>89.53020134228187</v>
      </c>
      <c r="J144" s="9">
        <f>[1]!f_nav_adjustedreturn($B144,J$1,J$2)</f>
        <v>-19.94630872483221</v>
      </c>
      <c r="K144" s="9">
        <f>[1]!f_nav_adjustedreturn($B144,K$1,K$2)</f>
        <v>45.556673373574768</v>
      </c>
      <c r="L144" s="9">
        <f>[1]!f_nav_adjustedreturn($B144,L$1,L$2)</f>
        <v>88.451791268287067</v>
      </c>
      <c r="M144" s="9">
        <f>[1]!f_nav_adjustedreturn($B144,M$1,M$2)</f>
        <v>9.1659280540358825</v>
      </c>
      <c r="N144" s="9">
        <f ca="1">[1]!f_nav_adjustedreturn($B144,N$1,N$2)</f>
        <v>-20.936222632846192</v>
      </c>
      <c r="O144" s="9">
        <f ca="1">[1]!f_nav_adjustedreturn($B144,O$1,O$2)</f>
        <v>-8.1267486498796302</v>
      </c>
      <c r="P144" s="11">
        <f>[1]!f_risk_maxdownside($B144,P$1,P$2)</f>
        <v>-36.361304883052938</v>
      </c>
      <c r="Q144" s="11">
        <f>[1]!f_risk_maxdownside($B144,Q$1,Q$2)</f>
        <v>-24.496815286624209</v>
      </c>
      <c r="R144" s="11">
        <f>[1]!f_risk_maxdownside($B144,R$1,R$2)</f>
        <v>-13.847076062341813</v>
      </c>
      <c r="S144" s="11">
        <f>[1]!f_risk_maxdownside($B144,S$1,S$2)</f>
        <v>-13.339560537318754</v>
      </c>
      <c r="T144" s="11">
        <f>[1]!f_risk_maxdownside($B144,T$1,T$2)</f>
        <v>-18.993506493506491</v>
      </c>
      <c r="U144" s="11">
        <f>[1]!f_risk_maxdownside($B144,U$1,U$2)</f>
        <v>-29.337054334206634</v>
      </c>
      <c r="V144">
        <f t="shared" ca="1" si="15"/>
        <v>0.3208791208791209</v>
      </c>
      <c r="W144">
        <f t="shared" si="9"/>
        <v>0.50989010989010985</v>
      </c>
      <c r="X144">
        <f t="shared" si="10"/>
        <v>0.48351648351648352</v>
      </c>
      <c r="Y144">
        <f t="shared" si="11"/>
        <v>0.12087912087912088</v>
      </c>
      <c r="Z144">
        <f t="shared" si="12"/>
        <v>0.44835164835164837</v>
      </c>
      <c r="AA144">
        <f t="shared" ca="1" si="13"/>
        <v>0.82197802197802194</v>
      </c>
      <c r="AB144">
        <f t="shared" ca="1" si="14"/>
        <v>0.60879120879120874</v>
      </c>
    </row>
    <row r="145" spans="1:28" x14ac:dyDescent="0.2">
      <c r="A145" t="str">
        <f>[1]!f_info_benchmark(B145)</f>
        <v>沪深300指数*80%+上证国债指数*20%</v>
      </c>
      <c r="B145" t="s">
        <v>289</v>
      </c>
      <c r="C145" t="s">
        <v>290</v>
      </c>
      <c r="D145" t="str">
        <f>[1]!f_info_fundmanager(B145)</f>
        <v>史博,骆帅</v>
      </c>
      <c r="E145" t="s">
        <v>8</v>
      </c>
      <c r="F145" s="2">
        <v>48.961883819800001</v>
      </c>
      <c r="G145" s="3">
        <v>40591</v>
      </c>
      <c r="H145" s="2">
        <v>10.5506849315069</v>
      </c>
      <c r="I145" s="9">
        <f ca="1">[1]!f_nav_adjustedreturn($B145,I$1,I$2)</f>
        <v>35.103427493699648</v>
      </c>
      <c r="J145" s="9">
        <f>[1]!f_nav_adjustedreturn($B145,J$1,J$2)</f>
        <v>-26.205024024746738</v>
      </c>
      <c r="K145" s="9">
        <f>[1]!f_nav_adjustedreturn($B145,K$1,K$2)</f>
        <v>54.68599033816426</v>
      </c>
      <c r="L145" s="9">
        <f>[1]!f_nav_adjustedreturn($B145,L$1,L$2)</f>
        <v>46.300541223882064</v>
      </c>
      <c r="M145" s="9">
        <f>[1]!f_nav_adjustedreturn($B145,M$1,M$2)</f>
        <v>-4.7738421647157292</v>
      </c>
      <c r="N145" s="9">
        <f ca="1">[1]!f_nav_adjustedreturn($B145,N$1,N$2)</f>
        <v>-15.045498761992624</v>
      </c>
      <c r="O145" s="9">
        <f ca="1">[1]!f_nav_adjustedreturn($B145,O$1,O$2)</f>
        <v>-4.9042145593869702</v>
      </c>
      <c r="P145" s="11">
        <f>[1]!f_risk_maxdownside($B145,P$1,P$2)</f>
        <v>-39.164649663262423</v>
      </c>
      <c r="Q145" s="11">
        <f>[1]!f_risk_maxdownside($B145,Q$1,Q$2)</f>
        <v>-31.730526315789469</v>
      </c>
      <c r="R145" s="11">
        <f>[1]!f_risk_maxdownside($B145,R$1,R$2)</f>
        <v>-11.733260849868634</v>
      </c>
      <c r="S145" s="11">
        <f>[1]!f_risk_maxdownside($B145,S$1,S$2)</f>
        <v>-19.704261700495216</v>
      </c>
      <c r="T145" s="11">
        <f>[1]!f_risk_maxdownside($B145,T$1,T$2)</f>
        <v>-20.137460764151967</v>
      </c>
      <c r="U145" s="11">
        <f>[1]!f_risk_maxdownside($B145,U$1,U$2)</f>
        <v>-23.861040129894533</v>
      </c>
      <c r="V145">
        <f t="shared" ca="1" si="15"/>
        <v>0.76703296703296708</v>
      </c>
      <c r="W145">
        <f t="shared" si="9"/>
        <v>0.8</v>
      </c>
      <c r="X145">
        <f t="shared" si="10"/>
        <v>0.30549450549450552</v>
      </c>
      <c r="Y145">
        <f t="shared" si="11"/>
        <v>0.61758241758241761</v>
      </c>
      <c r="Z145">
        <f t="shared" si="12"/>
        <v>0.87252747252747254</v>
      </c>
      <c r="AA145">
        <f t="shared" ca="1" si="13"/>
        <v>0.43516483516483517</v>
      </c>
      <c r="AB145">
        <f t="shared" ca="1" si="14"/>
        <v>0.31648351648351647</v>
      </c>
    </row>
    <row r="146" spans="1:28" x14ac:dyDescent="0.2">
      <c r="A146" t="str">
        <f>[1]!f_info_benchmark(B146)</f>
        <v>沪深300指数*80%+上证国债指数*20%</v>
      </c>
      <c r="B146" t="s">
        <v>291</v>
      </c>
      <c r="C146" t="s">
        <v>292</v>
      </c>
      <c r="D146" t="str">
        <f>[1]!f_info_fundmanager(B146)</f>
        <v>黄春逢</v>
      </c>
      <c r="E146" t="s">
        <v>8</v>
      </c>
      <c r="F146" s="2">
        <v>25.341244789800001</v>
      </c>
      <c r="G146" s="3">
        <v>42368</v>
      </c>
      <c r="H146" s="2">
        <v>6.4383561643835598</v>
      </c>
      <c r="I146" s="9">
        <f ca="1">[1]!f_nav_adjustedreturn($B146,I$1,I$2)</f>
        <v>15.505390559769969</v>
      </c>
      <c r="J146" s="9">
        <f>[1]!f_nav_adjustedreturn($B146,J$1,J$2)</f>
        <v>-31.249199532117199</v>
      </c>
      <c r="K146" s="9">
        <f>[1]!f_nav_adjustedreturn($B146,K$1,K$2)</f>
        <v>51.259044862518103</v>
      </c>
      <c r="L146" s="9">
        <f>[1]!f_nav_adjustedreturn($B146,L$1,L$2)</f>
        <v>43.615548886143195</v>
      </c>
      <c r="M146" s="9">
        <f>[1]!f_nav_adjustedreturn($B146,M$1,M$2)</f>
        <v>-0.58545532727515603</v>
      </c>
      <c r="N146" s="9">
        <f ca="1">[1]!f_nav_adjustedreturn($B146,N$1,N$2)</f>
        <v>-22.204988368153632</v>
      </c>
      <c r="O146" s="9">
        <f ca="1">[1]!f_nav_adjustedreturn($B146,O$1,O$2)</f>
        <v>-10.322133702805679</v>
      </c>
      <c r="P146" s="11">
        <f>[1]!f_risk_maxdownside($B146,P$1,P$2)</f>
        <v>-39.998354293500846</v>
      </c>
      <c r="Q146" s="11">
        <f>[1]!f_risk_maxdownside($B146,Q$1,Q$2)</f>
        <v>-34.465098634294399</v>
      </c>
      <c r="R146" s="11">
        <f>[1]!f_risk_maxdownside($B146,R$1,R$2)</f>
        <v>-12.544226439369572</v>
      </c>
      <c r="S146" s="11">
        <f>[1]!f_risk_maxdownside($B146,S$1,S$2)</f>
        <v>-16.76965327840713</v>
      </c>
      <c r="T146" s="11">
        <f>[1]!f_risk_maxdownside($B146,T$1,T$2)</f>
        <v>-19.750553868876672</v>
      </c>
      <c r="U146" s="11">
        <f>[1]!f_risk_maxdownside($B146,U$1,U$2)</f>
        <v>-27.145555820951966</v>
      </c>
      <c r="V146">
        <f t="shared" ca="1" si="15"/>
        <v>0.93626373626373627</v>
      </c>
      <c r="W146">
        <f t="shared" si="9"/>
        <v>0.91428571428571426</v>
      </c>
      <c r="X146">
        <f t="shared" si="10"/>
        <v>0.36923076923076925</v>
      </c>
      <c r="Y146">
        <f t="shared" si="11"/>
        <v>0.65274725274725276</v>
      </c>
      <c r="Z146">
        <f t="shared" si="12"/>
        <v>0.80219780219780223</v>
      </c>
      <c r="AA146">
        <f t="shared" ca="1" si="13"/>
        <v>0.88351648351648349</v>
      </c>
      <c r="AB146">
        <f t="shared" ca="1" si="14"/>
        <v>0.85054945054945053</v>
      </c>
    </row>
    <row r="147" spans="1:28" x14ac:dyDescent="0.2">
      <c r="A147" t="str">
        <f>[1]!f_info_benchmark(B147)</f>
        <v>沪深300指数*85%+上证国债指数*15%</v>
      </c>
      <c r="B147" t="s">
        <v>293</v>
      </c>
      <c r="C147" t="s">
        <v>294</v>
      </c>
      <c r="D147" t="str">
        <f>[1]!f_info_fundmanager(B147)</f>
        <v>蒋秋洁</v>
      </c>
      <c r="E147" t="s">
        <v>8</v>
      </c>
      <c r="F147" s="2">
        <v>11.4261153562</v>
      </c>
      <c r="G147" s="3">
        <v>42209</v>
      </c>
      <c r="H147" s="2">
        <v>7.4712328767123299</v>
      </c>
      <c r="I147" s="9">
        <f ca="1">[1]!f_nav_adjustedreturn($B147,I$1,I$2)</f>
        <v>44.623195345213027</v>
      </c>
      <c r="J147" s="9">
        <f>[1]!f_nav_adjustedreturn($B147,J$1,J$2)</f>
        <v>-16.298020954598378</v>
      </c>
      <c r="K147" s="9">
        <f>[1]!f_nav_adjustedreturn($B147,K$1,K$2)</f>
        <v>45.757997218358845</v>
      </c>
      <c r="L147" s="9">
        <f>[1]!f_nav_adjustedreturn($B147,L$1,L$2)</f>
        <v>53.700489745081079</v>
      </c>
      <c r="M147" s="9">
        <f>[1]!f_nav_adjustedreturn($B147,M$1,M$2)</f>
        <v>-8.2764648345866014</v>
      </c>
      <c r="N147" s="9">
        <f ca="1">[1]!f_nav_adjustedreturn($B147,N$1,N$2)</f>
        <v>-15.915915915915917</v>
      </c>
      <c r="O147" s="9">
        <f ca="1">[1]!f_nav_adjustedreturn($B147,O$1,O$2)</f>
        <v>-6.4587973273942128</v>
      </c>
      <c r="P147" s="11">
        <f>[1]!f_risk_maxdownside($B147,P$1,P$2)</f>
        <v>-39.676113360323889</v>
      </c>
      <c r="Q147" s="11">
        <f>[1]!f_risk_maxdownside($B147,Q$1,Q$2)</f>
        <v>-22.172452407614788</v>
      </c>
      <c r="R147" s="11">
        <f>[1]!f_risk_maxdownside($B147,R$1,R$2)</f>
        <v>-11.243243243243246</v>
      </c>
      <c r="S147" s="11">
        <f>[1]!f_risk_maxdownside($B147,S$1,S$2)</f>
        <v>-13.225255972696234</v>
      </c>
      <c r="T147" s="11">
        <f>[1]!f_risk_maxdownside($B147,T$1,T$2)</f>
        <v>-24.21052631578948</v>
      </c>
      <c r="U147" s="11">
        <f>[1]!f_risk_maxdownside($B147,U$1,U$2)</f>
        <v>-23.979591836734691</v>
      </c>
      <c r="V147">
        <f t="shared" ca="1" si="15"/>
        <v>0.64835164835164838</v>
      </c>
      <c r="W147">
        <f t="shared" si="9"/>
        <v>0.36263736263736263</v>
      </c>
      <c r="X147">
        <f t="shared" si="10"/>
        <v>0.47912087912087914</v>
      </c>
      <c r="Y147">
        <f t="shared" si="11"/>
        <v>0.54285714285714282</v>
      </c>
      <c r="Z147">
        <f t="shared" si="12"/>
        <v>0.9296703296703297</v>
      </c>
      <c r="AA147">
        <f t="shared" ca="1" si="13"/>
        <v>0.49230769230769234</v>
      </c>
      <c r="AB147">
        <f t="shared" ca="1" si="14"/>
        <v>0.44615384615384618</v>
      </c>
    </row>
    <row r="148" spans="1:28" x14ac:dyDescent="0.2">
      <c r="A148" t="str">
        <f>[1]!f_info_benchmark(B148)</f>
        <v>沪深300指数*80%+上证国债指数*20%</v>
      </c>
      <c r="B148" t="s">
        <v>295</v>
      </c>
      <c r="C148" t="s">
        <v>296</v>
      </c>
      <c r="D148" t="str">
        <f>[1]!f_info_fundmanager(B148)</f>
        <v>罗安安</v>
      </c>
      <c r="E148" t="s">
        <v>8</v>
      </c>
      <c r="F148" s="2">
        <v>11.609171367</v>
      </c>
      <c r="G148" s="3">
        <v>42195</v>
      </c>
      <c r="H148" s="2">
        <v>6.9123287671232898</v>
      </c>
      <c r="I148" s="9">
        <f ca="1">[1]!f_nav_adjustedreturn($B148,I$1,I$2)</f>
        <v>46.954712191364813</v>
      </c>
      <c r="J148" s="9">
        <f>[1]!f_nav_adjustedreturn($B148,J$1,J$2)</f>
        <v>-22.376409366869023</v>
      </c>
      <c r="K148" s="9">
        <f>[1]!f_nav_adjustedreturn($B148,K$1,K$2)</f>
        <v>53.966480446927356</v>
      </c>
      <c r="L148" s="9">
        <f>[1]!f_nav_adjustedreturn($B148,L$1,L$2)</f>
        <v>56.131664119384482</v>
      </c>
      <c r="M148" s="9">
        <f>[1]!f_nav_adjustedreturn($B148,M$1,M$2)</f>
        <v>-3.5819295027666218</v>
      </c>
      <c r="N148" s="9">
        <f ca="1">[1]!f_nav_adjustedreturn($B148,N$1,N$2)</f>
        <v>-18.320291073509765</v>
      </c>
      <c r="O148" s="9">
        <f ca="1">[1]!f_nav_adjustedreturn($B148,O$1,O$2)</f>
        <v>-3.9667896678966899</v>
      </c>
      <c r="P148" s="11">
        <f>[1]!f_risk_maxdownside($B148,P$1,P$2)</f>
        <v>-38.589989816377546</v>
      </c>
      <c r="Q148" s="11">
        <f>[1]!f_risk_maxdownside($B148,Q$1,Q$2)</f>
        <v>-25.981620718462832</v>
      </c>
      <c r="R148" s="11">
        <f>[1]!f_risk_maxdownside($B148,R$1,R$2)</f>
        <v>-11.053089643167967</v>
      </c>
      <c r="S148" s="11">
        <f>[1]!f_risk_maxdownside($B148,S$1,S$2)</f>
        <v>-17.782026768642442</v>
      </c>
      <c r="T148" s="11">
        <f>[1]!f_risk_maxdownside($B148,T$1,T$2)</f>
        <v>-21.696035242290762</v>
      </c>
      <c r="U148" s="11">
        <f>[1]!f_risk_maxdownside($B148,U$1,U$2)</f>
        <v>-28.236435975895514</v>
      </c>
      <c r="V148">
        <f t="shared" ca="1" si="15"/>
        <v>0.62197802197802199</v>
      </c>
      <c r="W148">
        <f t="shared" ref="W148:W211" si="16">RANK(J148,J$4:J$458,0)/COUNT(J$4:J$458)</f>
        <v>0.61538461538461542</v>
      </c>
      <c r="X148">
        <f t="shared" ref="X148:X211" si="17">RANK(K148,K$4:K$458,0)/COUNT(K$4:K$458)</f>
        <v>0.32307692307692309</v>
      </c>
      <c r="Y148">
        <f t="shared" ref="Y148:Y211" si="18">RANK(L148,L$4:L$458,0)/COUNT(L$4:L$458)</f>
        <v>0.50989010989010985</v>
      </c>
      <c r="Z148">
        <f t="shared" ref="Z148:Z211" si="19">RANK(M148,M$4:M$458,0)/COUNT(M$4:M$458)</f>
        <v>0.85054945054945053</v>
      </c>
      <c r="AA148">
        <f t="shared" ref="AA148:AA211" ca="1" si="20">RANK(N148,N$4:N$458,0)/COUNT(N$4:N$458)</f>
        <v>0.64615384615384619</v>
      </c>
      <c r="AB148">
        <f t="shared" ref="AB148:AB211" ca="1" si="21">RANK(O148,O$4:O$458,0)/COUNT(O$4:O$458)</f>
        <v>0.27032967032967031</v>
      </c>
    </row>
    <row r="149" spans="1:28" x14ac:dyDescent="0.2">
      <c r="A149" t="str">
        <f>[1]!f_info_benchmark(B149)</f>
        <v>沪深300指数收益率*80%+中证综合债指数收益率*20%</v>
      </c>
      <c r="B149" t="s">
        <v>297</v>
      </c>
      <c r="C149" t="s">
        <v>298</v>
      </c>
      <c r="D149" t="str">
        <f>[1]!f_info_fundmanager(B149)</f>
        <v>王宗合</v>
      </c>
      <c r="E149" t="s">
        <v>8</v>
      </c>
      <c r="F149" s="2">
        <v>8.0178142689000005</v>
      </c>
      <c r="G149" s="3">
        <v>40540</v>
      </c>
      <c r="H149" s="2">
        <v>11.446575342465801</v>
      </c>
      <c r="I149" s="9">
        <f ca="1">[1]!f_nav_adjustedreturn($B149,I$1,I$2)</f>
        <v>59.236773633998261</v>
      </c>
      <c r="J149" s="9">
        <f>[1]!f_nav_adjustedreturn($B149,J$1,J$2)</f>
        <v>-29.444926279271467</v>
      </c>
      <c r="K149" s="9">
        <f>[1]!f_nav_adjustedreturn($B149,K$1,K$2)</f>
        <v>76.459741856177004</v>
      </c>
      <c r="L149" s="9">
        <f>[1]!f_nav_adjustedreturn($B149,L$1,L$2)</f>
        <v>74.050853361198193</v>
      </c>
      <c r="M149" s="9">
        <f>[1]!f_nav_adjustedreturn($B149,M$1,M$2)</f>
        <v>-10.226135681408847</v>
      </c>
      <c r="N149" s="9">
        <f ca="1">[1]!f_nav_adjustedreturn($B149,N$1,N$2)</f>
        <v>-18.145341061078906</v>
      </c>
      <c r="O149" s="9">
        <f ca="1">[1]!f_nav_adjustedreturn($B149,O$1,O$2)</f>
        <v>-7.4363498865641517</v>
      </c>
      <c r="P149" s="11">
        <f>[1]!f_risk_maxdownside($B149,P$1,P$2)</f>
        <v>-39.09840378880898</v>
      </c>
      <c r="Q149" s="11">
        <f>[1]!f_risk_maxdownside($B149,Q$1,Q$2)</f>
        <v>-36.805011746280336</v>
      </c>
      <c r="R149" s="11">
        <f>[1]!f_risk_maxdownside($B149,R$1,R$2)</f>
        <v>-10.404380791912397</v>
      </c>
      <c r="S149" s="11">
        <f>[1]!f_risk_maxdownside($B149,S$1,S$2)</f>
        <v>-16.587030716723554</v>
      </c>
      <c r="T149" s="11">
        <f>[1]!f_risk_maxdownside($B149,T$1,T$2)</f>
        <v>-26.258551131380457</v>
      </c>
      <c r="U149" s="11">
        <f>[1]!f_risk_maxdownside($B149,U$1,U$2)</f>
        <v>-21.07297112980223</v>
      </c>
      <c r="V149">
        <f t="shared" ca="1" si="15"/>
        <v>0.51428571428571423</v>
      </c>
      <c r="W149">
        <f t="shared" si="16"/>
        <v>0.87692307692307692</v>
      </c>
      <c r="X149">
        <f t="shared" si="17"/>
        <v>4.8351648351648353E-2</v>
      </c>
      <c r="Y149">
        <f t="shared" si="18"/>
        <v>0.25054945054945055</v>
      </c>
      <c r="Z149">
        <f t="shared" si="19"/>
        <v>0.9516483516483516</v>
      </c>
      <c r="AA149">
        <f t="shared" ca="1" si="20"/>
        <v>0.63076923076923075</v>
      </c>
      <c r="AB149">
        <f t="shared" ca="1" si="21"/>
        <v>0.53186813186813187</v>
      </c>
    </row>
    <row r="150" spans="1:28" x14ac:dyDescent="0.2">
      <c r="A150" t="str">
        <f>[1]!f_info_benchmark(B150)</f>
        <v>中证新兴产业指数收益率*75%+中证综合债指数收益率*25%</v>
      </c>
      <c r="B150" t="s">
        <v>299</v>
      </c>
      <c r="C150" t="s">
        <v>300</v>
      </c>
      <c r="D150" t="str">
        <f>[1]!f_info_fundmanager(B150)</f>
        <v>梁浩</v>
      </c>
      <c r="E150" t="s">
        <v>8</v>
      </c>
      <c r="F150" s="2">
        <v>44.953175870199999</v>
      </c>
      <c r="G150" s="3">
        <v>40738</v>
      </c>
      <c r="H150" s="2">
        <v>10.9041095890411</v>
      </c>
      <c r="I150" s="9">
        <f ca="1">[1]!f_nav_adjustedreturn($B150,I$1,I$2)</f>
        <v>47.295110980698638</v>
      </c>
      <c r="J150" s="9">
        <f>[1]!f_nav_adjustedreturn($B150,J$1,J$2)</f>
        <v>-16.713209329417982</v>
      </c>
      <c r="K150" s="9">
        <f>[1]!f_nav_adjustedreturn($B150,K$1,K$2)</f>
        <v>44.013683010262248</v>
      </c>
      <c r="L150" s="9">
        <f>[1]!f_nav_adjustedreturn($B150,L$1,L$2)</f>
        <v>64.845605700712611</v>
      </c>
      <c r="M150" s="9">
        <f>[1]!f_nav_adjustedreturn($B150,M$1,M$2)</f>
        <v>-7.2286263208453407</v>
      </c>
      <c r="N150" s="9">
        <f ca="1">[1]!f_nav_adjustedreturn($B150,N$1,N$2)</f>
        <v>-19.699715247217192</v>
      </c>
      <c r="O150" s="9">
        <f ca="1">[1]!f_nav_adjustedreturn($B150,O$1,O$2)</f>
        <v>-8.7378640776699008</v>
      </c>
      <c r="P150" s="11">
        <f>[1]!f_risk_maxdownside($B150,P$1,P$2)</f>
        <v>-42.620008972633478</v>
      </c>
      <c r="Q150" s="11">
        <f>[1]!f_risk_maxdownside($B150,Q$1,Q$2)</f>
        <v>-25.446985446985444</v>
      </c>
      <c r="R150" s="11">
        <f>[1]!f_risk_maxdownside($B150,R$1,R$2)</f>
        <v>-14.81958762886596</v>
      </c>
      <c r="S150" s="11">
        <f>[1]!f_risk_maxdownside($B150,S$1,S$2)</f>
        <v>-12.524398178269358</v>
      </c>
      <c r="T150" s="11">
        <f>[1]!f_risk_maxdownside($B150,T$1,T$2)</f>
        <v>-20.763669227293274</v>
      </c>
      <c r="U150" s="11">
        <f>[1]!f_risk_maxdownside($B150,U$1,U$2)</f>
        <v>-33.10669456066946</v>
      </c>
      <c r="V150">
        <f t="shared" ca="1" si="15"/>
        <v>0.6197802197802198</v>
      </c>
      <c r="W150">
        <f t="shared" si="16"/>
        <v>0.37582417582417582</v>
      </c>
      <c r="X150">
        <f t="shared" si="17"/>
        <v>0.50549450549450547</v>
      </c>
      <c r="Y150">
        <f t="shared" si="18"/>
        <v>0.37362637362637363</v>
      </c>
      <c r="Z150">
        <f t="shared" si="19"/>
        <v>0.90769230769230769</v>
      </c>
      <c r="AA150">
        <f t="shared" ca="1" si="20"/>
        <v>0.75164835164835164</v>
      </c>
      <c r="AB150">
        <f t="shared" ca="1" si="21"/>
        <v>0.70329670329670335</v>
      </c>
    </row>
    <row r="151" spans="1:28" x14ac:dyDescent="0.2">
      <c r="A151" t="str">
        <f>[1]!f_info_benchmark(B151)</f>
        <v>沪深300指数收益率*75%+中证全债指数收益率*25%</v>
      </c>
      <c r="B151" t="s">
        <v>301</v>
      </c>
      <c r="C151" t="s">
        <v>302</v>
      </c>
      <c r="D151" t="str">
        <f>[1]!f_info_fundmanager(B151)</f>
        <v>倪超</v>
      </c>
      <c r="E151" t="s">
        <v>8</v>
      </c>
      <c r="F151" s="2">
        <v>6.6241935381000001</v>
      </c>
      <c r="G151" s="3">
        <v>42166</v>
      </c>
      <c r="H151" s="2">
        <v>6.9917808219178097</v>
      </c>
      <c r="I151" s="9">
        <f ca="1">[1]!f_nav_adjustedreturn($B151,I$1,I$2)</f>
        <v>140.7956384700571</v>
      </c>
      <c r="J151" s="9">
        <f>[1]!f_nav_adjustedreturn($B151,J$1,J$2)</f>
        <v>-24.516568702615213</v>
      </c>
      <c r="K151" s="9">
        <f>[1]!f_nav_adjustedreturn($B151,K$1,K$2)</f>
        <v>42.82812323665501</v>
      </c>
      <c r="L151" s="9">
        <f>[1]!f_nav_adjustedreturn($B151,L$1,L$2)</f>
        <v>80.372945638432341</v>
      </c>
      <c r="M151" s="9">
        <f>[1]!f_nav_adjustedreturn($B151,M$1,M$2)</f>
        <v>56.908182933239907</v>
      </c>
      <c r="N151" s="9">
        <f ca="1">[1]!f_nav_adjustedreturn($B151,N$1,N$2)</f>
        <v>-21.083782350149356</v>
      </c>
      <c r="O151" s="9">
        <f ca="1">[1]!f_nav_adjustedreturn($B151,O$1,O$2)</f>
        <v>-10.117968774841792</v>
      </c>
      <c r="P151" s="11">
        <f>[1]!f_risk_maxdownside($B151,P$1,P$2)</f>
        <v>-42.677553458962933</v>
      </c>
      <c r="Q151" s="11">
        <f>[1]!f_risk_maxdownside($B151,Q$1,Q$2)</f>
        <v>-31.363673106458663</v>
      </c>
      <c r="R151" s="11">
        <f>[1]!f_risk_maxdownside($B151,R$1,R$2)</f>
        <v>-16.303656597774243</v>
      </c>
      <c r="S151" s="11">
        <f>[1]!f_risk_maxdownside($B151,S$1,S$2)</f>
        <v>-20.246078488541606</v>
      </c>
      <c r="T151" s="11">
        <f>[1]!f_risk_maxdownside($B151,T$1,T$2)</f>
        <v>-19.800209896217996</v>
      </c>
      <c r="U151" s="11">
        <f>[1]!f_risk_maxdownside($B151,U$1,U$2)</f>
        <v>-34.541474785377211</v>
      </c>
      <c r="V151">
        <f t="shared" ca="1" si="15"/>
        <v>7.032967032967033E-2</v>
      </c>
      <c r="W151">
        <f t="shared" si="16"/>
        <v>0.73186813186813182</v>
      </c>
      <c r="X151">
        <f t="shared" si="17"/>
        <v>0.52747252747252749</v>
      </c>
      <c r="Y151">
        <f t="shared" si="18"/>
        <v>0.17802197802197803</v>
      </c>
      <c r="Z151">
        <f t="shared" si="19"/>
        <v>1.3186813186813187E-2</v>
      </c>
      <c r="AA151">
        <f t="shared" ca="1" si="20"/>
        <v>0.83076923076923082</v>
      </c>
      <c r="AB151">
        <f t="shared" ca="1" si="21"/>
        <v>0.83956043956043958</v>
      </c>
    </row>
    <row r="152" spans="1:28" x14ac:dyDescent="0.2">
      <c r="A152" t="str">
        <f>[1]!f_info_benchmark(B152)</f>
        <v>上证180指数收益率*65%+中债固定利率国债全价(总值)指数收益率*35%</v>
      </c>
      <c r="B152" t="s">
        <v>303</v>
      </c>
      <c r="C152" t="s">
        <v>304</v>
      </c>
      <c r="D152" t="str">
        <f>[1]!f_info_fundmanager(B152)</f>
        <v>付斌</v>
      </c>
      <c r="E152" t="s">
        <v>8</v>
      </c>
      <c r="F152" s="2">
        <v>9.4223196201999997</v>
      </c>
      <c r="G152" s="3">
        <v>42018</v>
      </c>
      <c r="H152" s="2">
        <v>7.3972602739726003</v>
      </c>
      <c r="I152" s="9">
        <f ca="1">[1]!f_nav_adjustedreturn($B152,I$1,I$2)</f>
        <v>29.931243172615542</v>
      </c>
      <c r="J152" s="9">
        <f>[1]!f_nav_adjustedreturn($B152,J$1,J$2)</f>
        <v>-22.895688728125918</v>
      </c>
      <c r="K152" s="9">
        <f>[1]!f_nav_adjustedreturn($B152,K$1,K$2)</f>
        <v>57.474324838341595</v>
      </c>
      <c r="L152" s="9">
        <f>[1]!f_nav_adjustedreturn($B152,L$1,L$2)</f>
        <v>53.437481348806045</v>
      </c>
      <c r="M152" s="9">
        <f>[1]!f_nav_adjustedreturn($B152,M$1,M$2)</f>
        <v>-17.239274502964776</v>
      </c>
      <c r="N152" s="9">
        <f ca="1">[1]!f_nav_adjustedreturn($B152,N$1,N$2)</f>
        <v>-15.730692234748714</v>
      </c>
      <c r="O152" s="9">
        <f ca="1">[1]!f_nav_adjustedreturn($B152,O$1,O$2)</f>
        <v>-10.114632501685774</v>
      </c>
      <c r="P152" s="11">
        <f>[1]!f_risk_maxdownside($B152,P$1,P$2)</f>
        <v>-43.070932274566701</v>
      </c>
      <c r="Q152" s="11">
        <f>[1]!f_risk_maxdownside($B152,Q$1,Q$2)</f>
        <v>-31.014968966776181</v>
      </c>
      <c r="R152" s="11">
        <f>[1]!f_risk_maxdownside($B152,R$1,R$2)</f>
        <v>-10.091824908620842</v>
      </c>
      <c r="S152" s="11">
        <f>[1]!f_risk_maxdownside($B152,S$1,S$2)</f>
        <v>-11.855627876735758</v>
      </c>
      <c r="T152" s="11">
        <f>[1]!f_risk_maxdownside($B152,T$1,T$2)</f>
        <v>-28.30419179964878</v>
      </c>
      <c r="U152" s="11">
        <f>[1]!f_risk_maxdownside($B152,U$1,U$2)</f>
        <v>-20.154208609980724</v>
      </c>
      <c r="V152">
        <f t="shared" ca="1" si="15"/>
        <v>0.84175824175824177</v>
      </c>
      <c r="W152">
        <f t="shared" si="16"/>
        <v>0.64835164835164838</v>
      </c>
      <c r="X152">
        <f t="shared" si="17"/>
        <v>0.26373626373626374</v>
      </c>
      <c r="Y152">
        <f t="shared" si="18"/>
        <v>0.54725274725274731</v>
      </c>
      <c r="Z152">
        <f t="shared" si="19"/>
        <v>0.99780219780219781</v>
      </c>
      <c r="AA152">
        <f t="shared" ca="1" si="20"/>
        <v>0.47252747252747251</v>
      </c>
      <c r="AB152">
        <f t="shared" ca="1" si="21"/>
        <v>0.83736263736263739</v>
      </c>
    </row>
    <row r="153" spans="1:28" x14ac:dyDescent="0.2">
      <c r="A153" t="str">
        <f>[1]!f_info_benchmark(B153)</f>
        <v>沪深300指数收益率*75%+中债固定利率国债全价(总值)指数收益率*25%</v>
      </c>
      <c r="B153" t="s">
        <v>305</v>
      </c>
      <c r="C153" t="s">
        <v>306</v>
      </c>
      <c r="D153" t="str">
        <f>[1]!f_info_fundmanager(B153)</f>
        <v>郭锐</v>
      </c>
      <c r="E153" t="s">
        <v>8</v>
      </c>
      <c r="F153" s="2">
        <v>9.1923122866</v>
      </c>
      <c r="G153" s="3">
        <v>42095</v>
      </c>
      <c r="H153" s="2">
        <v>9.9123287671232898</v>
      </c>
      <c r="I153" s="9">
        <f ca="1">[1]!f_nav_adjustedreturn($B153,I$1,I$2)</f>
        <v>77.631578947368425</v>
      </c>
      <c r="J153" s="9">
        <f>[1]!f_nav_adjustedreturn($B153,J$1,J$2)</f>
        <v>-24.736842105263161</v>
      </c>
      <c r="K153" s="9">
        <f>[1]!f_nav_adjustedreturn($B153,K$1,K$2)</f>
        <v>59.877622377622373</v>
      </c>
      <c r="L153" s="9">
        <f>[1]!f_nav_adjustedreturn($B153,L$1,L$2)</f>
        <v>81.410606889010396</v>
      </c>
      <c r="M153" s="9">
        <f>[1]!f_nav_adjustedreturn($B153,M$1,M$2)</f>
        <v>-2.9535864978902873</v>
      </c>
      <c r="N153" s="9">
        <f ca="1">[1]!f_nav_adjustedreturn($B153,N$1,N$2)</f>
        <v>-16.149068322981364</v>
      </c>
      <c r="O153" s="9">
        <f ca="1">[1]!f_nav_adjustedreturn($B153,O$1,O$2)</f>
        <v>-7.5659020883258963</v>
      </c>
      <c r="P153" s="11">
        <f>[1]!f_risk_maxdownside($B153,P$1,P$2)</f>
        <v>-38.008930916732339</v>
      </c>
      <c r="Q153" s="11">
        <f>[1]!f_risk_maxdownside($B153,Q$1,Q$2)</f>
        <v>-30.244207889793351</v>
      </c>
      <c r="R153" s="11">
        <f>[1]!f_risk_maxdownside($B153,R$1,R$2)</f>
        <v>-12.192040429564134</v>
      </c>
      <c r="S153" s="11">
        <f>[1]!f_risk_maxdownside($B153,S$1,S$2)</f>
        <v>-12.723112128146457</v>
      </c>
      <c r="T153" s="11">
        <f>[1]!f_risk_maxdownside($B153,T$1,T$2)</f>
        <v>-19.201470974520607</v>
      </c>
      <c r="U153" s="11">
        <f>[1]!f_risk_maxdownside($B153,U$1,U$2)</f>
        <v>-26.410975990021829</v>
      </c>
      <c r="V153">
        <f t="shared" ca="1" si="15"/>
        <v>0.39560439560439559</v>
      </c>
      <c r="W153">
        <f t="shared" si="16"/>
        <v>0.7384615384615385</v>
      </c>
      <c r="X153">
        <f t="shared" si="17"/>
        <v>0.22637362637362637</v>
      </c>
      <c r="Y153">
        <f t="shared" si="18"/>
        <v>0.16703296703296702</v>
      </c>
      <c r="Z153">
        <f t="shared" si="19"/>
        <v>0.83956043956043958</v>
      </c>
      <c r="AA153">
        <f t="shared" ca="1" si="20"/>
        <v>0.50329670329670328</v>
      </c>
      <c r="AB153">
        <f t="shared" ca="1" si="21"/>
        <v>0.5494505494505495</v>
      </c>
    </row>
    <row r="154" spans="1:28" x14ac:dyDescent="0.2">
      <c r="A154" t="str">
        <f>[1]!f_info_benchmark(B154)</f>
        <v>上证180指数收益率与深证100指数收益率的流通市值加权平均*80%+上证国债指数收益率*20%</v>
      </c>
      <c r="B154" t="s">
        <v>307</v>
      </c>
      <c r="C154" t="s">
        <v>308</v>
      </c>
      <c r="D154" t="str">
        <f>[1]!f_info_fundmanager(B154)</f>
        <v>刘自强</v>
      </c>
      <c r="E154" t="s">
        <v>8</v>
      </c>
      <c r="F154" s="2">
        <v>10.489251148199999</v>
      </c>
      <c r="G154" s="3">
        <v>39526</v>
      </c>
      <c r="H154" s="2">
        <v>14.2246575342466</v>
      </c>
      <c r="I154" s="9">
        <f ca="1">[1]!f_nav_adjustedreturn($B154,I$1,I$2)</f>
        <v>98.119384272480318</v>
      </c>
      <c r="J154" s="9">
        <f>[1]!f_nav_adjustedreturn($B154,J$1,J$2)</f>
        <v>-23.619140488960085</v>
      </c>
      <c r="K154" s="9">
        <f>[1]!f_nav_adjustedreturn($B154,K$1,K$2)</f>
        <v>38.427867955498805</v>
      </c>
      <c r="L154" s="9">
        <f>[1]!f_nav_adjustedreturn($B154,L$1,L$2)</f>
        <v>48.37285902503293</v>
      </c>
      <c r="M154" s="9">
        <f>[1]!f_nav_adjustedreturn($B154,M$1,M$2)</f>
        <v>25.436220752120065</v>
      </c>
      <c r="N154" s="9">
        <f ca="1">[1]!f_nav_adjustedreturn($B154,N$1,N$2)</f>
        <v>0.67959790457312186</v>
      </c>
      <c r="O154" s="9">
        <f ca="1">[1]!f_nav_adjustedreturn($B154,O$1,O$2)</f>
        <v>0.2431718061674068</v>
      </c>
      <c r="P154" s="11">
        <f>[1]!f_risk_maxdownside($B154,P$1,P$2)</f>
        <v>-29.323997120607292</v>
      </c>
      <c r="Q154" s="11">
        <f>[1]!f_risk_maxdownside($B154,Q$1,Q$2)</f>
        <v>-28.892088214122118</v>
      </c>
      <c r="R154" s="11">
        <f>[1]!f_risk_maxdownside($B154,R$1,R$2)</f>
        <v>-19.823906083244406</v>
      </c>
      <c r="S154" s="11">
        <f>[1]!f_risk_maxdownside($B154,S$1,S$2)</f>
        <v>-19.466280513032686</v>
      </c>
      <c r="T154" s="11">
        <f>[1]!f_risk_maxdownside($B154,T$1,T$2)</f>
        <v>-23.504914834546405</v>
      </c>
      <c r="U154" s="11">
        <f>[1]!f_risk_maxdownside($B154,U$1,U$2)</f>
        <v>-11.907819387082231</v>
      </c>
      <c r="V154">
        <f t="shared" ca="1" si="15"/>
        <v>0.25934065934065936</v>
      </c>
      <c r="W154">
        <f t="shared" si="16"/>
        <v>0.68571428571428572</v>
      </c>
      <c r="X154">
        <f t="shared" si="17"/>
        <v>0.62197802197802199</v>
      </c>
      <c r="Y154">
        <f t="shared" si="18"/>
        <v>0.5956043956043956</v>
      </c>
      <c r="Z154">
        <f t="shared" si="19"/>
        <v>0.17362637362637362</v>
      </c>
      <c r="AA154">
        <f t="shared" ca="1" si="20"/>
        <v>1.9780219780219779E-2</v>
      </c>
      <c r="AB154">
        <f t="shared" ca="1" si="21"/>
        <v>2.6373626373626374E-2</v>
      </c>
    </row>
    <row r="155" spans="1:28" x14ac:dyDescent="0.2">
      <c r="A155" t="str">
        <f>[1]!f_info_benchmark(B155)</f>
        <v>上证180指数和深证100指数的复合指数*80%+上证国债指数*20%</v>
      </c>
      <c r="B155" t="s">
        <v>309</v>
      </c>
      <c r="C155" t="s">
        <v>310</v>
      </c>
      <c r="D155" t="str">
        <f>[1]!f_info_fundmanager(B155)</f>
        <v>蔡目荣</v>
      </c>
      <c r="E155" t="s">
        <v>8</v>
      </c>
      <c r="F155" s="2">
        <v>10.658904850900001</v>
      </c>
      <c r="G155" s="3">
        <v>42313</v>
      </c>
      <c r="H155" s="2">
        <v>9.7972602739726007</v>
      </c>
      <c r="I155" s="9">
        <f ca="1">[1]!f_nav_adjustedreturn($B155,I$1,I$2)</f>
        <v>28.696438027931002</v>
      </c>
      <c r="J155" s="9">
        <f>[1]!f_nav_adjustedreturn($B155,J$1,J$2)</f>
        <v>-24.14722798613721</v>
      </c>
      <c r="K155" s="9">
        <f>[1]!f_nav_adjustedreturn($B155,K$1,K$2)</f>
        <v>41.081496668375188</v>
      </c>
      <c r="L155" s="9">
        <f>[1]!f_nav_adjustedreturn($B155,L$1,L$2)</f>
        <v>25.318734289282034</v>
      </c>
      <c r="M155" s="9">
        <f>[1]!f_nav_adjustedreturn($B155,M$1,M$2)</f>
        <v>3.9320803885587505</v>
      </c>
      <c r="N155" s="9">
        <f ca="1">[1]!f_nav_adjustedreturn($B155,N$1,N$2)</f>
        <v>-7.6664801343033009</v>
      </c>
      <c r="O155" s="9">
        <f ca="1">[1]!f_nav_adjustedreturn($B155,O$1,O$2)</f>
        <v>-6.6213921901527986</v>
      </c>
      <c r="P155" s="11">
        <f>[1]!f_risk_maxdownside($B155,P$1,P$2)</f>
        <v>-30.943536404160465</v>
      </c>
      <c r="Q155" s="11">
        <f>[1]!f_risk_maxdownside($B155,Q$1,Q$2)</f>
        <v>-30.943536404160465</v>
      </c>
      <c r="R155" s="11">
        <f>[1]!f_risk_maxdownside($B155,R$1,R$2)</f>
        <v>-12.33907704495941</v>
      </c>
      <c r="S155" s="11">
        <f>[1]!f_risk_maxdownside($B155,S$1,S$2)</f>
        <v>-13.165931455717686</v>
      </c>
      <c r="T155" s="11">
        <f>[1]!f_risk_maxdownside($B155,T$1,T$2)</f>
        <v>-15.142671854734125</v>
      </c>
      <c r="U155" s="11">
        <f>[1]!f_risk_maxdownside($B155,U$1,U$2)</f>
        <v>-17.699589212359342</v>
      </c>
      <c r="V155">
        <f t="shared" ca="1" si="15"/>
        <v>0.84835164835164834</v>
      </c>
      <c r="W155">
        <f t="shared" si="16"/>
        <v>0.71648351648351649</v>
      </c>
      <c r="X155">
        <f t="shared" si="17"/>
        <v>0.57362637362637359</v>
      </c>
      <c r="Y155">
        <f t="shared" si="18"/>
        <v>0.77582417582417584</v>
      </c>
      <c r="Z155">
        <f t="shared" si="19"/>
        <v>0.67032967032967028</v>
      </c>
      <c r="AA155">
        <f t="shared" ca="1" si="20"/>
        <v>0.25494505494505493</v>
      </c>
      <c r="AB155">
        <f t="shared" ca="1" si="21"/>
        <v>0.46593406593406594</v>
      </c>
    </row>
    <row r="156" spans="1:28" x14ac:dyDescent="0.2">
      <c r="A156" t="str">
        <f>[1]!f_info_benchmark(B156)</f>
        <v>沪深300指数收益率</v>
      </c>
      <c r="B156" t="s">
        <v>311</v>
      </c>
      <c r="C156" t="s">
        <v>312</v>
      </c>
      <c r="D156" t="str">
        <f>[1]!f_info_fundmanager(B156)</f>
        <v>闫旭</v>
      </c>
      <c r="E156" t="s">
        <v>8</v>
      </c>
      <c r="F156" s="2">
        <v>14.352763459</v>
      </c>
      <c r="G156" s="3">
        <v>41829</v>
      </c>
      <c r="H156" s="2">
        <v>14.076712328767099</v>
      </c>
      <c r="I156" s="9">
        <f ca="1">[1]!f_nav_adjustedreturn($B156,I$1,I$2)</f>
        <v>20.773245433319598</v>
      </c>
      <c r="J156" s="9">
        <f>[1]!f_nav_adjustedreturn($B156,J$1,J$2)</f>
        <v>-32.337590990248593</v>
      </c>
      <c r="K156" s="9">
        <f>[1]!f_nav_adjustedreturn($B156,K$1,K$2)</f>
        <v>24.865523190906323</v>
      </c>
      <c r="L156" s="9">
        <f>[1]!f_nav_adjustedreturn($B156,L$1,L$2)</f>
        <v>41.241973502397798</v>
      </c>
      <c r="M156" s="9">
        <f>[1]!f_nav_adjustedreturn($B156,M$1,M$2)</f>
        <v>31.415088910628981</v>
      </c>
      <c r="N156" s="9">
        <f ca="1">[1]!f_nav_adjustedreturn($B156,N$1,N$2)</f>
        <v>-22.98563671396041</v>
      </c>
      <c r="O156" s="9">
        <f ca="1">[1]!f_nav_adjustedreturn($B156,O$1,O$2)</f>
        <v>-9.8749615660551449</v>
      </c>
      <c r="P156" s="11">
        <f>[1]!f_risk_maxdownside($B156,P$1,P$2)</f>
        <v>-40.253572313537624</v>
      </c>
      <c r="Q156" s="11">
        <f>[1]!f_risk_maxdownside($B156,Q$1,Q$2)</f>
        <v>-34.889744952178539</v>
      </c>
      <c r="R156" s="11">
        <f>[1]!f_risk_maxdownside($B156,R$1,R$2)</f>
        <v>-17.181644040976106</v>
      </c>
      <c r="S156" s="11">
        <f>[1]!f_risk_maxdownside($B156,S$1,S$2)</f>
        <v>-17.763613689898847</v>
      </c>
      <c r="T156" s="11">
        <f>[1]!f_risk_maxdownside($B156,T$1,T$2)</f>
        <v>-12.11401425178148</v>
      </c>
      <c r="U156" s="11">
        <f>[1]!f_risk_maxdownside($B156,U$1,U$2)</f>
        <v>-35.70507977423226</v>
      </c>
      <c r="V156">
        <f t="shared" ca="1" si="15"/>
        <v>0.91208791208791207</v>
      </c>
      <c r="W156">
        <f t="shared" si="16"/>
        <v>0.93626373626373627</v>
      </c>
      <c r="X156">
        <f t="shared" si="17"/>
        <v>0.75384615384615383</v>
      </c>
      <c r="Y156">
        <f t="shared" si="18"/>
        <v>0.67472527472527477</v>
      </c>
      <c r="Z156">
        <f t="shared" si="19"/>
        <v>0.1076923076923077</v>
      </c>
      <c r="AA156">
        <f t="shared" ca="1" si="20"/>
        <v>0.91208791208791207</v>
      </c>
      <c r="AB156">
        <f t="shared" ca="1" si="21"/>
        <v>0.81758241758241756</v>
      </c>
    </row>
    <row r="157" spans="1:28" x14ac:dyDescent="0.2">
      <c r="A157" t="str">
        <f>[1]!f_info_benchmark(B157)</f>
        <v>中证内地资源主题指数收益率*80%+上证国债指数收益率*20%</v>
      </c>
      <c r="B157" t="s">
        <v>313</v>
      </c>
      <c r="C157" t="s">
        <v>314</v>
      </c>
      <c r="D157" t="str">
        <f>[1]!f_info_fundmanager(B157)</f>
        <v>蔡目荣,丁靖斐</v>
      </c>
      <c r="E157" t="s">
        <v>8</v>
      </c>
      <c r="F157" s="2">
        <v>25.7518182954</v>
      </c>
      <c r="G157" s="3">
        <v>41142</v>
      </c>
      <c r="H157" s="2">
        <v>6.27534246575342</v>
      </c>
      <c r="I157" s="9">
        <f ca="1">[1]!f_nav_adjustedreturn($B157,I$1,I$2)</f>
        <v>135.75883575883577</v>
      </c>
      <c r="J157" s="9">
        <f>[1]!f_nav_adjustedreturn($B157,J$1,J$2)</f>
        <v>-18.433818433818431</v>
      </c>
      <c r="K157" s="9">
        <f>[1]!f_nav_adjustedreturn($B157,K$1,K$2)</f>
        <v>31.180968564146127</v>
      </c>
      <c r="L157" s="9">
        <f>[1]!f_nav_adjustedreturn($B157,L$1,L$2)</f>
        <v>60.233160621761684</v>
      </c>
      <c r="M157" s="9">
        <f>[1]!f_nav_adjustedreturn($B157,M$1,M$2)</f>
        <v>39.369442198868214</v>
      </c>
      <c r="N157" s="9">
        <f ca="1">[1]!f_nav_adjustedreturn($B157,N$1,N$2)</f>
        <v>-1.3341067285382837</v>
      </c>
      <c r="O157" s="9">
        <f ca="1">[1]!f_nav_adjustedreturn($B157,O$1,O$2)</f>
        <v>-7.5794621026894839</v>
      </c>
      <c r="P157" s="11">
        <f>[1]!f_risk_maxdownside($B157,P$1,P$2)</f>
        <v>-31.271878646441071</v>
      </c>
      <c r="Q157" s="11">
        <f>[1]!f_risk_maxdownside($B157,Q$1,Q$2)</f>
        <v>-25.557680050987891</v>
      </c>
      <c r="R157" s="11">
        <f>[1]!f_risk_maxdownside($B157,R$1,R$2)</f>
        <v>-12.423208191126291</v>
      </c>
      <c r="S157" s="11">
        <f>[1]!f_risk_maxdownside($B157,S$1,S$2)</f>
        <v>-15.077881619937687</v>
      </c>
      <c r="T157" s="11">
        <f>[1]!f_risk_maxdownside($B157,T$1,T$2)</f>
        <v>-23.54725787631272</v>
      </c>
      <c r="U157" s="11">
        <f>[1]!f_risk_maxdownside($B157,U$1,U$2)</f>
        <v>-19.994566693833196</v>
      </c>
      <c r="V157">
        <f t="shared" ca="1" si="15"/>
        <v>8.3516483516483511E-2</v>
      </c>
      <c r="W157">
        <f t="shared" si="16"/>
        <v>0.44175824175824174</v>
      </c>
      <c r="X157">
        <f t="shared" si="17"/>
        <v>0.70989010989010992</v>
      </c>
      <c r="Y157">
        <f t="shared" si="18"/>
        <v>0.43296703296703298</v>
      </c>
      <c r="Z157">
        <f t="shared" si="19"/>
        <v>4.8351648351648353E-2</v>
      </c>
      <c r="AA157">
        <f t="shared" ca="1" si="20"/>
        <v>6.8131868131868126E-2</v>
      </c>
      <c r="AB157">
        <f t="shared" ca="1" si="21"/>
        <v>0.55384615384615388</v>
      </c>
    </row>
    <row r="158" spans="1:28" x14ac:dyDescent="0.2">
      <c r="A158" t="str">
        <f>[1]!f_info_benchmark(B158)</f>
        <v>沪深300指数*85%+上证国债指数*15%</v>
      </c>
      <c r="B158" t="s">
        <v>315</v>
      </c>
      <c r="C158" t="s">
        <v>316</v>
      </c>
      <c r="D158" t="str">
        <f>[1]!f_info_fundmanager(B158)</f>
        <v>魏东</v>
      </c>
      <c r="E158" t="s">
        <v>8</v>
      </c>
      <c r="F158" s="2">
        <v>9.2576672615</v>
      </c>
      <c r="G158" s="3">
        <v>40086</v>
      </c>
      <c r="H158" s="2">
        <v>17.720547945205499</v>
      </c>
      <c r="I158" s="9">
        <f ca="1">[1]!f_nav_adjustedreturn($B158,I$1,I$2)</f>
        <v>32.544278028440296</v>
      </c>
      <c r="J158" s="9">
        <f>[1]!f_nav_adjustedreturn($B158,J$1,J$2)</f>
        <v>-36.226340713226975</v>
      </c>
      <c r="K158" s="9">
        <f>[1]!f_nav_adjustedreturn($B158,K$1,K$2)</f>
        <v>46.874999999999993</v>
      </c>
      <c r="L158" s="9">
        <f>[1]!f_nav_adjustedreturn($B158,L$1,L$2)</f>
        <v>58.245715967308406</v>
      </c>
      <c r="M158" s="9">
        <f>[1]!f_nav_adjustedreturn($B158,M$1,M$2)</f>
        <v>11.109245699071607</v>
      </c>
      <c r="N158" s="9">
        <f ca="1">[1]!f_nav_adjustedreturn($B158,N$1,N$2)</f>
        <v>-19.519696373212092</v>
      </c>
      <c r="O158" s="9">
        <f ca="1">[1]!f_nav_adjustedreturn($B158,O$1,O$2)</f>
        <v>-9.2592592592592613</v>
      </c>
      <c r="P158" s="11">
        <f>[1]!f_risk_maxdownside($B158,P$1,P$2)</f>
        <v>-40.873908412714712</v>
      </c>
      <c r="Q158" s="11">
        <f>[1]!f_risk_maxdownside($B158,Q$1,Q$2)</f>
        <v>-38.966615135705503</v>
      </c>
      <c r="R158" s="11">
        <f>[1]!f_risk_maxdownside($B158,R$1,R$2)</f>
        <v>-18.472222222222214</v>
      </c>
      <c r="S158" s="11">
        <f>[1]!f_risk_maxdownside($B158,S$1,S$2)</f>
        <v>-19.25643469971401</v>
      </c>
      <c r="T158" s="11">
        <f>[1]!f_risk_maxdownside($B158,T$1,T$2)</f>
        <v>-13.303964757709252</v>
      </c>
      <c r="U158" s="11">
        <f>[1]!f_risk_maxdownside($B158,U$1,U$2)</f>
        <v>-34.56970038217829</v>
      </c>
      <c r="V158">
        <f t="shared" ca="1" si="15"/>
        <v>0.81318681318681318</v>
      </c>
      <c r="W158">
        <f t="shared" si="16"/>
        <v>0.98241758241758237</v>
      </c>
      <c r="X158">
        <f t="shared" si="17"/>
        <v>0.45934065934065932</v>
      </c>
      <c r="Y158">
        <f t="shared" si="18"/>
        <v>0.47252747252747251</v>
      </c>
      <c r="Z158">
        <f t="shared" si="19"/>
        <v>0.41098901098901097</v>
      </c>
      <c r="AA158">
        <f t="shared" ca="1" si="20"/>
        <v>0.72747252747252744</v>
      </c>
      <c r="AB158">
        <f t="shared" ca="1" si="21"/>
        <v>0.74285714285714288</v>
      </c>
    </row>
    <row r="159" spans="1:28" x14ac:dyDescent="0.2">
      <c r="A159" t="str">
        <f>[1]!f_info_benchmark(B159)</f>
        <v>沪深300指数*70%+上证国债指数*30%</v>
      </c>
      <c r="B159" t="s">
        <v>317</v>
      </c>
      <c r="C159" t="s">
        <v>318</v>
      </c>
      <c r="D159" t="str">
        <f>[1]!f_info_fundmanager(B159)</f>
        <v>刘斌</v>
      </c>
      <c r="E159" t="s">
        <v>8</v>
      </c>
      <c r="F159" s="2">
        <v>9.6333235169999991</v>
      </c>
      <c r="G159" s="3">
        <v>42122</v>
      </c>
      <c r="H159" s="2">
        <v>8.4931506849315106</v>
      </c>
      <c r="I159" s="9">
        <f ca="1">[1]!f_nav_adjustedreturn($B159,I$1,I$2)</f>
        <v>56.496143394074892</v>
      </c>
      <c r="J159" s="9">
        <f>[1]!f_nav_adjustedreturn($B159,J$1,J$2)</f>
        <v>-21.225983374727988</v>
      </c>
      <c r="K159" s="9">
        <f>[1]!f_nav_adjustedreturn($B159,K$1,K$2)</f>
        <v>39.549671788214155</v>
      </c>
      <c r="L159" s="9">
        <f>[1]!f_nav_adjustedreturn($B159,L$1,L$2)</f>
        <v>55.770323948303528</v>
      </c>
      <c r="M159" s="9">
        <f>[1]!f_nav_adjustedreturn($B159,M$1,M$2)</f>
        <v>1.0147601476014572</v>
      </c>
      <c r="N159" s="9">
        <f ca="1">[1]!f_nav_adjustedreturn($B159,N$1,N$2)</f>
        <v>-9.5263170516073714</v>
      </c>
      <c r="O159" s="9">
        <f ca="1">[1]!f_nav_adjustedreturn($B159,O$1,O$2)</f>
        <v>-5.4808686659772379</v>
      </c>
      <c r="P159" s="11">
        <f>[1]!f_risk_maxdownside($B159,P$1,P$2)</f>
        <v>-30.110867425111149</v>
      </c>
      <c r="Q159" s="11">
        <f>[1]!f_risk_maxdownside($B159,Q$1,Q$2)</f>
        <v>-30.110867425111149</v>
      </c>
      <c r="R159" s="11">
        <f>[1]!f_risk_maxdownside($B159,R$1,R$2)</f>
        <v>-17.50198886237072</v>
      </c>
      <c r="S159" s="11">
        <f>[1]!f_risk_maxdownside($B159,S$1,S$2)</f>
        <v>-16.659763890441596</v>
      </c>
      <c r="T159" s="11">
        <f>[1]!f_risk_maxdownside($B159,T$1,T$2)</f>
        <v>-21.542130365659784</v>
      </c>
      <c r="U159" s="11">
        <f>[1]!f_risk_maxdownside($B159,U$1,U$2)</f>
        <v>-21.510513114076513</v>
      </c>
      <c r="V159">
        <f t="shared" ca="1" si="15"/>
        <v>0.54285714285714282</v>
      </c>
      <c r="W159">
        <f t="shared" si="16"/>
        <v>0.56263736263736264</v>
      </c>
      <c r="X159">
        <f t="shared" si="17"/>
        <v>0.6</v>
      </c>
      <c r="Y159">
        <f t="shared" si="18"/>
        <v>0.51428571428571423</v>
      </c>
      <c r="Z159">
        <f t="shared" si="19"/>
        <v>0.75604395604395602</v>
      </c>
      <c r="AA159">
        <f t="shared" ca="1" si="20"/>
        <v>0.2725274725274725</v>
      </c>
      <c r="AB159">
        <f t="shared" ca="1" si="21"/>
        <v>0.35164835164835168</v>
      </c>
    </row>
    <row r="160" spans="1:28" x14ac:dyDescent="0.2">
      <c r="A160" t="str">
        <f>[1]!f_info_benchmark(B160)</f>
        <v>沪深300指数*80%+上证国债指数*20%</v>
      </c>
      <c r="B160" t="s">
        <v>319</v>
      </c>
      <c r="C160" t="s">
        <v>320</v>
      </c>
      <c r="D160" t="str">
        <f>[1]!f_info_fundmanager(B160)</f>
        <v>潘明</v>
      </c>
      <c r="E160" t="s">
        <v>8</v>
      </c>
      <c r="F160" s="2">
        <v>9.9817644316000003</v>
      </c>
      <c r="G160" s="3">
        <v>41685</v>
      </c>
      <c r="H160" s="2">
        <v>8.3095890410958901</v>
      </c>
      <c r="I160" s="9">
        <f ca="1">[1]!f_nav_adjustedreturn($B160,I$1,I$2)</f>
        <v>81.125284162667356</v>
      </c>
      <c r="J160" s="9">
        <f>[1]!f_nav_adjustedreturn($B160,J$1,J$2)</f>
        <v>-33.076534478403637</v>
      </c>
      <c r="K160" s="9">
        <f>[1]!f_nav_adjustedreturn($B160,K$1,K$2)</f>
        <v>85.969050764295147</v>
      </c>
      <c r="L160" s="9">
        <f>[1]!f_nav_adjustedreturn($B160,L$1,L$2)</f>
        <v>66.730935105789229</v>
      </c>
      <c r="M160" s="9">
        <f>[1]!f_nav_adjustedreturn($B160,M$1,M$2)</f>
        <v>16.399379203310936</v>
      </c>
      <c r="N160" s="9">
        <f ca="1">[1]!f_nav_adjustedreturn($B160,N$1,N$2)</f>
        <v>-25.011764705882356</v>
      </c>
      <c r="O160" s="9">
        <f ca="1">[1]!f_nav_adjustedreturn($B160,O$1,O$2)</f>
        <v>-9.722397079189216</v>
      </c>
      <c r="P160" s="11">
        <f>[1]!f_risk_maxdownside($B160,P$1,P$2)</f>
        <v>-47.583719496884072</v>
      </c>
      <c r="Q160" s="11">
        <f>[1]!f_risk_maxdownside($B160,Q$1,Q$2)</f>
        <v>-36.769927758050699</v>
      </c>
      <c r="R160" s="11">
        <f>[1]!f_risk_maxdownside($B160,R$1,R$2)</f>
        <v>-19.543995282709826</v>
      </c>
      <c r="S160" s="11">
        <f>[1]!f_risk_maxdownside($B160,S$1,S$2)</f>
        <v>-24.563384022843486</v>
      </c>
      <c r="T160" s="11">
        <f>[1]!f_risk_maxdownside($B160,T$1,T$2)</f>
        <v>-27.510374540744852</v>
      </c>
      <c r="U160" s="11">
        <f>[1]!f_risk_maxdownside($B160,U$1,U$2)</f>
        <v>-37.264009180077053</v>
      </c>
      <c r="V160">
        <f t="shared" ca="1" si="15"/>
        <v>0.36483516483516482</v>
      </c>
      <c r="W160">
        <f t="shared" si="16"/>
        <v>0.94945054945054941</v>
      </c>
      <c r="X160">
        <f t="shared" si="17"/>
        <v>2.197802197802198E-2</v>
      </c>
      <c r="Y160">
        <f t="shared" si="18"/>
        <v>0.35384615384615387</v>
      </c>
      <c r="Z160">
        <f t="shared" si="19"/>
        <v>0.29890109890109889</v>
      </c>
      <c r="AA160">
        <f t="shared" ca="1" si="20"/>
        <v>0.96923076923076923</v>
      </c>
      <c r="AB160">
        <f t="shared" ca="1" si="21"/>
        <v>0.80219780219780223</v>
      </c>
    </row>
    <row r="161" spans="1:28" x14ac:dyDescent="0.2">
      <c r="A161" t="str">
        <f>[1]!f_info_benchmark(B161)</f>
        <v>中证800指数收益率*80%+中国债券总指数收益率*20%</v>
      </c>
      <c r="B161" t="s">
        <v>321</v>
      </c>
      <c r="C161" t="s">
        <v>322</v>
      </c>
      <c r="D161" t="str">
        <f>[1]!f_info_fundmanager(B161)</f>
        <v>杨锐文</v>
      </c>
      <c r="E161" t="s">
        <v>8</v>
      </c>
      <c r="F161" s="2">
        <v>60.015994181700002</v>
      </c>
      <c r="G161" s="3">
        <v>41937</v>
      </c>
      <c r="H161" s="2">
        <v>7.6191780821917803</v>
      </c>
      <c r="I161" s="9">
        <f ca="1">[1]!f_nav_adjustedreturn($B161,I$1,I$2)</f>
        <v>83.81854233029145</v>
      </c>
      <c r="J161" s="9">
        <f>[1]!f_nav_adjustedreturn($B161,J$1,J$2)</f>
        <v>-19.643187933316199</v>
      </c>
      <c r="K161" s="9">
        <f>[1]!f_nav_adjustedreturn($B161,K$1,K$2)</f>
        <v>47.027193351586057</v>
      </c>
      <c r="L161" s="9">
        <f>[1]!f_nav_adjustedreturn($B161,L$1,L$2)</f>
        <v>57.841100615372575</v>
      </c>
      <c r="M161" s="9">
        <f>[1]!f_nav_adjustedreturn($B161,M$1,M$2)</f>
        <v>20.724331808567253</v>
      </c>
      <c r="N161" s="9">
        <f ca="1">[1]!f_nav_adjustedreturn($B161,N$1,N$2)</f>
        <v>-18.350403840093172</v>
      </c>
      <c r="O161" s="9">
        <f ca="1">[1]!f_nav_adjustedreturn($B161,O$1,O$2)</f>
        <v>-7.884920264851254</v>
      </c>
      <c r="P161" s="11">
        <f>[1]!f_risk_maxdownside($B161,P$1,P$2)</f>
        <v>-33.903287819059635</v>
      </c>
      <c r="Q161" s="11">
        <f>[1]!f_risk_maxdownside($B161,Q$1,Q$2)</f>
        <v>-28.610347105707618</v>
      </c>
      <c r="R161" s="11">
        <f>[1]!f_risk_maxdownside($B161,R$1,R$2)</f>
        <v>-9.741899584813595</v>
      </c>
      <c r="S161" s="11">
        <f>[1]!f_risk_maxdownside($B161,S$1,S$2)</f>
        <v>-15.699736439657686</v>
      </c>
      <c r="T161" s="11">
        <f>[1]!f_risk_maxdownside($B161,T$1,T$2)</f>
        <v>-14.215601305329622</v>
      </c>
      <c r="U161" s="11">
        <f>[1]!f_risk_maxdownside($B161,U$1,U$2)</f>
        <v>-31.151686436542843</v>
      </c>
      <c r="V161">
        <f t="shared" ca="1" si="15"/>
        <v>0.35164835164835168</v>
      </c>
      <c r="W161">
        <f t="shared" si="16"/>
        <v>0.49010989010989009</v>
      </c>
      <c r="X161">
        <f t="shared" si="17"/>
        <v>0.45494505494505494</v>
      </c>
      <c r="Y161">
        <f t="shared" si="18"/>
        <v>0.47912087912087914</v>
      </c>
      <c r="Z161">
        <f t="shared" si="19"/>
        <v>0.24175824175824176</v>
      </c>
      <c r="AA161">
        <f t="shared" ca="1" si="20"/>
        <v>0.64835164835164838</v>
      </c>
      <c r="AB161">
        <f t="shared" ca="1" si="21"/>
        <v>0.59340659340659341</v>
      </c>
    </row>
    <row r="162" spans="1:28" x14ac:dyDescent="0.2">
      <c r="A162" t="str">
        <f>[1]!f_info_benchmark(B162)</f>
        <v>中证800成长指数*80%+银行同业存款利率*20%</v>
      </c>
      <c r="B162" t="s">
        <v>323</v>
      </c>
      <c r="C162" t="s">
        <v>324</v>
      </c>
      <c r="D162" t="str">
        <f>[1]!f_info_fundmanager(B162)</f>
        <v>刘彦春</v>
      </c>
      <c r="E162" t="s">
        <v>8</v>
      </c>
      <c r="F162" s="2">
        <v>393.02670489899998</v>
      </c>
      <c r="G162" s="3">
        <v>42103</v>
      </c>
      <c r="H162" s="2">
        <v>13.1095890410959</v>
      </c>
      <c r="I162" s="9">
        <f ca="1">[1]!f_nav_adjustedreturn($B162,I$1,I$2)</f>
        <v>96.799247647292788</v>
      </c>
      <c r="J162" s="9">
        <f>[1]!f_nav_adjustedreturn($B162,J$1,J$2)</f>
        <v>-15.811819599635315</v>
      </c>
      <c r="K162" s="9">
        <f>[1]!f_nav_adjustedreturn($B162,K$1,K$2)</f>
        <v>72.181146025877993</v>
      </c>
      <c r="L162" s="9">
        <f>[1]!f_nav_adjustedreturn($B162,L$1,L$2)</f>
        <v>85.965580436425057</v>
      </c>
      <c r="M162" s="9">
        <f>[1]!f_nav_adjustedreturn($B162,M$1,M$2)</f>
        <v>-9.9431181415257814</v>
      </c>
      <c r="N162" s="9">
        <f ca="1">[1]!f_nav_adjustedreturn($B162,N$1,N$2)</f>
        <v>-18.934280639431606</v>
      </c>
      <c r="O162" s="9">
        <f ca="1">[1]!f_nav_adjustedreturn($B162,O$1,O$2)</f>
        <v>-6.6666666666666599</v>
      </c>
      <c r="P162" s="11">
        <f>[1]!f_risk_maxdownside($B162,P$1,P$2)</f>
        <v>-41.41304347826086</v>
      </c>
      <c r="Q162" s="11">
        <f>[1]!f_risk_maxdownside($B162,Q$1,Q$2)</f>
        <v>-30.658436213991774</v>
      </c>
      <c r="R162" s="11">
        <f>[1]!f_risk_maxdownside($B162,R$1,R$2)</f>
        <v>-8.8821752265860976</v>
      </c>
      <c r="S162" s="11">
        <f>[1]!f_risk_maxdownside($B162,S$1,S$2)</f>
        <v>-15.115653577192045</v>
      </c>
      <c r="T162" s="11">
        <f>[1]!f_risk_maxdownside($B162,T$1,T$2)</f>
        <v>-32.255434782608702</v>
      </c>
      <c r="U162" s="11">
        <f>[1]!f_risk_maxdownside($B162,U$1,U$2)</f>
        <v>-21.855744835085169</v>
      </c>
      <c r="V162">
        <f t="shared" ca="1" si="15"/>
        <v>0.27032967032967031</v>
      </c>
      <c r="W162">
        <f t="shared" si="16"/>
        <v>0.33406593406593404</v>
      </c>
      <c r="X162">
        <f t="shared" si="17"/>
        <v>9.0109890109890109E-2</v>
      </c>
      <c r="Y162">
        <f t="shared" si="18"/>
        <v>0.12747252747252746</v>
      </c>
      <c r="Z162">
        <f t="shared" si="19"/>
        <v>0.94505494505494503</v>
      </c>
      <c r="AA162">
        <f t="shared" ca="1" si="20"/>
        <v>0.67912087912087915</v>
      </c>
      <c r="AB162">
        <f t="shared" ca="1" si="21"/>
        <v>0.47252747252747251</v>
      </c>
    </row>
    <row r="163" spans="1:28" x14ac:dyDescent="0.2">
      <c r="A163" t="str">
        <f>[1]!f_info_benchmark(B163)</f>
        <v>沪深300指数*80%+中证全债指数*20%</v>
      </c>
      <c r="B163" t="s">
        <v>325</v>
      </c>
      <c r="C163" t="s">
        <v>326</v>
      </c>
      <c r="D163" t="str">
        <f>[1]!f_info_fundmanager(B163)</f>
        <v>鲍无可</v>
      </c>
      <c r="E163" t="s">
        <v>8</v>
      </c>
      <c r="F163" s="2">
        <v>16.485766683400001</v>
      </c>
      <c r="G163" s="3">
        <v>41817</v>
      </c>
      <c r="H163" s="2">
        <v>7.9479452054794502</v>
      </c>
      <c r="I163" s="9">
        <f ca="1">[1]!f_nav_adjustedreturn($B163,I$1,I$2)</f>
        <v>31.006427390426929</v>
      </c>
      <c r="J163" s="9">
        <f>[1]!f_nav_adjustedreturn($B163,J$1,J$2)</f>
        <v>-13.14561021130481</v>
      </c>
      <c r="K163" s="9">
        <f>[1]!f_nav_adjustedreturn($B163,K$1,K$2)</f>
        <v>14.809333288869537</v>
      </c>
      <c r="L163" s="9">
        <f>[1]!f_nav_adjustedreturn($B163,L$1,L$2)</f>
        <v>14.076246334310849</v>
      </c>
      <c r="M163" s="9">
        <f>[1]!f_nav_adjustedreturn($B163,M$1,M$2)</f>
        <v>18.444730077120823</v>
      </c>
      <c r="N163" s="9">
        <f ca="1">[1]!f_nav_adjustedreturn($B163,N$1,N$2)</f>
        <v>-2.7672273467173127</v>
      </c>
      <c r="O163" s="9">
        <f ca="1">[1]!f_nav_adjustedreturn($B163,O$1,O$2)</f>
        <v>-1.1037527593818979</v>
      </c>
      <c r="P163" s="11">
        <f>[1]!f_risk_maxdownside($B163,P$1,P$2)</f>
        <v>-18.435091879075298</v>
      </c>
      <c r="Q163" s="11">
        <f>[1]!f_risk_maxdownside($B163,Q$1,Q$2)</f>
        <v>-18.435091879075298</v>
      </c>
      <c r="R163" s="11">
        <f>[1]!f_risk_maxdownside($B163,R$1,R$2)</f>
        <v>-4.0339702760084846</v>
      </c>
      <c r="S163" s="11">
        <f>[1]!f_risk_maxdownside($B163,S$1,S$2)</f>
        <v>-9.0517241379310232</v>
      </c>
      <c r="T163" s="11">
        <f>[1]!f_risk_maxdownside($B163,T$1,T$2)</f>
        <v>-5.1267281105990694</v>
      </c>
      <c r="U163" s="11">
        <f>[1]!f_risk_maxdownside($B163,U$1,U$2)</f>
        <v>-8.9141004862236688</v>
      </c>
      <c r="V163">
        <f t="shared" ca="1" si="15"/>
        <v>0.83296703296703301</v>
      </c>
      <c r="W163">
        <f t="shared" si="16"/>
        <v>0.28131868131868132</v>
      </c>
      <c r="X163">
        <f t="shared" si="17"/>
        <v>0.86373626373626378</v>
      </c>
      <c r="Y163">
        <f t="shared" si="18"/>
        <v>0.91208791208791207</v>
      </c>
      <c r="Z163">
        <f t="shared" si="19"/>
        <v>0.26373626373626374</v>
      </c>
      <c r="AA163">
        <f t="shared" ca="1" si="20"/>
        <v>0.14945054945054945</v>
      </c>
      <c r="AB163">
        <f t="shared" ca="1" si="21"/>
        <v>0.12307692307692308</v>
      </c>
    </row>
    <row r="164" spans="1:28" x14ac:dyDescent="0.2">
      <c r="A164" t="str">
        <f>[1]!f_info_benchmark(B164)</f>
        <v>沪深300指数*80%+中证全债指数*20%</v>
      </c>
      <c r="B164" t="s">
        <v>327</v>
      </c>
      <c r="C164" t="s">
        <v>328</v>
      </c>
      <c r="D164" t="str">
        <f>[1]!f_info_fundmanager(B164)</f>
        <v>余广</v>
      </c>
      <c r="E164" t="s">
        <v>8</v>
      </c>
      <c r="F164" s="2">
        <v>14.692144968399999</v>
      </c>
      <c r="G164" s="3">
        <v>40897</v>
      </c>
      <c r="H164" s="2">
        <v>12.0301369863014</v>
      </c>
      <c r="I164" s="9">
        <f ca="1">[1]!f_nav_adjustedreturn($B164,I$1,I$2)</f>
        <v>48.515198033418265</v>
      </c>
      <c r="J164" s="9">
        <f>[1]!f_nav_adjustedreturn($B164,J$1,J$2)</f>
        <v>-26.343917007230424</v>
      </c>
      <c r="K164" s="9">
        <f>[1]!f_nav_adjustedreturn($B164,K$1,K$2)</f>
        <v>51.334645162887526</v>
      </c>
      <c r="L164" s="9">
        <f>[1]!f_nav_adjustedreturn($B164,L$1,L$2)</f>
        <v>50.144927536231876</v>
      </c>
      <c r="M164" s="9">
        <f>[1]!f_nav_adjustedreturn($B164,M$1,M$2)</f>
        <v>4.9335049335049526</v>
      </c>
      <c r="N164" s="9">
        <f ca="1">[1]!f_nav_adjustedreturn($B164,N$1,N$2)</f>
        <v>-15.43336058871629</v>
      </c>
      <c r="O164" s="9">
        <f ca="1">[1]!f_nav_adjustedreturn($B164,O$1,O$2)</f>
        <v>-6.1691993649353618</v>
      </c>
      <c r="P164" s="11">
        <f>[1]!f_risk_maxdownside($B164,P$1,P$2)</f>
        <v>-33.776365212366372</v>
      </c>
      <c r="Q164" s="11">
        <f>[1]!f_risk_maxdownside($B164,Q$1,Q$2)</f>
        <v>-32.505056342097653</v>
      </c>
      <c r="R164" s="11">
        <f>[1]!f_risk_maxdownside($B164,R$1,R$2)</f>
        <v>-10.915275200989502</v>
      </c>
      <c r="S164" s="11">
        <f>[1]!f_risk_maxdownside($B164,S$1,S$2)</f>
        <v>-15.685113939035217</v>
      </c>
      <c r="T164" s="11">
        <f>[1]!f_risk_maxdownside($B164,T$1,T$2)</f>
        <v>-20.003937783028167</v>
      </c>
      <c r="U164" s="11">
        <f>[1]!f_risk_maxdownside($B164,U$1,U$2)</f>
        <v>-25.379970851551111</v>
      </c>
      <c r="V164">
        <f t="shared" ca="1" si="15"/>
        <v>0.60659340659340655</v>
      </c>
      <c r="W164">
        <f t="shared" si="16"/>
        <v>0.80219780219780223</v>
      </c>
      <c r="X164">
        <f t="shared" si="17"/>
        <v>0.36483516483516482</v>
      </c>
      <c r="Y164">
        <f t="shared" si="18"/>
        <v>0.58241758241758246</v>
      </c>
      <c r="Z164">
        <f t="shared" si="19"/>
        <v>0.64615384615384619</v>
      </c>
      <c r="AA164">
        <f t="shared" ca="1" si="20"/>
        <v>0.45714285714285713</v>
      </c>
      <c r="AB164">
        <f t="shared" ca="1" si="21"/>
        <v>0.41098901098901097</v>
      </c>
    </row>
    <row r="165" spans="1:28" x14ac:dyDescent="0.2">
      <c r="A165" t="str">
        <f>[1]!f_info_benchmark(B165)</f>
        <v>沪深300指数*80%+中证全债指数*20%</v>
      </c>
      <c r="B165" t="s">
        <v>329</v>
      </c>
      <c r="C165" t="s">
        <v>330</v>
      </c>
      <c r="D165" t="str">
        <f>[1]!f_info_fundmanager(B165)</f>
        <v>费逸</v>
      </c>
      <c r="E165" t="s">
        <v>8</v>
      </c>
      <c r="F165" s="2">
        <v>24.671978092100002</v>
      </c>
      <c r="G165" s="3">
        <v>42935</v>
      </c>
      <c r="H165" s="2">
        <v>4.8849315068493198</v>
      </c>
      <c r="I165" s="9">
        <f ca="1">[1]!f_nav_adjustedreturn($B165,I$1,I$2)</f>
        <v>99.443063152660343</v>
      </c>
      <c r="J165" s="9">
        <f>[1]!f_nav_adjustedreturn($B165,J$1,J$2)</f>
        <v>-26.802585778219797</v>
      </c>
      <c r="K165" s="9">
        <f>[1]!f_nav_adjustedreturn($B165,K$1,K$2)</f>
        <v>81.72554347826086</v>
      </c>
      <c r="L165" s="9">
        <f>[1]!f_nav_adjustedreturn($B165,L$1,L$2)</f>
        <v>66.515887850467308</v>
      </c>
      <c r="M165" s="9">
        <f>[1]!f_nav_adjustedreturn($B165,M$1,M$2)</f>
        <v>20.665424421345659</v>
      </c>
      <c r="N165" s="9">
        <f ca="1">[1]!f_nav_adjustedreturn($B165,N$1,N$2)</f>
        <v>-25.377688472129194</v>
      </c>
      <c r="O165" s="9">
        <f ca="1">[1]!f_nav_adjustedreturn($B165,O$1,O$2)</f>
        <v>-13.510016604489683</v>
      </c>
      <c r="P165" s="11">
        <f>[1]!f_risk_maxdownside($B165,P$1,P$2)</f>
        <v>-36.855028174736361</v>
      </c>
      <c r="Q165" s="11">
        <f>[1]!f_risk_maxdownside($B165,Q$1,Q$2)</f>
        <v>-27.962781586679714</v>
      </c>
      <c r="R165" s="11">
        <f>[1]!f_risk_maxdownside($B165,R$1,R$2)</f>
        <v>-11.452130096197884</v>
      </c>
      <c r="S165" s="11">
        <f>[1]!f_risk_maxdownside($B165,S$1,S$2)</f>
        <v>-18.721599515298404</v>
      </c>
      <c r="T165" s="11">
        <f>[1]!f_risk_maxdownside($B165,T$1,T$2)</f>
        <v>-23.690773067331666</v>
      </c>
      <c r="U165" s="11">
        <f>[1]!f_risk_maxdownside($B165,U$1,U$2)</f>
        <v>-32.865701354066893</v>
      </c>
      <c r="V165">
        <f t="shared" ca="1" si="15"/>
        <v>0.24835164835164836</v>
      </c>
      <c r="W165">
        <f t="shared" si="16"/>
        <v>0.81978021978021975</v>
      </c>
      <c r="X165">
        <f t="shared" si="17"/>
        <v>3.0769230769230771E-2</v>
      </c>
      <c r="Y165">
        <f t="shared" si="18"/>
        <v>0.35824175824175825</v>
      </c>
      <c r="Z165">
        <f t="shared" si="19"/>
        <v>0.24395604395604395</v>
      </c>
      <c r="AA165">
        <f t="shared" ca="1" si="20"/>
        <v>0.97802197802197799</v>
      </c>
      <c r="AB165">
        <f t="shared" ca="1" si="21"/>
        <v>0.96703296703296704</v>
      </c>
    </row>
    <row r="166" spans="1:28" x14ac:dyDescent="0.2">
      <c r="A166" t="str">
        <f>[1]!f_info_benchmark(B166)</f>
        <v>申银万国制造业指数*80%+中证全债指数*20%</v>
      </c>
      <c r="B166" t="s">
        <v>331</v>
      </c>
      <c r="C166" t="s">
        <v>332</v>
      </c>
      <c r="D166" t="str">
        <f>[1]!f_info_fundmanager(B166)</f>
        <v>李巍</v>
      </c>
      <c r="E166" t="s">
        <v>8</v>
      </c>
      <c r="F166" s="2">
        <v>26.522433881800001</v>
      </c>
      <c r="G166" s="3">
        <v>40806</v>
      </c>
      <c r="H166" s="2">
        <v>10.717808219178099</v>
      </c>
      <c r="I166" s="9">
        <f ca="1">[1]!f_nav_adjustedreturn($B166,I$1,I$2)</f>
        <v>120.26070763500928</v>
      </c>
      <c r="J166" s="9">
        <f>[1]!f_nav_adjustedreturn($B166,J$1,J$2)</f>
        <v>-35.865921787709496</v>
      </c>
      <c r="K166" s="9">
        <f>[1]!f_nav_adjustedreturn($B166,K$1,K$2)</f>
        <v>68.176538908246215</v>
      </c>
      <c r="L166" s="9">
        <f>[1]!f_nav_adjustedreturn($B166,L$1,L$2)</f>
        <v>90.953038674033166</v>
      </c>
      <c r="M166" s="9">
        <f>[1]!f_nav_adjustedreturn($B166,M$1,M$2)</f>
        <v>32.115732368896921</v>
      </c>
      <c r="N166" s="9">
        <f ca="1">[1]!f_nav_adjustedreturn($B166,N$1,N$2)</f>
        <v>-19.052833287708737</v>
      </c>
      <c r="O166" s="9">
        <f ca="1">[1]!f_nav_adjustedreturn($B166,O$1,O$2)</f>
        <v>-6.2460367786937248</v>
      </c>
      <c r="P166" s="11">
        <f>[1]!f_risk_maxdownside($B166,P$1,P$2)</f>
        <v>-40.032197477864237</v>
      </c>
      <c r="Q166" s="11">
        <f>[1]!f_risk_maxdownside($B166,Q$1,Q$2)</f>
        <v>-37.913486005089055</v>
      </c>
      <c r="R166" s="11">
        <f>[1]!f_risk_maxdownside($B166,R$1,R$2)</f>
        <v>-15.332771693344579</v>
      </c>
      <c r="S166" s="11">
        <f>[1]!f_risk_maxdownside($B166,S$1,S$2)</f>
        <v>-24.56499488229273</v>
      </c>
      <c r="T166" s="11">
        <f>[1]!f_risk_maxdownside($B166,T$1,T$2)</f>
        <v>-20.462931902046289</v>
      </c>
      <c r="U166" s="11">
        <f>[1]!f_risk_maxdownside($B166,U$1,U$2)</f>
        <v>-37.65690376569038</v>
      </c>
      <c r="V166">
        <f t="shared" ca="1" si="15"/>
        <v>0.13846153846153847</v>
      </c>
      <c r="W166">
        <f t="shared" si="16"/>
        <v>0.98021978021978018</v>
      </c>
      <c r="X166">
        <f t="shared" si="17"/>
        <v>0.13846153846153847</v>
      </c>
      <c r="Y166">
        <f t="shared" si="18"/>
        <v>0.10549450549450549</v>
      </c>
      <c r="Z166">
        <f t="shared" si="19"/>
        <v>9.8901098901098897E-2</v>
      </c>
      <c r="AA166">
        <f t="shared" ca="1" si="20"/>
        <v>0.68571428571428572</v>
      </c>
      <c r="AB166">
        <f t="shared" ca="1" si="21"/>
        <v>0.42857142857142855</v>
      </c>
    </row>
    <row r="167" spans="1:28" x14ac:dyDescent="0.2">
      <c r="A167" t="str">
        <f>[1]!f_info_benchmark(B167)</f>
        <v>沪深300指数*80%+中证全债指数*20%</v>
      </c>
      <c r="B167" t="s">
        <v>333</v>
      </c>
      <c r="C167" t="s">
        <v>334</v>
      </c>
      <c r="D167" t="str">
        <f>[1]!f_info_fundmanager(B167)</f>
        <v>邱璟旻</v>
      </c>
      <c r="E167" t="s">
        <v>8</v>
      </c>
      <c r="F167" s="2">
        <v>15.013673217999999</v>
      </c>
      <c r="G167" s="3">
        <v>42795</v>
      </c>
      <c r="H167" s="2">
        <v>6.1315068493150697</v>
      </c>
      <c r="I167" s="9">
        <f ca="1">[1]!f_nav_adjustedreturn($B167,I$1,I$2)</f>
        <v>57.987857762359077</v>
      </c>
      <c r="J167" s="9">
        <f>[1]!f_nav_adjustedreturn($B167,J$1,J$2)</f>
        <v>-23.547267996530795</v>
      </c>
      <c r="K167" s="9">
        <f>[1]!f_nav_adjustedreturn($B167,K$1,K$2)</f>
        <v>37.209302325581405</v>
      </c>
      <c r="L167" s="9">
        <f>[1]!f_nav_adjustedreturn($B167,L$1,L$2)</f>
        <v>104.98139727159983</v>
      </c>
      <c r="M167" s="9">
        <f>[1]!f_nav_adjustedreturn($B167,M$1,M$2)</f>
        <v>-6.5140667540586765</v>
      </c>
      <c r="N167" s="9">
        <f ca="1">[1]!f_nav_adjustedreturn($B167,N$1,N$2)</f>
        <v>-21.406536511703163</v>
      </c>
      <c r="O167" s="9">
        <f ca="1">[1]!f_nav_adjustedreturn($B167,O$1,O$2)</f>
        <v>-10.908957523292484</v>
      </c>
      <c r="P167" s="11">
        <f>[1]!f_risk_maxdownside($B167,P$1,P$2)</f>
        <v>-43.253954696094837</v>
      </c>
      <c r="Q167" s="11">
        <f>[1]!f_risk_maxdownside($B167,Q$1,Q$2)</f>
        <v>-32.604293236127987</v>
      </c>
      <c r="R167" s="11">
        <f>[1]!f_risk_maxdownside($B167,R$1,R$2)</f>
        <v>-16.287878787878789</v>
      </c>
      <c r="S167" s="11">
        <f>[1]!f_risk_maxdownside($B167,S$1,S$2)</f>
        <v>-13.816189896530743</v>
      </c>
      <c r="T167" s="11">
        <f>[1]!f_risk_maxdownside($B167,T$1,T$2)</f>
        <v>-21.998487086200065</v>
      </c>
      <c r="U167" s="11">
        <f>[1]!f_risk_maxdownside($B167,U$1,U$2)</f>
        <v>-25.603583426651731</v>
      </c>
      <c r="V167">
        <f t="shared" ca="1" si="15"/>
        <v>0.53186813186813187</v>
      </c>
      <c r="W167">
        <f t="shared" si="16"/>
        <v>0.67912087912087915</v>
      </c>
      <c r="X167">
        <f t="shared" si="17"/>
        <v>0.63956043956043951</v>
      </c>
      <c r="Y167">
        <f t="shared" si="18"/>
        <v>3.9560439560439559E-2</v>
      </c>
      <c r="Z167">
        <f t="shared" si="19"/>
        <v>0.89230769230769236</v>
      </c>
      <c r="AA167">
        <f t="shared" ca="1" si="20"/>
        <v>0.84615384615384615</v>
      </c>
      <c r="AB167">
        <f t="shared" ca="1" si="21"/>
        <v>0.87472527472527473</v>
      </c>
    </row>
    <row r="168" spans="1:28" x14ac:dyDescent="0.2">
      <c r="A168" t="str">
        <f>[1]!f_info_benchmark(B168)</f>
        <v>富时中国A股红利150指数*80%+富时中国国债指数*20%</v>
      </c>
      <c r="B168" t="s">
        <v>335</v>
      </c>
      <c r="C168" t="s">
        <v>336</v>
      </c>
      <c r="D168" t="str">
        <f>[1]!f_info_fundmanager(B168)</f>
        <v>郑煜</v>
      </c>
      <c r="E168" t="s">
        <v>8</v>
      </c>
      <c r="F168" s="2">
        <v>21.209338969600001</v>
      </c>
      <c r="G168" s="3">
        <v>39848</v>
      </c>
      <c r="H168" s="2">
        <v>15.830136986301399</v>
      </c>
      <c r="I168" s="9">
        <f ca="1">[1]!f_nav_adjustedreturn($B168,I$1,I$2)</f>
        <v>34.991012582384677</v>
      </c>
      <c r="J168" s="9">
        <f>[1]!f_nav_adjustedreturn($B168,J$1,J$2)</f>
        <v>-25.544238066706605</v>
      </c>
      <c r="K168" s="9">
        <f>[1]!f_nav_adjustedreturn($B168,K$1,K$2)</f>
        <v>31.679184549356215</v>
      </c>
      <c r="L168" s="9">
        <f>[1]!f_nav_adjustedreturn($B168,L$1,L$2)</f>
        <v>40.843348950906496</v>
      </c>
      <c r="M168" s="9">
        <f>[1]!f_nav_adjustedreturn($B168,M$1,M$2)</f>
        <v>14.174139427249072</v>
      </c>
      <c r="N168" s="9">
        <f ca="1">[1]!f_nav_adjustedreturn($B168,N$1,N$2)</f>
        <v>-14.37800861413732</v>
      </c>
      <c r="O168" s="9">
        <f ca="1">[1]!f_nav_adjustedreturn($B168,O$1,O$2)</f>
        <v>-7.8024826081025873</v>
      </c>
      <c r="P168" s="11">
        <f>[1]!f_risk_maxdownside($B168,P$1,P$2)</f>
        <v>-31.931970189184028</v>
      </c>
      <c r="Q168" s="11">
        <f>[1]!f_risk_maxdownside($B168,Q$1,Q$2)</f>
        <v>-31.931970189184028</v>
      </c>
      <c r="R168" s="11">
        <f>[1]!f_risk_maxdownside($B168,R$1,R$2)</f>
        <v>-15.779853777416736</v>
      </c>
      <c r="S168" s="11">
        <f>[1]!f_risk_maxdownside($B168,S$1,S$2)</f>
        <v>-17.028718703976448</v>
      </c>
      <c r="T168" s="11">
        <f>[1]!f_risk_maxdownside($B168,T$1,T$2)</f>
        <v>-11.51347615756738</v>
      </c>
      <c r="U168" s="11">
        <f>[1]!f_risk_maxdownside($B168,U$1,U$2)</f>
        <v>-27.96414852752881</v>
      </c>
      <c r="V168">
        <f t="shared" ca="1" si="15"/>
        <v>0.77362637362637365</v>
      </c>
      <c r="W168">
        <f t="shared" si="16"/>
        <v>0.77582417582417584</v>
      </c>
      <c r="X168">
        <f t="shared" si="17"/>
        <v>0.70109890109890105</v>
      </c>
      <c r="Y168">
        <f t="shared" si="18"/>
        <v>0.67912087912087915</v>
      </c>
      <c r="Z168">
        <f t="shared" si="19"/>
        <v>0.33626373626373629</v>
      </c>
      <c r="AA168">
        <f t="shared" ca="1" si="20"/>
        <v>0.4</v>
      </c>
      <c r="AB168">
        <f t="shared" ca="1" si="21"/>
        <v>0.57802197802197797</v>
      </c>
    </row>
    <row r="169" spans="1:28" x14ac:dyDescent="0.2">
      <c r="A169" t="str">
        <f>[1]!f_info_benchmark(B169)</f>
        <v>沪深300指数收益率*80%+中证全债指数收益率*20%</v>
      </c>
      <c r="B169" t="s">
        <v>337</v>
      </c>
      <c r="C169" t="s">
        <v>338</v>
      </c>
      <c r="D169" t="str">
        <f>[1]!f_info_fundmanager(B169)</f>
        <v>杨谷,张堃</v>
      </c>
      <c r="E169" t="s">
        <v>8</v>
      </c>
      <c r="F169" s="2">
        <v>45.787658282999999</v>
      </c>
      <c r="G169" s="3">
        <v>38770</v>
      </c>
      <c r="H169" s="2">
        <v>11.5452054794521</v>
      </c>
      <c r="I169" s="9">
        <f ca="1">[1]!f_nav_adjustedreturn($B169,I$1,I$2)</f>
        <v>79.990058936306198</v>
      </c>
      <c r="J169" s="9">
        <f>[1]!f_nav_adjustedreturn($B169,J$1,J$2)</f>
        <v>-19.79691827025492</v>
      </c>
      <c r="K169" s="9">
        <f>[1]!f_nav_adjustedreturn($B169,K$1,K$2)</f>
        <v>25.83444001770695</v>
      </c>
      <c r="L169" s="9">
        <f>[1]!f_nav_adjustedreturn($B169,L$1,L$2)</f>
        <v>46.584113135861543</v>
      </c>
      <c r="M169" s="9">
        <f>[1]!f_nav_adjustedreturn($B169,M$1,M$2)</f>
        <v>48.396851300758364</v>
      </c>
      <c r="N169" s="9">
        <f ca="1">[1]!f_nav_adjustedreturn($B169,N$1,N$2)</f>
        <v>-18.012743797910524</v>
      </c>
      <c r="O169" s="9">
        <f ca="1">[1]!f_nav_adjustedreturn($B169,O$1,O$2)</f>
        <v>-4.7998197250807353</v>
      </c>
      <c r="P169" s="11">
        <f>[1]!f_risk_maxdownside($B169,P$1,P$2)</f>
        <v>-29.265452663583137</v>
      </c>
      <c r="Q169" s="11">
        <f>[1]!f_risk_maxdownside($B169,Q$1,Q$2)</f>
        <v>-25.414671385939346</v>
      </c>
      <c r="R169" s="11">
        <f>[1]!f_risk_maxdownside($B169,R$1,R$2)</f>
        <v>-12.759357551526865</v>
      </c>
      <c r="S169" s="11">
        <f>[1]!f_risk_maxdownside($B169,S$1,S$2)</f>
        <v>-12.293553542887597</v>
      </c>
      <c r="T169" s="11">
        <f>[1]!f_risk_maxdownside($B169,T$1,T$2)</f>
        <v>-11.802636266476666</v>
      </c>
      <c r="U169" s="11">
        <f>[1]!f_risk_maxdownside($B169,U$1,U$2)</f>
        <v>-28.6446097624641</v>
      </c>
      <c r="V169">
        <f t="shared" ca="1" si="15"/>
        <v>0.36923076923076925</v>
      </c>
      <c r="W169">
        <f t="shared" si="16"/>
        <v>0.49890109890109891</v>
      </c>
      <c r="X169">
        <f t="shared" si="17"/>
        <v>0.74285714285714288</v>
      </c>
      <c r="Y169">
        <f t="shared" si="18"/>
        <v>0.61538461538461542</v>
      </c>
      <c r="Z169">
        <f t="shared" si="19"/>
        <v>2.4175824175824177E-2</v>
      </c>
      <c r="AA169">
        <f t="shared" ca="1" si="20"/>
        <v>0.6197802197802198</v>
      </c>
      <c r="AB169">
        <f t="shared" ca="1" si="21"/>
        <v>0.31208791208791209</v>
      </c>
    </row>
    <row r="170" spans="1:28" x14ac:dyDescent="0.2">
      <c r="A170" t="str">
        <f>[1]!f_info_benchmark(B170)</f>
        <v>沪深300指数*75%+中证全债指数*20%+银行同业存款利率*5%</v>
      </c>
      <c r="B170" t="s">
        <v>339</v>
      </c>
      <c r="C170" t="s">
        <v>340</v>
      </c>
      <c r="D170" t="str">
        <f>[1]!f_info_fundmanager(B170)</f>
        <v>魏晓雪</v>
      </c>
      <c r="E170" t="s">
        <v>8</v>
      </c>
      <c r="F170" s="2">
        <v>21.712352598300001</v>
      </c>
      <c r="G170" s="3">
        <v>41333</v>
      </c>
      <c r="H170" s="2">
        <v>9.5616438356164402</v>
      </c>
      <c r="I170" s="9">
        <f ca="1">[1]!f_nav_adjustedreturn($B170,I$1,I$2)</f>
        <v>94.533931361803837</v>
      </c>
      <c r="J170" s="9">
        <f>[1]!f_nav_adjustedreturn($B170,J$1,J$2)</f>
        <v>-18.668123902120882</v>
      </c>
      <c r="K170" s="9">
        <f>[1]!f_nav_adjustedreturn($B170,K$1,K$2)</f>
        <v>50.361764855038494</v>
      </c>
      <c r="L170" s="9">
        <f>[1]!f_nav_adjustedreturn($B170,L$1,L$2)</f>
        <v>77.711653339973253</v>
      </c>
      <c r="M170" s="9">
        <f>[1]!f_nav_adjustedreturn($B170,M$1,M$2)</f>
        <v>13.478782717978218</v>
      </c>
      <c r="N170" s="9">
        <f ca="1">[1]!f_nav_adjustedreturn($B170,N$1,N$2)</f>
        <v>-21.120057958535156</v>
      </c>
      <c r="O170" s="9">
        <f ca="1">[1]!f_nav_adjustedreturn($B170,O$1,O$2)</f>
        <v>-9.9735049205147615</v>
      </c>
      <c r="P170" s="11">
        <f>[1]!f_risk_maxdownside($B170,P$1,P$2)</f>
        <v>-33.501729459392074</v>
      </c>
      <c r="Q170" s="11">
        <f>[1]!f_risk_maxdownside($B170,Q$1,Q$2)</f>
        <v>-24.975923660829675</v>
      </c>
      <c r="R170" s="11">
        <f>[1]!f_risk_maxdownside($B170,R$1,R$2)</f>
        <v>-16.56142594516826</v>
      </c>
      <c r="S170" s="11">
        <f>[1]!f_risk_maxdownside($B170,S$1,S$2)</f>
        <v>-22.851791149613664</v>
      </c>
      <c r="T170" s="11">
        <f>[1]!f_risk_maxdownside($B170,T$1,T$2)</f>
        <v>-18.444668498998134</v>
      </c>
      <c r="U170" s="11">
        <f>[1]!f_risk_maxdownside($B170,U$1,U$2)</f>
        <v>-29.749813694794515</v>
      </c>
      <c r="V170">
        <f t="shared" ca="1" si="15"/>
        <v>0.2857142857142857</v>
      </c>
      <c r="W170">
        <f t="shared" si="16"/>
        <v>0.45054945054945056</v>
      </c>
      <c r="X170">
        <f t="shared" si="17"/>
        <v>0.38681318681318683</v>
      </c>
      <c r="Y170">
        <f t="shared" si="18"/>
        <v>0.20439560439560439</v>
      </c>
      <c r="Z170">
        <f t="shared" si="19"/>
        <v>0.34725274725274724</v>
      </c>
      <c r="AA170">
        <f t="shared" ca="1" si="20"/>
        <v>0.8351648351648352</v>
      </c>
      <c r="AB170">
        <f t="shared" ca="1" si="21"/>
        <v>0.82857142857142863</v>
      </c>
    </row>
    <row r="171" spans="1:28" x14ac:dyDescent="0.2">
      <c r="A171" t="str">
        <f>[1]!f_info_benchmark(B171)</f>
        <v>沪深300指数收益率*85%+上证国债指数收益率*15%</v>
      </c>
      <c r="B171" t="s">
        <v>341</v>
      </c>
      <c r="C171" t="s">
        <v>342</v>
      </c>
      <c r="D171" t="str">
        <f>[1]!f_info_fundmanager(B171)</f>
        <v>孙芳</v>
      </c>
      <c r="E171" t="s">
        <v>8</v>
      </c>
      <c r="F171" s="2">
        <v>13.735827452100001</v>
      </c>
      <c r="G171" s="3">
        <v>41241</v>
      </c>
      <c r="H171" s="2">
        <v>10.5013698630137</v>
      </c>
      <c r="I171" s="9">
        <f ca="1">[1]!f_nav_adjustedreturn($B171,I$1,I$2)</f>
        <v>81.430773118691562</v>
      </c>
      <c r="J171" s="9">
        <f>[1]!f_nav_adjustedreturn($B171,J$1,J$2)</f>
        <v>-32.277473446595465</v>
      </c>
      <c r="K171" s="9">
        <f>[1]!f_nav_adjustedreturn($B171,K$1,K$2)</f>
        <v>61.254815630159619</v>
      </c>
      <c r="L171" s="9">
        <f>[1]!f_nav_adjustedreturn($B171,L$1,L$2)</f>
        <v>78.259385665528995</v>
      </c>
      <c r="M171" s="9">
        <f>[1]!f_nav_adjustedreturn($B171,M$1,M$2)</f>
        <v>20.943901972046717</v>
      </c>
      <c r="N171" s="9">
        <f ca="1">[1]!f_nav_adjustedreturn($B171,N$1,N$2)</f>
        <v>-22.940049707926367</v>
      </c>
      <c r="O171" s="9">
        <f ca="1">[1]!f_nav_adjustedreturn($B171,O$1,O$2)</f>
        <v>-9.5691913280945347</v>
      </c>
      <c r="P171" s="11">
        <f>[1]!f_risk_maxdownside($B171,P$1,P$2)</f>
        <v>-42.417498914459415</v>
      </c>
      <c r="Q171" s="11">
        <f>[1]!f_risk_maxdownside($B171,Q$1,Q$2)</f>
        <v>-35.555546532186099</v>
      </c>
      <c r="R171" s="11">
        <f>[1]!f_risk_maxdownside($B171,R$1,R$2)</f>
        <v>-10.648714810281525</v>
      </c>
      <c r="S171" s="11">
        <f>[1]!f_risk_maxdownside($B171,S$1,S$2)</f>
        <v>-23.011664899257692</v>
      </c>
      <c r="T171" s="11">
        <f>[1]!f_risk_maxdownside($B171,T$1,T$2)</f>
        <v>-21.13596627395874</v>
      </c>
      <c r="U171" s="11">
        <f>[1]!f_risk_maxdownside($B171,U$1,U$2)</f>
        <v>-31.261035069247594</v>
      </c>
      <c r="V171">
        <f t="shared" ca="1" si="15"/>
        <v>0.36263736263736263</v>
      </c>
      <c r="W171">
        <f t="shared" si="16"/>
        <v>0.93406593406593408</v>
      </c>
      <c r="X171">
        <f t="shared" si="17"/>
        <v>0.20659340659340658</v>
      </c>
      <c r="Y171">
        <f t="shared" si="18"/>
        <v>0.19340659340659341</v>
      </c>
      <c r="Z171">
        <f t="shared" si="19"/>
        <v>0.23736263736263735</v>
      </c>
      <c r="AA171">
        <f t="shared" ca="1" si="20"/>
        <v>0.90989010989010988</v>
      </c>
      <c r="AB171">
        <f t="shared" ca="1" si="21"/>
        <v>0.78681318681318679</v>
      </c>
    </row>
    <row r="172" spans="1:28" x14ac:dyDescent="0.2">
      <c r="A172" t="str">
        <f>[1]!f_info_benchmark(B172)</f>
        <v>沪深300指数收益率*80%+中债总指数收益率*20%</v>
      </c>
      <c r="B172" t="s">
        <v>343</v>
      </c>
      <c r="C172" t="s">
        <v>344</v>
      </c>
      <c r="D172" t="str">
        <f>[1]!f_info_fundmanager(B172)</f>
        <v>李博</v>
      </c>
      <c r="E172" t="s">
        <v>8</v>
      </c>
      <c r="F172" s="2">
        <v>10.982668030399999</v>
      </c>
      <c r="G172" s="3">
        <v>42265</v>
      </c>
      <c r="H172" s="2">
        <v>7.4356164383561598</v>
      </c>
      <c r="I172" s="9">
        <f ca="1">[1]!f_nav_adjustedreturn($B172,I$1,I$2)</f>
        <v>27.878228782287827</v>
      </c>
      <c r="J172" s="9">
        <f>[1]!f_nav_adjustedreturn($B172,J$1,J$2)</f>
        <v>-42.828149710068537</v>
      </c>
      <c r="K172" s="9">
        <f>[1]!f_nav_adjustedreturn($B172,K$1,K$2)</f>
        <v>57.977963210548168</v>
      </c>
      <c r="L172" s="9">
        <f>[1]!f_nav_adjustedreturn($B172,L$1,L$2)</f>
        <v>47.614322817871425</v>
      </c>
      <c r="M172" s="9">
        <f>[1]!f_nav_adjustedreturn($B172,M$1,M$2)</f>
        <v>14.257754581578791</v>
      </c>
      <c r="N172" s="9">
        <f ca="1">[1]!f_nav_adjustedreturn($B172,N$1,N$2)</f>
        <v>-16.053291807249753</v>
      </c>
      <c r="O172" s="9">
        <f ca="1">[1]!f_nav_adjustedreturn($B172,O$1,O$2)</f>
        <v>-7.124944964490135</v>
      </c>
      <c r="P172" s="11">
        <f>[1]!f_risk_maxdownside($B172,P$1,P$2)</f>
        <v>-46.08897861140214</v>
      </c>
      <c r="Q172" s="11">
        <f>[1]!f_risk_maxdownside($B172,Q$1,Q$2)</f>
        <v>-44.742289116602358</v>
      </c>
      <c r="R172" s="11">
        <f>[1]!f_risk_maxdownside($B172,R$1,R$2)</f>
        <v>-12.286828275978984</v>
      </c>
      <c r="S172" s="11">
        <f>[1]!f_risk_maxdownside($B172,S$1,S$2)</f>
        <v>-16.635155646686023</v>
      </c>
      <c r="T172" s="11">
        <f>[1]!f_risk_maxdownside($B172,T$1,T$2)</f>
        <v>-8.8616187989556252</v>
      </c>
      <c r="U172" s="11">
        <f>[1]!f_risk_maxdownside($B172,U$1,U$2)</f>
        <v>-26.214129945654051</v>
      </c>
      <c r="V172">
        <f t="shared" ca="1" si="15"/>
        <v>0.8571428571428571</v>
      </c>
      <c r="W172">
        <f t="shared" si="16"/>
        <v>0.99560439560439562</v>
      </c>
      <c r="X172">
        <f t="shared" si="17"/>
        <v>0.25274725274725274</v>
      </c>
      <c r="Y172">
        <f t="shared" si="18"/>
        <v>0.60659340659340655</v>
      </c>
      <c r="Z172">
        <f t="shared" si="19"/>
        <v>0.33406593406593404</v>
      </c>
      <c r="AA172">
        <f t="shared" ca="1" si="20"/>
        <v>0.49670329670329672</v>
      </c>
      <c r="AB172">
        <f t="shared" ca="1" si="21"/>
        <v>0.50769230769230766</v>
      </c>
    </row>
    <row r="173" spans="1:28" x14ac:dyDescent="0.2">
      <c r="A173" t="str">
        <f>[1]!f_info_benchmark(B173)</f>
        <v>沪深300指数收益率*80%+上证国债指数收益率*20%</v>
      </c>
      <c r="B173" t="s">
        <v>345</v>
      </c>
      <c r="C173" t="s">
        <v>346</v>
      </c>
      <c r="D173" t="str">
        <f>[1]!f_info_fundmanager(B173)</f>
        <v>刘辉</v>
      </c>
      <c r="E173" t="s">
        <v>8</v>
      </c>
      <c r="F173" s="2">
        <v>21.6221755774</v>
      </c>
      <c r="G173" s="3">
        <v>42381</v>
      </c>
      <c r="H173" s="2">
        <v>10.2383561643836</v>
      </c>
      <c r="I173" s="9">
        <f ca="1">[1]!f_nav_adjustedreturn($B173,I$1,I$2)</f>
        <v>49.580258009994694</v>
      </c>
      <c r="J173" s="9">
        <f>[1]!f_nav_adjustedreturn($B173,J$1,J$2)</f>
        <v>-40.324735381769599</v>
      </c>
      <c r="K173" s="9">
        <f>[1]!f_nav_adjustedreturn($B173,K$1,K$2)</f>
        <v>57.413466505941102</v>
      </c>
      <c r="L173" s="9">
        <f>[1]!f_nav_adjustedreturn($B173,L$1,L$2)</f>
        <v>82.179192648506714</v>
      </c>
      <c r="M173" s="9">
        <f>[1]!f_nav_adjustedreturn($B173,M$1,M$2)</f>
        <v>11.954949080655467</v>
      </c>
      <c r="N173" s="9">
        <f ca="1">[1]!f_nav_adjustedreturn($B173,N$1,N$2)</f>
        <v>-21.927880140059653</v>
      </c>
      <c r="O173" s="9">
        <f ca="1">[1]!f_nav_adjustedreturn($B173,O$1,O$2)</f>
        <v>-3.2868617856153444</v>
      </c>
      <c r="P173" s="11">
        <f>[1]!f_risk_maxdownside($B173,P$1,P$2)</f>
        <v>-45.440479644134989</v>
      </c>
      <c r="Q173" s="11">
        <f>[1]!f_risk_maxdownside($B173,Q$1,Q$2)</f>
        <v>-43.941591722270573</v>
      </c>
      <c r="R173" s="11">
        <f>[1]!f_risk_maxdownside($B173,R$1,R$2)</f>
        <v>-12.794781736076258</v>
      </c>
      <c r="S173" s="11">
        <f>[1]!f_risk_maxdownside($B173,S$1,S$2)</f>
        <v>-25.034025178632191</v>
      </c>
      <c r="T173" s="11">
        <f>[1]!f_risk_maxdownside($B173,T$1,T$2)</f>
        <v>-23.898685087559844</v>
      </c>
      <c r="U173" s="11">
        <f>[1]!f_risk_maxdownside($B173,U$1,U$2)</f>
        <v>-35.53314579361043</v>
      </c>
      <c r="V173">
        <f t="shared" ca="1" si="15"/>
        <v>0.6</v>
      </c>
      <c r="W173">
        <f t="shared" si="16"/>
        <v>0.99340659340659343</v>
      </c>
      <c r="X173">
        <f t="shared" si="17"/>
        <v>0.26593406593406593</v>
      </c>
      <c r="Y173">
        <f t="shared" si="18"/>
        <v>0.15824175824175823</v>
      </c>
      <c r="Z173">
        <f t="shared" si="19"/>
        <v>0.3802197802197802</v>
      </c>
      <c r="AA173">
        <f t="shared" ca="1" si="20"/>
        <v>0.86813186813186816</v>
      </c>
      <c r="AB173">
        <f t="shared" ca="1" si="21"/>
        <v>0.23516483516483516</v>
      </c>
    </row>
    <row r="174" spans="1:28" x14ac:dyDescent="0.2">
      <c r="A174" t="str">
        <f>[1]!f_info_benchmark(B174)</f>
        <v>中国战略新兴产业成份指数收益率*85%+上证国债指数收益率*15%</v>
      </c>
      <c r="B174" t="s">
        <v>347</v>
      </c>
      <c r="C174" t="s">
        <v>348</v>
      </c>
      <c r="D174" t="str">
        <f>[1]!f_info_fundmanager(B174)</f>
        <v>杜猛</v>
      </c>
      <c r="E174" t="s">
        <v>8</v>
      </c>
      <c r="F174" s="2">
        <v>77.994577454799995</v>
      </c>
      <c r="G174" s="3">
        <v>40737</v>
      </c>
      <c r="H174" s="2">
        <v>10.9068493150685</v>
      </c>
      <c r="I174" s="9">
        <f ca="1">[1]!f_nav_adjustedreturn($B174,I$1,I$2)</f>
        <v>103.63636363636364</v>
      </c>
      <c r="J174" s="9">
        <f>[1]!f_nav_adjustedreturn($B174,J$1,J$2)</f>
        <v>-35.651289009497958</v>
      </c>
      <c r="K174" s="9">
        <f>[1]!f_nav_adjustedreturn($B174,K$1,K$2)</f>
        <v>70.26884554559831</v>
      </c>
      <c r="L174" s="9">
        <f>[1]!f_nav_adjustedreturn($B174,L$1,L$2)</f>
        <v>78.235294117647044</v>
      </c>
      <c r="M174" s="9">
        <f>[1]!f_nav_adjustedreturn($B174,M$1,M$2)</f>
        <v>29.510161542470037</v>
      </c>
      <c r="N174" s="9">
        <f ca="1">[1]!f_nav_adjustedreturn($B174,N$1,N$2)</f>
        <v>-19.483898657439077</v>
      </c>
      <c r="O174" s="9">
        <f ca="1">[1]!f_nav_adjustedreturn($B174,O$1,O$2)</f>
        <v>-8.9334203061240061</v>
      </c>
      <c r="P174" s="11">
        <f>[1]!f_risk_maxdownside($B174,P$1,P$2)</f>
        <v>-43.988902589395813</v>
      </c>
      <c r="Q174" s="11">
        <f>[1]!f_risk_maxdownside($B174,Q$1,Q$2)</f>
        <v>-43.125770653514181</v>
      </c>
      <c r="R174" s="11">
        <f>[1]!f_risk_maxdownside($B174,R$1,R$2)</f>
        <v>-16.988555078683824</v>
      </c>
      <c r="S174" s="11">
        <f>[1]!f_risk_maxdownside($B174,S$1,S$2)</f>
        <v>-24.237596722803822</v>
      </c>
      <c r="T174" s="11">
        <f>[1]!f_risk_maxdownside($B174,T$1,T$2)</f>
        <v>-23.621707211746077</v>
      </c>
      <c r="U174" s="11">
        <f>[1]!f_risk_maxdownside($B174,U$1,U$2)</f>
        <v>-32.846645411130424</v>
      </c>
      <c r="V174">
        <f t="shared" ca="1" si="15"/>
        <v>0.21758241758241759</v>
      </c>
      <c r="W174">
        <f t="shared" si="16"/>
        <v>0.97802197802197799</v>
      </c>
      <c r="X174">
        <f t="shared" si="17"/>
        <v>0.11868131868131868</v>
      </c>
      <c r="Y174">
        <f t="shared" si="18"/>
        <v>0.1956043956043956</v>
      </c>
      <c r="Z174">
        <f t="shared" si="19"/>
        <v>0.12307692307692308</v>
      </c>
      <c r="AA174">
        <f t="shared" ca="1" si="20"/>
        <v>0.72087912087912087</v>
      </c>
      <c r="AB174">
        <f t="shared" ca="1" si="21"/>
        <v>0.72087912087912087</v>
      </c>
    </row>
    <row r="175" spans="1:28" x14ac:dyDescent="0.2">
      <c r="A175" t="str">
        <f>[1]!f_info_benchmark(B175)</f>
        <v>沪深300指数收益率*80%+上证国债指数收益率*20%</v>
      </c>
      <c r="B175" t="s">
        <v>349</v>
      </c>
      <c r="C175" t="s">
        <v>350</v>
      </c>
      <c r="D175" t="str">
        <f>[1]!f_info_fundmanager(B175)</f>
        <v>孙芳</v>
      </c>
      <c r="E175" t="s">
        <v>8</v>
      </c>
      <c r="F175" s="2">
        <v>10.376266293800001</v>
      </c>
      <c r="G175" s="3">
        <v>41992</v>
      </c>
      <c r="H175" s="2">
        <v>10.5013698630137</v>
      </c>
      <c r="I175" s="9">
        <f ca="1">[1]!f_nav_adjustedreturn($B175,I$1,I$2)</f>
        <v>79.074273412271239</v>
      </c>
      <c r="J175" s="9">
        <f>[1]!f_nav_adjustedreturn($B175,J$1,J$2)</f>
        <v>-32.454251883745968</v>
      </c>
      <c r="K175" s="9">
        <f>[1]!f_nav_adjustedreturn($B175,K$1,K$2)</f>
        <v>56.892430278884461</v>
      </c>
      <c r="L175" s="9">
        <f>[1]!f_nav_adjustedreturn($B175,L$1,L$2)</f>
        <v>72.473336719146758</v>
      </c>
      <c r="M175" s="9">
        <f>[1]!f_nav_adjustedreturn($B175,M$1,M$2)</f>
        <v>26.174911660777418</v>
      </c>
      <c r="N175" s="9">
        <f ca="1">[1]!f_nav_adjustedreturn($B175,N$1,N$2)</f>
        <v>-22.350579943522618</v>
      </c>
      <c r="O175" s="9">
        <f ca="1">[1]!f_nav_adjustedreturn($B175,O$1,O$2)</f>
        <v>-8.9236833461075253</v>
      </c>
      <c r="P175" s="11">
        <f>[1]!f_risk_maxdownside($B175,P$1,P$2)</f>
        <v>-43.718991863464964</v>
      </c>
      <c r="Q175" s="11">
        <f>[1]!f_risk_maxdownside($B175,Q$1,Q$2)</f>
        <v>-36.354378818737274</v>
      </c>
      <c r="R175" s="11">
        <f>[1]!f_risk_maxdownside($B175,R$1,R$2)</f>
        <v>-12.176009644364076</v>
      </c>
      <c r="S175" s="11">
        <f>[1]!f_risk_maxdownside($B175,S$1,S$2)</f>
        <v>-24.744994333207405</v>
      </c>
      <c r="T175" s="11">
        <f>[1]!f_risk_maxdownside($B175,T$1,T$2)</f>
        <v>-20.338101430429127</v>
      </c>
      <c r="U175" s="11">
        <f>[1]!f_risk_maxdownside($B175,U$1,U$2)</f>
        <v>-32.190421538387966</v>
      </c>
      <c r="V175">
        <f t="shared" ca="1" si="15"/>
        <v>0.37582417582417582</v>
      </c>
      <c r="W175">
        <f t="shared" si="16"/>
        <v>0.93846153846153846</v>
      </c>
      <c r="X175">
        <f t="shared" si="17"/>
        <v>0.27472527472527475</v>
      </c>
      <c r="Y175">
        <f t="shared" si="18"/>
        <v>0.2725274725274725</v>
      </c>
      <c r="Z175">
        <f t="shared" si="19"/>
        <v>0.16483516483516483</v>
      </c>
      <c r="AA175">
        <f t="shared" ca="1" si="20"/>
        <v>0.89010989010989006</v>
      </c>
      <c r="AB175">
        <f t="shared" ca="1" si="21"/>
        <v>0.71868131868131868</v>
      </c>
    </row>
    <row r="176" spans="1:28" x14ac:dyDescent="0.2">
      <c r="A176" t="str">
        <f>[1]!f_info_benchmark(B176)</f>
        <v>中证新能源汽车指数收益率*80%+银行活期存款利率*20%</v>
      </c>
      <c r="B176" t="s">
        <v>351</v>
      </c>
      <c r="C176" t="s">
        <v>352</v>
      </c>
      <c r="D176" t="str">
        <f>[1]!f_info_fundmanager(B176)</f>
        <v>李瑞</v>
      </c>
      <c r="E176" t="s">
        <v>8</v>
      </c>
      <c r="F176" s="2">
        <v>185.81969664069999</v>
      </c>
      <c r="G176" s="3">
        <v>43084</v>
      </c>
      <c r="H176" s="2">
        <v>4.4767123287671202</v>
      </c>
      <c r="I176" s="9">
        <f ca="1">[1]!f_nav_adjustedreturn($B176,I$1,I$2)</f>
        <v>150.61010623026127</v>
      </c>
      <c r="J176" s="9">
        <f>[1]!f_nav_adjustedreturn($B176,J$1,J$2)</f>
        <v>-26.887740453631931</v>
      </c>
      <c r="K176" s="9">
        <f>[1]!f_nav_adjustedreturn($B176,K$1,K$2)</f>
        <v>27.419988219124296</v>
      </c>
      <c r="L176" s="9">
        <f>[1]!f_nav_adjustedreturn($B176,L$1,L$2)</f>
        <v>116.30325911087141</v>
      </c>
      <c r="M176" s="9">
        <f>[1]!f_nav_adjustedreturn($B176,M$1,M$2)</f>
        <v>52.140770819975799</v>
      </c>
      <c r="N176" s="9">
        <f ca="1">[1]!f_nav_adjustedreturn($B176,N$1,N$2)</f>
        <v>-18.254823000561913</v>
      </c>
      <c r="O176" s="9">
        <f ca="1">[1]!f_nav_adjustedreturn($B176,O$1,O$2)</f>
        <v>-8.169169669393229</v>
      </c>
      <c r="P176" s="11">
        <f>[1]!f_risk_maxdownside($B176,P$1,P$2)</f>
        <v>-46.80137385261213</v>
      </c>
      <c r="Q176" s="11">
        <f>[1]!f_risk_maxdownside($B176,Q$1,Q$2)</f>
        <v>-35.387607296137347</v>
      </c>
      <c r="R176" s="11">
        <f>[1]!f_risk_maxdownside($B176,R$1,R$2)</f>
        <v>-17.457998539079618</v>
      </c>
      <c r="S176" s="11">
        <f>[1]!f_risk_maxdownside($B176,S$1,S$2)</f>
        <v>-30.873972767080556</v>
      </c>
      <c r="T176" s="11">
        <f>[1]!f_risk_maxdownside($B176,T$1,T$2)</f>
        <v>-27.956820535350047</v>
      </c>
      <c r="U176" s="11">
        <f>[1]!f_risk_maxdownside($B176,U$1,U$2)</f>
        <v>-36.533116073995963</v>
      </c>
      <c r="V176">
        <f t="shared" ca="1" si="15"/>
        <v>5.4945054945054944E-2</v>
      </c>
      <c r="W176">
        <f t="shared" si="16"/>
        <v>0.82197802197802194</v>
      </c>
      <c r="X176">
        <f t="shared" si="17"/>
        <v>0.73406593406593401</v>
      </c>
      <c r="Y176">
        <f t="shared" si="18"/>
        <v>2.197802197802198E-2</v>
      </c>
      <c r="Z176">
        <f t="shared" si="19"/>
        <v>1.7582417582417582E-2</v>
      </c>
      <c r="AA176">
        <f t="shared" ca="1" si="20"/>
        <v>0.64175824175824181</v>
      </c>
      <c r="AB176">
        <f t="shared" ca="1" si="21"/>
        <v>0.61538461538461542</v>
      </c>
    </row>
    <row r="177" spans="1:28" x14ac:dyDescent="0.2">
      <c r="A177" t="str">
        <f>[1]!f_info_benchmark(B177)</f>
        <v>标普中国A股300指数*80%+中证全债指数*20%</v>
      </c>
      <c r="B177" t="s">
        <v>353</v>
      </c>
      <c r="C177" t="s">
        <v>354</v>
      </c>
      <c r="D177" t="str">
        <f>[1]!f_info_fundmanager(B177)</f>
        <v>陈启明</v>
      </c>
      <c r="E177" t="s">
        <v>8</v>
      </c>
      <c r="F177" s="2">
        <v>11.9760656424</v>
      </c>
      <c r="G177" s="3">
        <v>42808</v>
      </c>
      <c r="H177" s="2">
        <v>7.6986301369863002</v>
      </c>
      <c r="I177" s="9">
        <f ca="1">[1]!f_nav_adjustedreturn($B177,I$1,I$2)</f>
        <v>92.626144544381845</v>
      </c>
      <c r="J177" s="9">
        <f>[1]!f_nav_adjustedreturn($B177,J$1,J$2)</f>
        <v>-24.067937033968519</v>
      </c>
      <c r="K177" s="9">
        <f>[1]!f_nav_adjustedreturn($B177,K$1,K$2)</f>
        <v>54.950900163666127</v>
      </c>
      <c r="L177" s="9">
        <f>[1]!f_nav_adjustedreturn($B177,L$1,L$2)</f>
        <v>66.049160325979045</v>
      </c>
      <c r="M177" s="9">
        <f>[1]!f_nav_adjustedreturn($B177,M$1,M$2)</f>
        <v>21.942693409742105</v>
      </c>
      <c r="N177" s="9">
        <f ca="1">[1]!f_nav_adjustedreturn($B177,N$1,N$2)</f>
        <v>-19.145636543070633</v>
      </c>
      <c r="O177" s="9">
        <f ca="1">[1]!f_nav_adjustedreturn($B177,O$1,O$2)</f>
        <v>-9.3423964590578699</v>
      </c>
      <c r="P177" s="11">
        <f>[1]!f_risk_maxdownside($B177,P$1,P$2)</f>
        <v>-35.426812459799685</v>
      </c>
      <c r="Q177" s="11">
        <f>[1]!f_risk_maxdownside($B177,Q$1,Q$2)</f>
        <v>-30.324700425202934</v>
      </c>
      <c r="R177" s="11">
        <f>[1]!f_risk_maxdownside($B177,R$1,R$2)</f>
        <v>-19.920933371902414</v>
      </c>
      <c r="S177" s="11">
        <f>[1]!f_risk_maxdownside($B177,S$1,S$2)</f>
        <v>-16.089140796083989</v>
      </c>
      <c r="T177" s="11">
        <f>[1]!f_risk_maxdownside($B177,T$1,T$2)</f>
        <v>-13.791143491965066</v>
      </c>
      <c r="U177" s="11">
        <f>[1]!f_risk_maxdownside($B177,U$1,U$2)</f>
        <v>-32.651300972734667</v>
      </c>
      <c r="V177">
        <f t="shared" ca="1" si="15"/>
        <v>0.29010989010989013</v>
      </c>
      <c r="W177">
        <f t="shared" si="16"/>
        <v>0.71208791208791211</v>
      </c>
      <c r="X177">
        <f t="shared" si="17"/>
        <v>0.29890109890109889</v>
      </c>
      <c r="Y177">
        <f t="shared" si="18"/>
        <v>0.36483516483516482</v>
      </c>
      <c r="Z177">
        <f t="shared" si="19"/>
        <v>0.22417582417582418</v>
      </c>
      <c r="AA177">
        <f t="shared" ca="1" si="20"/>
        <v>0.69230769230769229</v>
      </c>
      <c r="AB177">
        <f t="shared" ca="1" si="21"/>
        <v>0.75164835164835164</v>
      </c>
    </row>
    <row r="178" spans="1:28" x14ac:dyDescent="0.2">
      <c r="A178" t="str">
        <f>[1]!f_info_benchmark(B178)</f>
        <v>MSCI中国A股指数*70%+中债国债总指数(全价)*25%+同业存款利率*5%</v>
      </c>
      <c r="B178" t="s">
        <v>355</v>
      </c>
      <c r="C178" t="s">
        <v>356</v>
      </c>
      <c r="D178" t="str">
        <f>[1]!f_info_fundmanager(B178)</f>
        <v>赵晓东</v>
      </c>
      <c r="E178" t="s">
        <v>8</v>
      </c>
      <c r="F178" s="2">
        <v>41.205063923799997</v>
      </c>
      <c r="G178" s="3">
        <v>41992</v>
      </c>
      <c r="H178" s="2">
        <v>12.7643835616438</v>
      </c>
      <c r="I178" s="9">
        <f ca="1">[1]!f_nav_adjustedreturn($B178,I$1,I$2)</f>
        <v>41.700712206443853</v>
      </c>
      <c r="J178" s="9">
        <f>[1]!f_nav_adjustedreturn($B178,J$1,J$2)</f>
        <v>-17.579832023248741</v>
      </c>
      <c r="K178" s="9">
        <f>[1]!f_nav_adjustedreturn($B178,K$1,K$2)</f>
        <v>40.184613341363452</v>
      </c>
      <c r="L178" s="9">
        <f>[1]!f_nav_adjustedreturn($B178,L$1,L$2)</f>
        <v>44.526860092978261</v>
      </c>
      <c r="M178" s="9">
        <f>[1]!f_nav_adjustedreturn($B178,M$1,M$2)</f>
        <v>0.89913071426109759</v>
      </c>
      <c r="N178" s="9">
        <f ca="1">[1]!f_nav_adjustedreturn($B178,N$1,N$2)</f>
        <v>-15.89879905065254</v>
      </c>
      <c r="O178" s="9">
        <f ca="1">[1]!f_nav_adjustedreturn($B178,O$1,O$2)</f>
        <v>-11.527621216646953</v>
      </c>
      <c r="P178" s="11">
        <f>[1]!f_risk_maxdownside($B178,P$1,P$2)</f>
        <v>-31.679336488487529</v>
      </c>
      <c r="Q178" s="11">
        <f>[1]!f_risk_maxdownside($B178,Q$1,Q$2)</f>
        <v>-22.434177674244477</v>
      </c>
      <c r="R178" s="11">
        <f>[1]!f_risk_maxdownside($B178,R$1,R$2)</f>
        <v>-10.699069151367327</v>
      </c>
      <c r="S178" s="11">
        <f>[1]!f_risk_maxdownside($B178,S$1,S$2)</f>
        <v>-16.825629738322331</v>
      </c>
      <c r="T178" s="11">
        <f>[1]!f_risk_maxdownside($B178,T$1,T$2)</f>
        <v>-19.740911028903461</v>
      </c>
      <c r="U178" s="11">
        <f>[1]!f_risk_maxdownside($B178,U$1,U$2)</f>
        <v>-20.829978593406853</v>
      </c>
      <c r="V178">
        <f t="shared" ca="1" si="15"/>
        <v>0.67692307692307696</v>
      </c>
      <c r="W178">
        <f t="shared" si="16"/>
        <v>0.40659340659340659</v>
      </c>
      <c r="X178">
        <f t="shared" si="17"/>
        <v>0.58681318681318684</v>
      </c>
      <c r="Y178">
        <f t="shared" si="18"/>
        <v>0.64615384615384619</v>
      </c>
      <c r="Z178">
        <f t="shared" si="19"/>
        <v>0.75824175824175821</v>
      </c>
      <c r="AA178">
        <f t="shared" ca="1" si="20"/>
        <v>0.48571428571428571</v>
      </c>
      <c r="AB178">
        <f t="shared" ca="1" si="21"/>
        <v>0.90769230769230769</v>
      </c>
    </row>
    <row r="179" spans="1:28" x14ac:dyDescent="0.2">
      <c r="A179" t="str">
        <f>[1]!f_info_benchmark(B179)</f>
        <v>MSCI中国A股指数*85%+中债国债总指数(全价)*10%+同业存款息率*5%</v>
      </c>
      <c r="B179" t="s">
        <v>357</v>
      </c>
      <c r="C179" t="s">
        <v>358</v>
      </c>
      <c r="D179" t="str">
        <f>[1]!f_info_fundmanager(B179)</f>
        <v>徐荔蓉</v>
      </c>
      <c r="E179" t="s">
        <v>8</v>
      </c>
      <c r="F179" s="2">
        <v>32.265781694099999</v>
      </c>
      <c r="G179" s="3">
        <v>41691</v>
      </c>
      <c r="H179" s="2">
        <v>15.6027397260274</v>
      </c>
      <c r="I179" s="9">
        <f ca="1">[1]!f_nav_adjustedreturn($B179,I$1,I$2)</f>
        <v>101.39793290142391</v>
      </c>
      <c r="J179" s="9">
        <f>[1]!f_nav_adjustedreturn($B179,J$1,J$2)</f>
        <v>-18.158995815899587</v>
      </c>
      <c r="K179" s="9">
        <f>[1]!f_nav_adjustedreturn($B179,K$1,K$2)</f>
        <v>52.087130870632507</v>
      </c>
      <c r="L179" s="9">
        <f>[1]!f_nav_adjustedreturn($B179,L$1,L$2)</f>
        <v>64.493127334656421</v>
      </c>
      <c r="M179" s="9">
        <f>[1]!f_nav_adjustedreturn($B179,M$1,M$2)</f>
        <v>14.932593882763317</v>
      </c>
      <c r="N179" s="9">
        <f ca="1">[1]!f_nav_adjustedreturn($B179,N$1,N$2)</f>
        <v>-14.414414414414411</v>
      </c>
      <c r="O179" s="9">
        <f ca="1">[1]!f_nav_adjustedreturn($B179,O$1,O$2)</f>
        <v>-6.3684609552691409</v>
      </c>
      <c r="P179" s="11">
        <f>[1]!f_risk_maxdownside($B179,P$1,P$2)</f>
        <v>-28.586246239433834</v>
      </c>
      <c r="Q179" s="11">
        <f>[1]!f_risk_maxdownside($B179,Q$1,Q$2)</f>
        <v>-24.683544303797468</v>
      </c>
      <c r="R179" s="11">
        <f>[1]!f_risk_maxdownside($B179,R$1,R$2)</f>
        <v>-8.5393258426966145</v>
      </c>
      <c r="S179" s="11">
        <f>[1]!f_risk_maxdownside($B179,S$1,S$2)</f>
        <v>-13.452914798206288</v>
      </c>
      <c r="T179" s="11">
        <f>[1]!f_risk_maxdownside($B179,T$1,T$2)</f>
        <v>-17.717121588089331</v>
      </c>
      <c r="U179" s="11">
        <f>[1]!f_risk_maxdownside($B179,U$1,U$2)</f>
        <v>-22.564821303433774</v>
      </c>
      <c r="V179">
        <f t="shared" ca="1" si="15"/>
        <v>0.23076923076923078</v>
      </c>
      <c r="W179">
        <f t="shared" si="16"/>
        <v>0.42857142857142855</v>
      </c>
      <c r="X179">
        <f t="shared" si="17"/>
        <v>0.34725274725274724</v>
      </c>
      <c r="Y179">
        <f t="shared" si="18"/>
        <v>0.37802197802197801</v>
      </c>
      <c r="Z179">
        <f t="shared" si="19"/>
        <v>0.32527472527472528</v>
      </c>
      <c r="AA179">
        <f t="shared" ca="1" si="20"/>
        <v>0.40219780219780221</v>
      </c>
      <c r="AB179">
        <f t="shared" ca="1" si="21"/>
        <v>0.43956043956043955</v>
      </c>
    </row>
    <row r="180" spans="1:28" x14ac:dyDescent="0.2">
      <c r="A180" t="str">
        <f>[1]!f_info_benchmark(B180)</f>
        <v>沪深300指数*85%+中债国债总指数(全价)*15%</v>
      </c>
      <c r="B180" t="s">
        <v>359</v>
      </c>
      <c r="C180" t="s">
        <v>360</v>
      </c>
      <c r="D180" t="str">
        <f>[1]!f_info_fundmanager(B180)</f>
        <v>刘晓</v>
      </c>
      <c r="E180" t="s">
        <v>8</v>
      </c>
      <c r="F180" s="2">
        <v>36.114093674499998</v>
      </c>
      <c r="G180" s="3">
        <v>42784</v>
      </c>
      <c r="H180" s="2">
        <v>5.2986301369862998</v>
      </c>
      <c r="I180" s="9">
        <f ca="1">[1]!f_nav_adjustedreturn($B180,I$1,I$2)</f>
        <v>128.92768079800496</v>
      </c>
      <c r="J180" s="9">
        <f>[1]!f_nav_adjustedreturn($B180,J$1,J$2)</f>
        <v>-20.698254364089788</v>
      </c>
      <c r="K180" s="9">
        <f>[1]!f_nav_adjustedreturn($B180,K$1,K$2)</f>
        <v>51.572327044025165</v>
      </c>
      <c r="L180" s="9">
        <f>[1]!f_nav_adjustedreturn($B180,L$1,L$2)</f>
        <v>81.604426002766246</v>
      </c>
      <c r="M180" s="9">
        <f>[1]!f_nav_adjustedreturn($B180,M$1,M$2)</f>
        <v>22.010662604722022</v>
      </c>
      <c r="N180" s="9">
        <f ca="1">[1]!f_nav_adjustedreturn($B180,N$1,N$2)</f>
        <v>-14.044943820224725</v>
      </c>
      <c r="O180" s="9">
        <f ca="1">[1]!f_nav_adjustedreturn($B180,O$1,O$2)</f>
        <v>-7.3039380679905728</v>
      </c>
      <c r="P180" s="11">
        <f>[1]!f_risk_maxdownside($B180,P$1,P$2)</f>
        <v>-26.505082095387024</v>
      </c>
      <c r="Q180" s="11">
        <f>[1]!f_risk_maxdownside($B180,Q$1,Q$2)</f>
        <v>-25.723221266614544</v>
      </c>
      <c r="R180" s="11">
        <f>[1]!f_risk_maxdownside($B180,R$1,R$2)</f>
        <v>-10.83333333333333</v>
      </c>
      <c r="S180" s="11">
        <f>[1]!f_risk_maxdownside($B180,S$1,S$2)</f>
        <v>-14.561294337274417</v>
      </c>
      <c r="T180" s="11">
        <f>[1]!f_risk_maxdownside($B180,T$1,T$2)</f>
        <v>-18.931731984829341</v>
      </c>
      <c r="U180" s="11">
        <f>[1]!f_risk_maxdownside($B180,U$1,U$2)</f>
        <v>-19.587955625990482</v>
      </c>
      <c r="V180">
        <f t="shared" ca="1" si="15"/>
        <v>9.8901098901098897E-2</v>
      </c>
      <c r="W180">
        <f t="shared" si="16"/>
        <v>0.54505494505494501</v>
      </c>
      <c r="X180">
        <f t="shared" si="17"/>
        <v>0.36043956043956044</v>
      </c>
      <c r="Y180">
        <f t="shared" si="18"/>
        <v>0.16263736263736264</v>
      </c>
      <c r="Z180">
        <f t="shared" si="19"/>
        <v>0.22197802197802197</v>
      </c>
      <c r="AA180">
        <f t="shared" ca="1" si="20"/>
        <v>0.38461538461538464</v>
      </c>
      <c r="AB180">
        <f t="shared" ca="1" si="21"/>
        <v>0.52307692307692311</v>
      </c>
    </row>
    <row r="181" spans="1:28" x14ac:dyDescent="0.2">
      <c r="A181" t="str">
        <f>[1]!f_info_benchmark(B181)</f>
        <v>沪深300指数收益率*80%+中债国债总指数(全价)收益率*20%</v>
      </c>
      <c r="B181" t="s">
        <v>361</v>
      </c>
      <c r="C181" t="s">
        <v>362</v>
      </c>
      <c r="D181" t="str">
        <f>[1]!f_info_fundmanager(B181)</f>
        <v>徐荔蓉</v>
      </c>
      <c r="E181" t="s">
        <v>8</v>
      </c>
      <c r="F181" s="2">
        <v>10.738394105599999</v>
      </c>
      <c r="G181" s="3">
        <v>41051</v>
      </c>
      <c r="H181" s="2">
        <v>15.6027397260274</v>
      </c>
      <c r="I181" s="9">
        <f ca="1">[1]!f_nav_adjustedreturn($B181,I$1,I$2)</f>
        <v>116.63128096249113</v>
      </c>
      <c r="J181" s="9">
        <f>[1]!f_nav_adjustedreturn($B181,J$1,J$2)</f>
        <v>-16.702052370842178</v>
      </c>
      <c r="K181" s="9">
        <f>[1]!f_nav_adjustedreturn($B181,K$1,K$2)</f>
        <v>55.734919286321151</v>
      </c>
      <c r="L181" s="9">
        <f>[1]!f_nav_adjustedreturn($B181,L$1,L$2)</f>
        <v>60.010911074740861</v>
      </c>
      <c r="M181" s="9">
        <f>[1]!f_nav_adjustedreturn($B181,M$1,M$2)</f>
        <v>23.661779747698603</v>
      </c>
      <c r="N181" s="9">
        <f ca="1">[1]!f_nav_adjustedreturn($B181,N$1,N$2)</f>
        <v>-15.605183347118828</v>
      </c>
      <c r="O181" s="9">
        <f ca="1">[1]!f_nav_adjustedreturn($B181,O$1,O$2)</f>
        <v>-7.801204819277106</v>
      </c>
      <c r="P181" s="11">
        <f>[1]!f_risk_maxdownside($B181,P$1,P$2)</f>
        <v>-24.823273518216418</v>
      </c>
      <c r="Q181" s="11">
        <f>[1]!f_risk_maxdownside($B181,Q$1,Q$2)</f>
        <v>-23.12292358803986</v>
      </c>
      <c r="R181" s="11">
        <f>[1]!f_risk_maxdownside($B181,R$1,R$2)</f>
        <v>-8.0050031269543389</v>
      </c>
      <c r="S181" s="11">
        <f>[1]!f_risk_maxdownside($B181,S$1,S$2)</f>
        <v>-13.775245986535475</v>
      </c>
      <c r="T181" s="11">
        <f>[1]!f_risk_maxdownside($B181,T$1,T$2)</f>
        <v>-18.162044589450794</v>
      </c>
      <c r="U181" s="11">
        <f>[1]!f_risk_maxdownside($B181,U$1,U$2)</f>
        <v>-22.873082287308225</v>
      </c>
      <c r="V181">
        <f t="shared" ca="1" si="15"/>
        <v>0.15604395604395604</v>
      </c>
      <c r="W181">
        <f t="shared" si="16"/>
        <v>0.37362637362637363</v>
      </c>
      <c r="X181">
        <f t="shared" si="17"/>
        <v>0.2857142857142857</v>
      </c>
      <c r="Y181">
        <f t="shared" si="18"/>
        <v>0.43956043956043955</v>
      </c>
      <c r="Z181">
        <f t="shared" si="19"/>
        <v>0.19780219780219779</v>
      </c>
      <c r="AA181">
        <f t="shared" ca="1" si="20"/>
        <v>0.46373626373626375</v>
      </c>
      <c r="AB181">
        <f t="shared" ca="1" si="21"/>
        <v>0.57582417582417578</v>
      </c>
    </row>
    <row r="182" spans="1:28" x14ac:dyDescent="0.2">
      <c r="A182" t="str">
        <f>[1]!f_info_benchmark(B182)</f>
        <v>中证500指数收益率*95%+银行活期存款利率*5%</v>
      </c>
      <c r="B182" t="s">
        <v>363</v>
      </c>
      <c r="C182" t="s">
        <v>364</v>
      </c>
      <c r="D182" t="str">
        <f>[1]!f_info_fundmanager(B182)</f>
        <v>田汉卿,盛豪</v>
      </c>
      <c r="E182" t="s">
        <v>8</v>
      </c>
      <c r="F182" s="2">
        <v>7.8840240954</v>
      </c>
      <c r="G182" s="3">
        <v>42081</v>
      </c>
      <c r="H182" s="2">
        <v>7.75068493150685</v>
      </c>
      <c r="I182" s="9">
        <f ca="1">[1]!f_nav_adjustedreturn($B182,I$1,I$2)</f>
        <v>32.103810332357149</v>
      </c>
      <c r="J182" s="9">
        <f>[1]!f_nav_adjustedreturn($B182,J$1,J$2)</f>
        <v>-25.573415651197557</v>
      </c>
      <c r="K182" s="9">
        <f>[1]!f_nav_adjustedreturn($B182,K$1,K$2)</f>
        <v>31.034482758620673</v>
      </c>
      <c r="L182" s="9">
        <f>[1]!f_nav_adjustedreturn($B182,L$1,L$2)</f>
        <v>27.28531855955681</v>
      </c>
      <c r="M182" s="9">
        <f>[1]!f_nav_adjustedreturn($B182,M$1,M$2)</f>
        <v>18.824809575625679</v>
      </c>
      <c r="N182" s="9">
        <f ca="1">[1]!f_nav_adjustedreturn($B182,N$1,N$2)</f>
        <v>-10.439560439560443</v>
      </c>
      <c r="O182" s="9">
        <f ca="1">[1]!f_nav_adjustedreturn($B182,O$1,O$2)</f>
        <v>-8.1258806951620475</v>
      </c>
      <c r="P182" s="11">
        <f>[1]!f_risk_maxdownside($B182,P$1,P$2)</f>
        <v>-30.248929529656309</v>
      </c>
      <c r="Q182" s="11">
        <f>[1]!f_risk_maxdownside($B182,Q$1,Q$2)</f>
        <v>-29.926306632013635</v>
      </c>
      <c r="R182" s="11">
        <f>[1]!f_risk_maxdownside($B182,R$1,R$2)</f>
        <v>-17.11409395973153</v>
      </c>
      <c r="S182" s="11">
        <f>[1]!f_risk_maxdownside($B182,S$1,S$2)</f>
        <v>-12.088607594936716</v>
      </c>
      <c r="T182" s="11">
        <f>[1]!f_risk_maxdownside($B182,T$1,T$2)</f>
        <v>-10.86303134392444</v>
      </c>
      <c r="U182" s="11">
        <f>[1]!f_risk_maxdownside($B182,U$1,U$2)</f>
        <v>-21.294171638366205</v>
      </c>
      <c r="V182">
        <f t="shared" ca="1" si="15"/>
        <v>0.81978021978021975</v>
      </c>
      <c r="W182">
        <f t="shared" si="16"/>
        <v>0.78021978021978022</v>
      </c>
      <c r="X182">
        <f t="shared" si="17"/>
        <v>0.71208791208791211</v>
      </c>
      <c r="Y182">
        <f t="shared" si="18"/>
        <v>0.76703296703296708</v>
      </c>
      <c r="Z182">
        <f t="shared" si="19"/>
        <v>0.25934065934065936</v>
      </c>
      <c r="AA182">
        <f t="shared" ca="1" si="20"/>
        <v>0.29230769230769232</v>
      </c>
      <c r="AB182">
        <f t="shared" ca="1" si="21"/>
        <v>0.60659340659340655</v>
      </c>
    </row>
    <row r="183" spans="1:28" x14ac:dyDescent="0.2">
      <c r="A183" t="str">
        <f>[1]!f_info_benchmark(B183)</f>
        <v>沪深300指数*80%+上证国债指数*20%</v>
      </c>
      <c r="B183" t="s">
        <v>365</v>
      </c>
      <c r="C183" t="s">
        <v>366</v>
      </c>
      <c r="D183" t="str">
        <f>[1]!f_info_fundmanager(B183)</f>
        <v>顾耀强</v>
      </c>
      <c r="E183" t="s">
        <v>8</v>
      </c>
      <c r="F183" s="2">
        <v>12.7454681577</v>
      </c>
      <c r="G183" s="3">
        <v>40169</v>
      </c>
      <c r="H183" s="2">
        <v>12.4630136986301</v>
      </c>
      <c r="I183" s="9">
        <f ca="1">[1]!f_nav_adjustedreturn($B183,I$1,I$2)</f>
        <v>65.396255608539917</v>
      </c>
      <c r="J183" s="9">
        <f>[1]!f_nav_adjustedreturn($B183,J$1,J$2)</f>
        <v>-27.902946273830164</v>
      </c>
      <c r="K183" s="9">
        <f>[1]!f_nav_adjustedreturn($B183,K$1,K$2)</f>
        <v>66.266025641025649</v>
      </c>
      <c r="L183" s="9">
        <f>[1]!f_nav_adjustedreturn($B183,L$1,L$2)</f>
        <v>77.443879621724449</v>
      </c>
      <c r="M183" s="9">
        <f>[1]!f_nav_adjustedreturn($B183,M$1,M$2)</f>
        <v>4.0358744394619013</v>
      </c>
      <c r="N183" s="9">
        <f ca="1">[1]!f_nav_adjustedreturn($B183,N$1,N$2)</f>
        <v>-25.25872639031898</v>
      </c>
      <c r="O183" s="9">
        <f ca="1">[1]!f_nav_adjustedreturn($B183,O$1,O$2)</f>
        <v>-14.065573770491802</v>
      </c>
      <c r="P183" s="11">
        <f>[1]!f_risk_maxdownside($B183,P$1,P$2)</f>
        <v>-39.968745993301823</v>
      </c>
      <c r="Q183" s="11">
        <f>[1]!f_risk_maxdownside($B183,Q$1,Q$2)</f>
        <v>-33.207138994050837</v>
      </c>
      <c r="R183" s="11">
        <f>[1]!f_risk_maxdownside($B183,R$1,R$2)</f>
        <v>-10.501474926253703</v>
      </c>
      <c r="S183" s="11">
        <f>[1]!f_risk_maxdownside($B183,S$1,S$2)</f>
        <v>-13.914893617021285</v>
      </c>
      <c r="T183" s="11">
        <f>[1]!f_risk_maxdownside($B183,T$1,T$2)</f>
        <v>-21.129456807848776</v>
      </c>
      <c r="U183" s="11">
        <f>[1]!f_risk_maxdownside($B183,U$1,U$2)</f>
        <v>-30.622065681971328</v>
      </c>
      <c r="V183">
        <f t="shared" ca="1" si="15"/>
        <v>0.4747252747252747</v>
      </c>
      <c r="W183">
        <f t="shared" si="16"/>
        <v>0.85494505494505491</v>
      </c>
      <c r="X183">
        <f t="shared" si="17"/>
        <v>0.15164835164835164</v>
      </c>
      <c r="Y183">
        <f t="shared" si="18"/>
        <v>0.21098901098901099</v>
      </c>
      <c r="Z183">
        <f t="shared" si="19"/>
        <v>0.66813186813186809</v>
      </c>
      <c r="AA183">
        <f t="shared" ca="1" si="20"/>
        <v>0.9758241758241758</v>
      </c>
      <c r="AB183">
        <f t="shared" ca="1" si="21"/>
        <v>0.98021978021978018</v>
      </c>
    </row>
    <row r="184" spans="1:28" x14ac:dyDescent="0.2">
      <c r="A184" t="str">
        <f>[1]!f_info_benchmark(B184)</f>
        <v>中证民营企业综合指数*80%+上证国债指数*20%</v>
      </c>
      <c r="B184" t="s">
        <v>367</v>
      </c>
      <c r="C184" t="s">
        <v>368</v>
      </c>
      <c r="D184" t="str">
        <f>[1]!f_info_fundmanager(B184)</f>
        <v>马翔</v>
      </c>
      <c r="E184" t="s">
        <v>8</v>
      </c>
      <c r="F184" s="2">
        <v>25.420127044200001</v>
      </c>
      <c r="G184" s="3">
        <v>42440</v>
      </c>
      <c r="H184" s="2">
        <v>6.2410958904109597</v>
      </c>
      <c r="I184" s="9">
        <f ca="1">[1]!f_nav_adjustedreturn($B184,I$1,I$2)</f>
        <v>37.561124694376545</v>
      </c>
      <c r="J184" s="9">
        <f>[1]!f_nav_adjustedreturn($B184,J$1,J$2)</f>
        <v>-31.784841075794617</v>
      </c>
      <c r="K184" s="9">
        <f>[1]!f_nav_adjustedreturn($B184,K$1,K$2)</f>
        <v>53.673835125448043</v>
      </c>
      <c r="L184" s="9">
        <f>[1]!f_nav_adjustedreturn($B184,L$1,L$2)</f>
        <v>59.096209912536409</v>
      </c>
      <c r="M184" s="9">
        <f>[1]!f_nav_adjustedreturn($B184,M$1,M$2)</f>
        <v>6.1205790727506075</v>
      </c>
      <c r="N184" s="9">
        <f ca="1">[1]!f_nav_adjustedreturn($B184,N$1,N$2)</f>
        <v>-22.275945432567777</v>
      </c>
      <c r="O184" s="9">
        <f ca="1">[1]!f_nav_adjustedreturn($B184,O$1,O$2)</f>
        <v>-10.641254715108184</v>
      </c>
      <c r="P184" s="11">
        <f>[1]!f_risk_maxdownside($B184,P$1,P$2)</f>
        <v>-42.073824475417368</v>
      </c>
      <c r="Q184" s="11">
        <f>[1]!f_risk_maxdownside($B184,Q$1,Q$2)</f>
        <v>-37.009664582148936</v>
      </c>
      <c r="R184" s="11">
        <f>[1]!f_risk_maxdownside($B184,R$1,R$2)</f>
        <v>-13.010288748755386</v>
      </c>
      <c r="S184" s="11">
        <f>[1]!f_risk_maxdownside($B184,S$1,S$2)</f>
        <v>-17.692680562287929</v>
      </c>
      <c r="T184" s="11">
        <f>[1]!f_risk_maxdownside($B184,T$1,T$2)</f>
        <v>-21.994179813141372</v>
      </c>
      <c r="U184" s="11">
        <f>[1]!f_risk_maxdownside($B184,U$1,U$2)</f>
        <v>-34.168842471714541</v>
      </c>
      <c r="V184">
        <f t="shared" ca="1" si="15"/>
        <v>0.73186813186813182</v>
      </c>
      <c r="W184">
        <f t="shared" si="16"/>
        <v>0.92527472527472532</v>
      </c>
      <c r="X184">
        <f t="shared" si="17"/>
        <v>0.33186813186813185</v>
      </c>
      <c r="Y184">
        <f t="shared" si="18"/>
        <v>0.45714285714285713</v>
      </c>
      <c r="Z184">
        <f t="shared" si="19"/>
        <v>0.59120879120879122</v>
      </c>
      <c r="AA184">
        <f t="shared" ca="1" si="20"/>
        <v>0.88791208791208787</v>
      </c>
      <c r="AB184">
        <f t="shared" ca="1" si="21"/>
        <v>0.86593406593406597</v>
      </c>
    </row>
    <row r="185" spans="1:28" x14ac:dyDescent="0.2">
      <c r="A185" t="str">
        <f>[1]!f_info_benchmark(B185)</f>
        <v>沪深300指数收益率*75%+中证综合债指数收益率*25%</v>
      </c>
      <c r="B185" t="s">
        <v>369</v>
      </c>
      <c r="C185" t="s">
        <v>370</v>
      </c>
      <c r="D185" t="str">
        <f>[1]!f_info_fundmanager(B185)</f>
        <v>何肖颉</v>
      </c>
      <c r="E185" t="s">
        <v>8</v>
      </c>
      <c r="F185" s="2">
        <v>45.074514707299997</v>
      </c>
      <c r="G185" s="3">
        <v>41704</v>
      </c>
      <c r="H185" s="2">
        <v>11.665753424657501</v>
      </c>
      <c r="I185" s="9">
        <f ca="1">[1]!f_nav_adjustedreturn($B185,I$1,I$2)</f>
        <v>58.207726820775882</v>
      </c>
      <c r="J185" s="9">
        <f>[1]!f_nav_adjustedreturn($B185,J$1,J$2)</f>
        <v>-23.815510215407677</v>
      </c>
      <c r="K185" s="9">
        <f>[1]!f_nav_adjustedreturn($B185,K$1,K$2)</f>
        <v>36.739760033098896</v>
      </c>
      <c r="L185" s="9">
        <f>[1]!f_nav_adjustedreturn($B185,L$1,L$2)</f>
        <v>75.432963244421032</v>
      </c>
      <c r="M185" s="9">
        <f>[1]!f_nav_adjustedreturn($B185,M$1,M$2)</f>
        <v>4.8544230250100879</v>
      </c>
      <c r="N185" s="9">
        <f ca="1">[1]!f_nav_adjustedreturn($B185,N$1,N$2)</f>
        <v>-17.440251794058952</v>
      </c>
      <c r="O185" s="9">
        <f ca="1">[1]!f_nav_adjustedreturn($B185,O$1,O$2)</f>
        <v>-8.5011848341232206</v>
      </c>
      <c r="P185" s="11">
        <f>[1]!f_risk_maxdownside($B185,P$1,P$2)</f>
        <v>-38.124945074792052</v>
      </c>
      <c r="Q185" s="11">
        <f>[1]!f_risk_maxdownside($B185,Q$1,Q$2)</f>
        <v>-33.167082294264347</v>
      </c>
      <c r="R185" s="11">
        <f>[1]!f_risk_maxdownside($B185,R$1,R$2)</f>
        <v>-10.522832561217749</v>
      </c>
      <c r="S185" s="11">
        <f>[1]!f_risk_maxdownside($B185,S$1,S$2)</f>
        <v>-15.000000000000005</v>
      </c>
      <c r="T185" s="11">
        <f>[1]!f_risk_maxdownside($B185,T$1,T$2)</f>
        <v>-24.999999999999982</v>
      </c>
      <c r="U185" s="11">
        <f>[1]!f_risk_maxdownside($B185,U$1,U$2)</f>
        <v>-27.999936087030758</v>
      </c>
      <c r="V185">
        <f t="shared" ca="1" si="15"/>
        <v>0.5252747252747253</v>
      </c>
      <c r="W185">
        <f t="shared" si="16"/>
        <v>0.69890109890109886</v>
      </c>
      <c r="X185">
        <f t="shared" si="17"/>
        <v>0.65054945054945057</v>
      </c>
      <c r="Y185">
        <f t="shared" si="18"/>
        <v>0.23076923076923078</v>
      </c>
      <c r="Z185">
        <f t="shared" si="19"/>
        <v>0.64835164835164838</v>
      </c>
      <c r="AA185">
        <f t="shared" ca="1" si="20"/>
        <v>0.58901098901098903</v>
      </c>
      <c r="AB185">
        <f t="shared" ca="1" si="21"/>
        <v>0.66373626373626371</v>
      </c>
    </row>
    <row r="186" spans="1:28" x14ac:dyDescent="0.2">
      <c r="A186" t="str">
        <f>[1]!f_info_benchmark(B186)</f>
        <v>沪深300指数收益率*80%+中债综合指数收益率*20%</v>
      </c>
      <c r="B186" t="s">
        <v>371</v>
      </c>
      <c r="C186" t="s">
        <v>372</v>
      </c>
      <c r="D186" t="str">
        <f>[1]!f_info_fundmanager(B186)</f>
        <v>黄安乐</v>
      </c>
      <c r="E186" t="s">
        <v>8</v>
      </c>
      <c r="F186" s="2">
        <v>9.6335940772999997</v>
      </c>
      <c r="G186" s="3">
        <v>40870</v>
      </c>
      <c r="H186" s="2">
        <v>10.5424657534247</v>
      </c>
      <c r="I186" s="9">
        <f ca="1">[1]!f_nav_adjustedreturn($B186,I$1,I$2)</f>
        <v>76.704014939309076</v>
      </c>
      <c r="J186" s="9">
        <f>[1]!f_nav_adjustedreturn($B186,J$1,J$2)</f>
        <v>-37.535014005602235</v>
      </c>
      <c r="K186" s="9">
        <f>[1]!f_nav_adjustedreturn($B186,K$1,K$2)</f>
        <v>57.698056801195797</v>
      </c>
      <c r="L186" s="9">
        <f>[1]!f_nav_adjustedreturn($B186,L$1,L$2)</f>
        <v>129.57345971563984</v>
      </c>
      <c r="M186" s="9">
        <f>[1]!f_nav_adjustedreturn($B186,M$1,M$2)</f>
        <v>4.4591246903385482</v>
      </c>
      <c r="N186" s="9">
        <f ca="1">[1]!f_nav_adjustedreturn($B186,N$1,N$2)</f>
        <v>-25.197628458498016</v>
      </c>
      <c r="O186" s="9">
        <f ca="1">[1]!f_nav_adjustedreturn($B186,O$1,O$2)</f>
        <v>-14.113909689130924</v>
      </c>
      <c r="P186" s="11">
        <f>[1]!f_risk_maxdownside($B186,P$1,P$2)</f>
        <v>-48.730711796913887</v>
      </c>
      <c r="Q186" s="11">
        <f>[1]!f_risk_maxdownside($B186,Q$1,Q$2)</f>
        <v>-40.929401251117064</v>
      </c>
      <c r="R186" s="11">
        <f>[1]!f_risk_maxdownside($B186,R$1,R$2)</f>
        <v>-18.78244454931572</v>
      </c>
      <c r="S186" s="11">
        <f>[1]!f_risk_maxdownside($B186,S$1,S$2)</f>
        <v>-24.127906976744175</v>
      </c>
      <c r="T186" s="11">
        <f>[1]!f_risk_maxdownside($B186,T$1,T$2)</f>
        <v>-28.254382693024994</v>
      </c>
      <c r="U186" s="11">
        <f>[1]!f_risk_maxdownside($B186,U$1,U$2)</f>
        <v>-36.615384615384613</v>
      </c>
      <c r="V186">
        <f t="shared" ca="1" si="15"/>
        <v>0.40219780219780221</v>
      </c>
      <c r="W186">
        <f t="shared" si="16"/>
        <v>0.98461538461538467</v>
      </c>
      <c r="X186">
        <f t="shared" si="17"/>
        <v>0.25714285714285712</v>
      </c>
      <c r="Y186">
        <f t="shared" si="18"/>
        <v>4.3956043956043956E-3</v>
      </c>
      <c r="Z186">
        <f t="shared" si="19"/>
        <v>0.6659340659340659</v>
      </c>
      <c r="AA186">
        <f t="shared" ca="1" si="20"/>
        <v>0.97362637362637361</v>
      </c>
      <c r="AB186">
        <f t="shared" ca="1" si="21"/>
        <v>0.98461538461538467</v>
      </c>
    </row>
    <row r="187" spans="1:28" x14ac:dyDescent="0.2">
      <c r="A187" t="str">
        <f>[1]!f_info_benchmark(B187)</f>
        <v>沪深300指数收益率*80%+中国债券总指数收益率*20%</v>
      </c>
      <c r="B187" t="s">
        <v>373</v>
      </c>
      <c r="C187" t="s">
        <v>374</v>
      </c>
      <c r="D187" t="str">
        <f>[1]!f_info_fundmanager(B187)</f>
        <v>倪明,苏静然</v>
      </c>
      <c r="E187" t="s">
        <v>8</v>
      </c>
      <c r="F187" s="2">
        <v>29.698684738800001</v>
      </c>
      <c r="G187" s="3">
        <v>40812</v>
      </c>
      <c r="H187" s="2">
        <v>9.3986301369863003</v>
      </c>
      <c r="I187" s="9">
        <f ca="1">[1]!f_nav_adjustedreturn($B187,I$1,I$2)</f>
        <v>8.4613119030588599</v>
      </c>
      <c r="J187" s="9">
        <f>[1]!f_nav_adjustedreturn($B187,J$1,J$2)</f>
        <v>-34.40905457146463</v>
      </c>
      <c r="K187" s="9">
        <f>[1]!f_nav_adjustedreturn($B187,K$1,K$2)</f>
        <v>42.562062993136195</v>
      </c>
      <c r="L187" s="9">
        <f>[1]!f_nav_adjustedreturn($B187,L$1,L$2)</f>
        <v>55.52105831533477</v>
      </c>
      <c r="M187" s="9">
        <f>[1]!f_nav_adjustedreturn($B187,M$1,M$2)</f>
        <v>-7.2794606949628289</v>
      </c>
      <c r="N187" s="9">
        <f ca="1">[1]!f_nav_adjustedreturn($B187,N$1,N$2)</f>
        <v>-19.561893468967458</v>
      </c>
      <c r="O187" s="9">
        <f ca="1">[1]!f_nav_adjustedreturn($B187,O$1,O$2)</f>
        <v>-8.3481476214179224</v>
      </c>
      <c r="P187" s="11">
        <f>[1]!f_risk_maxdownside($B187,P$1,P$2)</f>
        <v>-39.082058414464541</v>
      </c>
      <c r="Q187" s="11">
        <f>[1]!f_risk_maxdownside($B187,Q$1,Q$2)</f>
        <v>-38.26743492946553</v>
      </c>
      <c r="R187" s="11">
        <f>[1]!f_risk_maxdownside($B187,R$1,R$2)</f>
        <v>-11.325503355704701</v>
      </c>
      <c r="S187" s="11">
        <f>[1]!f_risk_maxdownside($B187,S$1,S$2)</f>
        <v>-17.699888729931647</v>
      </c>
      <c r="T187" s="11">
        <f>[1]!f_risk_maxdownside($B187,T$1,T$2)</f>
        <v>-21.810905452726352</v>
      </c>
      <c r="U187" s="11">
        <f>[1]!f_risk_maxdownside($B187,U$1,U$2)</f>
        <v>-25.260301634378756</v>
      </c>
      <c r="V187">
        <f t="shared" ca="1" si="15"/>
        <v>0.9538461538461539</v>
      </c>
      <c r="W187">
        <f t="shared" si="16"/>
        <v>0.96923076923076923</v>
      </c>
      <c r="X187">
        <f t="shared" si="17"/>
        <v>0.53186813186813187</v>
      </c>
      <c r="Y187">
        <f t="shared" si="18"/>
        <v>0.52087912087912092</v>
      </c>
      <c r="Z187">
        <f t="shared" si="19"/>
        <v>0.91428571428571426</v>
      </c>
      <c r="AA187">
        <f t="shared" ca="1" si="20"/>
        <v>0.73406593406593401</v>
      </c>
      <c r="AB187">
        <f t="shared" ca="1" si="21"/>
        <v>0.63516483516483513</v>
      </c>
    </row>
    <row r="188" spans="1:28" x14ac:dyDescent="0.2">
      <c r="A188" t="str">
        <f>[1]!f_info_benchmark(B188)</f>
        <v>MSCI中国A股指数*80%+上证国债指数*20%</v>
      </c>
      <c r="B188" t="s">
        <v>375</v>
      </c>
      <c r="C188" t="s">
        <v>376</v>
      </c>
      <c r="D188" t="str">
        <f>[1]!f_info_fundmanager(B188)</f>
        <v>吕越超</v>
      </c>
      <c r="E188" t="s">
        <v>8</v>
      </c>
      <c r="F188" s="2">
        <v>19.7062866393</v>
      </c>
      <c r="G188" s="3">
        <v>42699</v>
      </c>
      <c r="H188" s="2">
        <v>7.1506849315068504</v>
      </c>
      <c r="I188" s="9">
        <f ca="1">[1]!f_nav_adjustedreturn($B188,I$1,I$2)</f>
        <v>79.00584795321636</v>
      </c>
      <c r="J188" s="9">
        <f>[1]!f_nav_adjustedreturn($B188,J$1,J$2)</f>
        <v>-22.953216374269001</v>
      </c>
      <c r="K188" s="9">
        <f>[1]!f_nav_adjustedreturn($B188,K$1,K$2)</f>
        <v>81.593927893738098</v>
      </c>
      <c r="L188" s="9">
        <f>[1]!f_nav_adjustedreturn($B188,L$1,L$2)</f>
        <v>24.555903866248713</v>
      </c>
      <c r="M188" s="9">
        <f>[1]!f_nav_adjustedreturn($B188,M$1,M$2)</f>
        <v>27.072147651006706</v>
      </c>
      <c r="N188" s="9">
        <f ca="1">[1]!f_nav_adjustedreturn($B188,N$1,N$2)</f>
        <v>-19.165511322374066</v>
      </c>
      <c r="O188" s="9">
        <f ca="1">[1]!f_nav_adjustedreturn($B188,O$1,O$2)</f>
        <v>-8.4697615309860179</v>
      </c>
      <c r="P188" s="11">
        <f>[1]!f_risk_maxdownside($B188,P$1,P$2)</f>
        <v>-49.38257993384785</v>
      </c>
      <c r="Q188" s="11">
        <f>[1]!f_risk_maxdownside($B188,Q$1,Q$2)</f>
        <v>-35.24283935242839</v>
      </c>
      <c r="R188" s="11">
        <f>[1]!f_risk_maxdownside($B188,R$1,R$2)</f>
        <v>-23.680823680823686</v>
      </c>
      <c r="S188" s="11">
        <f>[1]!f_risk_maxdownside($B188,S$1,S$2)</f>
        <v>-31.571428571428566</v>
      </c>
      <c r="T188" s="11">
        <f>[1]!f_risk_maxdownside($B188,T$1,T$2)</f>
        <v>-24.862745098039206</v>
      </c>
      <c r="U188" s="11">
        <f>[1]!f_risk_maxdownside($B188,U$1,U$2)</f>
        <v>-37.298552308112534</v>
      </c>
      <c r="V188">
        <f t="shared" ca="1" si="15"/>
        <v>0.37802197802197801</v>
      </c>
      <c r="W188">
        <f t="shared" si="16"/>
        <v>0.65054945054945057</v>
      </c>
      <c r="X188">
        <f t="shared" si="17"/>
        <v>3.5164835164835165E-2</v>
      </c>
      <c r="Y188">
        <f t="shared" si="18"/>
        <v>0.78021978021978022</v>
      </c>
      <c r="Z188">
        <f t="shared" si="19"/>
        <v>0.14945054945054945</v>
      </c>
      <c r="AA188">
        <f t="shared" ca="1" si="20"/>
        <v>0.69450549450549448</v>
      </c>
      <c r="AB188">
        <f t="shared" ca="1" si="21"/>
        <v>0.65274725274725276</v>
      </c>
    </row>
    <row r="189" spans="1:28" x14ac:dyDescent="0.2">
      <c r="A189" t="str">
        <f>[1]!f_info_benchmark(B189)</f>
        <v>沪深300指数*80%+中证综合债券指数*20%</v>
      </c>
      <c r="B189" t="s">
        <v>377</v>
      </c>
      <c r="C189" t="s">
        <v>378</v>
      </c>
      <c r="D189" t="str">
        <f>[1]!f_info_fundmanager(B189)</f>
        <v>王磊</v>
      </c>
      <c r="E189" t="s">
        <v>8</v>
      </c>
      <c r="F189" s="2">
        <v>13.598721386099999</v>
      </c>
      <c r="G189" s="3">
        <v>42895</v>
      </c>
      <c r="H189" s="2">
        <v>9.0027397260274</v>
      </c>
      <c r="I189" s="9">
        <f ca="1">[1]!f_nav_adjustedreturn($B189,I$1,I$2)</f>
        <v>89.148465805914583</v>
      </c>
      <c r="J189" s="9">
        <f>[1]!f_nav_adjustedreturn($B189,J$1,J$2)</f>
        <v>-28.183769478970266</v>
      </c>
      <c r="K189" s="9">
        <f>[1]!f_nav_adjustedreturn($B189,K$1,K$2)</f>
        <v>58.43989769820972</v>
      </c>
      <c r="L189" s="9">
        <f>[1]!f_nav_adjustedreturn($B189,L$1,L$2)</f>
        <v>60.138648266063846</v>
      </c>
      <c r="M189" s="9">
        <f>[1]!f_nav_adjustedreturn($B189,M$1,M$2)</f>
        <v>24.882166687980298</v>
      </c>
      <c r="N189" s="9">
        <f ca="1">[1]!f_nav_adjustedreturn($B189,N$1,N$2)</f>
        <v>-16.877407452056698</v>
      </c>
      <c r="O189" s="9">
        <f ca="1">[1]!f_nav_adjustedreturn($B189,O$1,O$2)</f>
        <v>-8.6069210292812741</v>
      </c>
      <c r="P189" s="11">
        <f>[1]!f_risk_maxdownside($B189,P$1,P$2)</f>
        <v>-33.303808680248011</v>
      </c>
      <c r="Q189" s="11">
        <f>[1]!f_risk_maxdownside($B189,Q$1,Q$2)</f>
        <v>-32.240921169176261</v>
      </c>
      <c r="R189" s="11">
        <f>[1]!f_risk_maxdownside($B189,R$1,R$2)</f>
        <v>-12.366114897760463</v>
      </c>
      <c r="S189" s="11">
        <f>[1]!f_risk_maxdownside($B189,S$1,S$2)</f>
        <v>-20.310077519379853</v>
      </c>
      <c r="T189" s="11">
        <f>[1]!f_risk_maxdownside($B189,T$1,T$2)</f>
        <v>-23.921568627450991</v>
      </c>
      <c r="U189" s="11">
        <f>[1]!f_risk_maxdownside($B189,U$1,U$2)</f>
        <v>-28.220076075125917</v>
      </c>
      <c r="V189">
        <f t="shared" ca="1" si="15"/>
        <v>0.32307692307692309</v>
      </c>
      <c r="W189">
        <f t="shared" si="16"/>
        <v>0.85934065934065929</v>
      </c>
      <c r="X189">
        <f t="shared" si="17"/>
        <v>0.23736263736263735</v>
      </c>
      <c r="Y189">
        <f t="shared" si="18"/>
        <v>0.43736263736263736</v>
      </c>
      <c r="Z189">
        <f t="shared" si="19"/>
        <v>0.17802197802197803</v>
      </c>
      <c r="AA189">
        <f t="shared" ca="1" si="20"/>
        <v>0.53406593406593406</v>
      </c>
      <c r="AB189">
        <f t="shared" ca="1" si="21"/>
        <v>0.68571428571428572</v>
      </c>
    </row>
    <row r="190" spans="1:28" x14ac:dyDescent="0.2">
      <c r="A190" t="str">
        <f>[1]!f_info_benchmark(B190)</f>
        <v>沪深300指数收益率*80%+中债综合全价指数收益率*15%+同业存款利率*5%</v>
      </c>
      <c r="B190" t="s">
        <v>379</v>
      </c>
      <c r="C190" t="s">
        <v>380</v>
      </c>
      <c r="D190" t="str">
        <f>[1]!f_info_fundmanager(B190)</f>
        <v>毕天宇</v>
      </c>
      <c r="E190" t="s">
        <v>8</v>
      </c>
      <c r="F190" s="2">
        <v>25.6307012788</v>
      </c>
      <c r="G190" s="3">
        <v>39199</v>
      </c>
      <c r="H190" s="2">
        <v>16.5369863013699</v>
      </c>
      <c r="I190" s="9">
        <f ca="1">[1]!f_nav_adjustedreturn($B190,I$1,I$2)</f>
        <v>79.869389595718019</v>
      </c>
      <c r="J190" s="9">
        <f>[1]!f_nav_adjustedreturn($B190,J$1,J$2)</f>
        <v>-31.839565741857651</v>
      </c>
      <c r="K190" s="9">
        <f>[1]!f_nav_adjustedreturn($B190,K$1,K$2)</f>
        <v>75.780904344748237</v>
      </c>
      <c r="L190" s="9">
        <f>[1]!f_nav_adjustedreturn($B190,L$1,L$2)</f>
        <v>67.510512548690684</v>
      </c>
      <c r="M190" s="9">
        <f>[1]!f_nav_adjustedreturn($B190,M$1,M$2)</f>
        <v>11.846415935001971</v>
      </c>
      <c r="N190" s="9">
        <f ca="1">[1]!f_nav_adjustedreturn($B190,N$1,N$2)</f>
        <v>-19.871118922085547</v>
      </c>
      <c r="O190" s="9">
        <f ca="1">[1]!f_nav_adjustedreturn($B190,O$1,O$2)</f>
        <v>-7.1880937302090029</v>
      </c>
      <c r="P190" s="11">
        <f>[1]!f_risk_maxdownside($B190,P$1,P$2)</f>
        <v>-36.130711393869291</v>
      </c>
      <c r="Q190" s="11">
        <f>[1]!f_risk_maxdownside($B190,Q$1,Q$2)</f>
        <v>-34.817813765182187</v>
      </c>
      <c r="R190" s="11">
        <f>[1]!f_risk_maxdownside($B190,R$1,R$2)</f>
        <v>-12.644239575065638</v>
      </c>
      <c r="S190" s="11">
        <f>[1]!f_risk_maxdownside($B190,S$1,S$2)</f>
        <v>-14.877687821015062</v>
      </c>
      <c r="T190" s="11">
        <f>[1]!f_risk_maxdownside($B190,T$1,T$2)</f>
        <v>-19.755925664898548</v>
      </c>
      <c r="U190" s="11">
        <f>[1]!f_risk_maxdownside($B190,U$1,U$2)</f>
        <v>-29.532673267326732</v>
      </c>
      <c r="V190">
        <f t="shared" ca="1" si="15"/>
        <v>0.37142857142857144</v>
      </c>
      <c r="W190">
        <f t="shared" si="16"/>
        <v>0.92747252747252751</v>
      </c>
      <c r="X190">
        <f t="shared" si="17"/>
        <v>5.054945054945055E-2</v>
      </c>
      <c r="Y190">
        <f t="shared" si="18"/>
        <v>0.34065934065934067</v>
      </c>
      <c r="Z190">
        <f t="shared" si="19"/>
        <v>0.38241758241758239</v>
      </c>
      <c r="AA190">
        <f t="shared" ca="1" si="20"/>
        <v>0.7604395604395604</v>
      </c>
      <c r="AB190">
        <f t="shared" ca="1" si="21"/>
        <v>0.51208791208791204</v>
      </c>
    </row>
    <row r="191" spans="1:28" x14ac:dyDescent="0.2">
      <c r="A191" t="str">
        <f>[1]!f_info_benchmark(B191)</f>
        <v>沪深300指数收益率*80%+上证国债指数收益率*20%</v>
      </c>
      <c r="B191" t="s">
        <v>381</v>
      </c>
      <c r="C191" t="s">
        <v>382</v>
      </c>
      <c r="D191" t="str">
        <f>[1]!f_info_fundmanager(B191)</f>
        <v>劳杰男</v>
      </c>
      <c r="E191" t="s">
        <v>8</v>
      </c>
      <c r="F191" s="2">
        <v>147.30427994050001</v>
      </c>
      <c r="G191" s="3">
        <v>42326</v>
      </c>
      <c r="H191" s="2">
        <v>6.9123287671232898</v>
      </c>
      <c r="I191" s="9">
        <f ca="1">[1]!f_nav_adjustedreturn($B191,I$1,I$2)</f>
        <v>34.402009233964449</v>
      </c>
      <c r="J191" s="9">
        <f>[1]!f_nav_adjustedreturn($B191,J$1,J$2)</f>
        <v>-13.83039518683632</v>
      </c>
      <c r="K191" s="9">
        <f>[1]!f_nav_adjustedreturn($B191,K$1,K$2)</f>
        <v>40.203033250003713</v>
      </c>
      <c r="L191" s="9">
        <f>[1]!f_nav_adjustedreturn($B191,L$1,L$2)</f>
        <v>47.569985128851435</v>
      </c>
      <c r="M191" s="9">
        <f>[1]!f_nav_adjustedreturn($B191,M$1,M$2)</f>
        <v>-4.5927429586399509</v>
      </c>
      <c r="N191" s="9">
        <f ca="1">[1]!f_nav_adjustedreturn($B191,N$1,N$2)</f>
        <v>-20.984042553191482</v>
      </c>
      <c r="O191" s="9">
        <f ca="1">[1]!f_nav_adjustedreturn($B191,O$1,O$2)</f>
        <v>-11.551056862161362</v>
      </c>
      <c r="P191" s="11">
        <f>[1]!f_risk_maxdownside($B191,P$1,P$2)</f>
        <v>-38.681081081081082</v>
      </c>
      <c r="Q191" s="11">
        <f>[1]!f_risk_maxdownside($B191,Q$1,Q$2)</f>
        <v>-21.565476403869436</v>
      </c>
      <c r="R191" s="11">
        <f>[1]!f_risk_maxdownside($B191,R$1,R$2)</f>
        <v>-9.264305177111714</v>
      </c>
      <c r="S191" s="11">
        <f>[1]!f_risk_maxdownside($B191,S$1,S$2)</f>
        <v>-15.363128491620115</v>
      </c>
      <c r="T191" s="11">
        <f>[1]!f_risk_maxdownside($B191,T$1,T$2)</f>
        <v>-23.481081081081079</v>
      </c>
      <c r="U191" s="11">
        <f>[1]!f_risk_maxdownside($B191,U$1,U$2)</f>
        <v>-24.089935760171318</v>
      </c>
      <c r="V191">
        <f t="shared" ca="1" si="15"/>
        <v>0.78241758241758241</v>
      </c>
      <c r="W191">
        <f t="shared" si="16"/>
        <v>0.2857142857142857</v>
      </c>
      <c r="X191">
        <f t="shared" si="17"/>
        <v>0.58461538461538465</v>
      </c>
      <c r="Y191">
        <f t="shared" si="18"/>
        <v>0.60879120879120874</v>
      </c>
      <c r="Z191">
        <f t="shared" si="19"/>
        <v>0.86813186813186816</v>
      </c>
      <c r="AA191">
        <f t="shared" ca="1" si="20"/>
        <v>0.82417582417582413</v>
      </c>
      <c r="AB191">
        <f t="shared" ca="1" si="21"/>
        <v>0.90989010989010988</v>
      </c>
    </row>
    <row r="192" spans="1:28" x14ac:dyDescent="0.2">
      <c r="A192" t="str">
        <f>[1]!f_info_benchmark(B192)</f>
        <v>沪深300指数收益率*75%+上证国债指数收益率*25%</v>
      </c>
      <c r="B192" t="s">
        <v>383</v>
      </c>
      <c r="C192" t="s">
        <v>384</v>
      </c>
      <c r="D192" t="str">
        <f>[1]!f_info_fundmanager(B192)</f>
        <v>袁曦</v>
      </c>
      <c r="E192" t="s">
        <v>8</v>
      </c>
      <c r="F192" s="2">
        <v>8.2361922506000003</v>
      </c>
      <c r="G192" s="3">
        <v>42366</v>
      </c>
      <c r="H192" s="2">
        <v>6.4438356164383599</v>
      </c>
      <c r="I192" s="9">
        <f ca="1">[1]!f_nav_adjustedreturn($B192,I$1,I$2)</f>
        <v>116.62269129287598</v>
      </c>
      <c r="J192" s="9">
        <f>[1]!f_nav_adjustedreturn($B192,J$1,J$2)</f>
        <v>-22.119613016710645</v>
      </c>
      <c r="K192" s="9">
        <f>[1]!f_nav_adjustedreturn($B192,K$1,K$2)</f>
        <v>68.49237718802938</v>
      </c>
      <c r="L192" s="9">
        <f>[1]!f_nav_adjustedreturn($B192,L$1,L$2)</f>
        <v>66.286863270777474</v>
      </c>
      <c r="M192" s="9">
        <f>[1]!f_nav_adjustedreturn($B192,M$1,M$2)</f>
        <v>17.472793228536883</v>
      </c>
      <c r="N192" s="9">
        <f ca="1">[1]!f_nav_adjustedreturn($B192,N$1,N$2)</f>
        <v>-15.491507977354599</v>
      </c>
      <c r="O192" s="9">
        <f ca="1">[1]!f_nav_adjustedreturn($B192,O$1,O$2)</f>
        <v>-4.1820657459638175</v>
      </c>
      <c r="P192" s="11">
        <f>[1]!f_risk_maxdownside($B192,P$1,P$2)</f>
        <v>-41.371951219512191</v>
      </c>
      <c r="Q192" s="11">
        <f>[1]!f_risk_maxdownside($B192,Q$1,Q$2)</f>
        <v>-28.819725141471313</v>
      </c>
      <c r="R192" s="11">
        <f>[1]!f_risk_maxdownside($B192,R$1,R$2)</f>
        <v>-15.39413949649196</v>
      </c>
      <c r="S192" s="11">
        <f>[1]!f_risk_maxdownside($B192,S$1,S$2)</f>
        <v>-22.559598494353828</v>
      </c>
      <c r="T192" s="11">
        <f>[1]!f_risk_maxdownside($B192,T$1,T$2)</f>
        <v>-19.251238759405386</v>
      </c>
      <c r="U192" s="11">
        <f>[1]!f_risk_maxdownside($B192,U$1,U$2)</f>
        <v>-32.037462449195971</v>
      </c>
      <c r="V192">
        <f t="shared" ca="1" si="15"/>
        <v>0.15824175824175823</v>
      </c>
      <c r="W192">
        <f t="shared" si="16"/>
        <v>0.59780219780219779</v>
      </c>
      <c r="X192">
        <f t="shared" si="17"/>
        <v>0.13406593406593406</v>
      </c>
      <c r="Y192">
        <f t="shared" si="18"/>
        <v>0.36043956043956044</v>
      </c>
      <c r="Z192">
        <f t="shared" si="19"/>
        <v>0.27912087912087913</v>
      </c>
      <c r="AA192">
        <f t="shared" ca="1" si="20"/>
        <v>0.46153846153846156</v>
      </c>
      <c r="AB192">
        <f t="shared" ca="1" si="21"/>
        <v>0.27692307692307694</v>
      </c>
    </row>
    <row r="193" spans="1:28" x14ac:dyDescent="0.2">
      <c r="A193" t="str">
        <f>[1]!f_info_benchmark(B193)</f>
        <v>沪深300指数收益率*75%+上证国债指数收益率*25%</v>
      </c>
      <c r="B193" t="s">
        <v>385</v>
      </c>
      <c r="C193" t="s">
        <v>386</v>
      </c>
      <c r="D193" t="str">
        <f>[1]!f_info_fundmanager(B193)</f>
        <v>张杨</v>
      </c>
      <c r="E193" t="s">
        <v>8</v>
      </c>
      <c r="F193" s="2">
        <v>5.4670859734999997</v>
      </c>
      <c r="G193" s="3">
        <v>42401</v>
      </c>
      <c r="H193" s="2">
        <v>10.663013698630101</v>
      </c>
      <c r="I193" s="9">
        <f ca="1">[1]!f_nav_adjustedreturn($B193,I$1,I$2)</f>
        <v>71.185495118549511</v>
      </c>
      <c r="J193" s="9">
        <f>[1]!f_nav_adjustedreturn($B193,J$1,J$2)</f>
        <v>-32.859135285913524</v>
      </c>
      <c r="K193" s="9">
        <f>[1]!f_nav_adjustedreturn($B193,K$1,K$2)</f>
        <v>57.332779393435814</v>
      </c>
      <c r="L193" s="9">
        <f>[1]!f_nav_adjustedreturn($B193,L$1,L$2)</f>
        <v>85.529442830736727</v>
      </c>
      <c r="M193" s="9">
        <f>[1]!f_nav_adjustedreturn($B193,M$1,M$2)</f>
        <v>8.6962709934528792</v>
      </c>
      <c r="N193" s="9">
        <f ca="1">[1]!f_nav_adjustedreturn($B193,N$1,N$2)</f>
        <v>-19.641220374492598</v>
      </c>
      <c r="O193" s="9">
        <f ca="1">[1]!f_nav_adjustedreturn($B193,O$1,O$2)</f>
        <v>-6.7750265836244949</v>
      </c>
      <c r="P193" s="11">
        <f>[1]!f_risk_maxdownside($B193,P$1,P$2)</f>
        <v>-44.354384779916685</v>
      </c>
      <c r="Q193" s="11">
        <f>[1]!f_risk_maxdownside($B193,Q$1,Q$2)</f>
        <v>-36.985583224115324</v>
      </c>
      <c r="R193" s="11">
        <f>[1]!f_risk_maxdownside($B193,R$1,R$2)</f>
        <v>-15.075222597482348</v>
      </c>
      <c r="S193" s="11">
        <f>[1]!f_risk_maxdownside($B193,S$1,S$2)</f>
        <v>-22.110358180058086</v>
      </c>
      <c r="T193" s="11">
        <f>[1]!f_risk_maxdownside($B193,T$1,T$2)</f>
        <v>-24.426997594023057</v>
      </c>
      <c r="U193" s="11">
        <f>[1]!f_risk_maxdownside($B193,U$1,U$2)</f>
        <v>-34.425577076147519</v>
      </c>
      <c r="V193">
        <f t="shared" ca="1" si="15"/>
        <v>0.44175824175824174</v>
      </c>
      <c r="W193">
        <f t="shared" si="16"/>
        <v>0.94505494505494503</v>
      </c>
      <c r="X193">
        <f t="shared" si="17"/>
        <v>0.27032967032967031</v>
      </c>
      <c r="Y193">
        <f t="shared" si="18"/>
        <v>0.12967032967032968</v>
      </c>
      <c r="Z193">
        <f t="shared" si="19"/>
        <v>0.46593406593406594</v>
      </c>
      <c r="AA193">
        <f t="shared" ca="1" si="20"/>
        <v>0.74285714285714288</v>
      </c>
      <c r="AB193">
        <f t="shared" ca="1" si="21"/>
        <v>0.47912087912087914</v>
      </c>
    </row>
    <row r="194" spans="1:28" x14ac:dyDescent="0.2">
      <c r="A194" t="str">
        <f>[1]!f_info_benchmark(B194)</f>
        <v>沪深300指数*75%+中证综合债券指数*25%</v>
      </c>
      <c r="B194" t="s">
        <v>387</v>
      </c>
      <c r="C194" t="s">
        <v>388</v>
      </c>
      <c r="D194" t="str">
        <f>[1]!f_info_fundmanager(B194)</f>
        <v>王崇</v>
      </c>
      <c r="E194" t="s">
        <v>8</v>
      </c>
      <c r="F194" s="2">
        <v>71.035812763099997</v>
      </c>
      <c r="G194" s="3">
        <v>42889</v>
      </c>
      <c r="H194" s="2">
        <v>7.6273972602739697</v>
      </c>
      <c r="I194" s="9">
        <f ca="1">[1]!f_nav_adjustedreturn($B194,I$1,I$2)</f>
        <v>77.082064904600315</v>
      </c>
      <c r="J194" s="9">
        <f>[1]!f_nav_adjustedreturn($B194,J$1,J$2)</f>
        <v>-16.280419994871746</v>
      </c>
      <c r="K194" s="9">
        <f>[1]!f_nav_adjustedreturn($B194,K$1,K$2)</f>
        <v>58.449384483097525</v>
      </c>
      <c r="L194" s="9">
        <f>[1]!f_nav_adjustedreturn($B194,L$1,L$2)</f>
        <v>55.065157865932477</v>
      </c>
      <c r="M194" s="9">
        <f>[1]!f_nav_adjustedreturn($B194,M$1,M$2)</f>
        <v>3.5920323305498507</v>
      </c>
      <c r="N194" s="9">
        <f ca="1">[1]!f_nav_adjustedreturn($B194,N$1,N$2)</f>
        <v>-16.897057580813065</v>
      </c>
      <c r="O194" s="9">
        <f ca="1">[1]!f_nav_adjustedreturn($B194,O$1,O$2)</f>
        <v>-6.0593611995481167</v>
      </c>
      <c r="P194" s="11">
        <f>[1]!f_risk_maxdownside($B194,P$1,P$2)</f>
        <v>-39.831660750487416</v>
      </c>
      <c r="Q194" s="11">
        <f>[1]!f_risk_maxdownside($B194,Q$1,Q$2)</f>
        <v>-24.822386544874593</v>
      </c>
      <c r="R194" s="11">
        <f>[1]!f_risk_maxdownside($B194,R$1,R$2)</f>
        <v>-8.8495575221238791</v>
      </c>
      <c r="S194" s="11">
        <f>[1]!f_risk_maxdownside($B194,S$1,S$2)</f>
        <v>-13.264741674964034</v>
      </c>
      <c r="T194" s="11">
        <f>[1]!f_risk_maxdownside($B194,T$1,T$2)</f>
        <v>-20.716292134831452</v>
      </c>
      <c r="U194" s="11">
        <f>[1]!f_risk_maxdownside($B194,U$1,U$2)</f>
        <v>-27.872956400954703</v>
      </c>
      <c r="V194">
        <f t="shared" ca="1" si="15"/>
        <v>0.39780219780219778</v>
      </c>
      <c r="W194">
        <f t="shared" si="16"/>
        <v>0.36043956043956044</v>
      </c>
      <c r="X194">
        <f t="shared" si="17"/>
        <v>0.23516483516483516</v>
      </c>
      <c r="Y194">
        <f t="shared" si="18"/>
        <v>0.52967032967032968</v>
      </c>
      <c r="Z194">
        <f t="shared" si="19"/>
        <v>0.68791208791208791</v>
      </c>
      <c r="AA194">
        <f t="shared" ca="1" si="20"/>
        <v>0.53626373626373625</v>
      </c>
      <c r="AB194">
        <f t="shared" ca="1" si="21"/>
        <v>0.40219780219780221</v>
      </c>
    </row>
    <row r="195" spans="1:28" x14ac:dyDescent="0.2">
      <c r="A195" t="str">
        <f>[1]!f_info_benchmark(B195)</f>
        <v>富时中国A600成长指数*75%+富时中国国债指数*25%</v>
      </c>
      <c r="B195" t="s">
        <v>389</v>
      </c>
      <c r="C195" t="s">
        <v>390</v>
      </c>
      <c r="D195" t="str">
        <f>[1]!f_info_fundmanager(B195)</f>
        <v>王少成</v>
      </c>
      <c r="E195" t="s">
        <v>8</v>
      </c>
      <c r="F195" s="2">
        <v>23.3905106536</v>
      </c>
      <c r="G195" s="3">
        <v>42087</v>
      </c>
      <c r="H195" s="2">
        <v>11.432876712328801</v>
      </c>
      <c r="I195" s="9">
        <f ca="1">[1]!f_nav_adjustedreturn($B195,I$1,I$2)</f>
        <v>44.219858688840738</v>
      </c>
      <c r="J195" s="9">
        <f>[1]!f_nav_adjustedreturn($B195,J$1,J$2)</f>
        <v>-22.574026697738034</v>
      </c>
      <c r="K195" s="9">
        <f>[1]!f_nav_adjustedreturn($B195,K$1,K$2)</f>
        <v>51.074688389439572</v>
      </c>
      <c r="L195" s="9">
        <f>[1]!f_nav_adjustedreturn($B195,L$1,L$2)</f>
        <v>48.504731587951241</v>
      </c>
      <c r="M195" s="9">
        <f>[1]!f_nav_adjustedreturn($B195,M$1,M$2)</f>
        <v>5.6806700725434531</v>
      </c>
      <c r="N195" s="9">
        <f ca="1">[1]!f_nav_adjustedreturn($B195,N$1,N$2)</f>
        <v>-21.438306683747584</v>
      </c>
      <c r="O195" s="9">
        <f ca="1">[1]!f_nav_adjustedreturn($B195,O$1,O$2)</f>
        <v>-9.398934398934415</v>
      </c>
      <c r="P195" s="11">
        <f>[1]!f_risk_maxdownside($B195,P$1,P$2)</f>
        <v>-38.22455317246586</v>
      </c>
      <c r="Q195" s="11">
        <f>[1]!f_risk_maxdownside($B195,Q$1,Q$2)</f>
        <v>-28.002926806240708</v>
      </c>
      <c r="R195" s="11">
        <f>[1]!f_risk_maxdownside($B195,R$1,R$2)</f>
        <v>-15.904090965270051</v>
      </c>
      <c r="S195" s="11">
        <f>[1]!f_risk_maxdownside($B195,S$1,S$2)</f>
        <v>-15.122670425886881</v>
      </c>
      <c r="T195" s="11">
        <f>[1]!f_risk_maxdownside($B195,T$1,T$2)</f>
        <v>-16.274609897766297</v>
      </c>
      <c r="U195" s="11">
        <f>[1]!f_risk_maxdownside($B195,U$1,U$2)</f>
        <v>-31.882168641090551</v>
      </c>
      <c r="V195">
        <f t="shared" ca="1" si="15"/>
        <v>0.65494505494505495</v>
      </c>
      <c r="W195">
        <f t="shared" si="16"/>
        <v>0.63076923076923075</v>
      </c>
      <c r="X195">
        <f t="shared" si="17"/>
        <v>0.37582417582417582</v>
      </c>
      <c r="Y195">
        <f t="shared" si="18"/>
        <v>0.59340659340659341</v>
      </c>
      <c r="Z195">
        <f t="shared" si="19"/>
        <v>0.61538461538461542</v>
      </c>
      <c r="AA195">
        <f t="shared" ca="1" si="20"/>
        <v>0.85054945054945053</v>
      </c>
      <c r="AB195">
        <f t="shared" ca="1" si="21"/>
        <v>0.76483516483516478</v>
      </c>
    </row>
    <row r="196" spans="1:28" x14ac:dyDescent="0.2">
      <c r="A196" t="str">
        <f>[1]!f_info_benchmark(B196)</f>
        <v>沪深300指数收益率*75%+中证综合债券指数收益率*25%</v>
      </c>
      <c r="B196" t="s">
        <v>391</v>
      </c>
      <c r="C196" t="s">
        <v>392</v>
      </c>
      <c r="D196" t="str">
        <f>[1]!f_info_fundmanager(B196)</f>
        <v>何帅</v>
      </c>
      <c r="E196" t="s">
        <v>8</v>
      </c>
      <c r="F196" s="2">
        <v>62.190873229300003</v>
      </c>
      <c r="G196" s="3">
        <v>42263</v>
      </c>
      <c r="H196" s="2">
        <v>6.9150684931506801</v>
      </c>
      <c r="I196" s="9">
        <f ca="1">[1]!f_nav_adjustedreturn($B196,I$1,I$2)</f>
        <v>118.48282007855724</v>
      </c>
      <c r="J196" s="9">
        <f>[1]!f_nav_adjustedreturn($B196,J$1,J$2)</f>
        <v>-0.41544940937540947</v>
      </c>
      <c r="K196" s="9">
        <f>[1]!f_nav_adjustedreturn($B196,K$1,K$2)</f>
        <v>52.067559697146194</v>
      </c>
      <c r="L196" s="9">
        <f>[1]!f_nav_adjustedreturn($B196,L$1,L$2)</f>
        <v>37.227116047491364</v>
      </c>
      <c r="M196" s="9">
        <f>[1]!f_nav_adjustedreturn($B196,M$1,M$2)</f>
        <v>19.941389896734581</v>
      </c>
      <c r="N196" s="9">
        <f ca="1">[1]!f_nav_adjustedreturn($B196,N$1,N$2)</f>
        <v>-12.344386271087842</v>
      </c>
      <c r="O196" s="9">
        <f ca="1">[1]!f_nav_adjustedreturn($B196,O$1,O$2)</f>
        <v>-4.2401748945040447</v>
      </c>
      <c r="P196" s="11">
        <f>[1]!f_risk_maxdownside($B196,P$1,P$2)</f>
        <v>-25.163467132053519</v>
      </c>
      <c r="Q196" s="11">
        <f>[1]!f_risk_maxdownside($B196,Q$1,Q$2)</f>
        <v>-19.102877694362263</v>
      </c>
      <c r="R196" s="11">
        <f>[1]!f_risk_maxdownside($B196,R$1,R$2)</f>
        <v>-16.333475116971492</v>
      </c>
      <c r="S196" s="11">
        <f>[1]!f_risk_maxdownside($B196,S$1,S$2)</f>
        <v>-13.331060347766794</v>
      </c>
      <c r="T196" s="11">
        <f>[1]!f_risk_maxdownside($B196,T$1,T$2)</f>
        <v>-13.905715038188035</v>
      </c>
      <c r="U196" s="11">
        <f>[1]!f_risk_maxdownside($B196,U$1,U$2)</f>
        <v>-24.373324554390248</v>
      </c>
      <c r="V196">
        <f t="shared" ca="1" si="15"/>
        <v>0.14505494505494507</v>
      </c>
      <c r="W196">
        <f t="shared" si="16"/>
        <v>0.14065934065934066</v>
      </c>
      <c r="X196">
        <f t="shared" si="17"/>
        <v>0.34945054945054943</v>
      </c>
      <c r="Y196">
        <f t="shared" si="18"/>
        <v>0.72307692307692306</v>
      </c>
      <c r="Z196">
        <f t="shared" si="19"/>
        <v>0.25274725274725274</v>
      </c>
      <c r="AA196">
        <f t="shared" ca="1" si="20"/>
        <v>0.32307692307692309</v>
      </c>
      <c r="AB196">
        <f t="shared" ca="1" si="21"/>
        <v>0.28351648351648351</v>
      </c>
    </row>
    <row r="197" spans="1:28" x14ac:dyDescent="0.2">
      <c r="A197" t="str">
        <f>[1]!f_info_benchmark(B197)</f>
        <v>富时中国A600成长指数收益率*75%+中证综合债券指数收益率*25%</v>
      </c>
      <c r="B197" t="s">
        <v>393</v>
      </c>
      <c r="C197" t="s">
        <v>394</v>
      </c>
      <c r="D197" t="str">
        <f>[1]!f_info_fundmanager(B197)</f>
        <v>郭斐</v>
      </c>
      <c r="E197" t="s">
        <v>8</v>
      </c>
      <c r="F197" s="2">
        <v>12.4106637523</v>
      </c>
      <c r="G197" s="3">
        <v>43004</v>
      </c>
      <c r="H197" s="2">
        <v>4.6958904109589001</v>
      </c>
      <c r="I197" s="9">
        <f ca="1">[1]!f_nav_adjustedreturn($B197,I$1,I$2)</f>
        <v>121.33458646616539</v>
      </c>
      <c r="J197" s="9">
        <f>[1]!f_nav_adjustedreturn($B197,J$1,J$2)</f>
        <v>-24.342105263157904</v>
      </c>
      <c r="K197" s="9">
        <f>[1]!f_nav_adjustedreturn($B197,K$1,K$2)</f>
        <v>99.875776397515523</v>
      </c>
      <c r="L197" s="9">
        <f>[1]!f_nav_adjustedreturn($B197,L$1,L$2)</f>
        <v>61.280298321939107</v>
      </c>
      <c r="M197" s="9">
        <f>[1]!f_nav_adjustedreturn($B197,M$1,M$2)</f>
        <v>8.7861271676300401</v>
      </c>
      <c r="N197" s="9">
        <f ca="1">[1]!f_nav_adjustedreturn($B197,N$1,N$2)</f>
        <v>-16.578108395324112</v>
      </c>
      <c r="O197" s="9">
        <f ca="1">[1]!f_nav_adjustedreturn($B197,O$1,O$2)</f>
        <v>-3.6809815950920179</v>
      </c>
      <c r="P197" s="11">
        <f>[1]!f_risk_maxdownside($B197,P$1,P$2)</f>
        <v>-33.545454545454561</v>
      </c>
      <c r="Q197" s="11">
        <f>[1]!f_risk_maxdownside($B197,Q$1,Q$2)</f>
        <v>-33.545454545454561</v>
      </c>
      <c r="R197" s="11">
        <f>[1]!f_risk_maxdownside($B197,R$1,R$2)</f>
        <v>-19.104716227018375</v>
      </c>
      <c r="S197" s="11">
        <f>[1]!f_risk_maxdownside($B197,S$1,S$2)</f>
        <v>-24.578313253012059</v>
      </c>
      <c r="T197" s="11">
        <f>[1]!f_risk_maxdownside($B197,T$1,T$2)</f>
        <v>-22.291021671826634</v>
      </c>
      <c r="U197" s="11">
        <f>[1]!f_risk_maxdownside($B197,U$1,U$2)</f>
        <v>-21.897546897546892</v>
      </c>
      <c r="V197">
        <f t="shared" ref="V197:V260" ca="1" si="22">RANK(I197,I$4:I$458,0)/COUNT(I$4:I$458)</f>
        <v>0.13406593406593406</v>
      </c>
      <c r="W197">
        <f t="shared" si="16"/>
        <v>0.72527472527472525</v>
      </c>
      <c r="X197">
        <f t="shared" si="17"/>
        <v>8.7912087912087912E-3</v>
      </c>
      <c r="Y197">
        <f t="shared" si="18"/>
        <v>0.4175824175824176</v>
      </c>
      <c r="Z197">
        <f t="shared" si="19"/>
        <v>0.46373626373626375</v>
      </c>
      <c r="AA197">
        <f t="shared" ca="1" si="20"/>
        <v>0.52087912087912092</v>
      </c>
      <c r="AB197">
        <f t="shared" ca="1" si="21"/>
        <v>0.25714285714285712</v>
      </c>
    </row>
    <row r="198" spans="1:28" x14ac:dyDescent="0.2">
      <c r="A198" t="str">
        <f>[1]!f_info_benchmark(B198)</f>
        <v>富时中国A600成长指数*75%+中证综合债券指数*25%</v>
      </c>
      <c r="B198" t="s">
        <v>395</v>
      </c>
      <c r="C198" t="s">
        <v>396</v>
      </c>
      <c r="D198" t="str">
        <f>[1]!f_info_fundmanager(B198)</f>
        <v>王崇</v>
      </c>
      <c r="E198" t="s">
        <v>8</v>
      </c>
      <c r="F198" s="2">
        <v>93.337792034000003</v>
      </c>
      <c r="G198" s="3">
        <v>41934</v>
      </c>
      <c r="H198" s="2">
        <v>7.6273972602739697</v>
      </c>
      <c r="I198" s="9">
        <f ca="1">[1]!f_nav_adjustedreturn($B198,I$1,I$2)</f>
        <v>78.077488965178986</v>
      </c>
      <c r="J198" s="9">
        <f>[1]!f_nav_adjustedreturn($B198,J$1,J$2)</f>
        <v>-15.988229524276615</v>
      </c>
      <c r="K198" s="9">
        <f>[1]!f_nav_adjustedreturn($B198,K$1,K$2)</f>
        <v>58.201984821949793</v>
      </c>
      <c r="L198" s="9">
        <f>[1]!f_nav_adjustedreturn($B198,L$1,L$2)</f>
        <v>55.977859778597804</v>
      </c>
      <c r="M198" s="9">
        <f>[1]!f_nav_adjustedreturn($B198,M$1,M$2)</f>
        <v>3.6669032410693081</v>
      </c>
      <c r="N198" s="9">
        <f ca="1">[1]!f_nav_adjustedreturn($B198,N$1,N$2)</f>
        <v>-17.138293016887268</v>
      </c>
      <c r="O198" s="9">
        <f ca="1">[1]!f_nav_adjustedreturn($B198,O$1,O$2)</f>
        <v>-6.2241735537190213</v>
      </c>
      <c r="P198" s="11">
        <f>[1]!f_risk_maxdownside($B198,P$1,P$2)</f>
        <v>-39.969254419677171</v>
      </c>
      <c r="Q198" s="11">
        <f>[1]!f_risk_maxdownside($B198,Q$1,Q$2)</f>
        <v>-24.65373961218836</v>
      </c>
      <c r="R198" s="11">
        <f>[1]!f_risk_maxdownside($B198,R$1,R$2)</f>
        <v>-8.9230769230769127</v>
      </c>
      <c r="S198" s="11">
        <f>[1]!f_risk_maxdownside($B198,S$1,S$2)</f>
        <v>-13.263584205197446</v>
      </c>
      <c r="T198" s="11">
        <f>[1]!f_risk_maxdownside($B198,T$1,T$2)</f>
        <v>-20.657186779400462</v>
      </c>
      <c r="U198" s="11">
        <f>[1]!f_risk_maxdownside($B198,U$1,U$2)</f>
        <v>-28.068155652774575</v>
      </c>
      <c r="V198">
        <f t="shared" ca="1" si="22"/>
        <v>0.38681318681318683</v>
      </c>
      <c r="W198">
        <f t="shared" si="16"/>
        <v>0.34285714285714286</v>
      </c>
      <c r="X198">
        <f t="shared" si="17"/>
        <v>0.24395604395604395</v>
      </c>
      <c r="Y198">
        <f t="shared" si="18"/>
        <v>0.51208791208791204</v>
      </c>
      <c r="Z198">
        <f t="shared" si="19"/>
        <v>0.68571428571428572</v>
      </c>
      <c r="AA198">
        <f t="shared" ca="1" si="20"/>
        <v>0.57362637362637359</v>
      </c>
      <c r="AB198">
        <f t="shared" ca="1" si="21"/>
        <v>0.41978021978021979</v>
      </c>
    </row>
    <row r="199" spans="1:28" x14ac:dyDescent="0.2">
      <c r="A199" t="str">
        <f>[1]!f_info_benchmark(B199)</f>
        <v>沪深300指数收益率*80%+中债综合指数收益率*20%</v>
      </c>
      <c r="B199" t="s">
        <v>397</v>
      </c>
      <c r="C199" t="s">
        <v>398</v>
      </c>
      <c r="D199" t="str">
        <f>[1]!f_info_fundmanager(B199)</f>
        <v>王园园</v>
      </c>
      <c r="E199" t="s">
        <v>8</v>
      </c>
      <c r="F199" s="2">
        <v>50.4118987688</v>
      </c>
      <c r="G199" s="3">
        <v>42902</v>
      </c>
      <c r="H199" s="2">
        <v>4.9753424657534202</v>
      </c>
      <c r="I199" s="9">
        <f ca="1">[1]!f_nav_adjustedreturn($B199,I$1,I$2)</f>
        <v>129.24935289042276</v>
      </c>
      <c r="J199" s="9">
        <f>[1]!f_nav_adjustedreturn($B199,J$1,J$2)</f>
        <v>-18.464193270060402</v>
      </c>
      <c r="K199" s="9">
        <f>[1]!f_nav_adjustedreturn($B199,K$1,K$2)</f>
        <v>74.285714285714306</v>
      </c>
      <c r="L199" s="9">
        <f>[1]!f_nav_adjustedreturn($B199,L$1,L$2)</f>
        <v>80.57073466909533</v>
      </c>
      <c r="M199" s="9">
        <f>[1]!f_nav_adjustedreturn($B199,M$1,M$2)</f>
        <v>4.6738399462003963</v>
      </c>
      <c r="N199" s="9">
        <f ca="1">[1]!f_nav_adjustedreturn($B199,N$1,N$2)</f>
        <v>-14.64824927722454</v>
      </c>
      <c r="O199" s="9">
        <f ca="1">[1]!f_nav_adjustedreturn($B199,O$1,O$2)</f>
        <v>-4.5274883219547215</v>
      </c>
      <c r="P199" s="11">
        <f>[1]!f_risk_maxdownside($B199,P$1,P$2)</f>
        <v>-28.0977312390925</v>
      </c>
      <c r="Q199" s="11">
        <f>[1]!f_risk_maxdownside($B199,Q$1,Q$2)</f>
        <v>-26.298960831334924</v>
      </c>
      <c r="R199" s="11">
        <f>[1]!f_risk_maxdownside($B199,R$1,R$2)</f>
        <v>-10.86240947992099</v>
      </c>
      <c r="S199" s="11">
        <f>[1]!f_risk_maxdownside($B199,S$1,S$2)</f>
        <v>-12.570462232243523</v>
      </c>
      <c r="T199" s="11">
        <f>[1]!f_risk_maxdownside($B199,T$1,T$2)</f>
        <v>-21.058755090168706</v>
      </c>
      <c r="U199" s="11">
        <f>[1]!f_risk_maxdownside($B199,U$1,U$2)</f>
        <v>-20.283779425991614</v>
      </c>
      <c r="V199">
        <f t="shared" ca="1" si="22"/>
        <v>9.6703296703296707E-2</v>
      </c>
      <c r="W199">
        <f t="shared" si="16"/>
        <v>0.44395604395604393</v>
      </c>
      <c r="X199">
        <f t="shared" si="17"/>
        <v>6.3736263736263732E-2</v>
      </c>
      <c r="Y199">
        <f t="shared" si="18"/>
        <v>0.17582417582417584</v>
      </c>
      <c r="Z199">
        <f t="shared" si="19"/>
        <v>0.66153846153846152</v>
      </c>
      <c r="AA199">
        <f t="shared" ca="1" si="20"/>
        <v>0.40659340659340659</v>
      </c>
      <c r="AB199">
        <f t="shared" ca="1" si="21"/>
        <v>0.29450549450549451</v>
      </c>
    </row>
    <row r="200" spans="1:28" x14ac:dyDescent="0.2">
      <c r="A200" t="str">
        <f>[1]!f_info_benchmark(B200)</f>
        <v>沪深300指数收益率*75%+中证综合债券指数收益率*25%</v>
      </c>
      <c r="B200" t="s">
        <v>399</v>
      </c>
      <c r="C200" t="s">
        <v>400</v>
      </c>
      <c r="D200" t="str">
        <f>[1]!f_info_fundmanager(B200)</f>
        <v>左金保</v>
      </c>
      <c r="E200" t="s">
        <v>8</v>
      </c>
      <c r="F200" s="2">
        <v>7.8948986231999996</v>
      </c>
      <c r="G200" s="3">
        <v>42076</v>
      </c>
      <c r="H200" s="2">
        <v>7.2383561643835597</v>
      </c>
      <c r="I200" s="9">
        <f ca="1">[1]!f_nav_adjustedreturn($B200,I$1,I$2)</f>
        <v>19.462647444298796</v>
      </c>
      <c r="J200" s="9">
        <f>[1]!f_nav_adjustedreturn($B200,J$1,J$2)</f>
        <v>-27.588466579292277</v>
      </c>
      <c r="K200" s="9">
        <f>[1]!f_nav_adjustedreturn($B200,K$1,K$2)</f>
        <v>25.520361990950242</v>
      </c>
      <c r="L200" s="9">
        <f>[1]!f_nav_adjustedreturn($B200,L$1,L$2)</f>
        <v>41.88896899783704</v>
      </c>
      <c r="M200" s="9">
        <f>[1]!f_nav_adjustedreturn($B200,M$1,M$2)</f>
        <v>6.1483739837398304</v>
      </c>
      <c r="N200" s="9">
        <f ca="1">[1]!f_nav_adjustedreturn($B200,N$1,N$2)</f>
        <v>-12.733365246529441</v>
      </c>
      <c r="O200" s="9">
        <f ca="1">[1]!f_nav_adjustedreturn($B200,O$1,O$2)</f>
        <v>-11.159844054580907</v>
      </c>
      <c r="P200" s="11">
        <f>[1]!f_risk_maxdownside($B200,P$1,P$2)</f>
        <v>-34.45057276198559</v>
      </c>
      <c r="Q200" s="11">
        <f>[1]!f_risk_maxdownside($B200,Q$1,Q$2)</f>
        <v>-33.353658536585357</v>
      </c>
      <c r="R200" s="11">
        <f>[1]!f_risk_maxdownside($B200,R$1,R$2)</f>
        <v>-18.348002708192286</v>
      </c>
      <c r="S200" s="11">
        <f>[1]!f_risk_maxdownside($B200,S$1,S$2)</f>
        <v>-16.150990099009917</v>
      </c>
      <c r="T200" s="11">
        <f>[1]!f_risk_maxdownside($B200,T$1,T$2)</f>
        <v>-15.318957771787961</v>
      </c>
      <c r="U200" s="11">
        <f>[1]!f_risk_maxdownside($B200,U$1,U$2)</f>
        <v>-26.182513139034882</v>
      </c>
      <c r="V200">
        <f t="shared" ca="1" si="22"/>
        <v>0.92087912087912083</v>
      </c>
      <c r="W200">
        <f t="shared" si="16"/>
        <v>0.84615384615384615</v>
      </c>
      <c r="X200">
        <f t="shared" si="17"/>
        <v>0.74945054945054945</v>
      </c>
      <c r="Y200">
        <f t="shared" si="18"/>
        <v>0.67032967032967028</v>
      </c>
      <c r="Z200">
        <f t="shared" si="19"/>
        <v>0.58681318681318684</v>
      </c>
      <c r="AA200">
        <f t="shared" ca="1" si="20"/>
        <v>0.33186813186813185</v>
      </c>
      <c r="AB200">
        <f t="shared" ca="1" si="21"/>
        <v>0.89010989010989006</v>
      </c>
    </row>
    <row r="201" spans="1:28" x14ac:dyDescent="0.2">
      <c r="A201" t="str">
        <f>[1]!f_info_benchmark(B201)</f>
        <v>MSCI中国A股指数*75%+中债综合指数(全价)*20%+一年定期存款利率*5%</v>
      </c>
      <c r="B201" t="s">
        <v>401</v>
      </c>
      <c r="C201" t="s">
        <v>402</v>
      </c>
      <c r="D201" t="str">
        <f>[1]!f_info_fundmanager(B201)</f>
        <v>陶灿</v>
      </c>
      <c r="E201" t="s">
        <v>8</v>
      </c>
      <c r="F201" s="2">
        <v>11.9474715574</v>
      </c>
      <c r="G201" s="3">
        <v>42816</v>
      </c>
      <c r="H201" s="2">
        <v>10.9123287671233</v>
      </c>
      <c r="I201" s="9">
        <f ca="1">[1]!f_nav_adjustedreturn($B201,I$1,I$2)</f>
        <v>98.014404714386941</v>
      </c>
      <c r="J201" s="9">
        <f>[1]!f_nav_adjustedreturn($B201,J$1,J$2)</f>
        <v>-31.627620221948227</v>
      </c>
      <c r="K201" s="9">
        <f>[1]!f_nav_adjustedreturn($B201,K$1,K$2)</f>
        <v>48.98106402164111</v>
      </c>
      <c r="L201" s="9">
        <f>[1]!f_nav_adjustedreturn($B201,L$1,L$2)</f>
        <v>92.85800750514467</v>
      </c>
      <c r="M201" s="9">
        <f>[1]!f_nav_adjustedreturn($B201,M$1,M$2)</f>
        <v>33.246187967992498</v>
      </c>
      <c r="N201" s="9">
        <f ca="1">[1]!f_nav_adjustedreturn($B201,N$1,N$2)</f>
        <v>-24.352853980390844</v>
      </c>
      <c r="O201" s="9">
        <f ca="1">[1]!f_nav_adjustedreturn($B201,O$1,O$2)</f>
        <v>-14.766839378238334</v>
      </c>
      <c r="P201" s="11">
        <f>[1]!f_risk_maxdownside($B201,P$1,P$2)</f>
        <v>-40.299770597310939</v>
      </c>
      <c r="Q201" s="11">
        <f>[1]!f_risk_maxdownside($B201,Q$1,Q$2)</f>
        <v>-35.694315004659835</v>
      </c>
      <c r="R201" s="11">
        <f>[1]!f_risk_maxdownside($B201,R$1,R$2)</f>
        <v>-13.158975763384909</v>
      </c>
      <c r="S201" s="11">
        <f>[1]!f_risk_maxdownside($B201,S$1,S$2)</f>
        <v>-16.363272654530899</v>
      </c>
      <c r="T201" s="11">
        <f>[1]!f_risk_maxdownside($B201,T$1,T$2)</f>
        <v>-19.357593273778235</v>
      </c>
      <c r="U201" s="11">
        <f>[1]!f_risk_maxdownside($B201,U$1,U$2)</f>
        <v>-33.623863693564701</v>
      </c>
      <c r="V201">
        <f t="shared" ca="1" si="22"/>
        <v>0.26153846153846155</v>
      </c>
      <c r="W201">
        <f t="shared" si="16"/>
        <v>0.92307692307692313</v>
      </c>
      <c r="X201">
        <f t="shared" si="17"/>
        <v>0.4043956043956044</v>
      </c>
      <c r="Y201">
        <f t="shared" si="18"/>
        <v>8.3516483516483511E-2</v>
      </c>
      <c r="Z201">
        <f t="shared" si="19"/>
        <v>8.7912087912087919E-2</v>
      </c>
      <c r="AA201">
        <f t="shared" ca="1" si="20"/>
        <v>0.95824175824175828</v>
      </c>
      <c r="AB201">
        <f t="shared" ca="1" si="21"/>
        <v>0.99340659340659343</v>
      </c>
    </row>
    <row r="202" spans="1:28" x14ac:dyDescent="0.2">
      <c r="A202" t="str">
        <f>[1]!f_info_benchmark(B202)</f>
        <v>富时中国600成长指数*75%+中国债券总指数*20%+一年定期存款利率*5%</v>
      </c>
      <c r="B202" t="s">
        <v>403</v>
      </c>
      <c r="C202" t="s">
        <v>404</v>
      </c>
      <c r="D202" t="str">
        <f>[1]!f_info_fundmanager(B202)</f>
        <v>姚锦</v>
      </c>
      <c r="E202" t="s">
        <v>8</v>
      </c>
      <c r="F202" s="2">
        <v>15.7547288534</v>
      </c>
      <c r="G202" s="3">
        <v>40956</v>
      </c>
      <c r="H202" s="2">
        <v>12.441095890411001</v>
      </c>
      <c r="I202" s="9">
        <f ca="1">[1]!f_nav_adjustedreturn($B202,I$1,I$2)</f>
        <v>65.170904590873704</v>
      </c>
      <c r="J202" s="9">
        <f>[1]!f_nav_adjustedreturn($B202,J$1,J$2)</f>
        <v>-17.794283868884218</v>
      </c>
      <c r="K202" s="9">
        <f>[1]!f_nav_adjustedreturn($B202,K$1,K$2)</f>
        <v>43.128396516728863</v>
      </c>
      <c r="L202" s="9">
        <f>[1]!f_nav_adjustedreturn($B202,L$1,L$2)</f>
        <v>56.309514784910277</v>
      </c>
      <c r="M202" s="9">
        <f>[1]!f_nav_adjustedreturn($B202,M$1,M$2)</f>
        <v>3.8526669889674841</v>
      </c>
      <c r="N202" s="9">
        <f ca="1">[1]!f_nav_adjustedreturn($B202,N$1,N$2)</f>
        <v>-13.522593678783945</v>
      </c>
      <c r="O202" s="9">
        <f ca="1">[1]!f_nav_adjustedreturn($B202,O$1,O$2)</f>
        <v>-8.8382555692620315</v>
      </c>
      <c r="P202" s="11">
        <f>[1]!f_risk_maxdownside($B202,P$1,P$2)</f>
        <v>-28.134380865127095</v>
      </c>
      <c r="Q202" s="11">
        <f>[1]!f_risk_maxdownside($B202,Q$1,Q$2)</f>
        <v>-22.675250357653798</v>
      </c>
      <c r="R202" s="11">
        <f>[1]!f_risk_maxdownside($B202,R$1,R$2)</f>
        <v>-14.025936037441506</v>
      </c>
      <c r="S202" s="11">
        <f>[1]!f_risk_maxdownside($B202,S$1,S$2)</f>
        <v>-11.345265588914543</v>
      </c>
      <c r="T202" s="11">
        <f>[1]!f_risk_maxdownside($B202,T$1,T$2)</f>
        <v>-19.332161687170469</v>
      </c>
      <c r="U202" s="11">
        <f>[1]!f_risk_maxdownside($B202,U$1,U$2)</f>
        <v>-16.235836477717807</v>
      </c>
      <c r="V202">
        <f t="shared" ca="1" si="22"/>
        <v>0.47692307692307695</v>
      </c>
      <c r="W202">
        <f t="shared" si="16"/>
        <v>0.41978021978021979</v>
      </c>
      <c r="X202">
        <f t="shared" si="17"/>
        <v>0.5252747252747253</v>
      </c>
      <c r="Y202">
        <f t="shared" si="18"/>
        <v>0.50329670329670328</v>
      </c>
      <c r="Z202">
        <f t="shared" si="19"/>
        <v>0.67692307692307696</v>
      </c>
      <c r="AA202">
        <f t="shared" ca="1" si="20"/>
        <v>0.36263736263736263</v>
      </c>
      <c r="AB202">
        <f t="shared" ca="1" si="21"/>
        <v>0.7142857142857143</v>
      </c>
    </row>
    <row r="203" spans="1:28" x14ac:dyDescent="0.2">
      <c r="A203" t="str">
        <f>[1]!f_info_benchmark(B203)</f>
        <v>中信标普300指数收益率*80%+中证国债指数收益率*15%+金融同业存款利率*5%</v>
      </c>
      <c r="B203" t="s">
        <v>405</v>
      </c>
      <c r="C203" t="s">
        <v>406</v>
      </c>
      <c r="D203" t="str">
        <f>[1]!f_info_fundmanager(B203)</f>
        <v>王睿</v>
      </c>
      <c r="E203" t="s">
        <v>8</v>
      </c>
      <c r="F203" s="2">
        <v>22.091837331499999</v>
      </c>
      <c r="G203" s="3">
        <v>42153</v>
      </c>
      <c r="H203" s="2">
        <v>7.1068493150684899</v>
      </c>
      <c r="I203" s="9">
        <f ca="1">[1]!f_nav_adjustedreturn($B203,I$1,I$2)</f>
        <v>95.664868447683631</v>
      </c>
      <c r="J203" s="9">
        <f>[1]!f_nav_adjustedreturn($B203,J$1,J$2)</f>
        <v>-27.336979190133796</v>
      </c>
      <c r="K203" s="9">
        <f>[1]!f_nav_adjustedreturn($B203,K$1,K$2)</f>
        <v>48.132443981713507</v>
      </c>
      <c r="L203" s="9">
        <f>[1]!f_nav_adjustedreturn($B203,L$1,L$2)</f>
        <v>60.346081528915306</v>
      </c>
      <c r="M203" s="9">
        <f>[1]!f_nav_adjustedreturn($B203,M$1,M$2)</f>
        <v>38.603408801831577</v>
      </c>
      <c r="N203" s="9">
        <f ca="1">[1]!f_nav_adjustedreturn($B203,N$1,N$2)</f>
        <v>-18.206845920895638</v>
      </c>
      <c r="O203" s="9">
        <f ca="1">[1]!f_nav_adjustedreturn($B203,O$1,O$2)</f>
        <v>-8.5377116469984582</v>
      </c>
      <c r="P203" s="11">
        <f>[1]!f_risk_maxdownside($B203,P$1,P$2)</f>
        <v>-33.103676533664895</v>
      </c>
      <c r="Q203" s="11">
        <f>[1]!f_risk_maxdownside($B203,Q$1,Q$2)</f>
        <v>-32.771346788529733</v>
      </c>
      <c r="R203" s="11">
        <f>[1]!f_risk_maxdownside($B203,R$1,R$2)</f>
        <v>-14.623453890715515</v>
      </c>
      <c r="S203" s="11">
        <f>[1]!f_risk_maxdownside($B203,S$1,S$2)</f>
        <v>-15.58073654390933</v>
      </c>
      <c r="T203" s="11">
        <f>[1]!f_risk_maxdownside($B203,T$1,T$2)</f>
        <v>-15.019412090959507</v>
      </c>
      <c r="U203" s="11">
        <f>[1]!f_risk_maxdownside($B203,U$1,U$2)</f>
        <v>-29.824888226527584</v>
      </c>
      <c r="V203">
        <f t="shared" ca="1" si="22"/>
        <v>0.27692307692307694</v>
      </c>
      <c r="W203">
        <f t="shared" si="16"/>
        <v>0.8351648351648352</v>
      </c>
      <c r="X203">
        <f t="shared" si="17"/>
        <v>0.4175824175824176</v>
      </c>
      <c r="Y203">
        <f t="shared" si="18"/>
        <v>0.42637362637362636</v>
      </c>
      <c r="Z203">
        <f t="shared" si="19"/>
        <v>5.054945054945055E-2</v>
      </c>
      <c r="AA203">
        <f t="shared" ca="1" si="20"/>
        <v>0.63296703296703294</v>
      </c>
      <c r="AB203">
        <f t="shared" ca="1" si="21"/>
        <v>0.67252747252747258</v>
      </c>
    </row>
    <row r="204" spans="1:28" x14ac:dyDescent="0.2">
      <c r="A204" t="str">
        <f>[1]!f_info_benchmark(B204)</f>
        <v>中证800指数收益率*80%+中证综合债指数收益率*20%</v>
      </c>
      <c r="B204" t="s">
        <v>407</v>
      </c>
      <c r="C204" t="s">
        <v>408</v>
      </c>
      <c r="D204" t="str">
        <f>[1]!f_info_fundmanager(B204)</f>
        <v>王睿</v>
      </c>
      <c r="E204" t="s">
        <v>8</v>
      </c>
      <c r="F204" s="2">
        <v>27.2422156501</v>
      </c>
      <c r="G204" s="3">
        <v>42124</v>
      </c>
      <c r="H204" s="2">
        <v>7.1068493150684899</v>
      </c>
      <c r="I204" s="9">
        <f ca="1">[1]!f_nav_adjustedreturn($B204,I$1,I$2)</f>
        <v>57.772723585188878</v>
      </c>
      <c r="J204" s="9">
        <f>[1]!f_nav_adjustedreturn($B204,J$1,J$2)</f>
        <v>-27.87219578518016</v>
      </c>
      <c r="K204" s="9">
        <f>[1]!f_nav_adjustedreturn($B204,K$1,K$2)</f>
        <v>35.815268614514615</v>
      </c>
      <c r="L204" s="9">
        <f>[1]!f_nav_adjustedreturn($B204,L$1,L$2)</f>
        <v>48.577376821651647</v>
      </c>
      <c r="M204" s="9">
        <f>[1]!f_nav_adjustedreturn($B204,M$1,M$2)</f>
        <v>32.027357626208236</v>
      </c>
      <c r="N204" s="9">
        <f ca="1">[1]!f_nav_adjustedreturn($B204,N$1,N$2)</f>
        <v>-17.896060352053656</v>
      </c>
      <c r="O204" s="9">
        <f ca="1">[1]!f_nav_adjustedreturn($B204,O$1,O$2)</f>
        <v>-8.5007006071929005</v>
      </c>
      <c r="P204" s="11">
        <f>[1]!f_risk_maxdownside($B204,P$1,P$2)</f>
        <v>-33.692893401015233</v>
      </c>
      <c r="Q204" s="11">
        <f>[1]!f_risk_maxdownside($B204,Q$1,Q$2)</f>
        <v>-33.692893401015233</v>
      </c>
      <c r="R204" s="11">
        <f>[1]!f_risk_maxdownside($B204,R$1,R$2)</f>
        <v>-15.826827537260469</v>
      </c>
      <c r="S204" s="11">
        <f>[1]!f_risk_maxdownside($B204,S$1,S$2)</f>
        <v>-16.076784643071381</v>
      </c>
      <c r="T204" s="11">
        <f>[1]!f_risk_maxdownside($B204,T$1,T$2)</f>
        <v>-13.346938775510212</v>
      </c>
      <c r="U204" s="11">
        <f>[1]!f_risk_maxdownside($B204,U$1,U$2)</f>
        <v>-28.947368421052623</v>
      </c>
      <c r="V204">
        <f t="shared" ca="1" si="22"/>
        <v>0.53406593406593406</v>
      </c>
      <c r="W204">
        <f t="shared" si="16"/>
        <v>0.85274725274725272</v>
      </c>
      <c r="X204">
        <f t="shared" si="17"/>
        <v>0.66153846153846152</v>
      </c>
      <c r="Y204">
        <f t="shared" si="18"/>
        <v>0.59120879120879122</v>
      </c>
      <c r="Z204">
        <f t="shared" si="19"/>
        <v>0.1010989010989011</v>
      </c>
      <c r="AA204">
        <f t="shared" ca="1" si="20"/>
        <v>0.61318681318681323</v>
      </c>
      <c r="AB204">
        <f t="shared" ca="1" si="21"/>
        <v>0.66153846153846152</v>
      </c>
    </row>
    <row r="205" spans="1:28" x14ac:dyDescent="0.2">
      <c r="A205" t="str">
        <f>[1]!f_info_benchmark(B205)</f>
        <v>沪深300指数*80%+上证国债指数*20%</v>
      </c>
      <c r="B205" t="s">
        <v>409</v>
      </c>
      <c r="C205" t="s">
        <v>410</v>
      </c>
      <c r="D205" t="str">
        <f>[1]!f_info_fundmanager(B205)</f>
        <v>罗世锋</v>
      </c>
      <c r="E205" t="s">
        <v>8</v>
      </c>
      <c r="F205" s="2">
        <v>40.239092128400003</v>
      </c>
      <c r="G205" s="3">
        <v>41968</v>
      </c>
      <c r="H205" s="2">
        <v>7.5342465753424701</v>
      </c>
      <c r="I205" s="9">
        <f ca="1">[1]!f_nav_adjustedreturn($B205,I$1,I$2)</f>
        <v>104.48898772286175</v>
      </c>
      <c r="J205" s="9">
        <f>[1]!f_nav_adjustedreturn($B205,J$1,J$2)</f>
        <v>-22.479827864443248</v>
      </c>
      <c r="K205" s="9">
        <f>[1]!f_nav_adjustedreturn($B205,K$1,K$2)</f>
        <v>27.216042573589622</v>
      </c>
      <c r="L205" s="9">
        <f>[1]!f_nav_adjustedreturn($B205,L$1,L$2)</f>
        <v>132.60366998988584</v>
      </c>
      <c r="M205" s="9">
        <f>[1]!f_nav_adjustedreturn($B205,M$1,M$2)</f>
        <v>5.9974531788675973</v>
      </c>
      <c r="N205" s="9">
        <f ca="1">[1]!f_nav_adjustedreturn($B205,N$1,N$2)</f>
        <v>-15.898968588842003</v>
      </c>
      <c r="O205" s="9">
        <f ca="1">[1]!f_nav_adjustedreturn($B205,O$1,O$2)</f>
        <v>-1.0617028610823742</v>
      </c>
      <c r="P205" s="11">
        <f>[1]!f_risk_maxdownside($B205,P$1,P$2)</f>
        <v>-37.499679446082837</v>
      </c>
      <c r="Q205" s="11">
        <f>[1]!f_risk_maxdownside($B205,Q$1,Q$2)</f>
        <v>-30.613772455089816</v>
      </c>
      <c r="R205" s="11">
        <f>[1]!f_risk_maxdownside($B205,R$1,R$2)</f>
        <v>-8.9886395123302787</v>
      </c>
      <c r="S205" s="11">
        <f>[1]!f_risk_maxdownside($B205,S$1,S$2)</f>
        <v>-14.636461431373803</v>
      </c>
      <c r="T205" s="11">
        <f>[1]!f_risk_maxdownside($B205,T$1,T$2)</f>
        <v>-24.995512245159638</v>
      </c>
      <c r="U205" s="11">
        <f>[1]!f_risk_maxdownside($B205,U$1,U$2)</f>
        <v>-27.117224880382786</v>
      </c>
      <c r="V205">
        <f t="shared" ca="1" si="22"/>
        <v>0.2087912087912088</v>
      </c>
      <c r="W205">
        <f t="shared" si="16"/>
        <v>0.62417582417582418</v>
      </c>
      <c r="X205">
        <f t="shared" si="17"/>
        <v>0.73626373626373631</v>
      </c>
      <c r="Y205">
        <f t="shared" si="18"/>
        <v>2.1978021978021978E-3</v>
      </c>
      <c r="Z205">
        <f t="shared" si="19"/>
        <v>0.6</v>
      </c>
      <c r="AA205">
        <f t="shared" ca="1" si="20"/>
        <v>0.4879120879120879</v>
      </c>
      <c r="AB205">
        <f t="shared" ca="1" si="21"/>
        <v>0.11208791208791209</v>
      </c>
    </row>
    <row r="206" spans="1:28" x14ac:dyDescent="0.2">
      <c r="A206" t="str">
        <f>[1]!f_info_benchmark(B206)</f>
        <v>沪深300指数*80%+金融同业存款利率*20%</v>
      </c>
      <c r="B206" t="s">
        <v>411</v>
      </c>
      <c r="C206" t="s">
        <v>412</v>
      </c>
      <c r="D206" t="str">
        <f>[1]!f_info_fundmanager(B206)</f>
        <v>罗世锋</v>
      </c>
      <c r="E206" t="s">
        <v>8</v>
      </c>
      <c r="F206" s="2">
        <v>11.1788333762</v>
      </c>
      <c r="G206" s="3">
        <v>42175</v>
      </c>
      <c r="H206" s="2">
        <v>7.5342465753424701</v>
      </c>
      <c r="I206" s="9">
        <f ca="1">[1]!f_nav_adjustedreturn($B206,I$1,I$2)</f>
        <v>121.63906635275836</v>
      </c>
      <c r="J206" s="9">
        <f>[1]!f_nav_adjustedreturn($B206,J$1,J$2)</f>
        <v>-22.636622612924487</v>
      </c>
      <c r="K206" s="9">
        <f>[1]!f_nav_adjustedreturn($B206,K$1,K$2)</f>
        <v>41.51565074135091</v>
      </c>
      <c r="L206" s="9">
        <f>[1]!f_nav_adjustedreturn($B206,L$1,L$2)</f>
        <v>129.1036088474971</v>
      </c>
      <c r="M206" s="9">
        <f>[1]!f_nav_adjustedreturn($B206,M$1,M$2)</f>
        <v>3.7093495934959244</v>
      </c>
      <c r="N206" s="9">
        <f ca="1">[1]!f_nav_adjustedreturn($B206,N$1,N$2)</f>
        <v>-14.796668299853009</v>
      </c>
      <c r="O206" s="9">
        <f ca="1">[1]!f_nav_adjustedreturn($B206,O$1,O$2)</f>
        <v>-0.11487650775417232</v>
      </c>
      <c r="P206" s="11">
        <f>[1]!f_risk_maxdownside($B206,P$1,P$2)</f>
        <v>-38.20556023588879</v>
      </c>
      <c r="Q206" s="11">
        <f>[1]!f_risk_maxdownside($B206,Q$1,Q$2)</f>
        <v>-29.846243249767124</v>
      </c>
      <c r="R206" s="11">
        <f>[1]!f_risk_maxdownside($B206,R$1,R$2)</f>
        <v>-7.642064010450687</v>
      </c>
      <c r="S206" s="11">
        <f>[1]!f_risk_maxdownside($B206,S$1,S$2)</f>
        <v>-14.563106796116513</v>
      </c>
      <c r="T206" s="11">
        <f>[1]!f_risk_maxdownside($B206,T$1,T$2)</f>
        <v>-25.863521482729567</v>
      </c>
      <c r="U206" s="11">
        <f>[1]!f_risk_maxdownside($B206,U$1,U$2)</f>
        <v>-26.631657914478613</v>
      </c>
      <c r="V206">
        <f t="shared" ca="1" si="22"/>
        <v>0.12967032967032968</v>
      </c>
      <c r="W206">
        <f t="shared" si="16"/>
        <v>0.63516483516483513</v>
      </c>
      <c r="X206">
        <f t="shared" si="17"/>
        <v>0.56263736263736264</v>
      </c>
      <c r="Y206">
        <f t="shared" si="18"/>
        <v>6.5934065934065934E-3</v>
      </c>
      <c r="Z206">
        <f t="shared" si="19"/>
        <v>0.68351648351648353</v>
      </c>
      <c r="AA206">
        <f t="shared" ca="1" si="20"/>
        <v>0.4175824175824176</v>
      </c>
      <c r="AB206">
        <f t="shared" ca="1" si="21"/>
        <v>4.8351648351648353E-2</v>
      </c>
    </row>
    <row r="207" spans="1:28" x14ac:dyDescent="0.2">
      <c r="A207" t="str">
        <f>[1]!f_info_benchmark(B207)</f>
        <v>沪深300指数*80%+上证国债指数*20%</v>
      </c>
      <c r="B207" t="s">
        <v>413</v>
      </c>
      <c r="C207" t="s">
        <v>414</v>
      </c>
      <c r="D207" t="str">
        <f>[1]!f_info_fundmanager(B207)</f>
        <v>陈梁</v>
      </c>
      <c r="E207" t="s">
        <v>8</v>
      </c>
      <c r="F207" s="2">
        <v>6.8554871823000001</v>
      </c>
      <c r="G207" s="3">
        <v>42076</v>
      </c>
      <c r="H207" s="2">
        <v>7.8739726027397303</v>
      </c>
      <c r="I207" s="9">
        <f ca="1">[1]!f_nav_adjustedreturn($B207,I$1,I$2)</f>
        <v>34.061362454498173</v>
      </c>
      <c r="J207" s="9">
        <f>[1]!f_nav_adjustedreturn($B207,J$1,J$2)</f>
        <v>-37.961518460738432</v>
      </c>
      <c r="K207" s="9">
        <f>[1]!f_nav_adjustedreturn($B207,K$1,K$2)</f>
        <v>41.32439228834869</v>
      </c>
      <c r="L207" s="9">
        <f>[1]!f_nav_adjustedreturn($B207,L$1,L$2)</f>
        <v>82.858837485172018</v>
      </c>
      <c r="M207" s="9">
        <f>[1]!f_nav_adjustedreturn($B207,M$1,M$2)</f>
        <v>-0.77846253649042907</v>
      </c>
      <c r="N207" s="9">
        <f ca="1">[1]!f_nav_adjustedreturn($B207,N$1,N$2)</f>
        <v>-15.724092840797658</v>
      </c>
      <c r="O207" s="9">
        <f ca="1">[1]!f_nav_adjustedreturn($B207,O$1,O$2)</f>
        <v>-7.4991029781126626</v>
      </c>
      <c r="P207" s="11">
        <f>[1]!f_risk_maxdownside($B207,P$1,P$2)</f>
        <v>-42.47917687408134</v>
      </c>
      <c r="Q207" s="11">
        <f>[1]!f_risk_maxdownside($B207,Q$1,Q$2)</f>
        <v>-41.989220970112697</v>
      </c>
      <c r="R207" s="11">
        <f>[1]!f_risk_maxdownside($B207,R$1,R$2)</f>
        <v>-16.121062384187759</v>
      </c>
      <c r="S207" s="11">
        <f>[1]!f_risk_maxdownside($B207,S$1,S$2)</f>
        <v>-17.463898916967509</v>
      </c>
      <c r="T207" s="11">
        <f>[1]!f_risk_maxdownside($B207,T$1,T$2)</f>
        <v>-23.610741823982977</v>
      </c>
      <c r="U207" s="11">
        <f>[1]!f_risk_maxdownside($B207,U$1,U$2)</f>
        <v>-15.502839959906447</v>
      </c>
      <c r="V207">
        <f t="shared" ca="1" si="22"/>
        <v>0.78681318681318679</v>
      </c>
      <c r="W207">
        <f t="shared" si="16"/>
        <v>0.98681318681318686</v>
      </c>
      <c r="X207">
        <f t="shared" si="17"/>
        <v>0.56923076923076921</v>
      </c>
      <c r="Y207">
        <f t="shared" si="18"/>
        <v>0.14725274725274726</v>
      </c>
      <c r="Z207">
        <f t="shared" si="19"/>
        <v>0.81098901098901099</v>
      </c>
      <c r="AA207">
        <f t="shared" ca="1" si="20"/>
        <v>0.46813186813186813</v>
      </c>
      <c r="AB207">
        <f t="shared" ca="1" si="21"/>
        <v>0.54505494505494501</v>
      </c>
    </row>
    <row r="208" spans="1:28" x14ac:dyDescent="0.2">
      <c r="A208" t="str">
        <f>[1]!f_info_benchmark(B208)</f>
        <v>沪深300指数收益率*80%+中国债券总指数收益率*20%</v>
      </c>
      <c r="B208" t="s">
        <v>415</v>
      </c>
      <c r="C208" t="s">
        <v>416</v>
      </c>
      <c r="D208" t="str">
        <f>[1]!f_info_fundmanager(B208)</f>
        <v>曾国富</v>
      </c>
      <c r="E208" t="s">
        <v>8</v>
      </c>
      <c r="F208" s="2">
        <v>5.6582345320999998</v>
      </c>
      <c r="G208" s="3">
        <v>42049</v>
      </c>
      <c r="H208" s="2">
        <v>12.8821917808219</v>
      </c>
      <c r="I208" s="9">
        <f ca="1">[1]!f_nav_adjustedreturn($B208,I$1,I$2)</f>
        <v>99.842519685039349</v>
      </c>
      <c r="J208" s="9">
        <f>[1]!f_nav_adjustedreturn($B208,J$1,J$2)</f>
        <v>-30.472440944881885</v>
      </c>
      <c r="K208" s="9">
        <f>[1]!f_nav_adjustedreturn($B208,K$1,K$2)</f>
        <v>53.227633069082657</v>
      </c>
      <c r="L208" s="9">
        <f>[1]!f_nav_adjustedreturn($B208,L$1,L$2)</f>
        <v>72.65336289726531</v>
      </c>
      <c r="M208" s="9">
        <f>[1]!f_nav_adjustedreturn($B208,M$1,M$2)</f>
        <v>45.847602739726028</v>
      </c>
      <c r="N208" s="9">
        <f ca="1">[1]!f_nav_adjustedreturn($B208,N$1,N$2)</f>
        <v>-25.506310537129441</v>
      </c>
      <c r="O208" s="9">
        <f ca="1">[1]!f_nav_adjustedreturn($B208,O$1,O$2)</f>
        <v>-14.401349072512653</v>
      </c>
      <c r="P208" s="11">
        <f>[1]!f_risk_maxdownside($B208,P$1,P$2)</f>
        <v>-48.887293610911712</v>
      </c>
      <c r="Q208" s="11">
        <f>[1]!f_risk_maxdownside($B208,Q$1,Q$2)</f>
        <v>-36.422881969587259</v>
      </c>
      <c r="R208" s="11">
        <f>[1]!f_risk_maxdownside($B208,R$1,R$2)</f>
        <v>-13.893653516295016</v>
      </c>
      <c r="S208" s="11">
        <f>[1]!f_risk_maxdownside($B208,S$1,S$2)</f>
        <v>-26.759744037230959</v>
      </c>
      <c r="T208" s="11">
        <f>[1]!f_risk_maxdownside($B208,T$1,T$2)</f>
        <v>-23.150266971777256</v>
      </c>
      <c r="U208" s="11">
        <f>[1]!f_risk_maxdownside($B208,U$1,U$2)</f>
        <v>-35.016732582902343</v>
      </c>
      <c r="V208">
        <f t="shared" ca="1" si="22"/>
        <v>0.24175824175824176</v>
      </c>
      <c r="W208">
        <f t="shared" si="16"/>
        <v>0.89890109890109893</v>
      </c>
      <c r="X208">
        <f t="shared" si="17"/>
        <v>0.33626373626373629</v>
      </c>
      <c r="Y208">
        <f t="shared" si="18"/>
        <v>0.26813186813186812</v>
      </c>
      <c r="Z208">
        <f t="shared" si="19"/>
        <v>2.6373626373626374E-2</v>
      </c>
      <c r="AA208">
        <f t="shared" ca="1" si="20"/>
        <v>0.98021978021978018</v>
      </c>
      <c r="AB208">
        <f t="shared" ca="1" si="21"/>
        <v>0.98901098901098905</v>
      </c>
    </row>
    <row r="209" spans="1:28" x14ac:dyDescent="0.2">
      <c r="A209" t="str">
        <f>[1]!f_info_benchmark(B209)</f>
        <v>沪深300指数收益率*75%+上证国债指数收益率*25%</v>
      </c>
      <c r="B209" t="s">
        <v>417</v>
      </c>
      <c r="C209" t="s">
        <v>418</v>
      </c>
      <c r="D209" t="str">
        <f>[1]!f_info_fundmanager(B209)</f>
        <v>周海栋</v>
      </c>
      <c r="E209" t="s">
        <v>8</v>
      </c>
      <c r="F209" s="2">
        <v>22.620686124300001</v>
      </c>
      <c r="G209" s="3">
        <v>43090</v>
      </c>
      <c r="H209" s="2">
        <v>8.0931506849315102</v>
      </c>
      <c r="I209" s="9">
        <f ca="1">[1]!f_nav_adjustedreturn($B209,I$1,I$2)</f>
        <v>85.332083670600241</v>
      </c>
      <c r="J209" s="9">
        <f>[1]!f_nav_adjustedreturn($B209,J$1,J$2)</f>
        <v>-11.264005453073748</v>
      </c>
      <c r="K209" s="9">
        <f>[1]!f_nav_adjustedreturn($B209,K$1,K$2)</f>
        <v>31.681789812280954</v>
      </c>
      <c r="L209" s="9">
        <f>[1]!f_nav_adjustedreturn($B209,L$1,L$2)</f>
        <v>39.940936269505599</v>
      </c>
      <c r="M209" s="9">
        <f>[1]!f_nav_adjustedreturn($B209,M$1,M$2)</f>
        <v>15.944558789047248</v>
      </c>
      <c r="N209" s="9">
        <f ca="1">[1]!f_nav_adjustedreturn($B209,N$1,N$2)</f>
        <v>-2.2470395254252549</v>
      </c>
      <c r="O209" s="9">
        <f ca="1">[1]!f_nav_adjustedreturn($B209,O$1,O$2)</f>
        <v>-11.424441096225118</v>
      </c>
      <c r="P209" s="11">
        <f>[1]!f_risk_maxdownside($B209,P$1,P$2)</f>
        <v>-29.693009174650641</v>
      </c>
      <c r="Q209" s="11">
        <f>[1]!f_risk_maxdownside($B209,Q$1,Q$2)</f>
        <v>-25.523103748910202</v>
      </c>
      <c r="R209" s="11">
        <f>[1]!f_risk_maxdownside($B209,R$1,R$2)</f>
        <v>-12.651666410689593</v>
      </c>
      <c r="S209" s="11">
        <f>[1]!f_risk_maxdownside($B209,S$1,S$2)</f>
        <v>-17.03157628298424</v>
      </c>
      <c r="T209" s="11">
        <f>[1]!f_risk_maxdownside($B209,T$1,T$2)</f>
        <v>-21.2346089235938</v>
      </c>
      <c r="U209" s="11">
        <f>[1]!f_risk_maxdownside($B209,U$1,U$2)</f>
        <v>-22.453882803274023</v>
      </c>
      <c r="V209">
        <f t="shared" ca="1" si="22"/>
        <v>0.34285714285714286</v>
      </c>
      <c r="W209">
        <f t="shared" si="16"/>
        <v>0.25494505494505493</v>
      </c>
      <c r="X209">
        <f t="shared" si="17"/>
        <v>0.69890109890109886</v>
      </c>
      <c r="Y209">
        <f t="shared" si="18"/>
        <v>0.70109890109890105</v>
      </c>
      <c r="Z209">
        <f t="shared" si="19"/>
        <v>0.30549450549450552</v>
      </c>
      <c r="AA209">
        <f t="shared" ca="1" si="20"/>
        <v>0.12747252747252746</v>
      </c>
      <c r="AB209">
        <f t="shared" ca="1" si="21"/>
        <v>0.9054945054945055</v>
      </c>
    </row>
    <row r="210" spans="1:28" x14ac:dyDescent="0.2">
      <c r="A210" t="str">
        <f>[1]!f_info_benchmark(B210)</f>
        <v>沪深300指数*75%+中证全债指数*25%</v>
      </c>
      <c r="B210" t="s">
        <v>419</v>
      </c>
      <c r="C210" t="s">
        <v>420</v>
      </c>
      <c r="D210" t="str">
        <f>[1]!f_info_fundmanager(B210)</f>
        <v>陈富权</v>
      </c>
      <c r="E210" t="s">
        <v>8</v>
      </c>
      <c r="F210" s="2">
        <v>5.9362846040999999</v>
      </c>
      <c r="G210" s="3">
        <v>42161</v>
      </c>
      <c r="H210" s="2">
        <v>8.7972602739726007</v>
      </c>
      <c r="I210" s="9">
        <f ca="1">[1]!f_nav_adjustedreturn($B210,I$1,I$2)</f>
        <v>91.831053515718736</v>
      </c>
      <c r="J210" s="9">
        <f>[1]!f_nav_adjustedreturn($B210,J$1,J$2)</f>
        <v>-23.954883609311249</v>
      </c>
      <c r="K210" s="9">
        <f>[1]!f_nav_adjustedreturn($B210,K$1,K$2)</f>
        <v>41.675082049987367</v>
      </c>
      <c r="L210" s="9">
        <f>[1]!f_nav_adjustedreturn($B210,L$1,L$2)</f>
        <v>84.732926448968698</v>
      </c>
      <c r="M210" s="9">
        <f>[1]!f_nav_adjustedreturn($B210,M$1,M$2)</f>
        <v>16.965297706610073</v>
      </c>
      <c r="N210" s="9">
        <f ca="1">[1]!f_nav_adjustedreturn($B210,N$1,N$2)</f>
        <v>-17.595150715434418</v>
      </c>
      <c r="O210" s="9">
        <f ca="1">[1]!f_nav_adjustedreturn($B210,O$1,O$2)</f>
        <v>-7.5200148086445404</v>
      </c>
      <c r="P210" s="11">
        <f>[1]!f_risk_maxdownside($B210,P$1,P$2)</f>
        <v>-29.226830926762933</v>
      </c>
      <c r="Q210" s="11">
        <f>[1]!f_risk_maxdownside($B210,Q$1,Q$2)</f>
        <v>-27.627834389057188</v>
      </c>
      <c r="R210" s="11">
        <f>[1]!f_risk_maxdownside($B210,R$1,R$2)</f>
        <v>-12.935199481994314</v>
      </c>
      <c r="S210" s="11">
        <f>[1]!f_risk_maxdownside($B210,S$1,S$2)</f>
        <v>-18.361388458349865</v>
      </c>
      <c r="T210" s="11">
        <f>[1]!f_risk_maxdownside($B210,T$1,T$2)</f>
        <v>-19.165014090387224</v>
      </c>
      <c r="U210" s="11">
        <f>[1]!f_risk_maxdownside($B210,U$1,U$2)</f>
        <v>-25.450293876003283</v>
      </c>
      <c r="V210">
        <f t="shared" ca="1" si="22"/>
        <v>0.29890109890109889</v>
      </c>
      <c r="W210">
        <f t="shared" si="16"/>
        <v>0.70989010989010992</v>
      </c>
      <c r="X210">
        <f t="shared" si="17"/>
        <v>0.56043956043956045</v>
      </c>
      <c r="Y210">
        <f t="shared" si="18"/>
        <v>0.13626373626373625</v>
      </c>
      <c r="Z210">
        <f t="shared" si="19"/>
        <v>0.28791208791208789</v>
      </c>
      <c r="AA210">
        <f t="shared" ca="1" si="20"/>
        <v>0.60219780219780217</v>
      </c>
      <c r="AB210">
        <f t="shared" ca="1" si="21"/>
        <v>0.54725274725274731</v>
      </c>
    </row>
    <row r="211" spans="1:28" x14ac:dyDescent="0.2">
      <c r="A211" t="str">
        <f>[1]!f_info_benchmark(B211)</f>
        <v>沪深300指数*75%+中证全债指数*25%</v>
      </c>
      <c r="B211" t="s">
        <v>421</v>
      </c>
      <c r="C211" t="s">
        <v>422</v>
      </c>
      <c r="D211" t="str">
        <f>[1]!f_info_fundmanager(B211)</f>
        <v>张峰</v>
      </c>
      <c r="E211" t="s">
        <v>8</v>
      </c>
      <c r="F211" s="2">
        <v>31.485834866000001</v>
      </c>
      <c r="G211" s="3">
        <v>42340</v>
      </c>
      <c r="H211" s="2">
        <v>6.72328767123288</v>
      </c>
      <c r="I211" s="9">
        <f ca="1">[1]!f_nav_adjustedreturn($B211,I$1,I$2)</f>
        <v>58.617349185380888</v>
      </c>
      <c r="J211" s="9">
        <f>[1]!f_nav_adjustedreturn($B211,J$1,J$2)</f>
        <v>-17.507705856450901</v>
      </c>
      <c r="K211" s="9">
        <f>[1]!f_nav_adjustedreturn($B211,K$1,K$2)</f>
        <v>40.279705348564114</v>
      </c>
      <c r="L211" s="9">
        <f>[1]!f_nav_adjustedreturn($B211,L$1,L$2)</f>
        <v>71.461187214611883</v>
      </c>
      <c r="M211" s="9">
        <f>[1]!f_nav_adjustedreturn($B211,M$1,M$2)</f>
        <v>-3.0448291167332444</v>
      </c>
      <c r="N211" s="9">
        <f ca="1">[1]!f_nav_adjustedreturn($B211,N$1,N$2)</f>
        <v>-17.547152536165544</v>
      </c>
      <c r="O211" s="9">
        <f ca="1">[1]!f_nav_adjustedreturn($B211,O$1,O$2)</f>
        <v>-5.8051357146592748</v>
      </c>
      <c r="P211" s="11">
        <f>[1]!f_risk_maxdownside($B211,P$1,P$2)</f>
        <v>-37.72758700161328</v>
      </c>
      <c r="Q211" s="11">
        <f>[1]!f_risk_maxdownside($B211,Q$1,Q$2)</f>
        <v>-24.999999999999993</v>
      </c>
      <c r="R211" s="11">
        <f>[1]!f_risk_maxdownside($B211,R$1,R$2)</f>
        <v>-13.045326983587039</v>
      </c>
      <c r="S211" s="11">
        <f>[1]!f_risk_maxdownside($B211,S$1,S$2)</f>
        <v>-16.400925404864626</v>
      </c>
      <c r="T211" s="11">
        <f>[1]!f_risk_maxdownside($B211,T$1,T$2)</f>
        <v>-23.089037412614282</v>
      </c>
      <c r="U211" s="11">
        <f>[1]!f_risk_maxdownside($B211,U$1,U$2)</f>
        <v>-24.679427615684819</v>
      </c>
      <c r="V211">
        <f t="shared" ca="1" si="22"/>
        <v>0.52087912087912092</v>
      </c>
      <c r="W211">
        <f t="shared" si="16"/>
        <v>0.4</v>
      </c>
      <c r="X211">
        <f t="shared" si="17"/>
        <v>0.58241758241758246</v>
      </c>
      <c r="Y211">
        <f t="shared" si="18"/>
        <v>0.28351648351648351</v>
      </c>
      <c r="Z211">
        <f t="shared" si="19"/>
        <v>0.84395604395604396</v>
      </c>
      <c r="AA211">
        <f t="shared" ca="1" si="20"/>
        <v>0.5956043956043956</v>
      </c>
      <c r="AB211">
        <f t="shared" ca="1" si="21"/>
        <v>0.38241758241758239</v>
      </c>
    </row>
    <row r="212" spans="1:28" x14ac:dyDescent="0.2">
      <c r="A212" t="str">
        <f>[1]!f_info_benchmark(B212)</f>
        <v>沪深300指数*75%+中证全债指数*25%</v>
      </c>
      <c r="B212" t="s">
        <v>423</v>
      </c>
      <c r="C212" t="s">
        <v>424</v>
      </c>
      <c r="D212" t="str">
        <f>[1]!f_info_fundmanager(B212)</f>
        <v>徐文卉</v>
      </c>
      <c r="E212" t="s">
        <v>8</v>
      </c>
      <c r="F212" s="2">
        <v>6.3602452745000004</v>
      </c>
      <c r="G212" s="3">
        <v>42871</v>
      </c>
      <c r="H212" s="2">
        <v>5.0602739726027401</v>
      </c>
      <c r="I212" s="9">
        <f ca="1">[1]!f_nav_adjustedreturn($B212,I$1,I$2)</f>
        <v>44.760165848834141</v>
      </c>
      <c r="J212" s="9">
        <f>[1]!f_nav_adjustedreturn($B212,J$1,J$2)</f>
        <v>-31.066225417474985</v>
      </c>
      <c r="K212" s="9">
        <f>[1]!f_nav_adjustedreturn($B212,K$1,K$2)</f>
        <v>40.972298863260129</v>
      </c>
      <c r="L212" s="9">
        <f>[1]!f_nav_adjustedreturn($B212,L$1,L$2)</f>
        <v>105.69538497670959</v>
      </c>
      <c r="M212" s="9">
        <f>[1]!f_nav_adjustedreturn($B212,M$1,M$2)</f>
        <v>-11.043026508591982</v>
      </c>
      <c r="N212" s="9">
        <f ca="1">[1]!f_nav_adjustedreturn($B212,N$1,N$2)</f>
        <v>-18.589825867453889</v>
      </c>
      <c r="O212" s="9">
        <f ca="1">[1]!f_nav_adjustedreturn($B212,O$1,O$2)</f>
        <v>-6.6911854848596173</v>
      </c>
      <c r="P212" s="11">
        <f>[1]!f_risk_maxdownside($B212,P$1,P$2)</f>
        <v>-39.851874143177177</v>
      </c>
      <c r="Q212" s="11">
        <f>[1]!f_risk_maxdownside($B212,Q$1,Q$2)</f>
        <v>-33.938022411212906</v>
      </c>
      <c r="R212" s="11">
        <f>[1]!f_risk_maxdownside($B212,R$1,R$2)</f>
        <v>-15.314058669371899</v>
      </c>
      <c r="S212" s="11">
        <f>[1]!f_risk_maxdownside($B212,S$1,S$2)</f>
        <v>-14.69033744409813</v>
      </c>
      <c r="T212" s="11">
        <f>[1]!f_risk_maxdownside($B212,T$1,T$2)</f>
        <v>-26.527234426722845</v>
      </c>
      <c r="U212" s="11">
        <f>[1]!f_risk_maxdownside($B212,U$1,U$2)</f>
        <v>-22.327770461365741</v>
      </c>
      <c r="V212">
        <f t="shared" ca="1" si="22"/>
        <v>0.64615384615384619</v>
      </c>
      <c r="W212">
        <f t="shared" ref="W212:W275" si="23">RANK(J212,J$4:J$458,0)/COUNT(J$4:J$458)</f>
        <v>0.91208791208791207</v>
      </c>
      <c r="X212">
        <f t="shared" ref="X212:X275" si="24">RANK(K212,K$4:K$458,0)/COUNT(K$4:K$458)</f>
        <v>0.57582417582417578</v>
      </c>
      <c r="Y212">
        <f t="shared" ref="Y212:Y275" si="25">RANK(L212,L$4:L$458,0)/COUNT(L$4:L$458)</f>
        <v>3.7362637362637362E-2</v>
      </c>
      <c r="Z212">
        <f t="shared" ref="Z212:Z275" si="26">RANK(M212,M$4:M$458,0)/COUNT(M$4:M$458)</f>
        <v>0.96263736263736266</v>
      </c>
      <c r="AA212">
        <f t="shared" ref="AA212:AA275" ca="1" si="27">RANK(N212,N$4:N$458,0)/COUNT(N$4:N$458)</f>
        <v>0.65934065934065933</v>
      </c>
      <c r="AB212">
        <f t="shared" ref="AB212:AB275" ca="1" si="28">RANK(O212,O$4:O$458,0)/COUNT(O$4:O$458)</f>
        <v>0.4747252747252747</v>
      </c>
    </row>
    <row r="213" spans="1:28" x14ac:dyDescent="0.2">
      <c r="A213" t="str">
        <f>[1]!f_info_benchmark(B213)</f>
        <v>沪深300指数收益率*75%+上证国债指数收益率*25%</v>
      </c>
      <c r="B213" t="s">
        <v>425</v>
      </c>
      <c r="C213" t="s">
        <v>426</v>
      </c>
      <c r="D213" t="str">
        <f>[1]!f_info_fundmanager(B213)</f>
        <v>吴战峰,栾庆帅</v>
      </c>
      <c r="E213" t="s">
        <v>8</v>
      </c>
      <c r="F213" s="2">
        <v>9.0391396876000005</v>
      </c>
      <c r="G213" s="3">
        <v>42378</v>
      </c>
      <c r="H213" s="2">
        <v>5.52739726027397</v>
      </c>
      <c r="I213" s="9">
        <f ca="1">[1]!f_nav_adjustedreturn($B213,I$1,I$2)</f>
        <v>41.821420619015825</v>
      </c>
      <c r="J213" s="9">
        <f>[1]!f_nav_adjustedreturn($B213,J$1,J$2)</f>
        <v>-32.839011356045418</v>
      </c>
      <c r="K213" s="9">
        <f>[1]!f_nav_adjustedreturn($B213,K$1,K$2)</f>
        <v>51.793647636098406</v>
      </c>
      <c r="L213" s="9">
        <f>[1]!f_nav_adjustedreturn($B213,L$1,L$2)</f>
        <v>32.146601432814954</v>
      </c>
      <c r="M213" s="9">
        <f>[1]!f_nav_adjustedreturn($B213,M$1,M$2)</f>
        <v>20.081980760966577</v>
      </c>
      <c r="N213" s="9">
        <f ca="1">[1]!f_nav_adjustedreturn($B213,N$1,N$2)</f>
        <v>-12.332764411165554</v>
      </c>
      <c r="O213" s="9">
        <f ca="1">[1]!f_nav_adjustedreturn($B213,O$1,O$2)</f>
        <v>-5.7001569393858604</v>
      </c>
      <c r="P213" s="11">
        <f>[1]!f_risk_maxdownside($B213,P$1,P$2)</f>
        <v>-37.013209813003947</v>
      </c>
      <c r="Q213" s="11">
        <f>[1]!f_risk_maxdownside($B213,Q$1,Q$2)</f>
        <v>-35.443472293703884</v>
      </c>
      <c r="R213" s="11">
        <f>[1]!f_risk_maxdownside($B213,R$1,R$2)</f>
        <v>-13.162963310940942</v>
      </c>
      <c r="S213" s="11">
        <f>[1]!f_risk_maxdownside($B213,S$1,S$2)</f>
        <v>-16.945598719072859</v>
      </c>
      <c r="T213" s="11">
        <f>[1]!f_risk_maxdownside($B213,T$1,T$2)</f>
        <v>-12.695289557147882</v>
      </c>
      <c r="U213" s="11">
        <f>[1]!f_risk_maxdownside($B213,U$1,U$2)</f>
        <v>-18.37604502486203</v>
      </c>
      <c r="V213">
        <f t="shared" ca="1" si="22"/>
        <v>0.67472527472527477</v>
      </c>
      <c r="W213">
        <f t="shared" si="23"/>
        <v>0.94285714285714284</v>
      </c>
      <c r="X213">
        <f t="shared" si="24"/>
        <v>0.35604395604395606</v>
      </c>
      <c r="Y213">
        <f t="shared" si="25"/>
        <v>0.75604395604395602</v>
      </c>
      <c r="Z213">
        <f t="shared" si="26"/>
        <v>0.25054945054945055</v>
      </c>
      <c r="AA213">
        <f t="shared" ca="1" si="27"/>
        <v>0.3208791208791209</v>
      </c>
      <c r="AB213">
        <f t="shared" ca="1" si="28"/>
        <v>0.37582417582417582</v>
      </c>
    </row>
    <row r="214" spans="1:28" x14ac:dyDescent="0.2">
      <c r="A214" t="str">
        <f>[1]!f_info_benchmark(B214)</f>
        <v>富时中国A200指数*80%+富时中国国债指数*20%</v>
      </c>
      <c r="B214" t="s">
        <v>612</v>
      </c>
      <c r="C214" t="s">
        <v>613</v>
      </c>
      <c r="D214" t="str">
        <f>[1]!f_info_fundmanager(B214)</f>
        <v>陈伟彦</v>
      </c>
      <c r="E214" t="s">
        <v>8</v>
      </c>
      <c r="F214" s="2">
        <v>42.344943748699997</v>
      </c>
      <c r="G214" s="3">
        <v>42857</v>
      </c>
      <c r="H214" s="2">
        <v>6.5506849315068498</v>
      </c>
      <c r="I214" s="9">
        <f ca="1">[1]!f_nav_adjustedreturn($B214,I$1,I$2)</f>
        <v>47.856893711737932</v>
      </c>
      <c r="J214" s="9">
        <f>[1]!f_nav_adjustedreturn($B214,J$1,J$2)</f>
        <v>-19.576686638223627</v>
      </c>
      <c r="K214" s="9">
        <f>[1]!f_nav_adjustedreturn($B214,K$1,K$2)</f>
        <v>44.822331930569796</v>
      </c>
      <c r="L214" s="9">
        <f>[1]!f_nav_adjustedreturn($B214,L$1,L$2)</f>
        <v>44.711224977402857</v>
      </c>
      <c r="M214" s="9">
        <f>[1]!f_nav_adjustedreturn($B214,M$1,M$2)</f>
        <v>4.6986889098497304</v>
      </c>
      <c r="N214" s="9">
        <f ca="1">[1]!f_nav_adjustedreturn($B214,N$1,N$2)</f>
        <v>-16.21223286661753</v>
      </c>
      <c r="O214" s="9">
        <f ca="1">[1]!f_nav_adjustedreturn($B214,O$1,O$2)</f>
        <v>-6.2757597406165679</v>
      </c>
      <c r="P214" s="11">
        <f>[1]!f_risk_maxdownside($B214,P$1,P$2)</f>
        <v>-33.489167372251785</v>
      </c>
      <c r="Q214" s="11">
        <f>[1]!f_risk_maxdownside($B214,Q$1,Q$2)</f>
        <v>-27.833552586027839</v>
      </c>
      <c r="R214" s="11">
        <f>[1]!f_risk_maxdownside($B214,R$1,R$2)</f>
        <v>-10.886791152759596</v>
      </c>
      <c r="S214" s="11">
        <f>[1]!f_risk_maxdownside($B214,S$1,S$2)</f>
        <v>-20.54014695174423</v>
      </c>
      <c r="T214" s="11">
        <f>[1]!f_risk_maxdownside($B214,T$1,T$2)</f>
        <v>-14.165638847014753</v>
      </c>
      <c r="U214" s="11">
        <f>[1]!f_risk_maxdownside($B214,U$1,U$2)</f>
        <v>-28.16627622987588</v>
      </c>
      <c r="V214">
        <f t="shared" ca="1" si="22"/>
        <v>0.61538461538461542</v>
      </c>
      <c r="W214">
        <f t="shared" si="23"/>
        <v>0.48571428571428571</v>
      </c>
      <c r="X214">
        <f t="shared" si="24"/>
        <v>0.49010989010989009</v>
      </c>
      <c r="Y214">
        <f t="shared" si="25"/>
        <v>0.643956043956044</v>
      </c>
      <c r="Z214">
        <f t="shared" si="26"/>
        <v>0.65934065934065933</v>
      </c>
      <c r="AA214">
        <f t="shared" ca="1" si="27"/>
        <v>0.50769230769230766</v>
      </c>
      <c r="AB214">
        <f t="shared" ca="1" si="28"/>
        <v>0.43076923076923079</v>
      </c>
    </row>
    <row r="215" spans="1:28" x14ac:dyDescent="0.2">
      <c r="A215" t="str">
        <f>[1]!f_info_benchmark(B215)</f>
        <v>沪深300指数收益率*65%+中债综合指数收益率*35%</v>
      </c>
      <c r="B215" t="s">
        <v>614</v>
      </c>
      <c r="C215" t="s">
        <v>615</v>
      </c>
      <c r="D215" t="str">
        <f>[1]!f_info_fundmanager(B215)</f>
        <v>袁宜</v>
      </c>
      <c r="E215" t="s">
        <v>8</v>
      </c>
      <c r="F215" s="2">
        <v>5.9697074418999998</v>
      </c>
      <c r="G215" s="3">
        <v>41376</v>
      </c>
      <c r="H215" s="2">
        <v>9.6547945205479504</v>
      </c>
      <c r="I215" s="9">
        <f ca="1">[1]!f_nav_adjustedreturn($B215,I$1,I$2)</f>
        <v>78.737919272313846</v>
      </c>
      <c r="J215" s="9">
        <f>[1]!f_nav_adjustedreturn($B215,J$1,J$2)</f>
        <v>-16.202387720295608</v>
      </c>
      <c r="K215" s="9">
        <f>[1]!f_nav_adjustedreturn($B215,K$1,K$2)</f>
        <v>49.932157394843948</v>
      </c>
      <c r="L215" s="9">
        <f>[1]!f_nav_adjustedreturn($B215,L$1,L$2)</f>
        <v>43.348416289592777</v>
      </c>
      <c r="M215" s="9">
        <f>[1]!f_nav_adjustedreturn($B215,M$1,M$2)</f>
        <v>16.35101010101009</v>
      </c>
      <c r="N215" s="9">
        <f ca="1">[1]!f_nav_adjustedreturn($B215,N$1,N$2)</f>
        <v>-14.704286489419417</v>
      </c>
      <c r="O215" s="9">
        <f ca="1">[1]!f_nav_adjustedreturn($B215,O$1,O$2)</f>
        <v>-5.5572243917092194</v>
      </c>
      <c r="P215" s="11">
        <f>[1]!f_risk_maxdownside($B215,P$1,P$2)</f>
        <v>-26.760925449871458</v>
      </c>
      <c r="Q215" s="11">
        <f>[1]!f_risk_maxdownside($B215,Q$1,Q$2)</f>
        <v>-21.513513513513516</v>
      </c>
      <c r="R215" s="11">
        <f>[1]!f_risk_maxdownside($B215,R$1,R$2)</f>
        <v>-7.2194021432599991</v>
      </c>
      <c r="S215" s="11">
        <f>[1]!f_risk_maxdownside($B215,S$1,S$2)</f>
        <v>-12.218649517684879</v>
      </c>
      <c r="T215" s="11">
        <f>[1]!f_risk_maxdownside($B215,T$1,T$2)</f>
        <v>-15.827740492170022</v>
      </c>
      <c r="U215" s="11">
        <f>[1]!f_risk_maxdownside($B215,U$1,U$2)</f>
        <v>-21.428571428571416</v>
      </c>
      <c r="V215">
        <f t="shared" ca="1" si="22"/>
        <v>0.3802197802197802</v>
      </c>
      <c r="W215">
        <f t="shared" si="23"/>
        <v>0.35604395604395606</v>
      </c>
      <c r="X215">
        <f t="shared" si="24"/>
        <v>0.39120879120879121</v>
      </c>
      <c r="Y215">
        <f t="shared" si="25"/>
        <v>0.65934065934065933</v>
      </c>
      <c r="Z215">
        <f t="shared" si="26"/>
        <v>0.30109890109890108</v>
      </c>
      <c r="AA215">
        <f t="shared" ca="1" si="27"/>
        <v>0.40879120879120878</v>
      </c>
      <c r="AB215">
        <f t="shared" ca="1" si="28"/>
        <v>0.35604395604395606</v>
      </c>
    </row>
    <row r="216" spans="1:28" x14ac:dyDescent="0.2">
      <c r="A216" t="str">
        <f>[1]!f_info_benchmark(B216)</f>
        <v>沪深300指数收益率*60%+中债国债总指数收益率(全价)*40%</v>
      </c>
      <c r="B216" t="s">
        <v>616</v>
      </c>
      <c r="C216" t="s">
        <v>617</v>
      </c>
      <c r="D216" t="str">
        <f>[1]!f_info_fundmanager(B216)</f>
        <v>赵晓东,刘怡敏,刘晓</v>
      </c>
      <c r="E216" t="s">
        <v>8</v>
      </c>
      <c r="F216" s="2">
        <v>8.5321313489000001</v>
      </c>
      <c r="G216" s="3">
        <v>41401</v>
      </c>
      <c r="H216" s="2">
        <v>10.5625570776256</v>
      </c>
      <c r="I216" s="9">
        <f ca="1">[1]!f_nav_adjustedreturn($B216,I$1,I$2)</f>
        <v>42.265193370165747</v>
      </c>
      <c r="J216" s="9">
        <f>[1]!f_nav_adjustedreturn($B216,J$1,J$2)</f>
        <v>-2.6933701657458502</v>
      </c>
      <c r="K216" s="9">
        <f>[1]!f_nav_adjustedreturn($B216,K$1,K$2)</f>
        <v>15.613910574875797</v>
      </c>
      <c r="L216" s="9">
        <f>[1]!f_nav_adjustedreturn($B216,L$1,L$2)</f>
        <v>13.873542050337633</v>
      </c>
      <c r="M216" s="9">
        <f>[1]!f_nav_adjustedreturn($B216,M$1,M$2)</f>
        <v>13.746630727762776</v>
      </c>
      <c r="N216" s="9">
        <f ca="1">[1]!f_nav_adjustedreturn($B216,N$1,N$2)</f>
        <v>-2.3696682464454848</v>
      </c>
      <c r="O216" s="9">
        <f ca="1">[1]!f_nav_adjustedreturn($B216,O$1,O$2)</f>
        <v>-1.0566762728146024</v>
      </c>
      <c r="P216" s="11">
        <f>[1]!f_risk_maxdownside($B216,P$1,P$2)</f>
        <v>-6.3050847457627262</v>
      </c>
      <c r="Q216" s="11">
        <f>[1]!f_risk_maxdownside($B216,Q$1,Q$2)</f>
        <v>-6.3050847457627262</v>
      </c>
      <c r="R216" s="11">
        <f>[1]!f_risk_maxdownside($B216,R$1,R$2)</f>
        <v>-3.0698889614630884</v>
      </c>
      <c r="S216" s="11">
        <f>[1]!f_risk_maxdownside($B216,S$1,S$2)</f>
        <v>-3.5779260157671215</v>
      </c>
      <c r="T216" s="11">
        <f>[1]!f_risk_maxdownside($B216,T$1,T$2)</f>
        <v>-4.7955577990913927</v>
      </c>
      <c r="U216" s="11">
        <f>[1]!f_risk_maxdownside($B216,U$1,U$2)</f>
        <v>-3.9411206077872727</v>
      </c>
      <c r="V216">
        <f t="shared" ca="1" si="22"/>
        <v>0.67252747252747258</v>
      </c>
      <c r="W216">
        <f t="shared" si="23"/>
        <v>0.17142857142857143</v>
      </c>
      <c r="X216">
        <f t="shared" si="24"/>
        <v>0.85494505494505491</v>
      </c>
      <c r="Y216">
        <f t="shared" si="25"/>
        <v>0.92087912087912083</v>
      </c>
      <c r="Z216">
        <f t="shared" si="26"/>
        <v>0.34285714285714286</v>
      </c>
      <c r="AA216">
        <f t="shared" ca="1" si="27"/>
        <v>0.12967032967032968</v>
      </c>
      <c r="AB216">
        <f t="shared" ca="1" si="28"/>
        <v>0.10989010989010989</v>
      </c>
    </row>
    <row r="217" spans="1:28" x14ac:dyDescent="0.2">
      <c r="A217" t="str">
        <f>[1]!f_info_benchmark(B217)</f>
        <v>沪深300指数收益率*60%+中国债券总指数收益率*40%</v>
      </c>
      <c r="B217" t="s">
        <v>618</v>
      </c>
      <c r="C217" t="s">
        <v>619</v>
      </c>
      <c r="D217" t="str">
        <f>[1]!f_info_fundmanager(B217)</f>
        <v>郑可成</v>
      </c>
      <c r="E217" t="s">
        <v>8</v>
      </c>
      <c r="F217" s="2">
        <v>7.8635700681999996</v>
      </c>
      <c r="G217" s="3">
        <v>41408</v>
      </c>
      <c r="H217" s="2">
        <v>12.723287671232899</v>
      </c>
      <c r="I217" s="9">
        <f ca="1">[1]!f_nav_adjustedreturn($B217,I$1,I$2)</f>
        <v>23.944069431051133</v>
      </c>
      <c r="J217" s="9">
        <f>[1]!f_nav_adjustedreturn($B217,J$1,J$2)</f>
        <v>2.5072324011571911</v>
      </c>
      <c r="K217" s="9">
        <f>[1]!f_nav_adjustedreturn($B217,K$1,K$2)</f>
        <v>3.8664158043273846</v>
      </c>
      <c r="L217" s="9">
        <f>[1]!f_nav_adjustedreturn($B217,L$1,L$2)</f>
        <v>11.004438003803999</v>
      </c>
      <c r="M217" s="9">
        <f>[1]!f_nav_adjustedreturn($B217,M$1,M$2)</f>
        <v>6.8864229765012936</v>
      </c>
      <c r="N217" s="9">
        <f ca="1">[1]!f_nav_adjustedreturn($B217,N$1,N$2)</f>
        <v>-1.8854961832060881</v>
      </c>
      <c r="O217" s="9">
        <f ca="1">[1]!f_nav_adjustedreturn($B217,O$1,O$2)</f>
        <v>-0.45693928128870503</v>
      </c>
      <c r="P217" s="11">
        <f>[1]!f_risk_maxdownside($B217,P$1,P$2)</f>
        <v>-3.6793893129770896</v>
      </c>
      <c r="Q217" s="11">
        <f>[1]!f_risk_maxdownside($B217,Q$1,Q$2)</f>
        <v>-1.5209125475285177</v>
      </c>
      <c r="R217" s="11">
        <f>[1]!f_risk_maxdownside($B217,R$1,R$2)</f>
        <v>-0.92609572712268418</v>
      </c>
      <c r="S217" s="11">
        <f>[1]!f_risk_maxdownside($B217,S$1,S$2)</f>
        <v>-2.8591851322373132</v>
      </c>
      <c r="T217" s="11">
        <f>[1]!f_risk_maxdownside($B217,T$1,T$2)</f>
        <v>-1.9969766886784726</v>
      </c>
      <c r="U217" s="11">
        <f>[1]!f_risk_maxdownside($B217,U$1,U$2)</f>
        <v>-3.5247343069041883</v>
      </c>
      <c r="V217">
        <f t="shared" ca="1" si="22"/>
        <v>0.89450549450549455</v>
      </c>
      <c r="W217">
        <f t="shared" si="23"/>
        <v>5.054945054945055E-2</v>
      </c>
      <c r="X217">
        <f t="shared" si="24"/>
        <v>0.96483516483516485</v>
      </c>
      <c r="Y217">
        <f t="shared" si="25"/>
        <v>0.9516483516483516</v>
      </c>
      <c r="Z217">
        <f t="shared" si="26"/>
        <v>0.52967032967032968</v>
      </c>
      <c r="AA217">
        <f t="shared" ca="1" si="27"/>
        <v>0.1010989010989011</v>
      </c>
      <c r="AB217">
        <f t="shared" ca="1" si="28"/>
        <v>7.032967032967033E-2</v>
      </c>
    </row>
    <row r="218" spans="1:28" x14ac:dyDescent="0.2">
      <c r="A218" t="str">
        <f>[1]!f_info_benchmark(B218)</f>
        <v>沪深300指数收益率*60%+中债国债总指数收益率(全价)*40%</v>
      </c>
      <c r="B218" t="s">
        <v>620</v>
      </c>
      <c r="C218" t="s">
        <v>621</v>
      </c>
      <c r="D218" t="str">
        <f>[1]!f_info_fundmanager(B218)</f>
        <v>孙伟</v>
      </c>
      <c r="E218" t="s">
        <v>8</v>
      </c>
      <c r="F218" s="2">
        <v>23.633469002599998</v>
      </c>
      <c r="G218" s="3">
        <v>41827</v>
      </c>
      <c r="H218" s="2">
        <v>7.9205479452054801</v>
      </c>
      <c r="I218" s="9">
        <f ca="1">[1]!f_nav_adjustedreturn($B218,I$1,I$2)</f>
        <v>89.722966934763207</v>
      </c>
      <c r="J218" s="9">
        <f>[1]!f_nav_adjustedreturn($B218,J$1,J$2)</f>
        <v>-14.789991063449515</v>
      </c>
      <c r="K218" s="9">
        <f>[1]!f_nav_adjustedreturn($B218,K$1,K$2)</f>
        <v>46.512847404299968</v>
      </c>
      <c r="L218" s="9">
        <f>[1]!f_nav_adjustedreturn($B218,L$1,L$2)</f>
        <v>78.095919828203279</v>
      </c>
      <c r="M218" s="9">
        <f>[1]!f_nav_adjustedreturn($B218,M$1,M$2)</f>
        <v>5.8279742765273275</v>
      </c>
      <c r="N218" s="9">
        <f ca="1">[1]!f_nav_adjustedreturn($B218,N$1,N$2)</f>
        <v>-19.369540448157981</v>
      </c>
      <c r="O218" s="9">
        <f ca="1">[1]!f_nav_adjustedreturn($B218,O$1,O$2)</f>
        <v>-5.7700843320017681</v>
      </c>
      <c r="P218" s="11">
        <f>[1]!f_risk_maxdownside($B218,P$1,P$2)</f>
        <v>-35.574722760077456</v>
      </c>
      <c r="Q218" s="11">
        <f>[1]!f_risk_maxdownside($B218,Q$1,Q$2)</f>
        <v>-22.004175365344473</v>
      </c>
      <c r="R218" s="11">
        <f>[1]!f_risk_maxdownside($B218,R$1,R$2)</f>
        <v>-8.4294587400177488</v>
      </c>
      <c r="S218" s="11">
        <f>[1]!f_risk_maxdownside($B218,S$1,S$2)</f>
        <v>-18.755096493612395</v>
      </c>
      <c r="T218" s="11">
        <f>[1]!f_risk_maxdownside($B218,T$1,T$2)</f>
        <v>-19.380390776271774</v>
      </c>
      <c r="U218" s="11">
        <f>[1]!f_risk_maxdownside($B218,U$1,U$2)</f>
        <v>-30.019120458891031</v>
      </c>
      <c r="V218">
        <f t="shared" ca="1" si="22"/>
        <v>0.31648351648351647</v>
      </c>
      <c r="W218">
        <f t="shared" si="23"/>
        <v>0.31648351648351647</v>
      </c>
      <c r="X218">
        <f t="shared" si="24"/>
        <v>0.46153846153846156</v>
      </c>
      <c r="Y218">
        <f t="shared" si="25"/>
        <v>0.2</v>
      </c>
      <c r="Z218">
        <f t="shared" si="26"/>
        <v>0.60659340659340655</v>
      </c>
      <c r="AA218">
        <f t="shared" ca="1" si="27"/>
        <v>0.71208791208791211</v>
      </c>
      <c r="AB218">
        <f t="shared" ca="1" si="28"/>
        <v>0.3802197802197802</v>
      </c>
    </row>
    <row r="219" spans="1:28" x14ac:dyDescent="0.2">
      <c r="A219" t="str">
        <f>[1]!f_info_benchmark(B219)</f>
        <v>沪深300指数收益率*50%+中债综合指数收益率*45%+银行活期存款利率(税后)*5%</v>
      </c>
      <c r="B219" t="s">
        <v>622</v>
      </c>
      <c r="C219" t="s">
        <v>623</v>
      </c>
      <c r="D219" t="str">
        <f>[1]!f_info_fundmanager(B219)</f>
        <v>李建</v>
      </c>
      <c r="E219" t="s">
        <v>8</v>
      </c>
      <c r="F219" s="2">
        <v>36.735822755900003</v>
      </c>
      <c r="G219" s="3">
        <v>42202</v>
      </c>
      <c r="H219" s="2">
        <v>14.8</v>
      </c>
      <c r="I219" s="9">
        <f ca="1">[1]!f_nav_adjustedreturn($B219,I$1,I$2)</f>
        <v>31.912581562410953</v>
      </c>
      <c r="J219" s="9">
        <f>[1]!f_nav_adjustedreturn($B219,J$1,J$2)</f>
        <v>0.75459493817382095</v>
      </c>
      <c r="K219" s="9">
        <f>[1]!f_nav_adjustedreturn($B219,K$1,K$2)</f>
        <v>13.442113442113454</v>
      </c>
      <c r="L219" s="9">
        <f>[1]!f_nav_adjustedreturn($B219,L$1,L$2)</f>
        <v>18.013698630136982</v>
      </c>
      <c r="M219" s="9">
        <f>[1]!f_nav_adjustedreturn($B219,M$1,M$2)</f>
        <v>-0.23215322112594439</v>
      </c>
      <c r="N219" s="9">
        <f ca="1">[1]!f_nav_adjustedreturn($B219,N$1,N$2)</f>
        <v>-1.9778941244909838</v>
      </c>
      <c r="O219" s="9">
        <f ca="1">[1]!f_nav_adjustedreturn($B219,O$1,O$2)</f>
        <v>-5.931198102016124E-2</v>
      </c>
      <c r="P219" s="11">
        <f>[1]!f_risk_maxdownside($B219,P$1,P$2)</f>
        <v>-6.7529544175576603</v>
      </c>
      <c r="Q219" s="11">
        <f>[1]!f_risk_maxdownside($B219,Q$1,Q$2)</f>
        <v>-3.3271912796944578</v>
      </c>
      <c r="R219" s="11">
        <f>[1]!f_risk_maxdownside($B219,R$1,R$2)</f>
        <v>-3.1922791388270206</v>
      </c>
      <c r="S219" s="11">
        <f>[1]!f_risk_maxdownside($B219,S$1,S$2)</f>
        <v>-3.7524687294272581</v>
      </c>
      <c r="T219" s="11">
        <f>[1]!f_risk_maxdownside($B219,T$1,T$2)</f>
        <v>-5.2898142937534978</v>
      </c>
      <c r="U219" s="11">
        <f>[1]!f_risk_maxdownside($B219,U$1,U$2)</f>
        <v>-3.3819241982507164</v>
      </c>
      <c r="V219">
        <f t="shared" ca="1" si="22"/>
        <v>0.82197802197802194</v>
      </c>
      <c r="W219">
        <f t="shared" si="23"/>
        <v>8.7912087912087919E-2</v>
      </c>
      <c r="X219">
        <f t="shared" si="24"/>
        <v>0.87912087912087911</v>
      </c>
      <c r="Y219">
        <f t="shared" si="25"/>
        <v>0.83736263736263739</v>
      </c>
      <c r="Z219">
        <f t="shared" si="26"/>
        <v>0.79780219780219785</v>
      </c>
      <c r="AA219">
        <f t="shared" ca="1" si="27"/>
        <v>0.1076923076923077</v>
      </c>
      <c r="AB219">
        <f t="shared" ca="1" si="28"/>
        <v>4.6153846153846156E-2</v>
      </c>
    </row>
    <row r="220" spans="1:28" x14ac:dyDescent="0.2">
      <c r="A220" t="str">
        <f>[1]!f_info_benchmark(B220)</f>
        <v>沪深300指数*50%+中证全债指数*50%</v>
      </c>
      <c r="B220" t="s">
        <v>624</v>
      </c>
      <c r="C220" t="s">
        <v>625</v>
      </c>
      <c r="D220" t="str">
        <f>[1]!f_info_fundmanager(B220)</f>
        <v>谭昌杰</v>
      </c>
      <c r="E220" t="s">
        <v>8</v>
      </c>
      <c r="F220" s="2">
        <v>54.389955676299998</v>
      </c>
      <c r="G220" s="3">
        <v>42033</v>
      </c>
      <c r="H220" s="2">
        <v>9.8876712328767091</v>
      </c>
      <c r="I220" s="9">
        <f ca="1">[1]!f_nav_adjustedreturn($B220,I$1,I$2)</f>
        <v>25.680300925552679</v>
      </c>
      <c r="J220" s="9">
        <f>[1]!f_nav_adjustedreturn($B220,J$1,J$2)</f>
        <v>2.2517565689737578</v>
      </c>
      <c r="K220" s="9">
        <f>[1]!f_nav_adjustedreturn($B220,K$1,K$2)</f>
        <v>11.160697838032769</v>
      </c>
      <c r="L220" s="9">
        <f>[1]!f_nav_adjustedreturn($B220,L$1,L$2)</f>
        <v>7.6945133136116395</v>
      </c>
      <c r="M220" s="9">
        <f>[1]!f_nav_adjustedreturn($B220,M$1,M$2)</f>
        <v>3.9237668161435084</v>
      </c>
      <c r="N220" s="9">
        <f ca="1">[1]!f_nav_adjustedreturn($B220,N$1,N$2)</f>
        <v>-1.2046026609133462</v>
      </c>
      <c r="O220" s="9">
        <f ca="1">[1]!f_nav_adjustedreturn($B220,O$1,O$2)</f>
        <v>-0.54298642533936203</v>
      </c>
      <c r="P220" s="11">
        <f>[1]!f_risk_maxdownside($B220,P$1,P$2)</f>
        <v>-4.9101796407185612</v>
      </c>
      <c r="Q220" s="11">
        <f>[1]!f_risk_maxdownside($B220,Q$1,Q$2)</f>
        <v>-4.9101796407185612</v>
      </c>
      <c r="R220" s="11">
        <f>[1]!f_risk_maxdownside($B220,R$1,R$2)</f>
        <v>-0.82961072112315593</v>
      </c>
      <c r="S220" s="11">
        <f>[1]!f_risk_maxdownside($B220,S$1,S$2)</f>
        <v>-1.7926538799047269</v>
      </c>
      <c r="T220" s="11">
        <f>[1]!f_risk_maxdownside($B220,T$1,T$2)</f>
        <v>-1.4743049705139011</v>
      </c>
      <c r="U220" s="11">
        <f>[1]!f_risk_maxdownside($B220,U$1,U$2)</f>
        <v>-4.6309005191860093</v>
      </c>
      <c r="V220">
        <f t="shared" ca="1" si="22"/>
        <v>0.87692307692307692</v>
      </c>
      <c r="W220">
        <f t="shared" si="23"/>
        <v>5.7142857142857141E-2</v>
      </c>
      <c r="X220">
        <f t="shared" si="24"/>
        <v>0.90329670329670331</v>
      </c>
      <c r="Y220">
        <f t="shared" si="25"/>
        <v>0.96043956043956047</v>
      </c>
      <c r="Z220">
        <f t="shared" si="26"/>
        <v>0.67252747252747258</v>
      </c>
      <c r="AA220">
        <f t="shared" ca="1" si="27"/>
        <v>5.9340659340659338E-2</v>
      </c>
      <c r="AB220">
        <f t="shared" ca="1" si="28"/>
        <v>7.6923076923076927E-2</v>
      </c>
    </row>
    <row r="221" spans="1:28" x14ac:dyDescent="0.2">
      <c r="A221" t="str">
        <f>[1]!f_info_benchmark(B221)</f>
        <v>沪深300指数*50%+中证全债指数*50%</v>
      </c>
      <c r="B221" t="s">
        <v>626</v>
      </c>
      <c r="C221" t="s">
        <v>627</v>
      </c>
      <c r="D221" t="str">
        <f>[1]!f_info_fundmanager(B221)</f>
        <v>张靖</v>
      </c>
      <c r="E221" t="s">
        <v>8</v>
      </c>
      <c r="F221" s="2">
        <v>20.088382793600001</v>
      </c>
      <c r="G221" s="3">
        <v>41937</v>
      </c>
      <c r="H221" s="2">
        <v>10.284931506849301</v>
      </c>
      <c r="I221" s="9">
        <f ca="1">[1]!f_nav_adjustedreturn($B221,I$1,I$2)</f>
        <v>113.23918799646955</v>
      </c>
      <c r="J221" s="9">
        <f>[1]!f_nav_adjustedreturn($B221,J$1,J$2)</f>
        <v>-20.211827007943501</v>
      </c>
      <c r="K221" s="9">
        <f>[1]!f_nav_adjustedreturn($B221,K$1,K$2)</f>
        <v>44.026548672566371</v>
      </c>
      <c r="L221" s="9">
        <f>[1]!f_nav_adjustedreturn($B221,L$1,L$2)</f>
        <v>63.210445468509981</v>
      </c>
      <c r="M221" s="9">
        <f>[1]!f_nav_adjustedreturn($B221,M$1,M$2)</f>
        <v>49.129411764705871</v>
      </c>
      <c r="N221" s="9">
        <f ca="1">[1]!f_nav_adjustedreturn($B221,N$1,N$2)</f>
        <v>-23.761438939728624</v>
      </c>
      <c r="O221" s="9">
        <f ca="1">[1]!f_nav_adjustedreturn($B221,O$1,O$2)</f>
        <v>-13.37396916457512</v>
      </c>
      <c r="P221" s="11">
        <f>[1]!f_risk_maxdownside($B221,P$1,P$2)</f>
        <v>-36.237684729064036</v>
      </c>
      <c r="Q221" s="11">
        <f>[1]!f_risk_maxdownside($B221,Q$1,Q$2)</f>
        <v>-24.271012006861064</v>
      </c>
      <c r="R221" s="11">
        <f>[1]!f_risk_maxdownside($B221,R$1,R$2)</f>
        <v>-13.684210526315788</v>
      </c>
      <c r="S221" s="11">
        <f>[1]!f_risk_maxdownside($B221,S$1,S$2)</f>
        <v>-23.284313725490193</v>
      </c>
      <c r="T221" s="11">
        <f>[1]!f_risk_maxdownside($B221,T$1,T$2)</f>
        <v>-15.898251192368839</v>
      </c>
      <c r="U221" s="11">
        <f>[1]!f_risk_maxdownside($B221,U$1,U$2)</f>
        <v>-33.812719718759979</v>
      </c>
      <c r="V221">
        <f t="shared" ca="1" si="22"/>
        <v>0.16483516483516483</v>
      </c>
      <c r="W221">
        <f t="shared" si="23"/>
        <v>0.52087912087912092</v>
      </c>
      <c r="X221">
        <f t="shared" si="24"/>
        <v>0.50329670329670328</v>
      </c>
      <c r="Y221">
        <f t="shared" si="25"/>
        <v>0.38901098901098902</v>
      </c>
      <c r="Z221">
        <f t="shared" si="26"/>
        <v>2.197802197802198E-2</v>
      </c>
      <c r="AA221">
        <f t="shared" ca="1" si="27"/>
        <v>0.93626373626373627</v>
      </c>
      <c r="AB221">
        <f t="shared" ca="1" si="28"/>
        <v>0.96263736263736266</v>
      </c>
    </row>
    <row r="222" spans="1:28" x14ac:dyDescent="0.2">
      <c r="A222" t="str">
        <f>[1]!f_info_benchmark(B222)</f>
        <v>沪深300指数收益率*60%+中债综合指数收益率*40%</v>
      </c>
      <c r="B222" t="s">
        <v>628</v>
      </c>
      <c r="C222" t="s">
        <v>629</v>
      </c>
      <c r="D222" t="str">
        <f>[1]!f_info_fundmanager(B222)</f>
        <v>王刚</v>
      </c>
      <c r="E222" t="s">
        <v>8</v>
      </c>
      <c r="F222" s="2">
        <v>14.006820726999999</v>
      </c>
      <c r="G222" s="3">
        <v>42944</v>
      </c>
      <c r="H222" s="2">
        <v>5.2410958904109597</v>
      </c>
      <c r="I222" s="9">
        <f ca="1">[1]!f_nav_adjustedreturn($B222,I$1,I$2)</f>
        <v>34.557680220426356</v>
      </c>
      <c r="J222" s="9">
        <f>[1]!f_nav_adjustedreturn($B222,J$1,J$2)</f>
        <v>-6.5561959654178601</v>
      </c>
      <c r="K222" s="9">
        <f>[1]!f_nav_adjustedreturn($B222,K$1,K$2)</f>
        <v>16.120006035568874</v>
      </c>
      <c r="L222" s="9">
        <f>[1]!f_nav_adjustedreturn($B222,L$1,L$2)</f>
        <v>13.152400835073061</v>
      </c>
      <c r="M222" s="9">
        <f>[1]!f_nav_adjustedreturn($B222,M$1,M$2)</f>
        <v>15.06765067650676</v>
      </c>
      <c r="N222" s="9">
        <f ca="1">[1]!f_nav_adjustedreturn($B222,N$1,N$2)</f>
        <v>-4.7568145376803779</v>
      </c>
      <c r="O222" s="9">
        <f ca="1">[1]!f_nav_adjustedreturn($B222,O$1,O$2)</f>
        <v>-2.356164383561639</v>
      </c>
      <c r="P222" s="11">
        <f>[1]!f_risk_maxdownside($B222,P$1,P$2)</f>
        <v>-14.903846153846159</v>
      </c>
      <c r="Q222" s="11">
        <f>[1]!f_risk_maxdownside($B222,Q$1,Q$2)</f>
        <v>-10.62322946175636</v>
      </c>
      <c r="R222" s="11">
        <f>[1]!f_risk_maxdownside($B222,R$1,R$2)</f>
        <v>-1.7253774263120001</v>
      </c>
      <c r="S222" s="11">
        <f>[1]!f_risk_maxdownside($B222,S$1,S$2)</f>
        <v>-1.5764222069911009</v>
      </c>
      <c r="T222" s="11">
        <f>[1]!f_risk_maxdownside($B222,T$1,T$2)</f>
        <v>-2.6800670016750336</v>
      </c>
      <c r="U222" s="11">
        <f>[1]!f_risk_maxdownside($B222,U$1,U$2)</f>
        <v>-14.903846153846159</v>
      </c>
      <c r="V222">
        <f t="shared" ca="1" si="22"/>
        <v>0.78021978021978022</v>
      </c>
      <c r="W222">
        <f t="shared" si="23"/>
        <v>0.2087912087912088</v>
      </c>
      <c r="X222">
        <f t="shared" si="24"/>
        <v>0.84615384615384615</v>
      </c>
      <c r="Y222">
        <f t="shared" si="25"/>
        <v>0.93406593406593408</v>
      </c>
      <c r="Z222">
        <f t="shared" si="26"/>
        <v>0.32307692307692309</v>
      </c>
      <c r="AA222">
        <f t="shared" ca="1" si="27"/>
        <v>0.21758241758241759</v>
      </c>
      <c r="AB222">
        <f t="shared" ca="1" si="28"/>
        <v>0.20659340659340658</v>
      </c>
    </row>
    <row r="223" spans="1:28" x14ac:dyDescent="0.2">
      <c r="A223" t="str">
        <f>[1]!f_info_benchmark(B223)</f>
        <v>沪深300指数收益率*80%+上证国债指数收益率*20%</v>
      </c>
      <c r="B223" t="s">
        <v>630</v>
      </c>
      <c r="C223" t="s">
        <v>631</v>
      </c>
      <c r="D223" t="str">
        <f>[1]!f_info_fundmanager(B223)</f>
        <v>程洲</v>
      </c>
      <c r="E223" t="s">
        <v>8</v>
      </c>
      <c r="F223" s="2">
        <v>56.1531225875</v>
      </c>
      <c r="G223" s="3">
        <v>41625</v>
      </c>
      <c r="H223" s="2">
        <v>14.183561643835599</v>
      </c>
      <c r="I223" s="9">
        <f ca="1">[1]!f_nav_adjustedreturn($B223,I$1,I$2)</f>
        <v>91.939163498098836</v>
      </c>
      <c r="J223" s="9">
        <f>[1]!f_nav_adjustedreturn($B223,J$1,J$2)</f>
        <v>-25.77946768060837</v>
      </c>
      <c r="K223" s="9">
        <f>[1]!f_nav_adjustedreturn($B223,K$1,K$2)</f>
        <v>60.245901639344282</v>
      </c>
      <c r="L223" s="9">
        <f>[1]!f_nav_adjustedreturn($B223,L$1,L$2)</f>
        <v>66.751918158567761</v>
      </c>
      <c r="M223" s="9">
        <f>[1]!f_nav_adjustedreturn($B223,M$1,M$2)</f>
        <v>21.664110429447863</v>
      </c>
      <c r="N223" s="9">
        <f ca="1">[1]!f_nav_adjustedreturn($B223,N$1,N$2)</f>
        <v>-20.453829183737795</v>
      </c>
      <c r="O223" s="9">
        <f ca="1">[1]!f_nav_adjustedreturn($B223,O$1,O$2)</f>
        <v>-12.086381051898298</v>
      </c>
      <c r="P223" s="11">
        <f>[1]!f_risk_maxdownside($B223,P$1,P$2)</f>
        <v>-32.606023355869702</v>
      </c>
      <c r="Q223" s="11">
        <f>[1]!f_risk_maxdownside($B223,Q$1,Q$2)</f>
        <v>-30.840455840455839</v>
      </c>
      <c r="R223" s="11">
        <f>[1]!f_risk_maxdownside($B223,R$1,R$2)</f>
        <v>-14.738393515106853</v>
      </c>
      <c r="S223" s="11">
        <f>[1]!f_risk_maxdownside($B223,S$1,S$2)</f>
        <v>-12.335446123842035</v>
      </c>
      <c r="T223" s="11">
        <f>[1]!f_risk_maxdownside($B223,T$1,T$2)</f>
        <v>-11.800860479409955</v>
      </c>
      <c r="U223" s="11">
        <f>[1]!f_risk_maxdownside($B223,U$1,U$2)</f>
        <v>-29.891304347826097</v>
      </c>
      <c r="V223">
        <f t="shared" ca="1" si="22"/>
        <v>0.29450549450549451</v>
      </c>
      <c r="W223">
        <f t="shared" si="23"/>
        <v>0.78241758241758241</v>
      </c>
      <c r="X223">
        <f t="shared" si="24"/>
        <v>0.21978021978021978</v>
      </c>
      <c r="Y223">
        <f t="shared" si="25"/>
        <v>0.34945054945054943</v>
      </c>
      <c r="Z223">
        <f t="shared" si="26"/>
        <v>0.22857142857142856</v>
      </c>
      <c r="AA223">
        <f t="shared" ca="1" si="27"/>
        <v>0.8</v>
      </c>
      <c r="AB223">
        <f t="shared" ca="1" si="28"/>
        <v>0.9296703296703297</v>
      </c>
    </row>
    <row r="224" spans="1:28" x14ac:dyDescent="0.2">
      <c r="A224" t="str">
        <f>[1]!f_info_benchmark(B224)</f>
        <v>沪深300指数收益率*55%+上证国债指数收益率*45%</v>
      </c>
      <c r="B224" t="s">
        <v>632</v>
      </c>
      <c r="C224" t="s">
        <v>633</v>
      </c>
      <c r="D224" t="str">
        <f>[1]!f_info_fundmanager(B224)</f>
        <v>周海栋</v>
      </c>
      <c r="E224" t="s">
        <v>8</v>
      </c>
      <c r="F224" s="2">
        <v>19.608562628400001</v>
      </c>
      <c r="G224" s="3">
        <v>42587</v>
      </c>
      <c r="H224" s="2">
        <v>8.0931506849315102</v>
      </c>
      <c r="I224" s="9">
        <f ca="1">[1]!f_nav_adjustedreturn($B224,I$1,I$2)</f>
        <v>146.54823384660313</v>
      </c>
      <c r="J224" s="9">
        <f>[1]!f_nav_adjustedreturn($B224,J$1,J$2)</f>
        <v>-17.080431961949387</v>
      </c>
      <c r="K224" s="9">
        <f>[1]!f_nav_adjustedreturn($B224,K$1,K$2)</f>
        <v>64.283384901407771</v>
      </c>
      <c r="L224" s="9">
        <f>[1]!f_nav_adjustedreturn($B224,L$1,L$2)</f>
        <v>56.881230363719972</v>
      </c>
      <c r="M224" s="9">
        <f>[1]!f_nav_adjustedreturn($B224,M$1,M$2)</f>
        <v>15.571007317420641</v>
      </c>
      <c r="N224" s="9">
        <f ca="1">[1]!f_nav_adjustedreturn($B224,N$1,N$2)</f>
        <v>-0.17683465959327113</v>
      </c>
      <c r="O224" s="9">
        <f ca="1">[1]!f_nav_adjustedreturn($B224,O$1,O$2)</f>
        <v>-9.4627105052125167</v>
      </c>
      <c r="P224" s="11">
        <f>[1]!f_risk_maxdownside($B224,P$1,P$2)</f>
        <v>-31.126760605855274</v>
      </c>
      <c r="Q224" s="11">
        <f>[1]!f_risk_maxdownside($B224,Q$1,Q$2)</f>
        <v>-25.073103700648954</v>
      </c>
      <c r="R224" s="11">
        <f>[1]!f_risk_maxdownside($B224,R$1,R$2)</f>
        <v>-14.718614718614722</v>
      </c>
      <c r="S224" s="11">
        <f>[1]!f_risk_maxdownside($B224,S$1,S$2)</f>
        <v>-15.26277897768178</v>
      </c>
      <c r="T224" s="11">
        <f>[1]!f_risk_maxdownside($B224,T$1,T$2)</f>
        <v>-24.071856287425145</v>
      </c>
      <c r="U224" s="11">
        <f>[1]!f_risk_maxdownside($B224,U$1,U$2)</f>
        <v>-21.571772253408195</v>
      </c>
      <c r="V224">
        <f t="shared" ca="1" si="22"/>
        <v>5.9340659340659338E-2</v>
      </c>
      <c r="W224">
        <f t="shared" si="23"/>
        <v>0.38901098901098902</v>
      </c>
      <c r="X224">
        <f t="shared" si="24"/>
        <v>0.16703296703296702</v>
      </c>
      <c r="Y224">
        <f t="shared" si="25"/>
        <v>0.49450549450549453</v>
      </c>
      <c r="Z224">
        <f t="shared" si="26"/>
        <v>0.30769230769230771</v>
      </c>
      <c r="AA224">
        <f t="shared" ca="1" si="27"/>
        <v>3.2967032967032968E-2</v>
      </c>
      <c r="AB224">
        <f t="shared" ca="1" si="28"/>
        <v>0.77142857142857146</v>
      </c>
    </row>
    <row r="225" spans="1:28" x14ac:dyDescent="0.2">
      <c r="A225" t="str">
        <f>[1]!f_info_benchmark(B225)</f>
        <v>沪深300指数收益率*60%+中证国债指数收益率*40%</v>
      </c>
      <c r="B225" t="s">
        <v>634</v>
      </c>
      <c r="C225" t="s">
        <v>635</v>
      </c>
      <c r="D225" t="str">
        <f>[1]!f_info_fundmanager(B225)</f>
        <v>柳世庆</v>
      </c>
      <c r="E225" t="s">
        <v>8</v>
      </c>
      <c r="F225" s="2">
        <v>7.2826360511999999</v>
      </c>
      <c r="G225" s="3">
        <v>42825</v>
      </c>
      <c r="H225" s="2">
        <v>5.8465753424657496</v>
      </c>
      <c r="I225" s="9">
        <f ca="1">[1]!f_nav_adjustedreturn($B225,I$1,I$2)</f>
        <v>62.431709477617161</v>
      </c>
      <c r="J225" s="9">
        <f>[1]!f_nav_adjustedreturn($B225,J$1,J$2)</f>
        <v>-26.740403383214051</v>
      </c>
      <c r="K225" s="9">
        <f>[1]!f_nav_adjustedreturn($B225,K$1,K$2)</f>
        <v>73.534635879218484</v>
      </c>
      <c r="L225" s="9">
        <f>[1]!f_nav_adjustedreturn($B225,L$1,L$2)</f>
        <v>74.349954823784685</v>
      </c>
      <c r="M225" s="9">
        <f>[1]!f_nav_adjustedreturn($B225,M$1,M$2)</f>
        <v>-8.187134502923973</v>
      </c>
      <c r="N225" s="9">
        <f ca="1">[1]!f_nav_adjustedreturn($B225,N$1,N$2)</f>
        <v>-20.183121019108285</v>
      </c>
      <c r="O225" s="9">
        <f ca="1">[1]!f_nav_adjustedreturn($B225,O$1,O$2)</f>
        <v>-8.5310218978102252</v>
      </c>
      <c r="P225" s="11">
        <f>[1]!f_risk_maxdownside($B225,P$1,P$2)</f>
        <v>-42.288242730720611</v>
      </c>
      <c r="Q225" s="11">
        <f>[1]!f_risk_maxdownside($B225,Q$1,Q$2)</f>
        <v>-32.407966203983094</v>
      </c>
      <c r="R225" s="11">
        <f>[1]!f_risk_maxdownside($B225,R$1,R$2)</f>
        <v>-14.134275618374549</v>
      </c>
      <c r="S225" s="11">
        <f>[1]!f_risk_maxdownside($B225,S$1,S$2)</f>
        <v>-15.455381784728612</v>
      </c>
      <c r="T225" s="11">
        <f>[1]!f_risk_maxdownside($B225,T$1,T$2)</f>
        <v>-25.758533501896331</v>
      </c>
      <c r="U225" s="11">
        <f>[1]!f_risk_maxdownside($B225,U$1,U$2)</f>
        <v>-26.222222222222218</v>
      </c>
      <c r="V225">
        <f t="shared" ca="1" si="22"/>
        <v>0.4879120879120879</v>
      </c>
      <c r="W225">
        <f t="shared" si="23"/>
        <v>0.81538461538461537</v>
      </c>
      <c r="X225">
        <f t="shared" si="24"/>
        <v>7.2527472527472533E-2</v>
      </c>
      <c r="Y225">
        <f t="shared" si="25"/>
        <v>0.23956043956043957</v>
      </c>
      <c r="Z225">
        <f t="shared" si="26"/>
        <v>0.92747252747252751</v>
      </c>
      <c r="AA225">
        <f t="shared" ca="1" si="27"/>
        <v>0.77802197802197803</v>
      </c>
      <c r="AB225">
        <f t="shared" ca="1" si="28"/>
        <v>0.66813186813186809</v>
      </c>
    </row>
    <row r="226" spans="1:28" x14ac:dyDescent="0.2">
      <c r="A226" t="str">
        <f>[1]!f_info_benchmark(B226)</f>
        <v>沪深300指数收益率*70%+中国债券总指数收益率*30%</v>
      </c>
      <c r="B226" t="s">
        <v>636</v>
      </c>
      <c r="C226" t="s">
        <v>637</v>
      </c>
      <c r="D226" t="str">
        <f>[1]!f_info_fundmanager(B226)</f>
        <v>周云</v>
      </c>
      <c r="E226" t="s">
        <v>8</v>
      </c>
      <c r="F226" s="2">
        <v>13.620482472400001</v>
      </c>
      <c r="G226" s="3">
        <v>42261</v>
      </c>
      <c r="H226" s="2">
        <v>6.7315068493150703</v>
      </c>
      <c r="I226" s="9">
        <f ca="1">[1]!f_nav_adjustedreturn($B226,I$1,I$2)</f>
        <v>37.558685446009399</v>
      </c>
      <c r="J226" s="9">
        <f>[1]!f_nav_adjustedreturn($B226,J$1,J$2)</f>
        <v>-21.948356807511725</v>
      </c>
      <c r="K226" s="9">
        <f>[1]!f_nav_adjustedreturn($B226,K$1,K$2)</f>
        <v>25.563909774436073</v>
      </c>
      <c r="L226" s="9">
        <f>[1]!f_nav_adjustedreturn($B226,L$1,L$2)</f>
        <v>32.495009980039917</v>
      </c>
      <c r="M226" s="9">
        <f>[1]!f_nav_adjustedreturn($B226,M$1,M$2)</f>
        <v>25.579993974088598</v>
      </c>
      <c r="N226" s="9">
        <f ca="1">[1]!f_nav_adjustedreturn($B226,N$1,N$2)</f>
        <v>-15.642994241842615</v>
      </c>
      <c r="O226" s="9">
        <f ca="1">[1]!f_nav_adjustedreturn($B226,O$1,O$2)</f>
        <v>-8.8410681877106594</v>
      </c>
      <c r="P226" s="11">
        <f>[1]!f_risk_maxdownside($B226,P$1,P$2)</f>
        <v>-26.934911242603544</v>
      </c>
      <c r="Q226" s="11">
        <f>[1]!f_risk_maxdownside($B226,Q$1,Q$2)</f>
        <v>-25.81501137225171</v>
      </c>
      <c r="R226" s="11">
        <f>[1]!f_risk_maxdownside($B226,R$1,R$2)</f>
        <v>-19.670245398772998</v>
      </c>
      <c r="S226" s="11">
        <f>[1]!f_risk_maxdownside($B226,S$1,S$2)</f>
        <v>-16.179263197873148</v>
      </c>
      <c r="T226" s="11">
        <f>[1]!f_risk_maxdownside($B226,T$1,T$2)</f>
        <v>-9.0038809831824267</v>
      </c>
      <c r="U226" s="11">
        <f>[1]!f_risk_maxdownside($B226,U$1,U$2)</f>
        <v>-26.934911242603544</v>
      </c>
      <c r="V226">
        <f t="shared" ca="1" si="22"/>
        <v>0.73406593406593401</v>
      </c>
      <c r="W226">
        <f t="shared" si="23"/>
        <v>0.58901098901098903</v>
      </c>
      <c r="X226">
        <f t="shared" si="24"/>
        <v>0.74725274725274726</v>
      </c>
      <c r="Y226">
        <f t="shared" si="25"/>
        <v>0.75164835164835164</v>
      </c>
      <c r="Z226">
        <f t="shared" si="26"/>
        <v>0.17142857142857143</v>
      </c>
      <c r="AA226">
        <f t="shared" ca="1" si="27"/>
        <v>0.46593406593406594</v>
      </c>
      <c r="AB226">
        <f t="shared" ca="1" si="28"/>
        <v>0.71648351648351649</v>
      </c>
    </row>
    <row r="227" spans="1:28" x14ac:dyDescent="0.2">
      <c r="A227" t="str">
        <f>[1]!f_info_benchmark(B227)</f>
        <v>三年期银行定期存款利率(税后)+2%</v>
      </c>
      <c r="B227" t="s">
        <v>638</v>
      </c>
      <c r="C227" t="s">
        <v>639</v>
      </c>
      <c r="D227" t="str">
        <f>[1]!f_info_fundmanager(B227)</f>
        <v>樊利安</v>
      </c>
      <c r="E227" t="s">
        <v>8</v>
      </c>
      <c r="F227" s="2">
        <v>11.1686146663</v>
      </c>
      <c r="G227" s="3">
        <v>41933</v>
      </c>
      <c r="H227" s="2">
        <v>7.6301369863013697</v>
      </c>
      <c r="I227" s="9">
        <f ca="1">[1]!f_nav_adjustedreturn($B227,I$1,I$2)</f>
        <v>20.880345370294293</v>
      </c>
      <c r="J227" s="9">
        <f>[1]!f_nav_adjustedreturn($B227,J$1,J$2)</f>
        <v>-18.275154004106785</v>
      </c>
      <c r="K227" s="9">
        <f>[1]!f_nav_adjustedreturn($B227,K$1,K$2)</f>
        <v>15.419285472361802</v>
      </c>
      <c r="L227" s="9">
        <f>[1]!f_nav_adjustedreturn($B227,L$1,L$2)</f>
        <v>16.61369184413914</v>
      </c>
      <c r="M227" s="9">
        <f>[1]!f_nav_adjustedreturn($B227,M$1,M$2)</f>
        <v>11.728141017769049</v>
      </c>
      <c r="N227" s="9">
        <f ca="1">[1]!f_nav_adjustedreturn($B227,N$1,N$2)</f>
        <v>-1.6416845110635432</v>
      </c>
      <c r="O227" s="9">
        <f ca="1">[1]!f_nav_adjustedreturn($B227,O$1,O$2)</f>
        <v>-0.72046109510087475</v>
      </c>
      <c r="P227" s="11">
        <f>[1]!f_risk_maxdownside($B227,P$1,P$2)</f>
        <v>-24.282982791586999</v>
      </c>
      <c r="Q227" s="11">
        <f>[1]!f_risk_maxdownside($B227,Q$1,Q$2)</f>
        <v>-24.219247928616948</v>
      </c>
      <c r="R227" s="11">
        <f>[1]!f_risk_maxdownside($B227,R$1,R$2)</f>
        <v>-9.5582910934105652</v>
      </c>
      <c r="S227" s="11">
        <f>[1]!f_risk_maxdownside($B227,S$1,S$2)</f>
        <v>-4.8435171385991138</v>
      </c>
      <c r="T227" s="11">
        <f>[1]!f_risk_maxdownside($B227,T$1,T$2)</f>
        <v>-2.18373493975905</v>
      </c>
      <c r="U227" s="11">
        <f>[1]!f_risk_maxdownside($B227,U$1,U$2)</f>
        <v>-4.6395431834403977</v>
      </c>
      <c r="V227">
        <f t="shared" ca="1" si="22"/>
        <v>0.90989010989010988</v>
      </c>
      <c r="W227">
        <f t="shared" si="23"/>
        <v>0.43296703296703298</v>
      </c>
      <c r="X227">
        <f t="shared" si="24"/>
        <v>0.8571428571428571</v>
      </c>
      <c r="Y227">
        <f t="shared" si="25"/>
        <v>0.85934065934065929</v>
      </c>
      <c r="Z227">
        <f t="shared" si="26"/>
        <v>0.38681318681318683</v>
      </c>
      <c r="AA227">
        <f t="shared" ca="1" si="27"/>
        <v>9.2307692307692313E-2</v>
      </c>
      <c r="AB227">
        <f t="shared" ca="1" si="28"/>
        <v>8.1318681318681321E-2</v>
      </c>
    </row>
    <row r="228" spans="1:28" x14ac:dyDescent="0.2">
      <c r="A228" t="str">
        <f>[1]!f_info_benchmark(B228)</f>
        <v>沪深300指数收益率*60%+上证国债指数收益率*40%</v>
      </c>
      <c r="B228" t="s">
        <v>640</v>
      </c>
      <c r="C228" t="s">
        <v>641</v>
      </c>
      <c r="D228" t="str">
        <f>[1]!f_info_fundmanager(B228)</f>
        <v>章晖</v>
      </c>
      <c r="E228" t="s">
        <v>8</v>
      </c>
      <c r="F228" s="2">
        <v>49.499187894599999</v>
      </c>
      <c r="G228" s="3">
        <v>42152</v>
      </c>
      <c r="H228" s="2">
        <v>7.0301369863013701</v>
      </c>
      <c r="I228" s="9">
        <f ca="1">[1]!f_nav_adjustedreturn($B228,I$1,I$2)</f>
        <v>59.399684044233794</v>
      </c>
      <c r="J228" s="9">
        <f>[1]!f_nav_adjustedreturn($B228,J$1,J$2)</f>
        <v>-17.377567140600313</v>
      </c>
      <c r="K228" s="9">
        <f>[1]!f_nav_adjustedreturn($B228,K$1,K$2)</f>
        <v>39.531548757170171</v>
      </c>
      <c r="L228" s="9">
        <f>[1]!f_nav_adjustedreturn($B228,L$1,L$2)</f>
        <v>82.185680027406633</v>
      </c>
      <c r="M228" s="9">
        <f>[1]!f_nav_adjustedreturn($B228,M$1,M$2)</f>
        <v>-5.6976306882286565</v>
      </c>
      <c r="N228" s="9">
        <f ca="1">[1]!f_nav_adjustedreturn($B228,N$1,N$2)</f>
        <v>-19.521435692921241</v>
      </c>
      <c r="O228" s="9">
        <f ca="1">[1]!f_nav_adjustedreturn($B228,O$1,O$2)</f>
        <v>-9.78989718372822</v>
      </c>
      <c r="P228" s="11">
        <f>[1]!f_risk_maxdownside($B228,P$1,P$2)</f>
        <v>-41.596909207984538</v>
      </c>
      <c r="Q228" s="11">
        <f>[1]!f_risk_maxdownside($B228,Q$1,Q$2)</f>
        <v>-23.692992213570644</v>
      </c>
      <c r="R228" s="11">
        <f>[1]!f_risk_maxdownside($B228,R$1,R$2)</f>
        <v>-10.921103769918389</v>
      </c>
      <c r="S228" s="11">
        <f>[1]!f_risk_maxdownside($B228,S$1,S$2)</f>
        <v>-17.422969187675065</v>
      </c>
      <c r="T228" s="11">
        <f>[1]!f_risk_maxdownside($B228,T$1,T$2)</f>
        <v>-24.871216999356086</v>
      </c>
      <c r="U228" s="11">
        <f>[1]!f_risk_maxdownside($B228,U$1,U$2)</f>
        <v>-26.349979699553387</v>
      </c>
      <c r="V228">
        <f t="shared" ca="1" si="22"/>
        <v>0.50989010989010985</v>
      </c>
      <c r="W228">
        <f t="shared" si="23"/>
        <v>0.39120879120879121</v>
      </c>
      <c r="X228">
        <f t="shared" si="24"/>
        <v>0.60219780219780217</v>
      </c>
      <c r="Y228">
        <f t="shared" si="25"/>
        <v>0.15604395604395604</v>
      </c>
      <c r="Z228">
        <f t="shared" si="26"/>
        <v>0.88351648351648349</v>
      </c>
      <c r="AA228">
        <f t="shared" ca="1" si="27"/>
        <v>0.72967032967032963</v>
      </c>
      <c r="AB228">
        <f t="shared" ca="1" si="28"/>
        <v>0.8087912087912088</v>
      </c>
    </row>
    <row r="229" spans="1:28" x14ac:dyDescent="0.2">
      <c r="A229" t="str">
        <f>[1]!f_info_benchmark(B229)</f>
        <v>沪深300指数*50%+中证全债指数*50%</v>
      </c>
      <c r="B229" t="s">
        <v>642</v>
      </c>
      <c r="C229" t="s">
        <v>643</v>
      </c>
      <c r="D229" t="str">
        <f>[1]!f_info_fundmanager(B229)</f>
        <v>苗宇</v>
      </c>
      <c r="E229" t="s">
        <v>8</v>
      </c>
      <c r="F229" s="2">
        <v>11.7280142599</v>
      </c>
      <c r="G229" s="3">
        <v>42052</v>
      </c>
      <c r="H229" s="2">
        <v>7.3178082191780804</v>
      </c>
      <c r="I229" s="9">
        <f ca="1">[1]!f_nav_adjustedreturn($B229,I$1,I$2)</f>
        <v>91.336116910229649</v>
      </c>
      <c r="J229" s="9">
        <f>[1]!f_nav_adjustedreturn($B229,J$1,J$2)</f>
        <v>-30.062630480167009</v>
      </c>
      <c r="K229" s="9">
        <f>[1]!f_nav_adjustedreturn($B229,K$1,K$2)</f>
        <v>62.014925373134297</v>
      </c>
      <c r="L229" s="9">
        <f>[1]!f_nav_adjustedreturn($B229,L$1,L$2)</f>
        <v>95.992630124366656</v>
      </c>
      <c r="M229" s="9">
        <f>[1]!f_nav_adjustedreturn($B229,M$1,M$2)</f>
        <v>1.8425381903642832</v>
      </c>
      <c r="N229" s="9">
        <f ca="1">[1]!f_nav_adjustedreturn($B229,N$1,N$2)</f>
        <v>-15.401301518438181</v>
      </c>
      <c r="O229" s="9">
        <f ca="1">[1]!f_nav_adjustedreturn($B229,O$1,O$2)</f>
        <v>-4.6752301211711522</v>
      </c>
      <c r="P229" s="11">
        <f>[1]!f_risk_maxdownside($B229,P$1,P$2)</f>
        <v>-36.764879198585746</v>
      </c>
      <c r="Q229" s="11">
        <f>[1]!f_risk_maxdownside($B229,Q$1,Q$2)</f>
        <v>-33.947237431557987</v>
      </c>
      <c r="R229" s="11">
        <f>[1]!f_risk_maxdownside($B229,R$1,R$2)</f>
        <v>-9.554140127388532</v>
      </c>
      <c r="S229" s="11">
        <f>[1]!f_risk_maxdownside($B229,S$1,S$2)</f>
        <v>-15.982339955849891</v>
      </c>
      <c r="T229" s="11">
        <f>[1]!f_risk_maxdownside($B229,T$1,T$2)</f>
        <v>-28.226281673541546</v>
      </c>
      <c r="U229" s="11">
        <f>[1]!f_risk_maxdownside($B229,U$1,U$2)</f>
        <v>-24.828375286041197</v>
      </c>
      <c r="V229">
        <f t="shared" ca="1" si="22"/>
        <v>0.30329670329670327</v>
      </c>
      <c r="W229">
        <f t="shared" si="23"/>
        <v>0.88571428571428568</v>
      </c>
      <c r="X229">
        <f t="shared" si="24"/>
        <v>0.19340659340659341</v>
      </c>
      <c r="Y229">
        <f t="shared" si="25"/>
        <v>7.032967032967033E-2</v>
      </c>
      <c r="Z229">
        <f t="shared" si="26"/>
        <v>0.7384615384615385</v>
      </c>
      <c r="AA229">
        <f t="shared" ca="1" si="27"/>
        <v>0.45054945054945056</v>
      </c>
      <c r="AB229">
        <f t="shared" ca="1" si="28"/>
        <v>0.30549450549450552</v>
      </c>
    </row>
    <row r="230" spans="1:28" x14ac:dyDescent="0.2">
      <c r="A230" t="str">
        <f>[1]!f_info_benchmark(B230)</f>
        <v>中证新兴产业指数收益率*40%+中债总指数(全价)收益率*40%+中证TMT产业主题指数收益率*20%</v>
      </c>
      <c r="B230" t="s">
        <v>644</v>
      </c>
      <c r="C230" t="s">
        <v>645</v>
      </c>
      <c r="D230" t="str">
        <f>[1]!f_info_fundmanager(B230)</f>
        <v>张慧</v>
      </c>
      <c r="E230" t="s">
        <v>8</v>
      </c>
      <c r="F230" s="2">
        <v>19.014274432099999</v>
      </c>
      <c r="G230" s="3">
        <v>41765</v>
      </c>
      <c r="H230" s="2">
        <v>8.7260273972602693</v>
      </c>
      <c r="I230" s="9">
        <f ca="1">[1]!f_nav_adjustedreturn($B230,I$1,I$2)</f>
        <v>86.979726287314932</v>
      </c>
      <c r="J230" s="9">
        <f>[1]!f_nav_adjustedreturn($B230,J$1,J$2)</f>
        <v>-12.819571428571427</v>
      </c>
      <c r="K230" s="9">
        <f>[1]!f_nav_adjustedreturn($B230,K$1,K$2)</f>
        <v>38.686732361261292</v>
      </c>
      <c r="L230" s="9">
        <f>[1]!f_nav_adjustedreturn($B230,L$1,L$2)</f>
        <v>61.819000450247607</v>
      </c>
      <c r="M230" s="9">
        <f>[1]!f_nav_adjustedreturn($B230,M$1,M$2)</f>
        <v>14.088812861623321</v>
      </c>
      <c r="N230" s="9">
        <f ca="1">[1]!f_nav_adjustedreturn($B230,N$1,N$2)</f>
        <v>-16.233951497860197</v>
      </c>
      <c r="O230" s="9">
        <f ca="1">[1]!f_nav_adjustedreturn($B230,O$1,O$2)</f>
        <v>-8.3073079325421642</v>
      </c>
      <c r="P230" s="11">
        <f>[1]!f_risk_maxdownside($B230,P$1,P$2)</f>
        <v>-32.244126384012958</v>
      </c>
      <c r="Q230" s="11">
        <f>[1]!f_risk_maxdownside($B230,Q$1,Q$2)</f>
        <v>-17.656597385620906</v>
      </c>
      <c r="R230" s="11">
        <f>[1]!f_risk_maxdownside($B230,R$1,R$2)</f>
        <v>-13.090306545153291</v>
      </c>
      <c r="S230" s="11">
        <f>[1]!f_risk_maxdownside($B230,S$1,S$2)</f>
        <v>-18.524096385542173</v>
      </c>
      <c r="T230" s="11">
        <f>[1]!f_risk_maxdownside($B230,T$1,T$2)</f>
        <v>-22.345132743362818</v>
      </c>
      <c r="U230" s="11">
        <f>[1]!f_risk_maxdownside($B230,U$1,U$2)</f>
        <v>-26.357499266216617</v>
      </c>
      <c r="V230">
        <f t="shared" ca="1" si="22"/>
        <v>0.33186813186813185</v>
      </c>
      <c r="W230">
        <f t="shared" si="23"/>
        <v>0.27472527472527475</v>
      </c>
      <c r="X230">
        <f t="shared" si="24"/>
        <v>0.61538461538461542</v>
      </c>
      <c r="Y230">
        <f t="shared" si="25"/>
        <v>0.40659340659340659</v>
      </c>
      <c r="Z230">
        <f t="shared" si="26"/>
        <v>0.33846153846153848</v>
      </c>
      <c r="AA230">
        <f t="shared" ca="1" si="27"/>
        <v>0.50989010989010985</v>
      </c>
      <c r="AB230">
        <f t="shared" ca="1" si="28"/>
        <v>0.63076923076923075</v>
      </c>
    </row>
    <row r="231" spans="1:28" x14ac:dyDescent="0.2">
      <c r="A231" t="str">
        <f>[1]!f_info_benchmark(B231)</f>
        <v>沪深300指数收益率*50%+中债综合指数收益率*45%+银行活期存款利率(税后)*5%</v>
      </c>
      <c r="B231" t="s">
        <v>646</v>
      </c>
      <c r="C231" t="s">
        <v>647</v>
      </c>
      <c r="D231" t="str">
        <f>[1]!f_info_fundmanager(B231)</f>
        <v>李建</v>
      </c>
      <c r="E231" t="s">
        <v>8</v>
      </c>
      <c r="F231" s="2">
        <v>11.154313435900001</v>
      </c>
      <c r="G231" s="3">
        <v>41729</v>
      </c>
      <c r="H231" s="2">
        <v>14.8</v>
      </c>
      <c r="I231" s="9">
        <f ca="1">[1]!f_nav_adjustedreturn($B231,I$1,I$2)</f>
        <v>31.786127011018749</v>
      </c>
      <c r="J231" s="9">
        <f>[1]!f_nav_adjustedreturn($B231,J$1,J$2)</f>
        <v>-0.47808011963749442</v>
      </c>
      <c r="K231" s="9">
        <f>[1]!f_nav_adjustedreturn($B231,K$1,K$2)</f>
        <v>12.047012732615094</v>
      </c>
      <c r="L231" s="9">
        <f>[1]!f_nav_adjustedreturn($B231,L$1,L$2)</f>
        <v>19.143356643356658</v>
      </c>
      <c r="M231" s="9">
        <f>[1]!f_nav_adjustedreturn($B231,M$1,M$2)</f>
        <v>1.0271460014673472</v>
      </c>
      <c r="N231" s="9">
        <f ca="1">[1]!f_nav_adjustedreturn($B231,N$1,N$2)</f>
        <v>-1.8155410312272957</v>
      </c>
      <c r="O231" s="9">
        <f ca="1">[1]!f_nav_adjustedreturn($B231,O$1,O$2)</f>
        <v>7.4019245003712986E-2</v>
      </c>
      <c r="P231" s="11">
        <f>[1]!f_risk_maxdownside($B231,P$1,P$2)</f>
        <v>-5.6858564321250844</v>
      </c>
      <c r="Q231" s="11">
        <f>[1]!f_risk_maxdownside($B231,Q$1,Q$2)</f>
        <v>-2.8646340450933683</v>
      </c>
      <c r="R231" s="11">
        <f>[1]!f_risk_maxdownside($B231,R$1,R$2)</f>
        <v>-2.3474178403755888</v>
      </c>
      <c r="S231" s="11">
        <f>[1]!f_risk_maxdownside($B231,S$1,S$2)</f>
        <v>-2.3789294817332234</v>
      </c>
      <c r="T231" s="11">
        <f>[1]!f_risk_maxdownside($B231,T$1,T$2)</f>
        <v>-4.264392324093814</v>
      </c>
      <c r="U231" s="11">
        <f>[1]!f_risk_maxdownside($B231,U$1,U$2)</f>
        <v>-3.4206695778748304</v>
      </c>
      <c r="V231">
        <f t="shared" ca="1" si="22"/>
        <v>0.82417582417582413</v>
      </c>
      <c r="W231">
        <f t="shared" si="23"/>
        <v>0.14285714285714285</v>
      </c>
      <c r="X231">
        <f t="shared" si="24"/>
        <v>0.89010989010989006</v>
      </c>
      <c r="Y231">
        <f t="shared" si="25"/>
        <v>0.81758241758241756</v>
      </c>
      <c r="Z231">
        <f t="shared" si="26"/>
        <v>0.75384615384615383</v>
      </c>
      <c r="AA231">
        <f t="shared" ca="1" si="27"/>
        <v>9.6703296703296707E-2</v>
      </c>
      <c r="AB231">
        <f t="shared" ca="1" si="28"/>
        <v>3.7362637362637362E-2</v>
      </c>
    </row>
    <row r="232" spans="1:28" x14ac:dyDescent="0.2">
      <c r="A232" t="str">
        <f>[1]!f_info_benchmark(B232)</f>
        <v>年化收益率10%</v>
      </c>
      <c r="B232" t="s">
        <v>648</v>
      </c>
      <c r="C232" t="s">
        <v>649</v>
      </c>
      <c r="D232" t="str">
        <f>[1]!f_info_fundmanager(B232)</f>
        <v>栾超</v>
      </c>
      <c r="E232" t="s">
        <v>8</v>
      </c>
      <c r="F232" s="2">
        <v>7.3345274335999999</v>
      </c>
      <c r="G232" s="3">
        <v>42934</v>
      </c>
      <c r="H232" s="2">
        <v>6.25479452054795</v>
      </c>
      <c r="I232" s="9">
        <f ca="1">[1]!f_nav_adjustedreturn($B232,I$1,I$2)</f>
        <v>162.11116777154507</v>
      </c>
      <c r="J232" s="9">
        <f>[1]!f_nav_adjustedreturn($B232,J$1,J$2)</f>
        <v>-6.4252932177460531</v>
      </c>
      <c r="K232" s="9">
        <f>[1]!f_nav_adjustedreturn($B232,K$1,K$2)</f>
        <v>47.193460490463224</v>
      </c>
      <c r="L232" s="9">
        <f>[1]!f_nav_adjustedreturn($B232,L$1,L$2)</f>
        <v>72.676786375416498</v>
      </c>
      <c r="M232" s="9">
        <f>[1]!f_nav_adjustedreturn($B232,M$1,M$2)</f>
        <v>36.906089193825053</v>
      </c>
      <c r="N232" s="9">
        <f ca="1">[1]!f_nav_adjustedreturn($B232,N$1,N$2)</f>
        <v>-19.502607551720363</v>
      </c>
      <c r="O232" s="9">
        <f ca="1">[1]!f_nav_adjustedreturn($B232,O$1,O$2)</f>
        <v>-8.7195879950275366</v>
      </c>
      <c r="P232" s="11">
        <f>[1]!f_risk_maxdownside($B232,P$1,P$2)</f>
        <v>-38.620825756614643</v>
      </c>
      <c r="Q232" s="11">
        <f>[1]!f_risk_maxdownside($B232,Q$1,Q$2)</f>
        <v>-15.219421101774037</v>
      </c>
      <c r="R232" s="11">
        <f>[1]!f_risk_maxdownside($B232,R$1,R$2)</f>
        <v>-13.136146150500212</v>
      </c>
      <c r="S232" s="11">
        <f>[1]!f_risk_maxdownside($B232,S$1,S$2)</f>
        <v>-14.403292181069965</v>
      </c>
      <c r="T232" s="11">
        <f>[1]!f_risk_maxdownside($B232,T$1,T$2)</f>
        <v>-21.24192572644068</v>
      </c>
      <c r="U232" s="11">
        <f>[1]!f_risk_maxdownside($B232,U$1,U$2)</f>
        <v>-30.34903064815407</v>
      </c>
      <c r="V232">
        <f t="shared" ca="1" si="22"/>
        <v>3.5164835164835165E-2</v>
      </c>
      <c r="W232">
        <f t="shared" si="23"/>
        <v>0.2</v>
      </c>
      <c r="X232">
        <f t="shared" si="24"/>
        <v>0.44835164835164837</v>
      </c>
      <c r="Y232">
        <f t="shared" si="25"/>
        <v>0.26593406593406593</v>
      </c>
      <c r="Z232">
        <f t="shared" si="26"/>
        <v>5.4945054945054944E-2</v>
      </c>
      <c r="AA232">
        <f t="shared" ca="1" si="27"/>
        <v>0.72527472527472525</v>
      </c>
      <c r="AB232">
        <f t="shared" ca="1" si="28"/>
        <v>0.69670329670329667</v>
      </c>
    </row>
    <row r="233" spans="1:28" x14ac:dyDescent="0.2">
      <c r="A233" t="str">
        <f>[1]!f_info_benchmark(B233)</f>
        <v>中证800指数收益率*50%+中国债券总指数收益率*50%</v>
      </c>
      <c r="B233" t="s">
        <v>650</v>
      </c>
      <c r="C233" t="s">
        <v>651</v>
      </c>
      <c r="D233" t="str">
        <f>[1]!f_info_fundmanager(B233)</f>
        <v>贺涛</v>
      </c>
      <c r="E233" t="s">
        <v>8</v>
      </c>
      <c r="F233" s="2">
        <v>5.9384672396999996</v>
      </c>
      <c r="G233" s="3">
        <v>42774</v>
      </c>
      <c r="H233" s="2">
        <v>14.1095890410959</v>
      </c>
      <c r="I233" s="9">
        <f ca="1">[1]!f_nav_adjustedreturn($B233,I$1,I$2)</f>
        <v>30.642377562861284</v>
      </c>
      <c r="J233" s="9">
        <f>[1]!f_nav_adjustedreturn($B233,J$1,J$2)</f>
        <v>2.2511909089595457</v>
      </c>
      <c r="K233" s="9">
        <f>[1]!f_nav_adjustedreturn($B233,K$1,K$2)</f>
        <v>10.253274285009002</v>
      </c>
      <c r="L233" s="9">
        <f>[1]!f_nav_adjustedreturn($B233,L$1,L$2)</f>
        <v>13.067292644757428</v>
      </c>
      <c r="M233" s="9">
        <f>[1]!f_nav_adjustedreturn($B233,M$1,M$2)</f>
        <v>6.2975778546712835</v>
      </c>
      <c r="N233" s="9">
        <f ca="1">[1]!f_nav_adjustedreturn($B233,N$1,N$2)</f>
        <v>-3.5807291666666603</v>
      </c>
      <c r="O233" s="9">
        <f ca="1">[1]!f_nav_adjustedreturn($B233,O$1,O$2)</f>
        <v>-1.2008005336891252</v>
      </c>
      <c r="P233" s="11">
        <f>[1]!f_risk_maxdownside($B233,P$1,P$2)</f>
        <v>-6.5414507772020718</v>
      </c>
      <c r="Q233" s="11">
        <f>[1]!f_risk_maxdownside($B233,Q$1,Q$2)</f>
        <v>-3.0386740331491739</v>
      </c>
      <c r="R233" s="11">
        <f>[1]!f_risk_maxdownside($B233,R$1,R$2)</f>
        <v>-1.1773940345369067</v>
      </c>
      <c r="S233" s="11">
        <f>[1]!f_risk_maxdownside($B233,S$1,S$2)</f>
        <v>-3.9200614911606433</v>
      </c>
      <c r="T233" s="11">
        <f>[1]!f_risk_maxdownside($B233,T$1,T$2)</f>
        <v>-1.360103626943016</v>
      </c>
      <c r="U233" s="11">
        <f>[1]!f_risk_maxdownside($B233,U$1,U$2)</f>
        <v>-5.9934853420195324</v>
      </c>
      <c r="V233">
        <f t="shared" ca="1" si="22"/>
        <v>0.8351648351648352</v>
      </c>
      <c r="W233">
        <f t="shared" si="23"/>
        <v>5.9340659340659338E-2</v>
      </c>
      <c r="X233">
        <f t="shared" si="24"/>
        <v>0.93406593406593408</v>
      </c>
      <c r="Y233">
        <f t="shared" si="25"/>
        <v>0.93626373626373627</v>
      </c>
      <c r="Z233">
        <f t="shared" si="26"/>
        <v>0.5714285714285714</v>
      </c>
      <c r="AA233">
        <f t="shared" ca="1" si="27"/>
        <v>0.17802197802197803</v>
      </c>
      <c r="AB233">
        <f t="shared" ca="1" si="28"/>
        <v>0.13406593406593406</v>
      </c>
    </row>
    <row r="234" spans="1:28" x14ac:dyDescent="0.2">
      <c r="A234" t="str">
        <f>[1]!f_info_benchmark(B234)</f>
        <v>沪深300指数*70%+上证国债指数*30%</v>
      </c>
      <c r="B234" t="s">
        <v>652</v>
      </c>
      <c r="C234" t="s">
        <v>653</v>
      </c>
      <c r="D234" t="str">
        <f>[1]!f_info_fundmanager(B234)</f>
        <v>归凯</v>
      </c>
      <c r="E234" t="s">
        <v>8</v>
      </c>
      <c r="F234" s="2">
        <v>42.717924947599997</v>
      </c>
      <c r="G234" s="3">
        <v>42439</v>
      </c>
      <c r="H234" s="2">
        <v>6.2438356164383597</v>
      </c>
      <c r="I234" s="9">
        <f ca="1">[1]!f_nav_adjustedreturn($B234,I$1,I$2)</f>
        <v>68.113953517901933</v>
      </c>
      <c r="J234" s="9">
        <f>[1]!f_nav_adjustedreturn($B234,J$1,J$2)</f>
        <v>-23.566610455311974</v>
      </c>
      <c r="K234" s="9">
        <f>[1]!f_nav_adjustedreturn($B234,K$1,K$2)</f>
        <v>70.573487898802654</v>
      </c>
      <c r="L234" s="9">
        <f>[1]!f_nav_adjustedreturn($B234,L$1,L$2)</f>
        <v>70.597185241536735</v>
      </c>
      <c r="M234" s="9">
        <f>[1]!f_nav_adjustedreturn($B234,M$1,M$2)</f>
        <v>-6.9788182831661354</v>
      </c>
      <c r="N234" s="9">
        <f ca="1">[1]!f_nav_adjustedreturn($B234,N$1,N$2)</f>
        <v>-18.744007670182146</v>
      </c>
      <c r="O234" s="9">
        <f ca="1">[1]!f_nav_adjustedreturn($B234,O$1,O$2)</f>
        <v>-3.6384309266628585</v>
      </c>
      <c r="P234" s="11">
        <f>[1]!f_risk_maxdownside($B234,P$1,P$2)</f>
        <v>-43.347050754458152</v>
      </c>
      <c r="Q234" s="11">
        <f>[1]!f_risk_maxdownside($B234,Q$1,Q$2)</f>
        <v>-28.214578214578225</v>
      </c>
      <c r="R234" s="11">
        <f>[1]!f_risk_maxdownside($B234,R$1,R$2)</f>
        <v>-6.8467097755800719</v>
      </c>
      <c r="S234" s="11">
        <f>[1]!f_risk_maxdownside($B234,S$1,S$2)</f>
        <v>-18.113207547169818</v>
      </c>
      <c r="T234" s="11">
        <f>[1]!f_risk_maxdownside($B234,T$1,T$2)</f>
        <v>-24.671761708798741</v>
      </c>
      <c r="U234" s="11">
        <f>[1]!f_risk_maxdownside($B234,U$1,U$2)</f>
        <v>-29.176874081332677</v>
      </c>
      <c r="V234">
        <f t="shared" ca="1" si="22"/>
        <v>0.45934065934065932</v>
      </c>
      <c r="W234">
        <f t="shared" si="23"/>
        <v>0.68131868131868134</v>
      </c>
      <c r="X234">
        <f t="shared" si="24"/>
        <v>0.11428571428571428</v>
      </c>
      <c r="Y234">
        <f t="shared" si="25"/>
        <v>0.29450549450549451</v>
      </c>
      <c r="Z234">
        <f t="shared" si="26"/>
        <v>0.90329670329670331</v>
      </c>
      <c r="AA234">
        <f t="shared" ca="1" si="27"/>
        <v>0.6659340659340659</v>
      </c>
      <c r="AB234">
        <f t="shared" ca="1" si="28"/>
        <v>0.25274725274725274</v>
      </c>
    </row>
    <row r="235" spans="1:28" x14ac:dyDescent="0.2">
      <c r="A235" t="str">
        <f>[1]!f_info_benchmark(B235)</f>
        <v>沪深300指数收益率*70%+中国债券总指数收益率*30%</v>
      </c>
      <c r="B235" t="s">
        <v>654</v>
      </c>
      <c r="C235" t="s">
        <v>655</v>
      </c>
      <c r="D235" t="str">
        <f>[1]!f_info_fundmanager(B235)</f>
        <v>王延飞</v>
      </c>
      <c r="E235" t="s">
        <v>8</v>
      </c>
      <c r="F235" s="2">
        <v>43.204548819499998</v>
      </c>
      <c r="G235" s="3">
        <v>42181</v>
      </c>
      <c r="H235" s="2">
        <v>7</v>
      </c>
      <c r="I235" s="9">
        <f ca="1">[1]!f_nav_adjustedreturn($B235,I$1,I$2)</f>
        <v>17.926239419588878</v>
      </c>
      <c r="J235" s="9">
        <f>[1]!f_nav_adjustedreturn($B235,J$1,J$2)</f>
        <v>-21.886336154776291</v>
      </c>
      <c r="K235" s="9">
        <f>[1]!f_nav_adjustedreturn($B235,K$1,K$2)</f>
        <v>47.871517027863781</v>
      </c>
      <c r="L235" s="9">
        <f>[1]!f_nav_adjustedreturn($B235,L$1,L$2)</f>
        <v>40.27741428945302</v>
      </c>
      <c r="M235" s="9">
        <f>[1]!f_nav_adjustedreturn($B235,M$1,M$2)</f>
        <v>-10.335820895522392</v>
      </c>
      <c r="N235" s="9">
        <f ca="1">[1]!f_nav_adjustedreturn($B235,N$1,N$2)</f>
        <v>-18.830628381190184</v>
      </c>
      <c r="O235" s="9">
        <f ca="1">[1]!f_nav_adjustedreturn($B235,O$1,O$2)</f>
        <v>-11.19963578420214</v>
      </c>
      <c r="P235" s="11">
        <f>[1]!f_risk_maxdownside($B235,P$1,P$2)</f>
        <v>-40.563153660498791</v>
      </c>
      <c r="Q235" s="11">
        <f>[1]!f_risk_maxdownside($B235,Q$1,Q$2)</f>
        <v>-29.543545225427053</v>
      </c>
      <c r="R235" s="11">
        <f>[1]!f_risk_maxdownside($B235,R$1,R$2)</f>
        <v>-15.583668775158143</v>
      </c>
      <c r="S235" s="11">
        <f>[1]!f_risk_maxdownside($B235,S$1,S$2)</f>
        <v>-19.266277939747322</v>
      </c>
      <c r="T235" s="11">
        <f>[1]!f_risk_maxdownside($B235,T$1,T$2)</f>
        <v>-28.061142397425581</v>
      </c>
      <c r="U235" s="11">
        <f>[1]!f_risk_maxdownside($B235,U$1,U$2)</f>
        <v>-23.693451766164021</v>
      </c>
      <c r="V235">
        <f t="shared" ca="1" si="22"/>
        <v>0.92527472527472532</v>
      </c>
      <c r="W235">
        <f t="shared" si="23"/>
        <v>0.58461538461538465</v>
      </c>
      <c r="X235">
        <f t="shared" si="24"/>
        <v>0.42857142857142855</v>
      </c>
      <c r="Y235">
        <f t="shared" si="25"/>
        <v>0.68571428571428572</v>
      </c>
      <c r="Z235">
        <f t="shared" si="26"/>
        <v>0.9538461538461539</v>
      </c>
      <c r="AA235">
        <f t="shared" ca="1" si="27"/>
        <v>0.66813186813186809</v>
      </c>
      <c r="AB235">
        <f t="shared" ca="1" si="28"/>
        <v>0.89230769230769236</v>
      </c>
    </row>
    <row r="236" spans="1:28" x14ac:dyDescent="0.2">
      <c r="A236" t="str">
        <f>[1]!f_info_benchmark(B236)</f>
        <v>沪深300指数收益率*75%+中证全债指数收益率*25%</v>
      </c>
      <c r="B236" t="s">
        <v>656</v>
      </c>
      <c r="C236" t="s">
        <v>657</v>
      </c>
      <c r="D236" t="str">
        <f>[1]!f_info_fundmanager(B236)</f>
        <v>陈鹏扬</v>
      </c>
      <c r="E236" t="s">
        <v>8</v>
      </c>
      <c r="F236" s="2">
        <v>21.459614563599999</v>
      </c>
      <c r="G236" s="3">
        <v>42240</v>
      </c>
      <c r="H236" s="2">
        <v>6.7890410958904104</v>
      </c>
      <c r="I236" s="9">
        <f ca="1">[1]!f_nav_adjustedreturn($B236,I$1,I$2)</f>
        <v>90.730478589420642</v>
      </c>
      <c r="J236" s="9">
        <f>[1]!f_nav_adjustedreturn($B236,J$1,J$2)</f>
        <v>-8.2115869017632299</v>
      </c>
      <c r="K236" s="9">
        <f>[1]!f_nav_adjustedreturn($B236,K$1,K$2)</f>
        <v>50.548847420417111</v>
      </c>
      <c r="L236" s="9">
        <f>[1]!f_nav_adjustedreturn($B236,L$1,L$2)</f>
        <v>53.554502369668256</v>
      </c>
      <c r="M236" s="9">
        <f>[1]!f_nav_adjustedreturn($B236,M$1,M$2)</f>
        <v>11.633428300094971</v>
      </c>
      <c r="N236" s="9">
        <f ca="1">[1]!f_nav_adjustedreturn($B236,N$1,N$2)</f>
        <v>-19.481071884304548</v>
      </c>
      <c r="O236" s="9">
        <f ca="1">[1]!f_nav_adjustedreturn($B236,O$1,O$2)</f>
        <v>-9.9214846538187054</v>
      </c>
      <c r="P236" s="11">
        <f>[1]!f_risk_maxdownside($B236,P$1,P$2)</f>
        <v>-29.080874548928048</v>
      </c>
      <c r="Q236" s="11">
        <f>[1]!f_risk_maxdownside($B236,Q$1,Q$2)</f>
        <v>-21.013824884792623</v>
      </c>
      <c r="R236" s="11">
        <f>[1]!f_risk_maxdownside($B236,R$1,R$2)</f>
        <v>-14.876352395672345</v>
      </c>
      <c r="S236" s="11">
        <f>[1]!f_risk_maxdownside($B236,S$1,S$2)</f>
        <v>-18.530052943008407</v>
      </c>
      <c r="T236" s="11">
        <f>[1]!f_risk_maxdownside($B236,T$1,T$2)</f>
        <v>-12.780172413793112</v>
      </c>
      <c r="U236" s="11">
        <f>[1]!f_risk_maxdownside($B236,U$1,U$2)</f>
        <v>-29.080874548928048</v>
      </c>
      <c r="V236">
        <f t="shared" ca="1" si="22"/>
        <v>0.3098901098901099</v>
      </c>
      <c r="W236">
        <f t="shared" si="23"/>
        <v>0.22197802197802197</v>
      </c>
      <c r="X236">
        <f t="shared" si="24"/>
        <v>0.3802197802197802</v>
      </c>
      <c r="Y236">
        <f t="shared" si="25"/>
        <v>0.54505494505494501</v>
      </c>
      <c r="Z236">
        <f t="shared" si="26"/>
        <v>0.3934065934065934</v>
      </c>
      <c r="AA236">
        <f t="shared" ca="1" si="27"/>
        <v>0.71868131868131868</v>
      </c>
      <c r="AB236">
        <f t="shared" ca="1" si="28"/>
        <v>0.81978021978021975</v>
      </c>
    </row>
    <row r="237" spans="1:28" x14ac:dyDescent="0.2">
      <c r="A237" t="str">
        <f>[1]!f_info_benchmark(B237)</f>
        <v>沪深300指数收益率*65%+上证国债指数收益率*35%</v>
      </c>
      <c r="B237" t="s">
        <v>658</v>
      </c>
      <c r="C237" t="s">
        <v>659</v>
      </c>
      <c r="D237" t="str">
        <f>[1]!f_info_fundmanager(B237)</f>
        <v>童立</v>
      </c>
      <c r="E237" t="s">
        <v>8</v>
      </c>
      <c r="F237" s="2">
        <v>13.0174464543</v>
      </c>
      <c r="G237" s="3">
        <v>42727</v>
      </c>
      <c r="H237" s="2">
        <v>6.1534246575342504</v>
      </c>
      <c r="I237" s="9">
        <f ca="1">[1]!f_nav_adjustedreturn($B237,I$1,I$2)</f>
        <v>59.022556390977421</v>
      </c>
      <c r="J237" s="9">
        <f>[1]!f_nav_adjustedreturn($B237,J$1,J$2)</f>
        <v>-14.567669172932341</v>
      </c>
      <c r="K237" s="9">
        <f>[1]!f_nav_adjustedreturn($B237,K$1,K$2)</f>
        <v>37.403740374037419</v>
      </c>
      <c r="L237" s="9">
        <f>[1]!f_nav_adjustedreturn($B237,L$1,L$2)</f>
        <v>35.94875900720573</v>
      </c>
      <c r="M237" s="9">
        <f>[1]!f_nav_adjustedreturn($B237,M$1,M$2)</f>
        <v>28.445229681978823</v>
      </c>
      <c r="N237" s="9">
        <f ca="1">[1]!f_nav_adjustedreturn($B237,N$1,N$2)</f>
        <v>-22.420907840440172</v>
      </c>
      <c r="O237" s="9">
        <f ca="1">[1]!f_nav_adjustedreturn($B237,O$1,O$2)</f>
        <v>-12.873326467559213</v>
      </c>
      <c r="P237" s="11">
        <f>[1]!f_risk_maxdownside($B237,P$1,P$2)</f>
        <v>-33.716814159292028</v>
      </c>
      <c r="Q237" s="11">
        <f>[1]!f_risk_maxdownside($B237,Q$1,Q$2)</f>
        <v>-21.072088724584113</v>
      </c>
      <c r="R237" s="11">
        <f>[1]!f_risk_maxdownside($B237,R$1,R$2)</f>
        <v>-12.020905923344927</v>
      </c>
      <c r="S237" s="11">
        <f>[1]!f_risk_maxdownside($B237,S$1,S$2)</f>
        <v>-17.438692098092641</v>
      </c>
      <c r="T237" s="11">
        <f>[1]!f_risk_maxdownside($B237,T$1,T$2)</f>
        <v>-18.551532033426192</v>
      </c>
      <c r="U237" s="11">
        <f>[1]!f_risk_maxdownside($B237,U$1,U$2)</f>
        <v>-31.126436781609197</v>
      </c>
      <c r="V237">
        <f t="shared" ca="1" si="22"/>
        <v>0.51648351648351654</v>
      </c>
      <c r="W237">
        <f t="shared" si="23"/>
        <v>0.3098901098901099</v>
      </c>
      <c r="X237">
        <f t="shared" si="24"/>
        <v>0.63296703296703294</v>
      </c>
      <c r="Y237">
        <f t="shared" si="25"/>
        <v>0.7384615384615385</v>
      </c>
      <c r="Z237">
        <f t="shared" si="26"/>
        <v>0.13186813186813187</v>
      </c>
      <c r="AA237">
        <f t="shared" ca="1" si="27"/>
        <v>0.89670329670329674</v>
      </c>
      <c r="AB237">
        <f t="shared" ca="1" si="28"/>
        <v>0.94505494505494503</v>
      </c>
    </row>
    <row r="238" spans="1:28" x14ac:dyDescent="0.2">
      <c r="A238" t="str">
        <f>[1]!f_info_benchmark(B238)</f>
        <v>沪深300指数*50%+上证国债指数*50%</v>
      </c>
      <c r="B238" t="s">
        <v>660</v>
      </c>
      <c r="C238" t="s">
        <v>661</v>
      </c>
      <c r="D238" t="str">
        <f>[1]!f_info_fundmanager(B238)</f>
        <v>薛琳,王欢</v>
      </c>
      <c r="E238" t="s">
        <v>8</v>
      </c>
      <c r="F238" s="2">
        <v>5.2173829267</v>
      </c>
      <c r="G238" s="3">
        <v>42664</v>
      </c>
      <c r="H238" s="2">
        <v>7.1739726027397301</v>
      </c>
      <c r="I238" s="9">
        <f ca="1">[1]!f_nav_adjustedreturn($B238,I$1,I$2)</f>
        <v>16.404518001295674</v>
      </c>
      <c r="J238" s="9">
        <f>[1]!f_nav_adjustedreturn($B238,J$1,J$2)</f>
        <v>-6.8883792048929635</v>
      </c>
      <c r="K238" s="9">
        <f>[1]!f_nav_adjustedreturn($B238,K$1,K$2)</f>
        <v>12.807366224744648</v>
      </c>
      <c r="L238" s="9">
        <f>[1]!f_nav_adjustedreturn($B238,L$1,L$2)</f>
        <v>6.1097262511728223</v>
      </c>
      <c r="M238" s="9">
        <f>[1]!f_nav_adjustedreturn($B238,M$1,M$2)</f>
        <v>5.6236418948283395</v>
      </c>
      <c r="N238" s="9">
        <f ca="1">[1]!f_nav_adjustedreturn($B238,N$1,N$2)</f>
        <v>-1.1191573403555015</v>
      </c>
      <c r="O238" s="9">
        <f ca="1">[1]!f_nav_adjustedreturn($B238,O$1,O$2)</f>
        <v>7.4956275505946163E-2</v>
      </c>
      <c r="P238" s="11">
        <f>[1]!f_risk_maxdownside($B238,P$1,P$2)</f>
        <v>-10.636876484560567</v>
      </c>
      <c r="Q238" s="11">
        <f>[1]!f_risk_maxdownside($B238,Q$1,Q$2)</f>
        <v>-10.636876484560567</v>
      </c>
      <c r="R238" s="11">
        <f>[1]!f_risk_maxdownside($B238,R$1,R$2)</f>
        <v>-3.9157299188565413</v>
      </c>
      <c r="S238" s="11">
        <f>[1]!f_risk_maxdownside($B238,S$1,S$2)</f>
        <v>-3.7017050149350506</v>
      </c>
      <c r="T238" s="11">
        <f>[1]!f_risk_maxdownside($B238,T$1,T$2)</f>
        <v>-3.8500251635631484</v>
      </c>
      <c r="U238" s="11">
        <f>[1]!f_risk_maxdownside($B238,U$1,U$2)</f>
        <v>-4.3671720500988709</v>
      </c>
      <c r="V238">
        <f t="shared" ca="1" si="22"/>
        <v>0.93186813186813189</v>
      </c>
      <c r="W238">
        <f t="shared" si="23"/>
        <v>0.21098901098901099</v>
      </c>
      <c r="X238">
        <f t="shared" si="24"/>
        <v>0.88351648351648349</v>
      </c>
      <c r="Y238">
        <f t="shared" si="25"/>
        <v>0.96483516483516485</v>
      </c>
      <c r="Z238">
        <f t="shared" si="26"/>
        <v>0.61758241758241761</v>
      </c>
      <c r="AA238">
        <f t="shared" ca="1" si="27"/>
        <v>5.054945054945055E-2</v>
      </c>
      <c r="AB238">
        <f t="shared" ca="1" si="28"/>
        <v>3.5164835164835165E-2</v>
      </c>
    </row>
    <row r="239" spans="1:28" x14ac:dyDescent="0.2">
      <c r="A239" t="str">
        <f>[1]!f_info_benchmark(B239)</f>
        <v>中证800指数收益率*60%+中证综合债券指数收益率*40%</v>
      </c>
      <c r="B239" t="s">
        <v>662</v>
      </c>
      <c r="C239" t="s">
        <v>663</v>
      </c>
      <c r="D239" t="str">
        <f>[1]!f_info_fundmanager(B239)</f>
        <v>张仲维,赵国进</v>
      </c>
      <c r="E239" t="s">
        <v>8</v>
      </c>
      <c r="F239" s="2">
        <v>11.332451285499999</v>
      </c>
      <c r="G239" s="3">
        <v>42634</v>
      </c>
      <c r="H239" s="2">
        <v>4.1904109589041099</v>
      </c>
      <c r="I239" s="9">
        <f ca="1">[1]!f_nav_adjustedreturn($B239,I$1,I$2)</f>
        <v>106.52446675031366</v>
      </c>
      <c r="J239" s="9">
        <f>[1]!f_nav_adjustedreturn($B239,J$1,J$2)</f>
        <v>-26.160602258469261</v>
      </c>
      <c r="K239" s="9">
        <f>[1]!f_nav_adjustedreturn($B239,K$1,K$2)</f>
        <v>71.197960917587082</v>
      </c>
      <c r="L239" s="9">
        <f>[1]!f_nav_adjustedreturn($B239,L$1,L$2)</f>
        <v>56.526054590570709</v>
      </c>
      <c r="M239" s="9">
        <f>[1]!f_nav_adjustedreturn($B239,M$1,M$2)</f>
        <v>34.876347495244126</v>
      </c>
      <c r="N239" s="9">
        <f ca="1">[1]!f_nav_adjustedreturn($B239,N$1,N$2)</f>
        <v>-22.614010343206388</v>
      </c>
      <c r="O239" s="9">
        <f ca="1">[1]!f_nav_adjustedreturn($B239,O$1,O$2)</f>
        <v>-7.058159232072275</v>
      </c>
      <c r="P239" s="11">
        <f>[1]!f_risk_maxdownside($B239,P$1,P$2)</f>
        <v>-42.111160914388158</v>
      </c>
      <c r="Q239" s="11">
        <f>[1]!f_risk_maxdownside($B239,Q$1,Q$2)</f>
        <v>-29.390018484288362</v>
      </c>
      <c r="R239" s="11">
        <f>[1]!f_risk_maxdownside($B239,R$1,R$2)</f>
        <v>-21.837633731906859</v>
      </c>
      <c r="S239" s="11">
        <f>[1]!f_risk_maxdownside($B239,S$1,S$2)</f>
        <v>-25.276823214967546</v>
      </c>
      <c r="T239" s="11">
        <f>[1]!f_risk_maxdownside($B239,T$1,T$2)</f>
        <v>-28.639152258784151</v>
      </c>
      <c r="U239" s="11">
        <f>[1]!f_risk_maxdownside($B239,U$1,U$2)</f>
        <v>-39.930232558139529</v>
      </c>
      <c r="V239">
        <f t="shared" ca="1" si="22"/>
        <v>0.2021978021978022</v>
      </c>
      <c r="W239">
        <f t="shared" si="23"/>
        <v>0.79560439560439555</v>
      </c>
      <c r="X239">
        <f t="shared" si="24"/>
        <v>0.10329670329670329</v>
      </c>
      <c r="Y239">
        <f t="shared" si="25"/>
        <v>0.50109890109890109</v>
      </c>
      <c r="Z239">
        <f t="shared" si="26"/>
        <v>7.4725274725274723E-2</v>
      </c>
      <c r="AA239">
        <f t="shared" ca="1" si="27"/>
        <v>0.90329670329670331</v>
      </c>
      <c r="AB239">
        <f t="shared" ca="1" si="28"/>
        <v>0.50329670329670328</v>
      </c>
    </row>
    <row r="240" spans="1:28" x14ac:dyDescent="0.2">
      <c r="A240" t="str">
        <f>[1]!f_info_benchmark(B240)</f>
        <v>申万医药生物行业指数收益率*70%+中债综合(全价)指数收益率*30%</v>
      </c>
      <c r="B240" t="s">
        <v>664</v>
      </c>
      <c r="C240" t="s">
        <v>665</v>
      </c>
      <c r="D240" t="str">
        <f>[1]!f_info_fundmanager(B240)</f>
        <v>万民远</v>
      </c>
      <c r="E240" t="s">
        <v>8</v>
      </c>
      <c r="F240" s="2">
        <v>15.302398046</v>
      </c>
      <c r="G240" s="3">
        <v>42608</v>
      </c>
      <c r="H240" s="2">
        <v>5.7808219178082201</v>
      </c>
      <c r="I240" s="9">
        <f ca="1">[1]!f_nav_adjustedreturn($B240,I$1,I$2)</f>
        <v>147.93070259865257</v>
      </c>
      <c r="J240" s="9">
        <f>[1]!f_nav_adjustedreturn($B240,J$1,J$2)</f>
        <v>-16.361886429258899</v>
      </c>
      <c r="K240" s="9">
        <f>[1]!f_nav_adjustedreturn($B240,K$1,K$2)</f>
        <v>86.881472957422332</v>
      </c>
      <c r="L240" s="9">
        <f>[1]!f_nav_adjustedreturn($B240,L$1,L$2)</f>
        <v>66.748768472906406</v>
      </c>
      <c r="M240" s="9">
        <f>[1]!f_nav_adjustedreturn($B240,M$1,M$2)</f>
        <v>14.918759231905462</v>
      </c>
      <c r="N240" s="9">
        <f ca="1">[1]!f_nav_adjustedreturn($B240,N$1,N$2)</f>
        <v>-17.223650385604113</v>
      </c>
      <c r="O240" s="9">
        <f ca="1">[1]!f_nav_adjustedreturn($B240,O$1,O$2)</f>
        <v>-10.24390243902439</v>
      </c>
      <c r="P240" s="11">
        <f>[1]!f_risk_maxdownside($B240,P$1,P$2)</f>
        <v>-34.195634599838328</v>
      </c>
      <c r="Q240" s="11">
        <f>[1]!f_risk_maxdownside($B240,Q$1,Q$2)</f>
        <v>-34.195634599838328</v>
      </c>
      <c r="R240" s="11">
        <f>[1]!f_risk_maxdownside($B240,R$1,R$2)</f>
        <v>-9.8841698841698751</v>
      </c>
      <c r="S240" s="11">
        <f>[1]!f_risk_maxdownside($B240,S$1,S$2)</f>
        <v>-17.553191489361712</v>
      </c>
      <c r="T240" s="11">
        <f>[1]!f_risk_maxdownside($B240,T$1,T$2)</f>
        <v>-18.886198547215489</v>
      </c>
      <c r="U240" s="11">
        <f>[1]!f_risk_maxdownside($B240,U$1,U$2)</f>
        <v>-25.759493670886073</v>
      </c>
      <c r="V240">
        <f t="shared" ca="1" si="22"/>
        <v>5.7142857142857141E-2</v>
      </c>
      <c r="W240">
        <f t="shared" si="23"/>
        <v>0.36483516483516482</v>
      </c>
      <c r="X240">
        <f t="shared" si="24"/>
        <v>1.9780219780219779E-2</v>
      </c>
      <c r="Y240">
        <f t="shared" si="25"/>
        <v>0.35164835164835168</v>
      </c>
      <c r="Z240">
        <f t="shared" si="26"/>
        <v>0.32747252747252747</v>
      </c>
      <c r="AA240">
        <f t="shared" ca="1" si="27"/>
        <v>0.58021978021978027</v>
      </c>
      <c r="AB240">
        <f t="shared" ca="1" si="28"/>
        <v>0.84615384615384615</v>
      </c>
    </row>
    <row r="241" spans="1:28" x14ac:dyDescent="0.2">
      <c r="A241" t="str">
        <f>[1]!f_info_benchmark(B241)</f>
        <v>沪深300指数收益率*50%+中证综合债券指数收益率*50%</v>
      </c>
      <c r="B241" t="s">
        <v>666</v>
      </c>
      <c r="C241" t="s">
        <v>667</v>
      </c>
      <c r="D241" t="str">
        <f>[1]!f_info_fundmanager(B241)</f>
        <v>彭凌志</v>
      </c>
      <c r="E241" t="s">
        <v>8</v>
      </c>
      <c r="F241" s="2">
        <v>5.7718542115</v>
      </c>
      <c r="G241" s="3">
        <v>42339</v>
      </c>
      <c r="H241" s="2">
        <v>6.5178082191780797</v>
      </c>
      <c r="I241" s="9">
        <f ca="1">[1]!f_nav_adjustedreturn($B241,I$1,I$2)</f>
        <v>44.352323917361971</v>
      </c>
      <c r="J241" s="9">
        <f>[1]!f_nav_adjustedreturn($B241,J$1,J$2)</f>
        <v>-32.200528325269417</v>
      </c>
      <c r="K241" s="9">
        <f>[1]!f_nav_adjustedreturn($B241,K$1,K$2)</f>
        <v>35.557941210339635</v>
      </c>
      <c r="L241" s="9">
        <f>[1]!f_nav_adjustedreturn($B241,L$1,L$2)</f>
        <v>76.187499999999986</v>
      </c>
      <c r="M241" s="9">
        <f>[1]!f_nav_adjustedreturn($B241,M$1,M$2)</f>
        <v>4.8244058176658422</v>
      </c>
      <c r="N241" s="9">
        <f ca="1">[1]!f_nav_adjustedreturn($B241,N$1,N$2)</f>
        <v>-14.957698815566836</v>
      </c>
      <c r="O241" s="9">
        <f ca="1">[1]!f_nav_adjustedreturn($B241,O$1,O$2)</f>
        <v>-7.8136463683052062</v>
      </c>
      <c r="P241" s="11">
        <f>[1]!f_risk_maxdownside($B241,P$1,P$2)</f>
        <v>-42.201294879340793</v>
      </c>
      <c r="Q241" s="11">
        <f>[1]!f_risk_maxdownside($B241,Q$1,Q$2)</f>
        <v>-37.432998284591491</v>
      </c>
      <c r="R241" s="11">
        <f>[1]!f_risk_maxdownside($B241,R$1,R$2)</f>
        <v>-18.373648996397314</v>
      </c>
      <c r="S241" s="11">
        <f>[1]!f_risk_maxdownside($B241,S$1,S$2)</f>
        <v>-27.451923076923091</v>
      </c>
      <c r="T241" s="11">
        <f>[1]!f_risk_maxdownside($B241,T$1,T$2)</f>
        <v>-24.749596122778669</v>
      </c>
      <c r="U241" s="11">
        <f>[1]!f_risk_maxdownside($B241,U$1,U$2)</f>
        <v>-31.184302733006309</v>
      </c>
      <c r="V241">
        <f t="shared" ca="1" si="22"/>
        <v>0.65274725274725276</v>
      </c>
      <c r="W241">
        <f t="shared" si="23"/>
        <v>0.9296703296703297</v>
      </c>
      <c r="X241">
        <f t="shared" si="24"/>
        <v>0.6659340659340659</v>
      </c>
      <c r="Y241">
        <f t="shared" si="25"/>
        <v>0.22417582417582418</v>
      </c>
      <c r="Z241">
        <f t="shared" si="26"/>
        <v>0.65054945054945057</v>
      </c>
      <c r="AA241">
        <f t="shared" ca="1" si="27"/>
        <v>0.42857142857142855</v>
      </c>
      <c r="AB241">
        <f t="shared" ca="1" si="28"/>
        <v>0.58021978021978027</v>
      </c>
    </row>
    <row r="242" spans="1:28" x14ac:dyDescent="0.2">
      <c r="A242" t="str">
        <f>[1]!f_info_benchmark(B242)</f>
        <v>沪深300指数收益率*95%+银行活期存款利率(税后)*5%</v>
      </c>
      <c r="B242" t="s">
        <v>668</v>
      </c>
      <c r="C242" t="s">
        <v>669</v>
      </c>
      <c r="D242" t="str">
        <f>[1]!f_info_fundmanager(B242)</f>
        <v>盛豪</v>
      </c>
      <c r="E242" t="s">
        <v>8</v>
      </c>
      <c r="F242" s="2">
        <v>5.8159147023999997</v>
      </c>
      <c r="G242" s="3">
        <v>42290</v>
      </c>
      <c r="H242" s="2">
        <v>6.6520547945205504</v>
      </c>
      <c r="I242" s="9">
        <f ca="1">[1]!f_nav_adjustedreturn($B242,I$1,I$2)</f>
        <v>23.79067685687744</v>
      </c>
      <c r="J242" s="9">
        <f>[1]!f_nav_adjustedreturn($B242,J$1,J$2)</f>
        <v>-22.28202393311269</v>
      </c>
      <c r="K242" s="9">
        <f>[1]!f_nav_adjustedreturn($B242,K$1,K$2)</f>
        <v>36.195072951342205</v>
      </c>
      <c r="L242" s="9">
        <f>[1]!f_nav_adjustedreturn($B242,L$1,L$2)</f>
        <v>29.577149675591023</v>
      </c>
      <c r="M242" s="9">
        <f>[1]!f_nav_adjustedreturn($B242,M$1,M$2)</f>
        <v>3.568345323741017</v>
      </c>
      <c r="N242" s="9">
        <f ca="1">[1]!f_nav_adjustedreturn($B242,N$1,N$2)</f>
        <v>-12.853570436232292</v>
      </c>
      <c r="O242" s="9">
        <f ca="1">[1]!f_nav_adjustedreturn($B242,O$1,O$2)</f>
        <v>-8.6715974608351303</v>
      </c>
      <c r="P242" s="11">
        <f>[1]!f_risk_maxdownside($B242,P$1,P$2)</f>
        <v>-30.241677835433663</v>
      </c>
      <c r="Q242" s="11">
        <f>[1]!f_risk_maxdownside($B242,Q$1,Q$2)</f>
        <v>-29.436154484803563</v>
      </c>
      <c r="R242" s="11">
        <f>[1]!f_risk_maxdownside($B242,R$1,R$2)</f>
        <v>-13.045058139534888</v>
      </c>
      <c r="S242" s="11">
        <f>[1]!f_risk_maxdownside($B242,S$1,S$2)</f>
        <v>-13.478076977301564</v>
      </c>
      <c r="T242" s="11">
        <f>[1]!f_risk_maxdownside($B242,T$1,T$2)</f>
        <v>-11.509573680313119</v>
      </c>
      <c r="U242" s="11">
        <f>[1]!f_risk_maxdownside($B242,U$1,U$2)</f>
        <v>-20.197456492637205</v>
      </c>
      <c r="V242">
        <f t="shared" ca="1" si="22"/>
        <v>0.89670329670329674</v>
      </c>
      <c r="W242">
        <f t="shared" si="23"/>
        <v>0.61098901098901104</v>
      </c>
      <c r="X242">
        <f t="shared" si="24"/>
        <v>0.65934065934065933</v>
      </c>
      <c r="Y242">
        <f t="shared" si="25"/>
        <v>0.7604395604395604</v>
      </c>
      <c r="Z242">
        <f t="shared" si="26"/>
        <v>0.69230769230769229</v>
      </c>
      <c r="AA242">
        <f t="shared" ca="1" si="27"/>
        <v>0.33626373626373629</v>
      </c>
      <c r="AB242">
        <f t="shared" ca="1" si="28"/>
        <v>0.69230769230769229</v>
      </c>
    </row>
    <row r="243" spans="1:28" x14ac:dyDescent="0.2">
      <c r="A243" t="str">
        <f>[1]!f_info_benchmark(B243)</f>
        <v>中证全指工业指数收益率*70%+中国债券总指数收益率*30%</v>
      </c>
      <c r="B243" t="s">
        <v>670</v>
      </c>
      <c r="C243" t="s">
        <v>671</v>
      </c>
      <c r="D243" t="str">
        <f>[1]!f_info_fundmanager(B243)</f>
        <v>蔡滨</v>
      </c>
      <c r="E243" t="s">
        <v>8</v>
      </c>
      <c r="F243" s="2">
        <v>5.6639234538999998</v>
      </c>
      <c r="G243" s="3">
        <v>42030</v>
      </c>
      <c r="H243" s="2">
        <v>7.4493150684931502</v>
      </c>
      <c r="I243" s="9">
        <f ca="1">[1]!f_nav_adjustedreturn($B243,I$1,I$2)</f>
        <v>55.846645367412151</v>
      </c>
      <c r="J243" s="9">
        <f>[1]!f_nav_adjustedreturn($B243,J$1,J$2)</f>
        <v>-15.974440894568687</v>
      </c>
      <c r="K243" s="9">
        <f>[1]!f_nav_adjustedreturn($B243,K$1,K$2)</f>
        <v>39.467680608365022</v>
      </c>
      <c r="L243" s="9">
        <f>[1]!f_nav_adjustedreturn($B243,L$1,L$2)</f>
        <v>59.81461286804798</v>
      </c>
      <c r="M243" s="9">
        <f>[1]!f_nav_adjustedreturn($B243,M$1,M$2)</f>
        <v>0.54588877516205891</v>
      </c>
      <c r="N243" s="9">
        <f ca="1">[1]!f_nav_adjustedreturn($B243,N$1,N$2)</f>
        <v>-17.237869019341701</v>
      </c>
      <c r="O243" s="9">
        <f ca="1">[1]!f_nav_adjustedreturn($B243,O$1,O$2)</f>
        <v>-8.1355932203389738</v>
      </c>
      <c r="P243" s="11">
        <f>[1]!f_risk_maxdownside($B243,P$1,P$2)</f>
        <v>-35.813404192500748</v>
      </c>
      <c r="Q243" s="11">
        <f>[1]!f_risk_maxdownside($B243,Q$1,Q$2)</f>
        <v>-21.618282890673271</v>
      </c>
      <c r="R243" s="11">
        <f>[1]!f_risk_maxdownside($B243,R$1,R$2)</f>
        <v>-13.305489260143192</v>
      </c>
      <c r="S243" s="11">
        <f>[1]!f_risk_maxdownside($B243,S$1,S$2)</f>
        <v>-14.880673841834346</v>
      </c>
      <c r="T243" s="11">
        <f>[1]!f_risk_maxdownside($B243,T$1,T$2)</f>
        <v>-19.36817242397403</v>
      </c>
      <c r="U243" s="11">
        <f>[1]!f_risk_maxdownside($B243,U$1,U$2)</f>
        <v>-25.369035358736703</v>
      </c>
      <c r="V243">
        <f t="shared" ca="1" si="22"/>
        <v>0.54725274725274731</v>
      </c>
      <c r="W243">
        <f t="shared" si="23"/>
        <v>0.34065934065934067</v>
      </c>
      <c r="X243">
        <f t="shared" si="24"/>
        <v>0.60439560439560436</v>
      </c>
      <c r="Y243">
        <f t="shared" si="25"/>
        <v>0.44395604395604393</v>
      </c>
      <c r="Z243">
        <f t="shared" si="26"/>
        <v>0.76263736263736259</v>
      </c>
      <c r="AA243">
        <f t="shared" ca="1" si="27"/>
        <v>0.58461538461538465</v>
      </c>
      <c r="AB243">
        <f t="shared" ca="1" si="28"/>
        <v>0.61098901098901104</v>
      </c>
    </row>
    <row r="244" spans="1:28" x14ac:dyDescent="0.2">
      <c r="A244" t="str">
        <f>[1]!f_info_benchmark(B244)</f>
        <v>中证新兴产业指数收益率*60%+中债总指数(全价)收益率*40%</v>
      </c>
      <c r="B244" t="s">
        <v>672</v>
      </c>
      <c r="C244" t="s">
        <v>673</v>
      </c>
      <c r="D244" t="str">
        <f>[1]!f_info_fundmanager(B244)</f>
        <v>张慧,吴邦栋</v>
      </c>
      <c r="E244" t="s">
        <v>8</v>
      </c>
      <c r="F244" s="2">
        <v>6.0870959652999996</v>
      </c>
      <c r="G244" s="3">
        <v>42041</v>
      </c>
      <c r="H244" s="2">
        <v>6.4794520547945202</v>
      </c>
      <c r="I244" s="9">
        <f ca="1">[1]!f_nav_adjustedreturn($B244,I$1,I$2)</f>
        <v>110.56338028169017</v>
      </c>
      <c r="J244" s="9">
        <f>[1]!f_nav_adjustedreturn($B244,J$1,J$2)</f>
        <v>-12.88732394366196</v>
      </c>
      <c r="K244" s="9">
        <f>[1]!f_nav_adjustedreturn($B244,K$1,K$2)</f>
        <v>43.168957154405803</v>
      </c>
      <c r="L244" s="9">
        <f>[1]!f_nav_adjustedreturn($B244,L$1,L$2)</f>
        <v>70.016939582156994</v>
      </c>
      <c r="M244" s="9">
        <f>[1]!f_nav_adjustedreturn($B244,M$1,M$2)</f>
        <v>18.000664231152435</v>
      </c>
      <c r="N244" s="9">
        <f ca="1">[1]!f_nav_adjustedreturn($B244,N$1,N$2)</f>
        <v>-15.845764142977758</v>
      </c>
      <c r="O244" s="9">
        <f ca="1">[1]!f_nav_adjustedreturn($B244,O$1,O$2)</f>
        <v>-8.0282989849277051</v>
      </c>
      <c r="P244" s="11">
        <f>[1]!f_risk_maxdownside($B244,P$1,P$2)</f>
        <v>-31.628280664167114</v>
      </c>
      <c r="Q244" s="11">
        <f>[1]!f_risk_maxdownside($B244,Q$1,Q$2)</f>
        <v>-17.782285327924281</v>
      </c>
      <c r="R244" s="11">
        <f>[1]!f_risk_maxdownside($B244,R$1,R$2)</f>
        <v>-12.759270898805788</v>
      </c>
      <c r="S244" s="11">
        <f>[1]!f_risk_maxdownside($B244,S$1,S$2)</f>
        <v>-18.451553082985633</v>
      </c>
      <c r="T244" s="11">
        <f>[1]!f_risk_maxdownside($B244,T$1,T$2)</f>
        <v>-22.086247086247088</v>
      </c>
      <c r="U244" s="11">
        <f>[1]!f_risk_maxdownside($B244,U$1,U$2)</f>
        <v>-26.107091172214187</v>
      </c>
      <c r="V244">
        <f t="shared" ca="1" si="22"/>
        <v>0.17582417582417584</v>
      </c>
      <c r="W244">
        <f t="shared" si="23"/>
        <v>0.27692307692307694</v>
      </c>
      <c r="X244">
        <f t="shared" si="24"/>
        <v>0.52307692307692311</v>
      </c>
      <c r="Y244">
        <f t="shared" si="25"/>
        <v>0.3098901098901099</v>
      </c>
      <c r="Z244">
        <f t="shared" si="26"/>
        <v>0.26593406593406593</v>
      </c>
      <c r="AA244">
        <f t="shared" ca="1" si="27"/>
        <v>0.48131868131868133</v>
      </c>
      <c r="AB244">
        <f t="shared" ca="1" si="28"/>
        <v>0.6</v>
      </c>
    </row>
    <row r="245" spans="1:28" x14ac:dyDescent="0.2">
      <c r="A245" t="str">
        <f>[1]!f_info_benchmark(B245)</f>
        <v>三年期银行定期存款利率(税后)</v>
      </c>
      <c r="B245" t="s">
        <v>674</v>
      </c>
      <c r="C245" t="s">
        <v>675</v>
      </c>
      <c r="D245" t="str">
        <f>[1]!f_info_fundmanager(B245)</f>
        <v>韩冬</v>
      </c>
      <c r="E245" t="s">
        <v>8</v>
      </c>
      <c r="F245" s="2">
        <v>34.764430046100003</v>
      </c>
      <c r="G245" s="3">
        <v>42745</v>
      </c>
      <c r="H245" s="2">
        <v>6.3753424657534303</v>
      </c>
      <c r="I245" s="9">
        <f ca="1">[1]!f_nav_adjustedreturn($B245,I$1,I$2)</f>
        <v>24.05797101449275</v>
      </c>
      <c r="J245" s="9">
        <f>[1]!f_nav_adjustedreturn($B245,J$1,J$2)</f>
        <v>-25.465838509316768</v>
      </c>
      <c r="K245" s="9">
        <f>[1]!f_nav_adjustedreturn($B245,K$1,K$2)</f>
        <v>58.166666666666664</v>
      </c>
      <c r="L245" s="9">
        <f>[1]!f_nav_adjustedreturn($B245,L$1,L$2)</f>
        <v>48.682824025289769</v>
      </c>
      <c r="M245" s="9">
        <f>[1]!f_nav_adjustedreturn($B245,M$1,M$2)</f>
        <v>-11.174108197495864</v>
      </c>
      <c r="N245" s="9">
        <f ca="1">[1]!f_nav_adjustedreturn($B245,N$1,N$2)</f>
        <v>-20.319148936170208</v>
      </c>
      <c r="O245" s="9">
        <f ca="1">[1]!f_nav_adjustedreturn($B245,O$1,O$2)</f>
        <v>-14.302059496567507</v>
      </c>
      <c r="P245" s="11">
        <f>[1]!f_risk_maxdownside($B245,P$1,P$2)</f>
        <v>-38.659793814432994</v>
      </c>
      <c r="Q245" s="11">
        <f>[1]!f_risk_maxdownside($B245,Q$1,Q$2)</f>
        <v>-28.188724510195918</v>
      </c>
      <c r="R245" s="11">
        <f>[1]!f_risk_maxdownside($B245,R$1,R$2)</f>
        <v>-12.701612903225804</v>
      </c>
      <c r="S245" s="11">
        <f>[1]!f_risk_maxdownside($B245,S$1,S$2)</f>
        <v>-13.941655359565807</v>
      </c>
      <c r="T245" s="11">
        <f>[1]!f_risk_maxdownside($B245,T$1,T$2)</f>
        <v>-25.665807560137456</v>
      </c>
      <c r="U245" s="11">
        <f>[1]!f_risk_maxdownside($B245,U$1,U$2)</f>
        <v>-24.123273113708819</v>
      </c>
      <c r="V245">
        <f t="shared" ca="1" si="22"/>
        <v>0.89230769230769236</v>
      </c>
      <c r="W245">
        <f t="shared" si="23"/>
        <v>0.76703296703296708</v>
      </c>
      <c r="X245">
        <f t="shared" si="24"/>
        <v>0.24835164835164836</v>
      </c>
      <c r="Y245">
        <f t="shared" si="25"/>
        <v>0.58901098901098903</v>
      </c>
      <c r="Z245">
        <f t="shared" si="26"/>
        <v>0.96483516483516485</v>
      </c>
      <c r="AA245">
        <f t="shared" ca="1" si="27"/>
        <v>0.79120879120879117</v>
      </c>
      <c r="AB245">
        <f t="shared" ca="1" si="28"/>
        <v>0.98681318681318686</v>
      </c>
    </row>
    <row r="246" spans="1:28" x14ac:dyDescent="0.2">
      <c r="A246" t="str">
        <f>[1]!f_info_benchmark(B246)</f>
        <v>1年期银行定期存款利率(税后)+2%</v>
      </c>
      <c r="B246" t="s">
        <v>676</v>
      </c>
      <c r="C246" t="s">
        <v>677</v>
      </c>
      <c r="D246" t="str">
        <f>[1]!f_info_fundmanager(B246)</f>
        <v>林开盛,常璐</v>
      </c>
      <c r="E246" t="s">
        <v>8</v>
      </c>
      <c r="F246" s="2">
        <v>13.7756350012</v>
      </c>
      <c r="G246" s="3">
        <v>42864</v>
      </c>
      <c r="H246" s="2">
        <v>3.79452054794521</v>
      </c>
      <c r="I246" s="9">
        <f ca="1">[1]!f_nav_adjustedreturn($B246,I$1,I$2)</f>
        <v>-8.655126498002657</v>
      </c>
      <c r="J246" s="9">
        <f>[1]!f_nav_adjustedreturn($B246,J$1,J$2)</f>
        <v>-17.70972037283622</v>
      </c>
      <c r="K246" s="9">
        <f>[1]!f_nav_adjustedreturn($B246,K$1,K$2)</f>
        <v>18.122977346278315</v>
      </c>
      <c r="L246" s="9">
        <f>[1]!f_nav_adjustedreturn($B246,L$1,L$2)</f>
        <v>45.61643835616438</v>
      </c>
      <c r="M246" s="9">
        <f>[1]!f_nav_adjustedreturn($B246,M$1,M$2)</f>
        <v>-14.205079962370643</v>
      </c>
      <c r="N246" s="9">
        <f ca="1">[1]!f_nav_adjustedreturn($B246,N$1,N$2)</f>
        <v>-24.780701754385962</v>
      </c>
      <c r="O246" s="9">
        <f ca="1">[1]!f_nav_adjustedreturn($B246,O$1,O$2)</f>
        <v>-11.711711711711708</v>
      </c>
      <c r="P246" s="11">
        <f>[1]!f_risk_maxdownside($B246,P$1,P$2)</f>
        <v>-50.905953408110449</v>
      </c>
      <c r="Q246" s="11">
        <f>[1]!f_risk_maxdownside($B246,Q$1,Q$2)</f>
        <v>-22.123893805309738</v>
      </c>
      <c r="R246" s="11">
        <f>[1]!f_risk_maxdownside($B246,R$1,R$2)</f>
        <v>-10.604026845637579</v>
      </c>
      <c r="S246" s="11">
        <f>[1]!f_risk_maxdownside($B246,S$1,S$2)</f>
        <v>-16.937354988399075</v>
      </c>
      <c r="T246" s="11">
        <f>[1]!f_risk_maxdownside($B246,T$1,T$2)</f>
        <v>-25.452976704055224</v>
      </c>
      <c r="U246" s="11">
        <f>[1]!f_risk_maxdownside($B246,U$1,U$2)</f>
        <v>-37.403740374037412</v>
      </c>
      <c r="V246">
        <f t="shared" ca="1" si="22"/>
        <v>0.99780219780219781</v>
      </c>
      <c r="W246">
        <f t="shared" si="23"/>
        <v>0.41538461538461541</v>
      </c>
      <c r="X246">
        <f t="shared" si="24"/>
        <v>0.82417582417582413</v>
      </c>
      <c r="Y246">
        <f t="shared" si="25"/>
        <v>0.62857142857142856</v>
      </c>
      <c r="Z246">
        <f t="shared" si="26"/>
        <v>0.99340659340659343</v>
      </c>
      <c r="AA246">
        <f t="shared" ca="1" si="27"/>
        <v>0.96483516483516485</v>
      </c>
      <c r="AB246">
        <f t="shared" ca="1" si="28"/>
        <v>0.91868131868131864</v>
      </c>
    </row>
    <row r="247" spans="1:28" x14ac:dyDescent="0.2">
      <c r="A247" t="str">
        <f>[1]!f_info_benchmark(B247)</f>
        <v>中证800指数收益率*65%+一年期人民币定期存款利率(税后)*35%</v>
      </c>
      <c r="B247" t="s">
        <v>678</v>
      </c>
      <c r="C247" t="s">
        <v>679</v>
      </c>
      <c r="D247" t="str">
        <f>[1]!f_info_fundmanager(B247)</f>
        <v>陈皓</v>
      </c>
      <c r="E247" t="s">
        <v>8</v>
      </c>
      <c r="F247" s="2">
        <v>65.006730112699998</v>
      </c>
      <c r="G247" s="3">
        <v>42047</v>
      </c>
      <c r="H247" s="2">
        <v>9.6931506849315099</v>
      </c>
      <c r="I247" s="9">
        <f ca="1">[1]!f_nav_adjustedreturn($B247,I$1,I$2)</f>
        <v>127.21088435374148</v>
      </c>
      <c r="J247" s="9">
        <f>[1]!f_nav_adjustedreturn($B247,J$1,J$2)</f>
        <v>-25.108225108225103</v>
      </c>
      <c r="K247" s="9">
        <f>[1]!f_nav_adjustedreturn($B247,K$1,K$2)</f>
        <v>63.336085879438464</v>
      </c>
      <c r="L247" s="9">
        <f>[1]!f_nav_adjustedreturn($B247,L$1,L$2)</f>
        <v>67.997977755308398</v>
      </c>
      <c r="M247" s="9">
        <f>[1]!f_nav_adjustedreturn($B247,M$1,M$2)</f>
        <v>35.690640987059894</v>
      </c>
      <c r="N247" s="9">
        <f ca="1">[1]!f_nav_adjustedreturn($B247,N$1,N$2)</f>
        <v>-18.518518518518526</v>
      </c>
      <c r="O247" s="9">
        <f ca="1">[1]!f_nav_adjustedreturn($B247,O$1,O$2)</f>
        <v>-7.8736208625877646</v>
      </c>
      <c r="P247" s="11">
        <f>[1]!f_risk_maxdownside($B247,P$1,P$2)</f>
        <v>-31.834137779727946</v>
      </c>
      <c r="Q247" s="11">
        <f>[1]!f_risk_maxdownside($B247,Q$1,Q$2)</f>
        <v>-29.181286549707597</v>
      </c>
      <c r="R247" s="11">
        <f>[1]!f_risk_maxdownside($B247,R$1,R$2)</f>
        <v>-15.967365967365968</v>
      </c>
      <c r="S247" s="11">
        <f>[1]!f_risk_maxdownside($B247,S$1,S$2)</f>
        <v>-15.018931426167429</v>
      </c>
      <c r="T247" s="11">
        <f>[1]!f_risk_maxdownside($B247,T$1,T$2)</f>
        <v>-16.360194699837749</v>
      </c>
      <c r="U247" s="11">
        <f>[1]!f_risk_maxdownside($B247,U$1,U$2)</f>
        <v>-30.476616692772435</v>
      </c>
      <c r="V247">
        <f t="shared" ca="1" si="22"/>
        <v>0.10329670329670329</v>
      </c>
      <c r="W247">
        <f t="shared" si="23"/>
        <v>0.74945054945054945</v>
      </c>
      <c r="X247">
        <f t="shared" si="24"/>
        <v>0.18021978021978022</v>
      </c>
      <c r="Y247">
        <f t="shared" si="25"/>
        <v>0.33186813186813185</v>
      </c>
      <c r="Z247">
        <f t="shared" si="26"/>
        <v>6.5934065934065936E-2</v>
      </c>
      <c r="AA247">
        <f t="shared" ca="1" si="27"/>
        <v>0.65494505494505495</v>
      </c>
      <c r="AB247">
        <f t="shared" ca="1" si="28"/>
        <v>0.58901098901098903</v>
      </c>
    </row>
    <row r="248" spans="1:28" x14ac:dyDescent="0.2">
      <c r="A248" t="str">
        <f>[1]!f_info_benchmark(B248)</f>
        <v>沪深300指数收益率*60%+上证国债指数收益率*40%</v>
      </c>
      <c r="B248" t="s">
        <v>680</v>
      </c>
      <c r="C248" t="s">
        <v>681</v>
      </c>
      <c r="D248" t="str">
        <f>[1]!f_info_fundmanager(B248)</f>
        <v>章晖</v>
      </c>
      <c r="E248" t="s">
        <v>8</v>
      </c>
      <c r="F248" s="2">
        <v>30.283689367699999</v>
      </c>
      <c r="G248" s="3">
        <v>42174</v>
      </c>
      <c r="H248" s="2">
        <v>7.0301369863013701</v>
      </c>
      <c r="I248" s="9">
        <f ca="1">[1]!f_nav_adjustedreturn($B248,I$1,I$2)</f>
        <v>70.644391408114572</v>
      </c>
      <c r="J248" s="9">
        <f>[1]!f_nav_adjustedreturn($B248,J$1,J$2)</f>
        <v>-17.501988862370723</v>
      </c>
      <c r="K248" s="9">
        <f>[1]!f_nav_adjustedreturn($B248,K$1,K$2)</f>
        <v>45.130183220829316</v>
      </c>
      <c r="L248" s="9">
        <f>[1]!f_nav_adjustedreturn($B248,L$1,L$2)</f>
        <v>91.827242524916969</v>
      </c>
      <c r="M248" s="9">
        <f>[1]!f_nav_adjustedreturn($B248,M$1,M$2)</f>
        <v>-7.4818150329061375</v>
      </c>
      <c r="N248" s="9">
        <f ca="1">[1]!f_nav_adjustedreturn($B248,N$1,N$2)</f>
        <v>-19.69299887682515</v>
      </c>
      <c r="O248" s="9">
        <f ca="1">[1]!f_nav_adjustedreturn($B248,O$1,O$2)</f>
        <v>-9.7981497056349909</v>
      </c>
      <c r="P248" s="11">
        <f>[1]!f_risk_maxdownside($B248,P$1,P$2)</f>
        <v>-42.057761732851986</v>
      </c>
      <c r="Q248" s="11">
        <f>[1]!f_risk_maxdownside($B248,Q$1,Q$2)</f>
        <v>-24.276169265033403</v>
      </c>
      <c r="R248" s="11">
        <f>[1]!f_risk_maxdownside($B248,R$1,R$2)</f>
        <v>-11.309062742060412</v>
      </c>
      <c r="S248" s="11">
        <f>[1]!f_risk_maxdownside($B248,S$1,S$2)</f>
        <v>-15.829281469475957</v>
      </c>
      <c r="T248" s="11">
        <f>[1]!f_risk_maxdownside($B248,T$1,T$2)</f>
        <v>-24.789410348977132</v>
      </c>
      <c r="U248" s="11">
        <f>[1]!f_risk_maxdownside($B248,U$1,U$2)</f>
        <v>-26.488549618320619</v>
      </c>
      <c r="V248">
        <f t="shared" ca="1" si="22"/>
        <v>0.44395604395604393</v>
      </c>
      <c r="W248">
        <f t="shared" si="23"/>
        <v>0.39780219780219778</v>
      </c>
      <c r="X248">
        <f t="shared" si="24"/>
        <v>0.48571428571428571</v>
      </c>
      <c r="Y248">
        <f t="shared" si="25"/>
        <v>9.4505494505494503E-2</v>
      </c>
      <c r="Z248">
        <f t="shared" si="26"/>
        <v>0.92087912087912083</v>
      </c>
      <c r="AA248">
        <f t="shared" ca="1" si="27"/>
        <v>0.74945054945054945</v>
      </c>
      <c r="AB248">
        <f t="shared" ca="1" si="28"/>
        <v>0.81098901098901099</v>
      </c>
    </row>
    <row r="249" spans="1:28" x14ac:dyDescent="0.2">
      <c r="A249" t="str">
        <f>[1]!f_info_benchmark(B249)</f>
        <v>中证800指数收益率*50%+中国债券总指数收益率*50%</v>
      </c>
      <c r="B249" t="s">
        <v>682</v>
      </c>
      <c r="C249" t="s">
        <v>683</v>
      </c>
      <c r="D249" t="str">
        <f>[1]!f_info_fundmanager(B249)</f>
        <v>胡宜斌</v>
      </c>
      <c r="E249" t="s">
        <v>8</v>
      </c>
      <c r="F249" s="2">
        <v>51.605912738299999</v>
      </c>
      <c r="G249" s="3">
        <v>42334</v>
      </c>
      <c r="H249" s="2">
        <v>6.5315068493150701</v>
      </c>
      <c r="I249" s="9">
        <f ca="1">[1]!f_nav_adjustedreturn($B249,I$1,I$2)</f>
        <v>169.35483870967744</v>
      </c>
      <c r="J249" s="9">
        <f>[1]!f_nav_adjustedreturn($B249,J$1,J$2)</f>
        <v>0.80645161290322642</v>
      </c>
      <c r="K249" s="9">
        <f>[1]!f_nav_adjustedreturn($B249,K$1,K$2)</f>
        <v>101.69999999999999</v>
      </c>
      <c r="L249" s="9">
        <f>[1]!f_nav_adjustedreturn($B249,L$1,L$2)</f>
        <v>18.393653941497274</v>
      </c>
      <c r="M249" s="9">
        <f>[1]!f_nav_adjustedreturn($B249,M$1,M$2)</f>
        <v>35.427135678391963</v>
      </c>
      <c r="N249" s="9">
        <f ca="1">[1]!f_nav_adjustedreturn($B249,N$1,N$2)</f>
        <v>-17.377860235003087</v>
      </c>
      <c r="O249" s="9">
        <f ca="1">[1]!f_nav_adjustedreturn($B249,O$1,O$2)</f>
        <v>-9.3622795115332362</v>
      </c>
      <c r="P249" s="11">
        <f>[1]!f_risk_maxdownside($B249,P$1,P$2)</f>
        <v>-27.469135802469136</v>
      </c>
      <c r="Q249" s="11">
        <f>[1]!f_risk_maxdownside($B249,Q$1,Q$2)</f>
        <v>-24.93744787322769</v>
      </c>
      <c r="R249" s="11">
        <f>[1]!f_risk_maxdownside($B249,R$1,R$2)</f>
        <v>-21.222296843519143</v>
      </c>
      <c r="S249" s="11">
        <f>[1]!f_risk_maxdownside($B249,S$1,S$2)</f>
        <v>-21.385799828913601</v>
      </c>
      <c r="T249" s="11">
        <f>[1]!f_risk_maxdownside($B249,T$1,T$2)</f>
        <v>-8.4909026043524793</v>
      </c>
      <c r="U249" s="11">
        <f>[1]!f_risk_maxdownside($B249,U$1,U$2)</f>
        <v>-27.063935443823713</v>
      </c>
      <c r="V249">
        <f t="shared" ca="1" si="22"/>
        <v>2.8571428571428571E-2</v>
      </c>
      <c r="W249">
        <f t="shared" si="23"/>
        <v>8.5714285714285715E-2</v>
      </c>
      <c r="X249">
        <f t="shared" si="24"/>
        <v>4.3956043956043956E-3</v>
      </c>
      <c r="Y249">
        <f t="shared" si="25"/>
        <v>0.82417582417582413</v>
      </c>
      <c r="Z249">
        <f t="shared" si="26"/>
        <v>6.8131868131868126E-2</v>
      </c>
      <c r="AA249">
        <f t="shared" ca="1" si="27"/>
        <v>0.58681318681318684</v>
      </c>
      <c r="AB249">
        <f t="shared" ca="1" si="28"/>
        <v>0.75384615384615383</v>
      </c>
    </row>
    <row r="250" spans="1:28" x14ac:dyDescent="0.2">
      <c r="A250" t="str">
        <f>[1]!f_info_benchmark(B250)</f>
        <v>沪深300指数收益率*70%+中证全债指数收益率*30%</v>
      </c>
      <c r="B250" t="s">
        <v>684</v>
      </c>
      <c r="C250" t="s">
        <v>685</v>
      </c>
      <c r="D250" t="str">
        <f>[1]!f_info_fundmanager(B250)</f>
        <v>曲扬</v>
      </c>
      <c r="E250" t="s">
        <v>8</v>
      </c>
      <c r="F250" s="2">
        <v>53.700737504800003</v>
      </c>
      <c r="G250" s="3">
        <v>42132</v>
      </c>
      <c r="H250" s="2">
        <v>8.5616438356164402</v>
      </c>
      <c r="I250" s="9">
        <f ca="1">[1]!f_nav_adjustedreturn($B250,I$1,I$2)</f>
        <v>79.518900343642613</v>
      </c>
      <c r="J250" s="9">
        <f>[1]!f_nav_adjustedreturn($B250,J$1,J$2)</f>
        <v>-28.384879725085909</v>
      </c>
      <c r="K250" s="9">
        <f>[1]!f_nav_adjustedreturn($B250,K$1,K$2)</f>
        <v>74.472168905950099</v>
      </c>
      <c r="L250" s="9">
        <f>[1]!f_nav_adjustedreturn($B250,L$1,L$2)</f>
        <v>112.37623762376239</v>
      </c>
      <c r="M250" s="9">
        <f>[1]!f_nav_adjustedreturn($B250,M$1,M$2)</f>
        <v>-11.292411292411302</v>
      </c>
      <c r="N250" s="9">
        <f ca="1">[1]!f_nav_adjustedreturn($B250,N$1,N$2)</f>
        <v>-23.737226277372255</v>
      </c>
      <c r="O250" s="9">
        <f ca="1">[1]!f_nav_adjustedreturn($B250,O$1,O$2)</f>
        <v>-8.7988826815642387</v>
      </c>
      <c r="P250" s="11">
        <f>[1]!f_risk_maxdownside($B250,P$1,P$2)</f>
        <v>-49.831508003369841</v>
      </c>
      <c r="Q250" s="11">
        <f>[1]!f_risk_maxdownside($B250,Q$1,Q$2)</f>
        <v>-31.679894179894184</v>
      </c>
      <c r="R250" s="11">
        <f>[1]!f_risk_maxdownside($B250,R$1,R$2)</f>
        <v>-14.347290640394094</v>
      </c>
      <c r="S250" s="11">
        <f>[1]!f_risk_maxdownside($B250,S$1,S$2)</f>
        <v>-16.21872103799814</v>
      </c>
      <c r="T250" s="11">
        <f>[1]!f_risk_maxdownside($B250,T$1,T$2)</f>
        <v>-29.507160909856783</v>
      </c>
      <c r="U250" s="11">
        <f>[1]!f_risk_maxdownside($B250,U$1,U$2)</f>
        <v>-28.682634730538915</v>
      </c>
      <c r="V250">
        <f t="shared" ca="1" si="22"/>
        <v>0.37362637362637363</v>
      </c>
      <c r="W250">
        <f t="shared" si="23"/>
        <v>0.87032967032967035</v>
      </c>
      <c r="X250">
        <f t="shared" si="24"/>
        <v>6.1538461538461542E-2</v>
      </c>
      <c r="Y250">
        <f t="shared" si="25"/>
        <v>2.6373626373626374E-2</v>
      </c>
      <c r="Z250">
        <f t="shared" si="26"/>
        <v>0.96923076923076923</v>
      </c>
      <c r="AA250">
        <f t="shared" ca="1" si="27"/>
        <v>0.93186813186813189</v>
      </c>
      <c r="AB250">
        <f t="shared" ca="1" si="28"/>
        <v>0.71208791208791211</v>
      </c>
    </row>
    <row r="251" spans="1:28" x14ac:dyDescent="0.2">
      <c r="A251" t="str">
        <f>[1]!f_info_benchmark(B251)</f>
        <v>中证800指数收益率*70%+中国债券总指数收益率*30%</v>
      </c>
      <c r="B251" t="s">
        <v>686</v>
      </c>
      <c r="C251" t="s">
        <v>687</v>
      </c>
      <c r="D251" t="str">
        <f>[1]!f_info_fundmanager(B251)</f>
        <v>韩冬</v>
      </c>
      <c r="E251" t="s">
        <v>8</v>
      </c>
      <c r="F251" s="2">
        <v>40.527318684000001</v>
      </c>
      <c r="G251" s="3">
        <v>43005</v>
      </c>
      <c r="H251" s="2">
        <v>6.3753424657534303</v>
      </c>
      <c r="I251" s="9">
        <f ca="1">[1]!f_nav_adjustedreturn($B251,I$1,I$2)</f>
        <v>23.090909090909108</v>
      </c>
      <c r="J251" s="9">
        <f>[1]!f_nav_adjustedreturn($B251,J$1,J$2)</f>
        <v>-20.242424242424235</v>
      </c>
      <c r="K251" s="9">
        <f>[1]!f_nav_adjustedreturn($B251,K$1,K$2)</f>
        <v>48.936170212765951</v>
      </c>
      <c r="L251" s="9">
        <f>[1]!f_nav_adjustedreturn($B251,L$1,L$2)</f>
        <v>38.826530612244902</v>
      </c>
      <c r="M251" s="9">
        <f>[1]!f_nav_adjustedreturn($B251,M$1,M$2)</f>
        <v>-6.1374494671076905</v>
      </c>
      <c r="N251" s="9">
        <f ca="1">[1]!f_nav_adjustedreturn($B251,N$1,N$2)</f>
        <v>-20.477682067345331</v>
      </c>
      <c r="O251" s="9">
        <f ca="1">[1]!f_nav_adjustedreturn($B251,O$1,O$2)</f>
        <v>-12.153979238754314</v>
      </c>
      <c r="P251" s="11">
        <f>[1]!f_risk_maxdownside($B251,P$1,P$2)</f>
        <v>-38.471716837578562</v>
      </c>
      <c r="Q251" s="11">
        <f>[1]!f_risk_maxdownside($B251,Q$1,Q$2)</f>
        <v>-25.071880391029332</v>
      </c>
      <c r="R251" s="11">
        <f>[1]!f_risk_maxdownside($B251,R$1,R$2)</f>
        <v>-14.15780637940682</v>
      </c>
      <c r="S251" s="11">
        <f>[1]!f_risk_maxdownside($B251,S$1,S$2)</f>
        <v>-19.931271477663227</v>
      </c>
      <c r="T251" s="11">
        <f>[1]!f_risk_maxdownside($B251,T$1,T$2)</f>
        <v>-25.339067151835927</v>
      </c>
      <c r="U251" s="11">
        <f>[1]!f_risk_maxdownside($B251,U$1,U$2)</f>
        <v>-28.157589803012741</v>
      </c>
      <c r="V251">
        <f t="shared" ca="1" si="22"/>
        <v>0.89890109890109893</v>
      </c>
      <c r="W251">
        <f t="shared" si="23"/>
        <v>0.52307692307692311</v>
      </c>
      <c r="X251">
        <f t="shared" si="24"/>
        <v>0.40659340659340659</v>
      </c>
      <c r="Y251">
        <f t="shared" si="25"/>
        <v>0.71208791208791211</v>
      </c>
      <c r="Z251">
        <f t="shared" si="26"/>
        <v>0.88791208791208787</v>
      </c>
      <c r="AA251">
        <f t="shared" ca="1" si="27"/>
        <v>0.80219780219780223</v>
      </c>
      <c r="AB251">
        <f t="shared" ca="1" si="28"/>
        <v>0.93186813186813189</v>
      </c>
    </row>
    <row r="252" spans="1:28" x14ac:dyDescent="0.2">
      <c r="A252" t="str">
        <f>[1]!f_info_benchmark(B252)</f>
        <v>沪深300指数收益率*65%+中债综合指数收益率*35%</v>
      </c>
      <c r="B252" t="s">
        <v>688</v>
      </c>
      <c r="C252" t="s">
        <v>689</v>
      </c>
      <c r="D252" t="str">
        <f>[1]!f_info_fundmanager(B252)</f>
        <v>周蔚文</v>
      </c>
      <c r="E252" t="s">
        <v>8</v>
      </c>
      <c r="F252" s="2">
        <v>59.370822051499999</v>
      </c>
      <c r="G252" s="3">
        <v>42705</v>
      </c>
      <c r="H252" s="2">
        <v>15.208219178082199</v>
      </c>
      <c r="I252" s="9">
        <f ca="1">[1]!f_nav_adjustedreturn($B252,I$1,I$2)</f>
        <v>73.249738766980144</v>
      </c>
      <c r="J252" s="9">
        <f>[1]!f_nav_adjustedreturn($B252,J$1,J$2)</f>
        <v>-22.152560083594565</v>
      </c>
      <c r="K252" s="9">
        <f>[1]!f_nav_adjustedreturn($B252,K$1,K$2)</f>
        <v>62.416107382550337</v>
      </c>
      <c r="L252" s="9">
        <f>[1]!f_nav_adjustedreturn($B252,L$1,L$2)</f>
        <v>58.264462809917362</v>
      </c>
      <c r="M252" s="9">
        <f>[1]!f_nav_adjustedreturn($B252,M$1,M$2)</f>
        <v>1.879895561357704</v>
      </c>
      <c r="N252" s="9">
        <f ca="1">[1]!f_nav_adjustedreturn($B252,N$1,N$2)</f>
        <v>-15.017939518195805</v>
      </c>
      <c r="O252" s="9">
        <f ca="1">[1]!f_nav_adjustedreturn($B252,O$1,O$2)</f>
        <v>-8.2457111234089666</v>
      </c>
      <c r="P252" s="11">
        <f>[1]!f_risk_maxdownside($B252,P$1,P$2)</f>
        <v>-34.873389604620172</v>
      </c>
      <c r="Q252" s="11">
        <f>[1]!f_risk_maxdownside($B252,Q$1,Q$2)</f>
        <v>-25.406504065040654</v>
      </c>
      <c r="R252" s="11">
        <f>[1]!f_risk_maxdownside($B252,R$1,R$2)</f>
        <v>-11.965811965811957</v>
      </c>
      <c r="S252" s="11">
        <f>[1]!f_risk_maxdownside($B252,S$1,S$2)</f>
        <v>-15.445975344452506</v>
      </c>
      <c r="T252" s="11">
        <f>[1]!f_risk_maxdownside($B252,T$1,T$2)</f>
        <v>-18.569524655708573</v>
      </c>
      <c r="U252" s="11">
        <f>[1]!f_risk_maxdownside($B252,U$1,U$2)</f>
        <v>-25.012787723785166</v>
      </c>
      <c r="V252">
        <f t="shared" ca="1" si="22"/>
        <v>0.42417582417582417</v>
      </c>
      <c r="W252">
        <f t="shared" si="23"/>
        <v>0.60219780219780217</v>
      </c>
      <c r="X252">
        <f t="shared" si="24"/>
        <v>0.18901098901098901</v>
      </c>
      <c r="Y252">
        <f t="shared" si="25"/>
        <v>0.47032967032967032</v>
      </c>
      <c r="Z252">
        <f t="shared" si="26"/>
        <v>0.73406593406593401</v>
      </c>
      <c r="AA252">
        <f t="shared" ca="1" si="27"/>
        <v>0.43296703296703298</v>
      </c>
      <c r="AB252">
        <f t="shared" ca="1" si="28"/>
        <v>0.62637362637362637</v>
      </c>
    </row>
    <row r="253" spans="1:28" x14ac:dyDescent="0.2">
      <c r="A253" t="str">
        <f>[1]!f_info_benchmark(B253)</f>
        <v>一年期银行定期存款利率(税后)+3%</v>
      </c>
      <c r="B253" t="s">
        <v>690</v>
      </c>
      <c r="C253" t="s">
        <v>691</v>
      </c>
      <c r="D253" t="str">
        <f>[1]!f_info_fundmanager(B253)</f>
        <v>李君</v>
      </c>
      <c r="E253" t="s">
        <v>8</v>
      </c>
      <c r="F253" s="2">
        <v>6.6770188134000001</v>
      </c>
      <c r="G253" s="3">
        <v>42146</v>
      </c>
      <c r="H253" s="2">
        <v>9.3506849315068497</v>
      </c>
      <c r="I253" s="9">
        <f ca="1">[1]!f_nav_adjustedreturn($B253,I$1,I$2)</f>
        <v>38.398195753747764</v>
      </c>
      <c r="J253" s="9">
        <f>[1]!f_nav_adjustedreturn($B253,J$1,J$2)</f>
        <v>1.3915073166352459</v>
      </c>
      <c r="K253" s="9">
        <f>[1]!f_nav_adjustedreturn($B253,K$1,K$2)</f>
        <v>11.935718168887439</v>
      </c>
      <c r="L253" s="9">
        <f>[1]!f_nav_adjustedreturn($B253,L$1,L$2)</f>
        <v>15.096597709010103</v>
      </c>
      <c r="M253" s="9">
        <f>[1]!f_nav_adjustedreturn($B253,M$1,M$2)</f>
        <v>8.3481877599524648</v>
      </c>
      <c r="N253" s="9">
        <f ca="1">[1]!f_nav_adjustedreturn($B253,N$1,N$2)</f>
        <v>-2.2141486153002359</v>
      </c>
      <c r="O253" s="9">
        <f ca="1">[1]!f_nav_adjustedreturn($B253,O$1,O$2)</f>
        <v>-1.1913832513680045</v>
      </c>
      <c r="P253" s="11">
        <f>[1]!f_risk_maxdownside($B253,P$1,P$2)</f>
        <v>-5.1140896760810719</v>
      </c>
      <c r="Q253" s="11">
        <f>[1]!f_risk_maxdownside($B253,Q$1,Q$2)</f>
        <v>-1.9240953221535697</v>
      </c>
      <c r="R253" s="11">
        <f>[1]!f_risk_maxdownside($B253,R$1,R$2)</f>
        <v>-1.7076441662941575</v>
      </c>
      <c r="S253" s="11">
        <f>[1]!f_risk_maxdownside($B253,S$1,S$2)</f>
        <v>-5.1140896760810719</v>
      </c>
      <c r="T253" s="11">
        <f>[1]!f_risk_maxdownside($B253,T$1,T$2)</f>
        <v>-3.3618936973569511</v>
      </c>
      <c r="U253" s="11">
        <f>[1]!f_risk_maxdownside($B253,U$1,U$2)</f>
        <v>-4.6790436391039254</v>
      </c>
      <c r="V253">
        <f t="shared" ca="1" si="22"/>
        <v>0.71868131868131868</v>
      </c>
      <c r="W253">
        <f t="shared" si="23"/>
        <v>7.6923076923076927E-2</v>
      </c>
      <c r="X253">
        <f t="shared" si="24"/>
        <v>0.89450549450549455</v>
      </c>
      <c r="Y253">
        <f t="shared" si="25"/>
        <v>0.89230769230769236</v>
      </c>
      <c r="Z253">
        <f t="shared" si="26"/>
        <v>0.47252747252747251</v>
      </c>
      <c r="AA253">
        <f t="shared" ca="1" si="27"/>
        <v>0.12307692307692308</v>
      </c>
      <c r="AB253">
        <f t="shared" ca="1" si="28"/>
        <v>0.13186813186813187</v>
      </c>
    </row>
    <row r="254" spans="1:28" x14ac:dyDescent="0.2">
      <c r="A254" t="str">
        <f>[1]!f_info_benchmark(B254)</f>
        <v>沪深300指数收益率*60%+上证国债指数收益率*40%</v>
      </c>
      <c r="B254" t="s">
        <v>692</v>
      </c>
      <c r="C254" t="s">
        <v>693</v>
      </c>
      <c r="D254" t="str">
        <f>[1]!f_info_fundmanager(B254)</f>
        <v>郭晓林</v>
      </c>
      <c r="E254" t="s">
        <v>8</v>
      </c>
      <c r="F254" s="2">
        <v>5.3419305741000001</v>
      </c>
      <c r="G254" s="3">
        <v>42571</v>
      </c>
      <c r="H254" s="2">
        <v>5.8821917808219197</v>
      </c>
      <c r="I254" s="9">
        <f ca="1">[1]!f_nav_adjustedreturn($B254,I$1,I$2)</f>
        <v>51.633165829145732</v>
      </c>
      <c r="J254" s="9">
        <f>[1]!f_nav_adjustedreturn($B254,J$1,J$2)</f>
        <v>-33.040201005025125</v>
      </c>
      <c r="K254" s="9">
        <f>[1]!f_nav_adjustedreturn($B254,K$1,K$2)</f>
        <v>61.350844277673531</v>
      </c>
      <c r="L254" s="9">
        <f>[1]!f_nav_adjustedreturn($B254,L$1,L$2)</f>
        <v>57.441860465116292</v>
      </c>
      <c r="M254" s="9">
        <f>[1]!f_nav_adjustedreturn($B254,M$1,M$2)</f>
        <v>12.924667651403235</v>
      </c>
      <c r="N254" s="9">
        <f ca="1">[1]!f_nav_adjustedreturn($B254,N$1,N$2)</f>
        <v>-21.059516023544791</v>
      </c>
      <c r="O254" s="9">
        <f ca="1">[1]!f_nav_adjustedreturn($B254,O$1,O$2)</f>
        <v>-10.326894502228827</v>
      </c>
      <c r="P254" s="11">
        <f>[1]!f_risk_maxdownside($B254,P$1,P$2)</f>
        <v>-39.427860696517421</v>
      </c>
      <c r="Q254" s="11">
        <f>[1]!f_risk_maxdownside($B254,Q$1,Q$2)</f>
        <v>-39.051094890510946</v>
      </c>
      <c r="R254" s="11">
        <f>[1]!f_risk_maxdownside($B254,R$1,R$2)</f>
        <v>-17.185385656292286</v>
      </c>
      <c r="S254" s="11">
        <f>[1]!f_risk_maxdownside($B254,S$1,S$2)</f>
        <v>-19.542421353670157</v>
      </c>
      <c r="T254" s="11">
        <f>[1]!f_risk_maxdownside($B254,T$1,T$2)</f>
        <v>-25.132625994694962</v>
      </c>
      <c r="U254" s="11">
        <f>[1]!f_risk_maxdownside($B254,U$1,U$2)</f>
        <v>-35.496688741721854</v>
      </c>
      <c r="V254">
        <f t="shared" ca="1" si="22"/>
        <v>0.58681318681318684</v>
      </c>
      <c r="W254">
        <f t="shared" si="23"/>
        <v>0.94725274725274722</v>
      </c>
      <c r="X254">
        <f t="shared" si="24"/>
        <v>0.2021978021978022</v>
      </c>
      <c r="Y254">
        <f t="shared" si="25"/>
        <v>0.48131868131868133</v>
      </c>
      <c r="Z254">
        <f t="shared" si="26"/>
        <v>0.35824175824175825</v>
      </c>
      <c r="AA254">
        <f t="shared" ca="1" si="27"/>
        <v>0.82857142857142863</v>
      </c>
      <c r="AB254">
        <f t="shared" ca="1" si="28"/>
        <v>0.85274725274725272</v>
      </c>
    </row>
    <row r="255" spans="1:28" x14ac:dyDescent="0.2">
      <c r="A255" t="str">
        <f>[1]!f_info_benchmark(B255)</f>
        <v>一年期人民币定期存款利率(税后)+2%</v>
      </c>
      <c r="B255" t="s">
        <v>694</v>
      </c>
      <c r="C255" t="s">
        <v>695</v>
      </c>
      <c r="D255" t="str">
        <f>[1]!f_info_fundmanager(B255)</f>
        <v>李一硕</v>
      </c>
      <c r="E255" t="s">
        <v>8</v>
      </c>
      <c r="F255" s="2">
        <v>18.868531526799998</v>
      </c>
      <c r="G255" s="3">
        <v>43099</v>
      </c>
      <c r="H255" s="2">
        <v>7.9068493150684898</v>
      </c>
      <c r="I255" s="9">
        <f ca="1">[1]!f_nav_adjustedreturn($B255,I$1,I$2)</f>
        <v>34.997669555002247</v>
      </c>
      <c r="J255" s="9">
        <f>[1]!f_nav_adjustedreturn($B255,J$1,J$2)</f>
        <v>4.1217448844559854</v>
      </c>
      <c r="K255" s="9">
        <f>[1]!f_nav_adjustedreturn($B255,K$1,K$2)</f>
        <v>9.9029126213592065</v>
      </c>
      <c r="L255" s="9">
        <f>[1]!f_nav_adjustedreturn($B255,L$1,L$2)</f>
        <v>8.3922261484099181</v>
      </c>
      <c r="M255" s="9">
        <f>[1]!f_nav_adjustedreturn($B255,M$1,M$2)</f>
        <v>8.8372339683378147</v>
      </c>
      <c r="N255" s="9">
        <f ca="1">[1]!f_nav_adjustedreturn($B255,N$1,N$2)</f>
        <v>0</v>
      </c>
      <c r="O255" s="9">
        <f ca="1">[1]!f_nav_adjustedreturn($B255,O$1,O$2)</f>
        <v>-0.15564202334630123</v>
      </c>
      <c r="P255" s="11">
        <f>[1]!f_risk_maxdownside($B255,P$1,P$2)</f>
        <v>-2.9411764705882488</v>
      </c>
      <c r="Q255" s="11">
        <f>[1]!f_risk_maxdownside($B255,Q$1,Q$2)</f>
        <v>-2.0669291338582698</v>
      </c>
      <c r="R255" s="11">
        <f>[1]!f_risk_maxdownside($B255,R$1,R$2)</f>
        <v>-1.9004524886877676</v>
      </c>
      <c r="S255" s="11">
        <f>[1]!f_risk_maxdownside($B255,S$1,S$2)</f>
        <v>-2.3931623931624069</v>
      </c>
      <c r="T255" s="11">
        <f>[1]!f_risk_maxdownside($B255,T$1,T$2)</f>
        <v>-1.3354281225451494</v>
      </c>
      <c r="U255" s="11">
        <f>[1]!f_risk_maxdownside($B255,U$1,U$2)</f>
        <v>-2.9411764705882488</v>
      </c>
      <c r="V255">
        <f t="shared" ca="1" si="22"/>
        <v>0.77142857142857146</v>
      </c>
      <c r="W255">
        <f t="shared" si="23"/>
        <v>2.6373626373626374E-2</v>
      </c>
      <c r="X255">
        <f t="shared" si="24"/>
        <v>0.94065934065934065</v>
      </c>
      <c r="Y255">
        <f t="shared" si="25"/>
        <v>0.95824175824175828</v>
      </c>
      <c r="Z255">
        <f t="shared" si="26"/>
        <v>0.45934065934065932</v>
      </c>
      <c r="AA255">
        <f t="shared" ca="1" si="27"/>
        <v>3.0769230769230771E-2</v>
      </c>
      <c r="AB255">
        <f t="shared" ca="1" si="28"/>
        <v>5.054945054945055E-2</v>
      </c>
    </row>
    <row r="256" spans="1:28" x14ac:dyDescent="0.2">
      <c r="A256" t="str">
        <f>[1]!f_info_benchmark(B256)</f>
        <v>沪深300指数收益率*55%+中债综合指数收益率*45%</v>
      </c>
      <c r="B256" t="s">
        <v>696</v>
      </c>
      <c r="C256" t="s">
        <v>697</v>
      </c>
      <c r="D256" t="str">
        <f>[1]!f_info_fundmanager(B256)</f>
        <v>鄢耀,王鹏</v>
      </c>
      <c r="E256" t="s">
        <v>8</v>
      </c>
      <c r="F256" s="2">
        <v>7.8047742521999997</v>
      </c>
      <c r="G256" s="3">
        <v>42111</v>
      </c>
      <c r="H256" s="2">
        <v>5.75342465753425</v>
      </c>
      <c r="I256" s="9">
        <f ca="1">[1]!f_nav_adjustedreturn($B256,I$1,I$2)</f>
        <v>91.818181818181827</v>
      </c>
      <c r="J256" s="9">
        <f>[1]!f_nav_adjustedreturn($B256,J$1,J$2)</f>
        <v>-16.565656565656571</v>
      </c>
      <c r="K256" s="9">
        <f>[1]!f_nav_adjustedreturn($B256,K$1,K$2)</f>
        <v>33.050847457627128</v>
      </c>
      <c r="L256" s="9">
        <f>[1]!f_nav_adjustedreturn($B256,L$1,L$2)</f>
        <v>91.901728844404005</v>
      </c>
      <c r="M256" s="9">
        <f>[1]!f_nav_adjustedreturn($B256,M$1,M$2)</f>
        <v>12.944523470839266</v>
      </c>
      <c r="N256" s="9">
        <f ca="1">[1]!f_nav_adjustedreturn($B256,N$1,N$2)</f>
        <v>-20.277078085642319</v>
      </c>
      <c r="O256" s="9">
        <f ca="1">[1]!f_nav_adjustedreturn($B256,O$1,O$2)</f>
        <v>-9.5283468318246847</v>
      </c>
      <c r="P256" s="11">
        <f>[1]!f_risk_maxdownside($B256,P$1,P$2)</f>
        <v>-30.911280610196705</v>
      </c>
      <c r="Q256" s="11">
        <f>[1]!f_risk_maxdownside($B256,Q$1,Q$2)</f>
        <v>-24.137931034482758</v>
      </c>
      <c r="R256" s="11">
        <f>[1]!f_risk_maxdownside($B256,R$1,R$2)</f>
        <v>-6.3414634146341422</v>
      </c>
      <c r="S256" s="11">
        <f>[1]!f_risk_maxdownside($B256,S$1,S$2)</f>
        <v>-14.262295081967208</v>
      </c>
      <c r="T256" s="11">
        <f>[1]!f_risk_maxdownside($B256,T$1,T$2)</f>
        <v>-23.845845042151748</v>
      </c>
      <c r="U256" s="11">
        <f>[1]!f_risk_maxdownside($B256,U$1,U$2)</f>
        <v>-27.199661590524528</v>
      </c>
      <c r="V256">
        <f t="shared" ca="1" si="22"/>
        <v>0.30109890109890108</v>
      </c>
      <c r="W256">
        <f t="shared" si="23"/>
        <v>0.36703296703296701</v>
      </c>
      <c r="X256">
        <f t="shared" si="24"/>
        <v>0.68791208791208791</v>
      </c>
      <c r="Y256">
        <f t="shared" si="25"/>
        <v>9.2307692307692313E-2</v>
      </c>
      <c r="Z256">
        <f t="shared" si="26"/>
        <v>0.35604395604395606</v>
      </c>
      <c r="AA256">
        <f t="shared" ca="1" si="27"/>
        <v>0.78241758241758241</v>
      </c>
      <c r="AB256">
        <f t="shared" ca="1" si="28"/>
        <v>0.77802197802197803</v>
      </c>
    </row>
    <row r="257" spans="1:28" x14ac:dyDescent="0.2">
      <c r="A257" t="str">
        <f>[1]!f_info_benchmark(B257)</f>
        <v>沪深300指数收益率*60%+上证国债指数收益率*40%</v>
      </c>
      <c r="B257" t="s">
        <v>698</v>
      </c>
      <c r="C257" t="s">
        <v>699</v>
      </c>
      <c r="D257" t="str">
        <f>[1]!f_info_fundmanager(B257)</f>
        <v>邓默</v>
      </c>
      <c r="E257" t="s">
        <v>8</v>
      </c>
      <c r="F257" s="2">
        <v>5.5274070756000002</v>
      </c>
      <c r="G257" s="3">
        <v>42256</v>
      </c>
      <c r="H257" s="2">
        <v>6.74520547945205</v>
      </c>
      <c r="I257" s="9">
        <f ca="1">[1]!f_nav_adjustedreturn($B257,I$1,I$2)</f>
        <v>54.834605597964384</v>
      </c>
      <c r="J257" s="9">
        <f>[1]!f_nav_adjustedreturn($B257,J$1,J$2)</f>
        <v>-23.155216284987283</v>
      </c>
      <c r="K257" s="9">
        <f>[1]!f_nav_adjustedreturn($B257,K$1,K$2)</f>
        <v>47.350993377483455</v>
      </c>
      <c r="L257" s="9">
        <f>[1]!f_nav_adjustedreturn($B257,L$1,L$2)</f>
        <v>70.337078651685388</v>
      </c>
      <c r="M257" s="9">
        <f>[1]!f_nav_adjustedreturn($B257,M$1,M$2)</f>
        <v>12.335092348284963</v>
      </c>
      <c r="N257" s="9">
        <f ca="1">[1]!f_nav_adjustedreturn($B257,N$1,N$2)</f>
        <v>-28.537874339401053</v>
      </c>
      <c r="O257" s="9">
        <f ca="1">[1]!f_nav_adjustedreturn($B257,O$1,O$2)</f>
        <v>-14.536516853932573</v>
      </c>
      <c r="P257" s="11">
        <f>[1]!f_risk_maxdownside($B257,P$1,P$2)</f>
        <v>-40.326975476839237</v>
      </c>
      <c r="Q257" s="11">
        <f>[1]!f_risk_maxdownside($B257,Q$1,Q$2)</f>
        <v>-30.046403712296986</v>
      </c>
      <c r="R257" s="11">
        <f>[1]!f_risk_maxdownside($B257,R$1,R$2)</f>
        <v>-11.625000000000011</v>
      </c>
      <c r="S257" s="11">
        <f>[1]!f_risk_maxdownside($B257,S$1,S$2)</f>
        <v>-17.535971223021587</v>
      </c>
      <c r="T257" s="11">
        <f>[1]!f_risk_maxdownside($B257,T$1,T$2)</f>
        <v>-25.114678899082566</v>
      </c>
      <c r="U257" s="11">
        <f>[1]!f_risk_maxdownside($B257,U$1,U$2)</f>
        <v>-34.313137372525496</v>
      </c>
      <c r="V257">
        <f t="shared" ca="1" si="22"/>
        <v>0.55604395604395607</v>
      </c>
      <c r="W257">
        <f t="shared" si="23"/>
        <v>0.65934065934065933</v>
      </c>
      <c r="X257">
        <f t="shared" si="24"/>
        <v>0.44175824175824174</v>
      </c>
      <c r="Y257">
        <f t="shared" si="25"/>
        <v>0.30109890109890108</v>
      </c>
      <c r="Z257">
        <f t="shared" si="26"/>
        <v>0.37362637362637363</v>
      </c>
      <c r="AA257">
        <f t="shared" ca="1" si="27"/>
        <v>0.99780219780219781</v>
      </c>
      <c r="AB257">
        <f t="shared" ca="1" si="28"/>
        <v>0.99120879120879124</v>
      </c>
    </row>
    <row r="258" spans="1:28" x14ac:dyDescent="0.2">
      <c r="A258" t="str">
        <f>[1]!f_info_benchmark(B258)</f>
        <v>金融机构人民币三年期定期存款基准利率(税后)</v>
      </c>
      <c r="B258" t="s">
        <v>700</v>
      </c>
      <c r="C258" t="s">
        <v>701</v>
      </c>
      <c r="D258" t="str">
        <f>[1]!f_info_fundmanager(B258)</f>
        <v>张跃鹏,余罗畅</v>
      </c>
      <c r="E258" t="s">
        <v>8</v>
      </c>
      <c r="F258" s="2">
        <v>5.6604522116</v>
      </c>
      <c r="G258" s="3">
        <v>42381</v>
      </c>
      <c r="H258" s="2">
        <v>4.7068493150684896</v>
      </c>
      <c r="I258" s="9">
        <f ca="1">[1]!f_nav_adjustedreturn($B258,I$1,I$2)</f>
        <v>35.250021296532921</v>
      </c>
      <c r="J258" s="9">
        <f>[1]!f_nav_adjustedreturn($B258,J$1,J$2)</f>
        <v>2.4618792060652654</v>
      </c>
      <c r="K258" s="9">
        <f>[1]!f_nav_adjustedreturn($B258,K$1,K$2)</f>
        <v>10.118057864981701</v>
      </c>
      <c r="L258" s="9">
        <f>[1]!f_nav_adjustedreturn($B258,L$1,L$2)</f>
        <v>15.922989807474524</v>
      </c>
      <c r="M258" s="9">
        <f>[1]!f_nav_adjustedreturn($B258,M$1,M$2)</f>
        <v>7.8220659111632065</v>
      </c>
      <c r="N258" s="9">
        <f ca="1">[1]!f_nav_adjustedreturn($B258,N$1,N$2)</f>
        <v>-4.0954394442766588</v>
      </c>
      <c r="O258" s="9">
        <f ca="1">[1]!f_nav_adjustedreturn($B258,O$1,O$2)</f>
        <v>-1.6416800892082881</v>
      </c>
      <c r="P258" s="11">
        <f>[1]!f_risk_maxdownside($B258,P$1,P$2)</f>
        <v>-6.9308722403184948</v>
      </c>
      <c r="Q258" s="11">
        <f>[1]!f_risk_maxdownside($B258,Q$1,Q$2)</f>
        <v>-2.7535146826387082</v>
      </c>
      <c r="R258" s="11">
        <f>[1]!f_risk_maxdownside($B258,R$1,R$2)</f>
        <v>-1.0113075330466581</v>
      </c>
      <c r="S258" s="11">
        <f>[1]!f_risk_maxdownside($B258,S$1,S$2)</f>
        <v>-2.8348427950813617</v>
      </c>
      <c r="T258" s="11">
        <f>[1]!f_risk_maxdownside($B258,T$1,T$2)</f>
        <v>-3.774637411677201</v>
      </c>
      <c r="U258" s="11">
        <f>[1]!f_risk_maxdownside($B258,U$1,U$2)</f>
        <v>-6.6323751891074219</v>
      </c>
      <c r="V258">
        <f t="shared" ca="1" si="22"/>
        <v>0.76483516483516478</v>
      </c>
      <c r="W258">
        <f t="shared" si="23"/>
        <v>5.2747252747252747E-2</v>
      </c>
      <c r="X258">
        <f t="shared" si="24"/>
        <v>0.93626373626373627</v>
      </c>
      <c r="Y258">
        <f t="shared" si="25"/>
        <v>0.87252747252747254</v>
      </c>
      <c r="Z258">
        <f t="shared" si="26"/>
        <v>0.49450549450549453</v>
      </c>
      <c r="AA258">
        <f t="shared" ca="1" si="27"/>
        <v>0.1956043956043956</v>
      </c>
      <c r="AB258">
        <f t="shared" ca="1" si="28"/>
        <v>0.15824175824175823</v>
      </c>
    </row>
    <row r="259" spans="1:28" x14ac:dyDescent="0.2">
      <c r="A259" t="str">
        <f>[1]!f_info_benchmark(B259)</f>
        <v>沪深300指数收益率*50%+中债综合(全价)指数收益率*50%</v>
      </c>
      <c r="B259" t="s">
        <v>702</v>
      </c>
      <c r="C259" t="s">
        <v>703</v>
      </c>
      <c r="D259" t="str">
        <f>[1]!f_info_fundmanager(B259)</f>
        <v>张鹏,关山</v>
      </c>
      <c r="E259" t="s">
        <v>8</v>
      </c>
      <c r="F259" s="2">
        <v>9.1809677283000006</v>
      </c>
      <c r="G259" s="3">
        <v>42245</v>
      </c>
      <c r="H259" s="2">
        <v>6.3931506849315101</v>
      </c>
      <c r="I259" s="9">
        <f ca="1">[1]!f_nav_adjustedreturn($B259,I$1,I$2)</f>
        <v>28.095238095238102</v>
      </c>
      <c r="J259" s="9">
        <f>[1]!f_nav_adjustedreturn($B259,J$1,J$2)</f>
        <v>-24.603174603174608</v>
      </c>
      <c r="K259" s="9">
        <f>[1]!f_nav_adjustedreturn($B259,K$1,K$2)</f>
        <v>30.736842105263161</v>
      </c>
      <c r="L259" s="9">
        <f>[1]!f_nav_adjustedreturn($B259,L$1,L$2)</f>
        <v>57.326892109500804</v>
      </c>
      <c r="M259" s="9">
        <f>[1]!f_nav_adjustedreturn($B259,M$1,M$2)</f>
        <v>7.8812691914022581</v>
      </c>
      <c r="N259" s="9">
        <f ca="1">[1]!f_nav_adjustedreturn($B259,N$1,N$2)</f>
        <v>-23.434535104364326</v>
      </c>
      <c r="O259" s="9">
        <f ca="1">[1]!f_nav_adjustedreturn($B259,O$1,O$2)</f>
        <v>-10.631229235880395</v>
      </c>
      <c r="P259" s="11">
        <f>[1]!f_risk_maxdownside($B259,P$1,P$2)</f>
        <v>-40.814479638009047</v>
      </c>
      <c r="Q259" s="11">
        <f>[1]!f_risk_maxdownside($B259,Q$1,Q$2)</f>
        <v>-29.027355623100306</v>
      </c>
      <c r="R259" s="11">
        <f>[1]!f_risk_maxdownside($B259,R$1,R$2)</f>
        <v>-15.761821366024515</v>
      </c>
      <c r="S259" s="11">
        <f>[1]!f_risk_maxdownside($B259,S$1,S$2)</f>
        <v>-16.258992805755394</v>
      </c>
      <c r="T259" s="11">
        <f>[1]!f_risk_maxdownside($B259,T$1,T$2)</f>
        <v>-23.257918552036198</v>
      </c>
      <c r="U259" s="11">
        <f>[1]!f_risk_maxdownside($B259,U$1,U$2)</f>
        <v>-37.115384615384613</v>
      </c>
      <c r="V259">
        <f t="shared" ca="1" si="22"/>
        <v>0.85494505494505491</v>
      </c>
      <c r="W259">
        <f t="shared" si="23"/>
        <v>0.73406593406593401</v>
      </c>
      <c r="X259">
        <f t="shared" si="24"/>
        <v>0.7142857142857143</v>
      </c>
      <c r="Y259">
        <f t="shared" si="25"/>
        <v>0.48351648351648352</v>
      </c>
      <c r="Z259">
        <f t="shared" si="26"/>
        <v>0.49230769230769234</v>
      </c>
      <c r="AA259">
        <f t="shared" ca="1" si="27"/>
        <v>0.92087912087912083</v>
      </c>
      <c r="AB259">
        <f t="shared" ca="1" si="28"/>
        <v>0.86373626373626378</v>
      </c>
    </row>
    <row r="260" spans="1:28" x14ac:dyDescent="0.2">
      <c r="A260" t="str">
        <f>[1]!f_info_benchmark(B260)</f>
        <v>中债综合指数收益率*75%+沪深300指数收益率*20%+银行活期存款利率(税后)*5%</v>
      </c>
      <c r="B260" t="s">
        <v>704</v>
      </c>
      <c r="C260" t="s">
        <v>705</v>
      </c>
      <c r="D260" t="str">
        <f>[1]!f_info_fundmanager(B260)</f>
        <v>纪文静</v>
      </c>
      <c r="E260" t="s">
        <v>8</v>
      </c>
      <c r="F260" s="2">
        <v>10.866505356499999</v>
      </c>
      <c r="G260" s="3">
        <v>42199</v>
      </c>
      <c r="H260" s="2">
        <v>6.9013698630137004</v>
      </c>
      <c r="I260" s="9">
        <f ca="1">[1]!f_nav_adjustedreturn($B260,I$1,I$2)</f>
        <v>39.573679332715471</v>
      </c>
      <c r="J260" s="9">
        <f>[1]!f_nav_adjustedreturn($B260,J$1,J$2)</f>
        <v>-1.7608897126969325</v>
      </c>
      <c r="K260" s="9">
        <f>[1]!f_nav_adjustedreturn($B260,K$1,K$2)</f>
        <v>19.150943396226396</v>
      </c>
      <c r="L260" s="9">
        <f>[1]!f_nav_adjustedreturn($B260,L$1,L$2)</f>
        <v>16.547901821060979</v>
      </c>
      <c r="M260" s="9">
        <f>[1]!f_nav_adjustedreturn($B260,M$1,M$2)</f>
        <v>7.0652173913043486</v>
      </c>
      <c r="N260" s="9">
        <f ca="1">[1]!f_nav_adjustedreturn($B260,N$1,N$2)</f>
        <v>-4.4416243654822383</v>
      </c>
      <c r="O260" s="9">
        <f ca="1">[1]!f_nav_adjustedreturn($B260,O$1,O$2)</f>
        <v>-2.77598450613299</v>
      </c>
      <c r="P260" s="11">
        <f>[1]!f_risk_maxdownside($B260,P$1,P$2)</f>
        <v>-7.8947368421052557</v>
      </c>
      <c r="Q260" s="11">
        <f>[1]!f_risk_maxdownside($B260,Q$1,Q$2)</f>
        <v>-7.8947368421052557</v>
      </c>
      <c r="R260" s="11">
        <f>[1]!f_risk_maxdownside($B260,R$1,R$2)</f>
        <v>-6.3545150501672083</v>
      </c>
      <c r="S260" s="11">
        <f>[1]!f_risk_maxdownside($B260,S$1,S$2)</f>
        <v>-4.8579970104633983</v>
      </c>
      <c r="T260" s="11">
        <f>[1]!f_risk_maxdownside($B260,T$1,T$2)</f>
        <v>-2.9411764705882257</v>
      </c>
      <c r="U260" s="11">
        <f>[1]!f_risk_maxdownside($B260,U$1,U$2)</f>
        <v>-7.1746031746031687</v>
      </c>
      <c r="V260">
        <f t="shared" ca="1" si="22"/>
        <v>0.70109890109890105</v>
      </c>
      <c r="W260">
        <f t="shared" si="23"/>
        <v>0.15384615384615385</v>
      </c>
      <c r="X260">
        <f t="shared" si="24"/>
        <v>0.8087912087912088</v>
      </c>
      <c r="Y260">
        <f t="shared" si="25"/>
        <v>0.86373626373626378</v>
      </c>
      <c r="Z260">
        <f t="shared" si="26"/>
        <v>0.52747252747252749</v>
      </c>
      <c r="AA260">
        <f t="shared" ca="1" si="27"/>
        <v>0.20659340659340658</v>
      </c>
      <c r="AB260">
        <f t="shared" ca="1" si="28"/>
        <v>0.22197802197802197</v>
      </c>
    </row>
    <row r="261" spans="1:28" x14ac:dyDescent="0.2">
      <c r="A261" t="str">
        <f>[1]!f_info_benchmark(B261)</f>
        <v>中证TMT产业主题指数收益率*60%+中证综合债指数收益率*40%</v>
      </c>
      <c r="B261" t="s">
        <v>706</v>
      </c>
      <c r="C261" t="s">
        <v>707</v>
      </c>
      <c r="D261" t="str">
        <f>[1]!f_info_fundmanager(B261)</f>
        <v>陈国光</v>
      </c>
      <c r="E261" t="s">
        <v>8</v>
      </c>
      <c r="F261" s="2">
        <v>6.6331598255999999</v>
      </c>
      <c r="G261" s="3">
        <v>42422</v>
      </c>
      <c r="H261" s="2">
        <v>9.7041095890410993</v>
      </c>
      <c r="I261" s="9">
        <f ca="1">[1]!f_nav_adjustedreturn($B261,I$1,I$2)</f>
        <v>33.574380165289263</v>
      </c>
      <c r="J261" s="9">
        <f>[1]!f_nav_adjustedreturn($B261,J$1,J$2)</f>
        <v>-27.287485242030691</v>
      </c>
      <c r="K261" s="9">
        <f>[1]!f_nav_adjustedreturn($B261,K$1,K$2)</f>
        <v>71.280698193626947</v>
      </c>
      <c r="L261" s="9">
        <f>[1]!f_nav_adjustedreturn($B261,L$1,L$2)</f>
        <v>38.061381680293884</v>
      </c>
      <c r="M261" s="9">
        <f>[1]!f_nav_adjustedreturn($B261,M$1,M$2)</f>
        <v>2.3860612822933693</v>
      </c>
      <c r="N261" s="9">
        <f ca="1">[1]!f_nav_adjustedreturn($B261,N$1,N$2)</f>
        <v>-24.126079302540031</v>
      </c>
      <c r="O261" s="9">
        <f ca="1">[1]!f_nav_adjustedreturn($B261,O$1,O$2)</f>
        <v>-10.038763542391409</v>
      </c>
      <c r="P261" s="11">
        <f>[1]!f_risk_maxdownside($B261,P$1,P$2)</f>
        <v>-47.728410960864274</v>
      </c>
      <c r="Q261" s="11">
        <f>[1]!f_risk_maxdownside($B261,Q$1,Q$2)</f>
        <v>-31.213293224466408</v>
      </c>
      <c r="R261" s="11">
        <f>[1]!f_risk_maxdownside($B261,R$1,R$2)</f>
        <v>-17.650639074863054</v>
      </c>
      <c r="S261" s="11">
        <f>[1]!f_risk_maxdownside($B261,S$1,S$2)</f>
        <v>-26.062256809338518</v>
      </c>
      <c r="T261" s="11">
        <f>[1]!f_risk_maxdownside($B261,T$1,T$2)</f>
        <v>-24.621722253030182</v>
      </c>
      <c r="U261" s="11">
        <f>[1]!f_risk_maxdownside($B261,U$1,U$2)</f>
        <v>-36.870301563985137</v>
      </c>
      <c r="V261">
        <f t="shared" ref="V261:V324" ca="1" si="29">RANK(I261,I$4:I$458,0)/COUNT(I$4:I$458)</f>
        <v>0.79340659340659336</v>
      </c>
      <c r="W261">
        <f t="shared" si="23"/>
        <v>0.83296703296703301</v>
      </c>
      <c r="X261">
        <f t="shared" si="24"/>
        <v>9.8901098901098897E-2</v>
      </c>
      <c r="Y261">
        <f t="shared" si="25"/>
        <v>0.71648351648351649</v>
      </c>
      <c r="Z261">
        <f t="shared" si="26"/>
        <v>0.72307692307692306</v>
      </c>
      <c r="AA261">
        <f t="shared" ca="1" si="27"/>
        <v>0.94725274725274722</v>
      </c>
      <c r="AB261">
        <f t="shared" ca="1" si="28"/>
        <v>0.83076923076923082</v>
      </c>
    </row>
    <row r="262" spans="1:28" x14ac:dyDescent="0.2">
      <c r="A262" t="str">
        <f>[1]!f_info_benchmark(B262)</f>
        <v>沪深300指数收益率*70%+中证综合债指数收益率*30%</v>
      </c>
      <c r="B262" t="s">
        <v>708</v>
      </c>
      <c r="C262" t="s">
        <v>709</v>
      </c>
      <c r="D262" t="str">
        <f>[1]!f_info_fundmanager(B262)</f>
        <v>陈璇淼</v>
      </c>
      <c r="E262" t="s">
        <v>8</v>
      </c>
      <c r="F262" s="2">
        <v>19.9124212573</v>
      </c>
      <c r="G262" s="3">
        <v>42458</v>
      </c>
      <c r="H262" s="2">
        <v>6.1917808219178099</v>
      </c>
      <c r="I262" s="9">
        <f ca="1">[1]!f_nav_adjustedreturn($B262,I$1,I$2)</f>
        <v>86.58777120315581</v>
      </c>
      <c r="J262" s="9">
        <f>[1]!f_nav_adjustedreturn($B262,J$1,J$2)</f>
        <v>-22.879684418145953</v>
      </c>
      <c r="K262" s="9">
        <f>[1]!f_nav_adjustedreturn($B262,K$1,K$2)</f>
        <v>73.01790281329923</v>
      </c>
      <c r="L262" s="9">
        <f>[1]!f_nav_adjustedreturn($B262,L$1,L$2)</f>
        <v>76.05321507760533</v>
      </c>
      <c r="M262" s="9">
        <f>[1]!f_nav_adjustedreturn($B262,M$1,M$2)</f>
        <v>-1.3434089000839642</v>
      </c>
      <c r="N262" s="9">
        <f ca="1">[1]!f_nav_adjustedreturn($B262,N$1,N$2)</f>
        <v>-19.489361702127667</v>
      </c>
      <c r="O262" s="9">
        <f ca="1">[1]!f_nav_adjustedreturn($B262,O$1,O$2)</f>
        <v>-5.6829511465603142</v>
      </c>
      <c r="P262" s="11">
        <f>[1]!f_risk_maxdownside($B262,P$1,P$2)</f>
        <v>-39.255014326647562</v>
      </c>
      <c r="Q262" s="11">
        <f>[1]!f_risk_maxdownside($B262,Q$1,Q$2)</f>
        <v>-29.742173112338861</v>
      </c>
      <c r="R262" s="11">
        <f>[1]!f_risk_maxdownside($B262,R$1,R$2)</f>
        <v>-12.226277372262784</v>
      </c>
      <c r="S262" s="11">
        <f>[1]!f_risk_maxdownside($B262,S$1,S$2)</f>
        <v>-15.514993481095175</v>
      </c>
      <c r="T262" s="11">
        <f>[1]!f_risk_maxdownside($B262,T$1,T$2)</f>
        <v>-24.713467048710601</v>
      </c>
      <c r="U262" s="11">
        <f>[1]!f_risk_maxdownside($B262,U$1,U$2)</f>
        <v>-25.776805251641143</v>
      </c>
      <c r="V262">
        <f t="shared" ca="1" si="29"/>
        <v>0.33406593406593404</v>
      </c>
      <c r="W262">
        <f t="shared" si="23"/>
        <v>0.64615384615384619</v>
      </c>
      <c r="X262">
        <f t="shared" si="24"/>
        <v>7.6923076923076927E-2</v>
      </c>
      <c r="Y262">
        <f t="shared" si="25"/>
        <v>0.22637362637362637</v>
      </c>
      <c r="Z262">
        <f t="shared" si="26"/>
        <v>0.81538461538461537</v>
      </c>
      <c r="AA262">
        <f t="shared" ca="1" si="27"/>
        <v>0.72307692307692306</v>
      </c>
      <c r="AB262">
        <f t="shared" ca="1" si="28"/>
        <v>0.36923076923076925</v>
      </c>
    </row>
    <row r="263" spans="1:28" x14ac:dyDescent="0.2">
      <c r="A263" t="str">
        <f>[1]!f_info_benchmark(B263)</f>
        <v>金融机构人民币一年期定期存款基准利率(税后)+2%</v>
      </c>
      <c r="B263" t="s">
        <v>710</v>
      </c>
      <c r="C263" t="s">
        <v>711</v>
      </c>
      <c r="D263" t="str">
        <f>[1]!f_info_fundmanager(B263)</f>
        <v>国晓雯</v>
      </c>
      <c r="E263" t="s">
        <v>8</v>
      </c>
      <c r="F263" s="2">
        <v>33.473446703900002</v>
      </c>
      <c r="G263" s="3">
        <v>42913</v>
      </c>
      <c r="H263" s="2">
        <v>5.4082191780821898</v>
      </c>
      <c r="I263" s="9">
        <f ca="1">[1]!f_nav_adjustedreturn($B263,I$1,I$2)</f>
        <v>179.11453320500485</v>
      </c>
      <c r="J263" s="9">
        <f>[1]!f_nav_adjustedreturn($B263,J$1,J$2)</f>
        <v>1.9249278152069318</v>
      </c>
      <c r="K263" s="9">
        <f>[1]!f_nav_adjustedreturn($B263,K$1,K$2)</f>
        <v>71.671388101983013</v>
      </c>
      <c r="L263" s="9">
        <f>[1]!f_nav_adjustedreturn($B263,L$1,L$2)</f>
        <v>69.801980198019805</v>
      </c>
      <c r="M263" s="9">
        <f>[1]!f_nav_adjustedreturn($B263,M$1,M$2)</f>
        <v>20.796890184645285</v>
      </c>
      <c r="N263" s="9">
        <f ca="1">[1]!f_nav_adjustedreturn($B263,N$1,N$2)</f>
        <v>-22.231161169214271</v>
      </c>
      <c r="O263" s="9">
        <f ca="1">[1]!f_nav_adjustedreturn($B263,O$1,O$2)</f>
        <v>-10.796677945247616</v>
      </c>
      <c r="P263" s="11">
        <f>[1]!f_risk_maxdownside($B263,P$1,P$2)</f>
        <v>-35.070242656449558</v>
      </c>
      <c r="Q263" s="11">
        <f>[1]!f_risk_maxdownside($B263,Q$1,Q$2)</f>
        <v>-8.8607594936708924</v>
      </c>
      <c r="R263" s="11">
        <f>[1]!f_risk_maxdownside($B263,R$1,R$2)</f>
        <v>-14.238410596026496</v>
      </c>
      <c r="S263" s="11">
        <f>[1]!f_risk_maxdownside($B263,S$1,S$2)</f>
        <v>-18.5310257492613</v>
      </c>
      <c r="T263" s="11">
        <f>[1]!f_risk_maxdownside($B263,T$1,T$2)</f>
        <v>-18.195354377605724</v>
      </c>
      <c r="U263" s="11">
        <f>[1]!f_risk_maxdownside($B263,U$1,U$2)</f>
        <v>-30.961434003259104</v>
      </c>
      <c r="V263">
        <f t="shared" ca="1" si="29"/>
        <v>2.4175824175824177E-2</v>
      </c>
      <c r="W263">
        <f t="shared" si="23"/>
        <v>6.5934065934065936E-2</v>
      </c>
      <c r="X263">
        <f t="shared" si="24"/>
        <v>9.2307692307692313E-2</v>
      </c>
      <c r="Y263">
        <f t="shared" si="25"/>
        <v>0.31428571428571428</v>
      </c>
      <c r="Z263">
        <f t="shared" si="26"/>
        <v>0.23956043956043957</v>
      </c>
      <c r="AA263">
        <f t="shared" ca="1" si="27"/>
        <v>0.88571428571428568</v>
      </c>
      <c r="AB263">
        <f t="shared" ca="1" si="28"/>
        <v>0.87252747252747254</v>
      </c>
    </row>
    <row r="264" spans="1:28" x14ac:dyDescent="0.2">
      <c r="A264" t="str">
        <f>[1]!f_info_benchmark(B264)</f>
        <v>中证信息技术指数*60%+上证国债指数*40%</v>
      </c>
      <c r="B264" t="s">
        <v>712</v>
      </c>
      <c r="C264" t="s">
        <v>713</v>
      </c>
      <c r="D264" t="str">
        <f>[1]!f_info_fundmanager(B264)</f>
        <v>周楠</v>
      </c>
      <c r="E264" t="s">
        <v>8</v>
      </c>
      <c r="F264" s="2">
        <v>6.7639548346999998</v>
      </c>
      <c r="G264" s="3">
        <v>42150</v>
      </c>
      <c r="H264" s="2">
        <v>7.0356164383561604</v>
      </c>
      <c r="I264" s="9">
        <f ca="1">[1]!f_nav_adjustedreturn($B264,I$1,I$2)</f>
        <v>65.510948905109473</v>
      </c>
      <c r="J264" s="9">
        <f>[1]!f_nav_adjustedreturn($B264,J$1,J$2)</f>
        <v>-8.9416058394160647</v>
      </c>
      <c r="K264" s="9">
        <f>[1]!f_nav_adjustedreturn($B264,K$1,K$2)</f>
        <v>56.112224448897798</v>
      </c>
      <c r="L264" s="9">
        <f>[1]!f_nav_adjustedreturn($B264,L$1,L$2)</f>
        <v>39.281129653401784</v>
      </c>
      <c r="M264" s="9">
        <f>[1]!f_nav_adjustedreturn($B264,M$1,M$2)</f>
        <v>9.032258064516137</v>
      </c>
      <c r="N264" s="9">
        <f ca="1">[1]!f_nav_adjustedreturn($B264,N$1,N$2)</f>
        <v>-23.330515638207945</v>
      </c>
      <c r="O264" s="9">
        <f ca="1">[1]!f_nav_adjustedreturn($B264,O$1,O$2)</f>
        <v>-9.9304865938430869</v>
      </c>
      <c r="P264" s="11">
        <f>[1]!f_risk_maxdownside($B264,P$1,P$2)</f>
        <v>-36.26556016597511</v>
      </c>
      <c r="Q264" s="11">
        <f>[1]!f_risk_maxdownside($B264,Q$1,Q$2)</f>
        <v>-26.951399116347574</v>
      </c>
      <c r="R264" s="11">
        <f>[1]!f_risk_maxdownside($B264,R$1,R$2)</f>
        <v>-14.710252600297189</v>
      </c>
      <c r="S264" s="11">
        <f>[1]!f_risk_maxdownside($B264,S$1,S$2)</f>
        <v>-21.324245374878277</v>
      </c>
      <c r="T264" s="11">
        <f>[1]!f_risk_maxdownside($B264,T$1,T$2)</f>
        <v>-18.921232876712327</v>
      </c>
      <c r="U264" s="11">
        <f>[1]!f_risk_maxdownside($B264,U$1,U$2)</f>
        <v>-34.526854219948852</v>
      </c>
      <c r="V264">
        <f t="shared" ca="1" si="29"/>
        <v>0.47252747252747251</v>
      </c>
      <c r="W264">
        <f t="shared" si="23"/>
        <v>0.23296703296703297</v>
      </c>
      <c r="X264">
        <f t="shared" si="24"/>
        <v>0.28131868131868132</v>
      </c>
      <c r="Y264">
        <f t="shared" si="25"/>
        <v>0.70769230769230773</v>
      </c>
      <c r="Z264">
        <f t="shared" si="26"/>
        <v>0.45274725274725275</v>
      </c>
      <c r="AA264">
        <f t="shared" ca="1" si="27"/>
        <v>0.91648351648351645</v>
      </c>
      <c r="AB264">
        <f t="shared" ca="1" si="28"/>
        <v>0.82197802197802194</v>
      </c>
    </row>
    <row r="265" spans="1:28" x14ac:dyDescent="0.2">
      <c r="A265" t="str">
        <f>[1]!f_info_benchmark(B265)</f>
        <v>沪深300指数*50%+上证国债指数*50%</v>
      </c>
      <c r="B265" t="s">
        <v>714</v>
      </c>
      <c r="C265" t="s">
        <v>715</v>
      </c>
      <c r="D265" t="str">
        <f>[1]!f_info_fundmanager(B265)</f>
        <v>薛琳,王欢</v>
      </c>
      <c r="E265" t="s">
        <v>8</v>
      </c>
      <c r="F265" s="2">
        <v>5.7104565607</v>
      </c>
      <c r="G265" s="3">
        <v>42167</v>
      </c>
      <c r="H265" s="2">
        <v>7.1739726027397301</v>
      </c>
      <c r="I265" s="9">
        <f ca="1">[1]!f_nav_adjustedreturn($B265,I$1,I$2)</f>
        <v>19.653688101804072</v>
      </c>
      <c r="J265" s="9">
        <f>[1]!f_nav_adjustedreturn($B265,J$1,J$2)</f>
        <v>-27.798361934477384</v>
      </c>
      <c r="K265" s="9">
        <f>[1]!f_nav_adjustedreturn($B265,K$1,K$2)</f>
        <v>28.129642133693444</v>
      </c>
      <c r="L265" s="9">
        <f>[1]!f_nav_adjustedreturn($B265,L$1,L$2)</f>
        <v>23.192906363156617</v>
      </c>
      <c r="M265" s="9">
        <f>[1]!f_nav_adjustedreturn($B265,M$1,M$2)</f>
        <v>6.0467166152490064</v>
      </c>
      <c r="N265" s="9">
        <f ca="1">[1]!f_nav_adjustedreturn($B265,N$1,N$2)</f>
        <v>-0.99742332308205028</v>
      </c>
      <c r="O265" s="9">
        <f ca="1">[1]!f_nav_adjustedreturn($B265,O$1,O$2)</f>
        <v>0.10926206085056905</v>
      </c>
      <c r="P265" s="11">
        <f>[1]!f_risk_maxdownside($B265,P$1,P$2)</f>
        <v>-29.26805716492855</v>
      </c>
      <c r="Q265" s="11">
        <f>[1]!f_risk_maxdownside($B265,Q$1,Q$2)</f>
        <v>-28.746620316724613</v>
      </c>
      <c r="R265" s="11">
        <f>[1]!f_risk_maxdownside($B265,R$1,R$2)</f>
        <v>-10.992540406133434</v>
      </c>
      <c r="S265" s="11">
        <f>[1]!f_risk_maxdownside($B265,S$1,S$2)</f>
        <v>-3.6532951289398272</v>
      </c>
      <c r="T265" s="11">
        <f>[1]!f_risk_maxdownside($B265,T$1,T$2)</f>
        <v>-3.3687792428753873</v>
      </c>
      <c r="U265" s="11">
        <f>[1]!f_risk_maxdownside($B265,U$1,U$2)</f>
        <v>-3.8599118209799554</v>
      </c>
      <c r="V265">
        <f t="shared" ca="1" si="29"/>
        <v>0.91868131868131864</v>
      </c>
      <c r="W265">
        <f t="shared" si="23"/>
        <v>0.85054945054945053</v>
      </c>
      <c r="X265">
        <f t="shared" si="24"/>
        <v>0.72967032967032963</v>
      </c>
      <c r="Y265">
        <f t="shared" si="25"/>
        <v>0.78681318681318679</v>
      </c>
      <c r="Z265">
        <f t="shared" si="26"/>
        <v>0.59780219780219779</v>
      </c>
      <c r="AA265">
        <f t="shared" ca="1" si="27"/>
        <v>4.3956043956043959E-2</v>
      </c>
      <c r="AB265">
        <f t="shared" ca="1" si="28"/>
        <v>2.8571428571428571E-2</v>
      </c>
    </row>
    <row r="266" spans="1:28" x14ac:dyDescent="0.2">
      <c r="A266" t="str">
        <f>[1]!f_info_benchmark(B266)</f>
        <v>三年期银行定期存款利率(税后)+2%</v>
      </c>
      <c r="B266" t="s">
        <v>716</v>
      </c>
      <c r="C266" t="s">
        <v>717</v>
      </c>
      <c r="D266" t="str">
        <f>[1]!f_info_fundmanager(B266)</f>
        <v>王琳</v>
      </c>
      <c r="E266" t="s">
        <v>8</v>
      </c>
      <c r="F266" s="2">
        <v>9.2195589994000002</v>
      </c>
      <c r="G266" s="3">
        <v>42760</v>
      </c>
      <c r="H266" s="2">
        <v>5.36438356164384</v>
      </c>
      <c r="I266" s="9">
        <f ca="1">[1]!f_nav_adjustedreturn($B266,I$1,I$2)</f>
        <v>25.562970271857132</v>
      </c>
      <c r="J266" s="9">
        <f>[1]!f_nav_adjustedreturn($B266,J$1,J$2)</f>
        <v>-9.3605706788344403</v>
      </c>
      <c r="K266" s="9">
        <f>[1]!f_nav_adjustedreturn($B266,K$1,K$2)</f>
        <v>18.843683083511792</v>
      </c>
      <c r="L266" s="9">
        <f>[1]!f_nav_adjustedreturn($B266,L$1,L$2)</f>
        <v>15.85585585585585</v>
      </c>
      <c r="M266" s="9">
        <f>[1]!f_nav_adjustedreturn($B266,M$1,M$2)</f>
        <v>3.7325038880248731</v>
      </c>
      <c r="N266" s="9">
        <f ca="1">[1]!f_nav_adjustedreturn($B266,N$1,N$2)</f>
        <v>-3.0081004682634491</v>
      </c>
      <c r="O266" s="9">
        <f ca="1">[1]!f_nav_adjustedreturn($B266,O$1,O$2)</f>
        <v>-1.0801269301708354</v>
      </c>
      <c r="P266" s="11">
        <f>[1]!f_risk_maxdownside($B266,P$1,P$2)</f>
        <v>-14.074350024099935</v>
      </c>
      <c r="Q266" s="11">
        <f>[1]!f_risk_maxdownside($B266,Q$1,Q$2)</f>
        <v>-13.888162266839052</v>
      </c>
      <c r="R266" s="11">
        <f>[1]!f_risk_maxdownside($B266,R$1,R$2)</f>
        <v>-12.916666666666663</v>
      </c>
      <c r="S266" s="11">
        <f>[1]!f_risk_maxdownside($B266,S$1,S$2)</f>
        <v>-4.274265360641146</v>
      </c>
      <c r="T266" s="11">
        <f>[1]!f_risk_maxdownside($B266,T$1,T$2)</f>
        <v>-3.7425149700598812</v>
      </c>
      <c r="U266" s="11">
        <f>[1]!f_risk_maxdownside($B266,U$1,U$2)</f>
        <v>-4.5672345027286072</v>
      </c>
      <c r="V266">
        <f t="shared" ca="1" si="29"/>
        <v>0.8813186813186813</v>
      </c>
      <c r="W266">
        <f t="shared" si="23"/>
        <v>0.23736263736263735</v>
      </c>
      <c r="X266">
        <f t="shared" si="24"/>
        <v>0.81098901098901099</v>
      </c>
      <c r="Y266">
        <f t="shared" si="25"/>
        <v>0.87692307692307692</v>
      </c>
      <c r="Z266">
        <f t="shared" si="26"/>
        <v>0.68131868131868134</v>
      </c>
      <c r="AA266">
        <f t="shared" ca="1" si="27"/>
        <v>0.15824175824175823</v>
      </c>
      <c r="AB266">
        <f t="shared" ca="1" si="28"/>
        <v>0.11868131868131868</v>
      </c>
    </row>
    <row r="267" spans="1:28" x14ac:dyDescent="0.2">
      <c r="A267" t="str">
        <f>[1]!f_info_benchmark(B267)</f>
        <v>一年期银行定期存款利率(税后)+2%</v>
      </c>
      <c r="B267" t="s">
        <v>718</v>
      </c>
      <c r="C267" t="s">
        <v>719</v>
      </c>
      <c r="D267" t="str">
        <f>[1]!f_info_fundmanager(B267)</f>
        <v>左剑</v>
      </c>
      <c r="E267" t="s">
        <v>8</v>
      </c>
      <c r="F267" s="2">
        <v>6.6276483208999997</v>
      </c>
      <c r="G267" s="3">
        <v>42144</v>
      </c>
      <c r="H267" s="2">
        <v>7.0712328767123296</v>
      </c>
      <c r="I267" s="9">
        <f ca="1">[1]!f_nav_adjustedreturn($B267,I$1,I$2)</f>
        <v>175.28556593977152</v>
      </c>
      <c r="J267" s="9">
        <f>[1]!f_nav_adjustedreturn($B267,J$1,J$2)</f>
        <v>-30.010384215991685</v>
      </c>
      <c r="K267" s="9">
        <f>[1]!f_nav_adjustedreturn($B267,K$1,K$2)</f>
        <v>66.913946587537083</v>
      </c>
      <c r="L267" s="9">
        <f>[1]!f_nav_adjustedreturn($B267,L$1,L$2)</f>
        <v>64.177777777777777</v>
      </c>
      <c r="M267" s="9">
        <f>[1]!f_nav_adjustedreturn($B267,M$1,M$2)</f>
        <v>62.046561992420138</v>
      </c>
      <c r="N267" s="9">
        <f ca="1">[1]!f_nav_adjustedreturn($B267,N$1,N$2)</f>
        <v>-11.426662211827601</v>
      </c>
      <c r="O267" s="9">
        <f ca="1">[1]!f_nav_adjustedreturn($B267,O$1,O$2)</f>
        <v>-2.3932253313696754</v>
      </c>
      <c r="P267" s="11">
        <f>[1]!f_risk_maxdownside($B267,P$1,P$2)</f>
        <v>-35.482846251588306</v>
      </c>
      <c r="Q267" s="11">
        <f>[1]!f_risk_maxdownside($B267,Q$1,Q$2)</f>
        <v>-35.059760956175296</v>
      </c>
      <c r="R267" s="11">
        <f>[1]!f_risk_maxdownside($B267,R$1,R$2)</f>
        <v>-11.156186612576063</v>
      </c>
      <c r="S267" s="11">
        <f>[1]!f_risk_maxdownside($B267,S$1,S$2)</f>
        <v>-20.584239130434778</v>
      </c>
      <c r="T267" s="11">
        <f>[1]!f_risk_maxdownside($B267,T$1,T$2)</f>
        <v>-18.173030449492504</v>
      </c>
      <c r="U267" s="11">
        <f>[1]!f_risk_maxdownside($B267,U$1,U$2)</f>
        <v>-30.278063851699272</v>
      </c>
      <c r="V267">
        <f t="shared" ca="1" si="29"/>
        <v>2.6373626373626374E-2</v>
      </c>
      <c r="W267">
        <f t="shared" si="23"/>
        <v>0.88351648351648349</v>
      </c>
      <c r="X267">
        <f t="shared" si="24"/>
        <v>0.14065934065934066</v>
      </c>
      <c r="Y267">
        <f t="shared" si="25"/>
        <v>0.38241758241758239</v>
      </c>
      <c r="Z267">
        <f t="shared" si="26"/>
        <v>8.7912087912087912E-3</v>
      </c>
      <c r="AA267">
        <f t="shared" ca="1" si="27"/>
        <v>0.30549450549450552</v>
      </c>
      <c r="AB267">
        <f t="shared" ca="1" si="28"/>
        <v>0.2087912087912088</v>
      </c>
    </row>
    <row r="268" spans="1:28" x14ac:dyDescent="0.2">
      <c r="A268" t="str">
        <f>[1]!f_info_benchmark(B268)</f>
        <v>中国人民银行公布的金融机构1年期人民币定期存款基准利率+3.00%</v>
      </c>
      <c r="B268" t="s">
        <v>720</v>
      </c>
      <c r="C268" t="s">
        <v>721</v>
      </c>
      <c r="D268" t="str">
        <f>[1]!f_info_fundmanager(B268)</f>
        <v>张翼飞,李君</v>
      </c>
      <c r="E268" t="s">
        <v>8</v>
      </c>
      <c r="F268" s="2">
        <v>240.0848683751</v>
      </c>
      <c r="G268" s="3">
        <v>42149</v>
      </c>
      <c r="H268" s="2">
        <v>6.3246575342465796</v>
      </c>
      <c r="I268" s="9">
        <f ca="1">[1]!f_nav_adjustedreturn($B268,I$1,I$2)</f>
        <v>34.381017291841886</v>
      </c>
      <c r="J268" s="9">
        <f>[1]!f_nav_adjustedreturn($B268,J$1,J$2)</f>
        <v>5.0969117409587845</v>
      </c>
      <c r="K268" s="9">
        <f>[1]!f_nav_adjustedreturn($B268,K$1,K$2)</f>
        <v>11.39696639570937</v>
      </c>
      <c r="L268" s="9">
        <f>[1]!f_nav_adjustedreturn($B268,L$1,L$2)</f>
        <v>5.792522380200122</v>
      </c>
      <c r="M268" s="9">
        <f>[1]!f_nav_adjustedreturn($B268,M$1,M$2)</f>
        <v>7.5303989191495297</v>
      </c>
      <c r="N268" s="9">
        <f ca="1">[1]!f_nav_adjustedreturn($B268,N$1,N$2)</f>
        <v>0.89935193757440002</v>
      </c>
      <c r="O268" s="9">
        <f ca="1">[1]!f_nav_adjustedreturn($B268,O$1,O$2)</f>
        <v>-0.26799137198509332</v>
      </c>
      <c r="P268" s="11">
        <f>[1]!f_risk_maxdownside($B268,P$1,P$2)</f>
        <v>-3.373634945397832</v>
      </c>
      <c r="Q268" s="11">
        <f>[1]!f_risk_maxdownside($B268,Q$1,Q$2)</f>
        <v>-1.5814487053425004</v>
      </c>
      <c r="R268" s="11">
        <f>[1]!f_risk_maxdownside($B268,R$1,R$2)</f>
        <v>-1.5354330708661537</v>
      </c>
      <c r="S268" s="11">
        <f>[1]!f_risk_maxdownside($B268,S$1,S$2)</f>
        <v>-1.4908930669800307</v>
      </c>
      <c r="T268" s="11">
        <f>[1]!f_risk_maxdownside($B268,T$1,T$2)</f>
        <v>-1.7398840077328139</v>
      </c>
      <c r="U268" s="11">
        <f>[1]!f_risk_maxdownside($B268,U$1,U$2)</f>
        <v>-3.373634945397832</v>
      </c>
      <c r="V268">
        <f t="shared" ca="1" si="29"/>
        <v>0.7846153846153846</v>
      </c>
      <c r="W268">
        <f t="shared" si="23"/>
        <v>8.7912087912087912E-3</v>
      </c>
      <c r="X268">
        <f t="shared" si="24"/>
        <v>0.89890109890109893</v>
      </c>
      <c r="Y268">
        <f t="shared" si="25"/>
        <v>0.96703296703296704</v>
      </c>
      <c r="Z268">
        <f t="shared" si="26"/>
        <v>0.50109890109890109</v>
      </c>
      <c r="AA268">
        <f t="shared" ca="1" si="27"/>
        <v>1.7582417582417582E-2</v>
      </c>
      <c r="AB268">
        <f t="shared" ca="1" si="28"/>
        <v>5.7142857142857141E-2</v>
      </c>
    </row>
    <row r="269" spans="1:28" x14ac:dyDescent="0.2">
      <c r="A269" t="str">
        <f>[1]!f_info_benchmark(B269)</f>
        <v>一年期银行定期存款收益率(税后)+4%</v>
      </c>
      <c r="B269" t="s">
        <v>722</v>
      </c>
      <c r="C269" t="s">
        <v>723</v>
      </c>
      <c r="D269" t="str">
        <f>[1]!f_info_fundmanager(B269)</f>
        <v>王君正,王鹏</v>
      </c>
      <c r="E269" t="s">
        <v>8</v>
      </c>
      <c r="F269" s="2">
        <v>6.4992451852000004</v>
      </c>
      <c r="G269" s="3">
        <v>42146</v>
      </c>
      <c r="H269" s="2">
        <v>5.75342465753425</v>
      </c>
      <c r="I269" s="9">
        <f ca="1">[1]!f_nav_adjustedreturn($B269,I$1,I$2)</f>
        <v>71.552471812662617</v>
      </c>
      <c r="J269" s="9">
        <f>[1]!f_nav_adjustedreturn($B269,J$1,J$2)</f>
        <v>-16.045099739809199</v>
      </c>
      <c r="K269" s="9">
        <f>[1]!f_nav_adjustedreturn($B269,K$1,K$2)</f>
        <v>43.285123966942152</v>
      </c>
      <c r="L269" s="9">
        <f>[1]!f_nav_adjustedreturn($B269,L$1,L$2)</f>
        <v>72.891131939437642</v>
      </c>
      <c r="M269" s="9">
        <f>[1]!f_nav_adjustedreturn($B269,M$1,M$2)</f>
        <v>3.54462051709758</v>
      </c>
      <c r="N269" s="9">
        <f ca="1">[1]!f_nav_adjustedreturn($B269,N$1,N$2)</f>
        <v>-20.338300443012489</v>
      </c>
      <c r="O269" s="9">
        <f ca="1">[1]!f_nav_adjustedreturn($B269,O$1,O$2)</f>
        <v>-8.0855018587360661</v>
      </c>
      <c r="P269" s="11">
        <f>[1]!f_risk_maxdownside($B269,P$1,P$2)</f>
        <v>-36.781206171107996</v>
      </c>
      <c r="Q269" s="11">
        <f>[1]!f_risk_maxdownside($B269,Q$1,Q$2)</f>
        <v>-20.798668885191347</v>
      </c>
      <c r="R269" s="11">
        <f>[1]!f_risk_maxdownside($B269,R$1,R$2)</f>
        <v>-8.7974172719935595</v>
      </c>
      <c r="S269" s="11">
        <f>[1]!f_risk_maxdownside($B269,S$1,S$2)</f>
        <v>-14.460942543576499</v>
      </c>
      <c r="T269" s="11">
        <f>[1]!f_risk_maxdownside($B269,T$1,T$2)</f>
        <v>-29.647144416151335</v>
      </c>
      <c r="U269" s="11">
        <f>[1]!f_risk_maxdownside($B269,U$1,U$2)</f>
        <v>-27.03358963982194</v>
      </c>
      <c r="V269">
        <f t="shared" ca="1" si="29"/>
        <v>0.43956043956043955</v>
      </c>
      <c r="W269">
        <f t="shared" si="23"/>
        <v>0.34725274725274724</v>
      </c>
      <c r="X269">
        <f t="shared" si="24"/>
        <v>0.51648351648351654</v>
      </c>
      <c r="Y269">
        <f t="shared" si="25"/>
        <v>0.26373626373626374</v>
      </c>
      <c r="Z269">
        <f t="shared" si="26"/>
        <v>0.69450549450549448</v>
      </c>
      <c r="AA269">
        <f t="shared" ca="1" si="27"/>
        <v>0.79340659340659336</v>
      </c>
      <c r="AB269">
        <f t="shared" ca="1" si="28"/>
        <v>0.60439560439560436</v>
      </c>
    </row>
    <row r="270" spans="1:28" x14ac:dyDescent="0.2">
      <c r="A270" t="str">
        <f>[1]!f_info_benchmark(B270)</f>
        <v>1年期银行定期存款基准利率(税后)+3%</v>
      </c>
      <c r="B270" t="s">
        <v>724</v>
      </c>
      <c r="C270" t="s">
        <v>725</v>
      </c>
      <c r="D270" t="str">
        <f>[1]!f_info_fundmanager(B270)</f>
        <v>林昊</v>
      </c>
      <c r="E270" t="s">
        <v>8</v>
      </c>
      <c r="F270" s="2">
        <v>8.8792742899999997</v>
      </c>
      <c r="G270" s="3">
        <v>42811</v>
      </c>
      <c r="H270" s="2">
        <v>5.22465753424658</v>
      </c>
      <c r="I270" s="9">
        <f ca="1">[1]!f_nav_adjustedreturn($B270,I$1,I$2)</f>
        <v>42.422343568167577</v>
      </c>
      <c r="J270" s="9">
        <f>[1]!f_nav_adjustedreturn($B270,J$1,J$2)</f>
        <v>-0.29540775221556537</v>
      </c>
      <c r="K270" s="9">
        <f>[1]!f_nav_adjustedreturn($B270,K$1,K$2)</f>
        <v>14.7243670317831</v>
      </c>
      <c r="L270" s="9">
        <f>[1]!f_nav_adjustedreturn($B270,L$1,L$2)</f>
        <v>19.001408671153534</v>
      </c>
      <c r="M270" s="9">
        <f>[1]!f_nav_adjustedreturn($B270,M$1,M$2)</f>
        <v>6.1291595422859366</v>
      </c>
      <c r="N270" s="9">
        <f ca="1">[1]!f_nav_adjustedreturn($B270,N$1,N$2)</f>
        <v>-1.4128144751518115</v>
      </c>
      <c r="O270" s="9">
        <f ca="1">[1]!f_nav_adjustedreturn($B270,O$1,O$2)</f>
        <v>-0.51897705246044989</v>
      </c>
      <c r="P270" s="11">
        <f>[1]!f_risk_maxdownside($B270,P$1,P$2)</f>
        <v>-3.8226032190342965</v>
      </c>
      <c r="Q270" s="11">
        <f>[1]!f_risk_maxdownside($B270,Q$1,Q$2)</f>
        <v>-3.8226032190342965</v>
      </c>
      <c r="R270" s="11">
        <f>[1]!f_risk_maxdownside($B270,R$1,R$2)</f>
        <v>-3.4050029281351923</v>
      </c>
      <c r="S270" s="11">
        <f>[1]!f_risk_maxdownside($B270,S$1,S$2)</f>
        <v>-2.2773700537186965</v>
      </c>
      <c r="T270" s="11">
        <f>[1]!f_risk_maxdownside($B270,T$1,T$2)</f>
        <v>-2.0564231090546898</v>
      </c>
      <c r="U270" s="11">
        <f>[1]!f_risk_maxdownside($B270,U$1,U$2)</f>
        <v>-2.3865608727994037</v>
      </c>
      <c r="V270">
        <f t="shared" ca="1" si="29"/>
        <v>0.6659340659340659</v>
      </c>
      <c r="W270">
        <f t="shared" si="23"/>
        <v>0.13626373626373625</v>
      </c>
      <c r="X270">
        <f t="shared" si="24"/>
        <v>0.86593406593406597</v>
      </c>
      <c r="Y270">
        <f t="shared" si="25"/>
        <v>0.82197802197802194</v>
      </c>
      <c r="Z270">
        <f t="shared" si="26"/>
        <v>0.58901098901098903</v>
      </c>
      <c r="AA270">
        <f t="shared" ca="1" si="27"/>
        <v>7.9120879120879117E-2</v>
      </c>
      <c r="AB270">
        <f t="shared" ca="1" si="28"/>
        <v>7.4725274725274723E-2</v>
      </c>
    </row>
    <row r="271" spans="1:28" x14ac:dyDescent="0.2">
      <c r="A271" t="str">
        <f>[1]!f_info_benchmark(B271)</f>
        <v>一年期银行定期存款利率(税后)+3%</v>
      </c>
      <c r="B271" t="s">
        <v>726</v>
      </c>
      <c r="C271" t="s">
        <v>727</v>
      </c>
      <c r="D271" t="str">
        <f>[1]!f_info_fundmanager(B271)</f>
        <v>刘方正</v>
      </c>
      <c r="E271" t="s">
        <v>8</v>
      </c>
      <c r="F271" s="2">
        <v>6.3308761586999998</v>
      </c>
      <c r="G271" s="3">
        <v>42149</v>
      </c>
      <c r="H271" s="2">
        <v>7.2410958904109597</v>
      </c>
      <c r="I271" s="9">
        <f ca="1">[1]!f_nav_adjustedreturn($B271,I$1,I$2)</f>
        <v>26.375781117631401</v>
      </c>
      <c r="J271" s="9">
        <f>[1]!f_nav_adjustedreturn($B271,J$1,J$2)</f>
        <v>2.0565552699228689</v>
      </c>
      <c r="K271" s="9">
        <f>[1]!f_nav_adjustedreturn($B271,K$1,K$2)</f>
        <v>6.9807041361938573</v>
      </c>
      <c r="L271" s="9">
        <f>[1]!f_nav_adjustedreturn($B271,L$1,L$2)</f>
        <v>13.930435085040809</v>
      </c>
      <c r="M271" s="9">
        <f>[1]!f_nav_adjustedreturn($B271,M$1,M$2)</f>
        <v>5.1204402458034224</v>
      </c>
      <c r="N271" s="9">
        <f ca="1">[1]!f_nav_adjustedreturn($B271,N$1,N$2)</f>
        <v>-3.3525124664365178</v>
      </c>
      <c r="O271" s="9">
        <f ca="1">[1]!f_nav_adjustedreturn($B271,O$1,O$2)</f>
        <v>-1.7316692667706679</v>
      </c>
      <c r="P271" s="11">
        <f>[1]!f_risk_maxdownside($B271,P$1,P$2)</f>
        <v>-6.2643064245383782</v>
      </c>
      <c r="Q271" s="11">
        <f>[1]!f_risk_maxdownside($B271,Q$1,Q$2)</f>
        <v>-4.8890822096563751</v>
      </c>
      <c r="R271" s="11">
        <f>[1]!f_risk_maxdownside($B271,R$1,R$2)</f>
        <v>-2.1069973120610412</v>
      </c>
      <c r="S271" s="11">
        <f>[1]!f_risk_maxdownside($B271,S$1,S$2)</f>
        <v>-4.066888546148224</v>
      </c>
      <c r="T271" s="11">
        <f>[1]!f_risk_maxdownside($B271,T$1,T$2)</f>
        <v>-3.5890997710656514</v>
      </c>
      <c r="U271" s="11">
        <f>[1]!f_risk_maxdownside($B271,U$1,U$2)</f>
        <v>-6.2643064245383782</v>
      </c>
      <c r="V271">
        <f t="shared" ca="1" si="29"/>
        <v>0.86813186813186816</v>
      </c>
      <c r="W271">
        <f t="shared" si="23"/>
        <v>6.1538461538461542E-2</v>
      </c>
      <c r="X271">
        <f t="shared" si="24"/>
        <v>0.95604395604395609</v>
      </c>
      <c r="Y271">
        <f t="shared" si="25"/>
        <v>0.91868131868131864</v>
      </c>
      <c r="Z271">
        <f t="shared" si="26"/>
        <v>0.63956043956043951</v>
      </c>
      <c r="AA271">
        <f t="shared" ca="1" si="27"/>
        <v>0.16703296703296702</v>
      </c>
      <c r="AB271">
        <f t="shared" ca="1" si="28"/>
        <v>0.16923076923076924</v>
      </c>
    </row>
    <row r="272" spans="1:28" x14ac:dyDescent="0.2">
      <c r="A272" t="str">
        <f>[1]!f_info_benchmark(B272)</f>
        <v>一年期银行定期存款利率(税后)+3%</v>
      </c>
      <c r="B272" t="s">
        <v>728</v>
      </c>
      <c r="C272" t="s">
        <v>729</v>
      </c>
      <c r="D272" t="str">
        <f>[1]!f_info_fundmanager(B272)</f>
        <v>刘方正</v>
      </c>
      <c r="E272" t="s">
        <v>8</v>
      </c>
      <c r="F272" s="2">
        <v>5.0124193936000001</v>
      </c>
      <c r="G272" s="3">
        <v>42439</v>
      </c>
      <c r="H272" s="2">
        <v>7.2410958904109597</v>
      </c>
      <c r="I272" s="9">
        <f ca="1">[1]!f_nav_adjustedreturn($B272,I$1,I$2)</f>
        <v>25.189082538638601</v>
      </c>
      <c r="J272" s="9">
        <f>[1]!f_nav_adjustedreturn($B272,J$1,J$2)</f>
        <v>-7.7441631042420287</v>
      </c>
      <c r="K272" s="9">
        <f>[1]!f_nav_adjustedreturn($B272,K$1,K$2)</f>
        <v>19.408305114952782</v>
      </c>
      <c r="L272" s="9">
        <f>[1]!f_nav_adjustedreturn($B272,L$1,L$2)</f>
        <v>12.641791044776115</v>
      </c>
      <c r="M272" s="9">
        <f>[1]!f_nav_adjustedreturn($B272,M$1,M$2)</f>
        <v>4.7634821783489985</v>
      </c>
      <c r="N272" s="9">
        <f ca="1">[1]!f_nav_adjustedreturn($B272,N$1,N$2)</f>
        <v>-3.6994877632327756</v>
      </c>
      <c r="O272" s="9">
        <f ca="1">[1]!f_nav_adjustedreturn($B272,O$1,O$2)</f>
        <v>-1.9193610717506124</v>
      </c>
      <c r="P272" s="11">
        <f>[1]!f_risk_maxdownside($B272,P$1,P$2)</f>
        <v>-11.955208249415941</v>
      </c>
      <c r="Q272" s="11">
        <f>[1]!f_risk_maxdownside($B272,Q$1,Q$2)</f>
        <v>-11.955208249415941</v>
      </c>
      <c r="R272" s="11">
        <f>[1]!f_risk_maxdownside($B272,R$1,R$2)</f>
        <v>-7.9952267303102547</v>
      </c>
      <c r="S272" s="11">
        <f>[1]!f_risk_maxdownside($B272,S$1,S$2)</f>
        <v>-5.5467625899280417</v>
      </c>
      <c r="T272" s="11">
        <f>[1]!f_risk_maxdownside($B272,T$1,T$2)</f>
        <v>-3.3160489085205835</v>
      </c>
      <c r="U272" s="11">
        <f>[1]!f_risk_maxdownside($B272,U$1,U$2)</f>
        <v>-6.8637936458005688</v>
      </c>
      <c r="V272">
        <f t="shared" ca="1" si="29"/>
        <v>0.88571428571428568</v>
      </c>
      <c r="W272">
        <f t="shared" si="23"/>
        <v>0.21758241758241759</v>
      </c>
      <c r="X272">
        <f t="shared" si="24"/>
        <v>0.80659340659340661</v>
      </c>
      <c r="Y272">
        <f t="shared" si="25"/>
        <v>0.94285714285714284</v>
      </c>
      <c r="Z272">
        <f t="shared" si="26"/>
        <v>0.65274725274725276</v>
      </c>
      <c r="AA272">
        <f t="shared" ca="1" si="27"/>
        <v>0.18901098901098901</v>
      </c>
      <c r="AB272">
        <f t="shared" ca="1" si="28"/>
        <v>0.18461538461538463</v>
      </c>
    </row>
    <row r="273" spans="1:28" x14ac:dyDescent="0.2">
      <c r="A273" t="str">
        <f>[1]!f_info_benchmark(B273)</f>
        <v>一年期银行定期存款利率(税后)+3%</v>
      </c>
      <c r="B273" t="s">
        <v>730</v>
      </c>
      <c r="C273" t="s">
        <v>731</v>
      </c>
      <c r="D273" t="str">
        <f>[1]!f_info_fundmanager(B273)</f>
        <v>李韵怡</v>
      </c>
      <c r="E273" t="s">
        <v>8</v>
      </c>
      <c r="F273" s="2">
        <v>5.2547391412</v>
      </c>
      <c r="G273" s="3">
        <v>42208</v>
      </c>
      <c r="H273" s="2">
        <v>6.8767123287671197</v>
      </c>
      <c r="I273" s="9">
        <f ca="1">[1]!f_nav_adjustedreturn($B273,I$1,I$2)</f>
        <v>36.201006832074775</v>
      </c>
      <c r="J273" s="9">
        <f>[1]!f_nav_adjustedreturn($B273,J$1,J$2)</f>
        <v>-2.1844660194174743</v>
      </c>
      <c r="K273" s="9">
        <f>[1]!f_nav_adjustedreturn($B273,K$1,K$2)</f>
        <v>14.869956805440671</v>
      </c>
      <c r="L273" s="9">
        <f>[1]!f_nav_adjustedreturn($B273,L$1,L$2)</f>
        <v>20.105608448675898</v>
      </c>
      <c r="M273" s="9">
        <f>[1]!f_nav_adjustedreturn($B273,M$1,M$2)</f>
        <v>4.756195043964822</v>
      </c>
      <c r="N273" s="9">
        <f ca="1">[1]!f_nav_adjustedreturn($B273,N$1,N$2)</f>
        <v>-3.6563652549917407</v>
      </c>
      <c r="O273" s="9">
        <f ca="1">[1]!f_nav_adjustedreturn($B273,O$1,O$2)</f>
        <v>-1.7890711090944491</v>
      </c>
      <c r="P273" s="11">
        <f>[1]!f_risk_maxdownside($B273,P$1,P$2)</f>
        <v>-5.879721352335916</v>
      </c>
      <c r="Q273" s="11">
        <f>[1]!f_risk_maxdownside($B273,Q$1,Q$2)</f>
        <v>-5.296907940969783</v>
      </c>
      <c r="R273" s="11">
        <f>[1]!f_risk_maxdownside($B273,R$1,R$2)</f>
        <v>-2.1527777777777724</v>
      </c>
      <c r="S273" s="11">
        <f>[1]!f_risk_maxdownside($B273,S$1,S$2)</f>
        <v>-4.3484883101058509</v>
      </c>
      <c r="T273" s="11">
        <f>[1]!f_risk_maxdownside($B273,T$1,T$2)</f>
        <v>-5.879721352335916</v>
      </c>
      <c r="U273" s="11">
        <f>[1]!f_risk_maxdownside($B273,U$1,U$2)</f>
        <v>-4.7576530612244889</v>
      </c>
      <c r="V273">
        <f t="shared" ca="1" si="29"/>
        <v>0.75384615384615383</v>
      </c>
      <c r="W273">
        <f t="shared" si="23"/>
        <v>0.16483516483516483</v>
      </c>
      <c r="X273">
        <f t="shared" si="24"/>
        <v>0.86153846153846159</v>
      </c>
      <c r="Y273">
        <f t="shared" si="25"/>
        <v>0.80659340659340661</v>
      </c>
      <c r="Z273">
        <f t="shared" si="26"/>
        <v>0.65494505494505495</v>
      </c>
      <c r="AA273">
        <f t="shared" ca="1" si="27"/>
        <v>0.18241758241758241</v>
      </c>
      <c r="AB273">
        <f t="shared" ca="1" si="28"/>
        <v>0.17142857142857143</v>
      </c>
    </row>
    <row r="274" spans="1:28" x14ac:dyDescent="0.2">
      <c r="A274" t="str">
        <f>[1]!f_info_benchmark(B274)</f>
        <v>沪深300指数收益率*45%+恒生指数收益率*45%+中债综合财富指数收益率*10%</v>
      </c>
      <c r="B274" t="s">
        <v>732</v>
      </c>
      <c r="C274" t="s">
        <v>733</v>
      </c>
      <c r="D274" t="str">
        <f>[1]!f_info_fundmanager(B274)</f>
        <v>汪孟海</v>
      </c>
      <c r="E274" t="s">
        <v>8</v>
      </c>
      <c r="F274" s="2">
        <v>40.151911253599998</v>
      </c>
      <c r="G274" s="3">
        <v>42286</v>
      </c>
      <c r="H274" s="2">
        <v>6.6630136986301398</v>
      </c>
      <c r="I274" s="9">
        <f ca="1">[1]!f_nav_adjustedreturn($B274,I$1,I$2)</f>
        <v>26.633136012404023</v>
      </c>
      <c r="J274" s="9">
        <f>[1]!f_nav_adjustedreturn($B274,J$1,J$2)</f>
        <v>-14.216611018049733</v>
      </c>
      <c r="K274" s="9">
        <f>[1]!f_nav_adjustedreturn($B274,K$1,K$2)</f>
        <v>28.152492668621704</v>
      </c>
      <c r="L274" s="9">
        <f>[1]!f_nav_adjustedreturn($B274,L$1,L$2)</f>
        <v>56.763891388720623</v>
      </c>
      <c r="M274" s="9">
        <f>[1]!f_nav_adjustedreturn($B274,M$1,M$2)</f>
        <v>-10.047835376231031</v>
      </c>
      <c r="N274" s="9">
        <f ca="1">[1]!f_nav_adjustedreturn($B274,N$1,N$2)</f>
        <v>-18.311776718856372</v>
      </c>
      <c r="O274" s="9">
        <f ca="1">[1]!f_nav_adjustedreturn($B274,O$1,O$2)</f>
        <v>-6.1032863849765366</v>
      </c>
      <c r="P274" s="11">
        <f>[1]!f_risk_maxdownside($B274,P$1,P$2)</f>
        <v>-39.931609130838794</v>
      </c>
      <c r="Q274" s="11">
        <f>[1]!f_risk_maxdownside($B274,Q$1,Q$2)</f>
        <v>-21.93768280573164</v>
      </c>
      <c r="R274" s="11">
        <f>[1]!f_risk_maxdownside($B274,R$1,R$2)</f>
        <v>-10.928512736236646</v>
      </c>
      <c r="S274" s="11">
        <f>[1]!f_risk_maxdownside($B274,S$1,S$2)</f>
        <v>-19.091554293825407</v>
      </c>
      <c r="T274" s="11">
        <f>[1]!f_risk_maxdownside($B274,T$1,T$2)</f>
        <v>-23.558985778890417</v>
      </c>
      <c r="U274" s="11">
        <f>[1]!f_risk_maxdownside($B274,U$1,U$2)</f>
        <v>-21.363952679192774</v>
      </c>
      <c r="V274">
        <f t="shared" ca="1" si="29"/>
        <v>0.86593406593406597</v>
      </c>
      <c r="W274">
        <f t="shared" si="23"/>
        <v>0.30109890109890108</v>
      </c>
      <c r="X274">
        <f t="shared" si="24"/>
        <v>0.72747252747252744</v>
      </c>
      <c r="Y274">
        <f t="shared" si="25"/>
        <v>0.49890109890109891</v>
      </c>
      <c r="Z274">
        <f t="shared" si="26"/>
        <v>0.94945054945054941</v>
      </c>
      <c r="AA274">
        <f t="shared" ca="1" si="27"/>
        <v>0.643956043956044</v>
      </c>
      <c r="AB274">
        <f t="shared" ca="1" si="28"/>
        <v>0.4043956043956044</v>
      </c>
    </row>
    <row r="275" spans="1:28" x14ac:dyDescent="0.2">
      <c r="A275" t="str">
        <f>[1]!f_info_benchmark(B275)</f>
        <v>中国人民银行公布的金融机构1年期人民币定期存款基准利率+3.00%</v>
      </c>
      <c r="B275" t="s">
        <v>734</v>
      </c>
      <c r="C275" t="s">
        <v>735</v>
      </c>
      <c r="D275" t="str">
        <f>[1]!f_info_fundmanager(B275)</f>
        <v>庄园</v>
      </c>
      <c r="E275" t="s">
        <v>8</v>
      </c>
      <c r="F275" s="2">
        <v>5.9189443846999996</v>
      </c>
      <c r="G275" s="3">
        <v>42160</v>
      </c>
      <c r="H275" s="2">
        <v>8.8739726027397303</v>
      </c>
      <c r="I275" s="9">
        <f ca="1">[1]!f_nav_adjustedreturn($B275,I$1,I$2)</f>
        <v>34.638427136950455</v>
      </c>
      <c r="J275" s="9">
        <f>[1]!f_nav_adjustedreturn($B275,J$1,J$2)</f>
        <v>-1.5104210615137985</v>
      </c>
      <c r="K275" s="9">
        <f>[1]!f_nav_adjustedreturn($B275,K$1,K$2)</f>
        <v>13.168265935572304</v>
      </c>
      <c r="L275" s="9">
        <f>[1]!f_nav_adjustedreturn($B275,L$1,L$2)</f>
        <v>16.223786812022102</v>
      </c>
      <c r="M275" s="9">
        <f>[1]!f_nav_adjustedreturn($B275,M$1,M$2)</f>
        <v>5.3413236060448197</v>
      </c>
      <c r="N275" s="9">
        <f ca="1">[1]!f_nav_adjustedreturn($B275,N$1,N$2)</f>
        <v>-1.3356418501113074</v>
      </c>
      <c r="O275" s="9">
        <f ca="1">[1]!f_nav_adjustedreturn($B275,O$1,O$2)</f>
        <v>-0.76497294607874866</v>
      </c>
      <c r="P275" s="11">
        <f>[1]!f_risk_maxdownside($B275,P$1,P$2)</f>
        <v>-5.1640070921985703</v>
      </c>
      <c r="Q275" s="11">
        <f>[1]!f_risk_maxdownside($B275,Q$1,Q$2)</f>
        <v>-3.9471511147811777</v>
      </c>
      <c r="R275" s="11">
        <f>[1]!f_risk_maxdownside($B275,R$1,R$2)</f>
        <v>-4.3655368534317089</v>
      </c>
      <c r="S275" s="11">
        <f>[1]!f_risk_maxdownside($B275,S$1,S$2)</f>
        <v>-5.1640070921985703</v>
      </c>
      <c r="T275" s="11">
        <f>[1]!f_risk_maxdownside($B275,T$1,T$2)</f>
        <v>-2.370809409149842</v>
      </c>
      <c r="U275" s="11">
        <f>[1]!f_risk_maxdownside($B275,U$1,U$2)</f>
        <v>-5.0384024577572877</v>
      </c>
      <c r="V275">
        <f t="shared" ca="1" si="29"/>
        <v>0.77802197802197803</v>
      </c>
      <c r="W275">
        <f t="shared" si="23"/>
        <v>0.15164835164835164</v>
      </c>
      <c r="X275">
        <f t="shared" si="24"/>
        <v>0.8813186813186813</v>
      </c>
      <c r="Y275">
        <f t="shared" si="25"/>
        <v>0.86593406593406597</v>
      </c>
      <c r="Z275">
        <f t="shared" si="26"/>
        <v>0.63736263736263732</v>
      </c>
      <c r="AA275">
        <f t="shared" ca="1" si="27"/>
        <v>7.032967032967033E-2</v>
      </c>
      <c r="AB275">
        <f t="shared" ca="1" si="28"/>
        <v>8.7912087912087919E-2</v>
      </c>
    </row>
    <row r="276" spans="1:28" x14ac:dyDescent="0.2">
      <c r="A276" t="str">
        <f>[1]!f_info_benchmark(B276)</f>
        <v>一年期银行定期存款利率(税后)+3%</v>
      </c>
      <c r="B276" t="s">
        <v>736</v>
      </c>
      <c r="C276" t="s">
        <v>737</v>
      </c>
      <c r="D276" t="str">
        <f>[1]!f_info_fundmanager(B276)</f>
        <v>提云涛,王颖</v>
      </c>
      <c r="E276" t="s">
        <v>8</v>
      </c>
      <c r="F276" s="2">
        <v>8.3706701309000007</v>
      </c>
      <c r="G276" s="3">
        <v>42697</v>
      </c>
      <c r="H276" s="2">
        <v>5.7849315068493103</v>
      </c>
      <c r="I276" s="9">
        <f ca="1">[1]!f_nav_adjustedreturn($B276,I$1,I$2)</f>
        <v>15.223097112860886</v>
      </c>
      <c r="J276" s="9">
        <f>[1]!f_nav_adjustedreturn($B276,J$1,J$2)</f>
        <v>-23.272090988626424</v>
      </c>
      <c r="K276" s="9">
        <f>[1]!f_nav_adjustedreturn($B276,K$1,K$2)</f>
        <v>21.892816419612309</v>
      </c>
      <c r="L276" s="9">
        <f>[1]!f_nav_adjustedreturn($B276,L$1,L$2)</f>
        <v>18.241347053320865</v>
      </c>
      <c r="M276" s="9">
        <f>[1]!f_nav_adjustedreturn($B276,M$1,M$2)</f>
        <v>11.471518987341774</v>
      </c>
      <c r="N276" s="9">
        <f ca="1">[1]!f_nav_adjustedreturn($B276,N$1,N$2)</f>
        <v>-6.5294535131298845</v>
      </c>
      <c r="O276" s="9">
        <f ca="1">[1]!f_nav_adjustedreturn($B276,O$1,O$2)</f>
        <v>-4.9783549783549752</v>
      </c>
      <c r="P276" s="11">
        <f>[1]!f_risk_maxdownside($B276,P$1,P$2)</f>
        <v>-29.590163934426229</v>
      </c>
      <c r="Q276" s="11">
        <f>[1]!f_risk_maxdownside($B276,Q$1,Q$2)</f>
        <v>-28.606557377049178</v>
      </c>
      <c r="R276" s="11">
        <f>[1]!f_risk_maxdownside($B276,R$1,R$2)</f>
        <v>-4.4090056285178374</v>
      </c>
      <c r="S276" s="11">
        <f>[1]!f_risk_maxdownside($B276,S$1,S$2)</f>
        <v>-3.4576888080072825</v>
      </c>
      <c r="T276" s="11">
        <f>[1]!f_risk_maxdownside($B276,T$1,T$2)</f>
        <v>-1.6871165644171793</v>
      </c>
      <c r="U276" s="11">
        <f>[1]!f_risk_maxdownside($B276,U$1,U$2)</f>
        <v>-8.2386363636363562</v>
      </c>
      <c r="V276">
        <f t="shared" ca="1" si="29"/>
        <v>0.93846153846153846</v>
      </c>
      <c r="W276">
        <f t="shared" ref="W276:W339" si="30">RANK(J276,J$4:J$458,0)/COUNT(J$4:J$458)</f>
        <v>0.66373626373626371</v>
      </c>
      <c r="X276">
        <f t="shared" ref="X276:X339" si="31">RANK(K276,K$4:K$458,0)/COUNT(K$4:K$458)</f>
        <v>0.78021978021978022</v>
      </c>
      <c r="Y276">
        <f t="shared" ref="Y276:Y339" si="32">RANK(L276,L$4:L$458,0)/COUNT(L$4:L$458)</f>
        <v>0.83076923076923082</v>
      </c>
      <c r="Z276">
        <f t="shared" ref="Z276:Z339" si="33">RANK(M276,M$4:M$458,0)/COUNT(M$4:M$458)</f>
        <v>0.39560439560439559</v>
      </c>
      <c r="AA276">
        <f t="shared" ref="AA276:AA339" ca="1" si="34">RANK(N276,N$4:N$458,0)/COUNT(N$4:N$458)</f>
        <v>0.23516483516483516</v>
      </c>
      <c r="AB276">
        <f t="shared" ref="AB276:AB339" ca="1" si="35">RANK(O276,O$4:O$458,0)/COUNT(O$4:O$458)</f>
        <v>0.32307692307692309</v>
      </c>
    </row>
    <row r="277" spans="1:28" x14ac:dyDescent="0.2">
      <c r="A277" t="str">
        <f>[1]!f_info_benchmark(B277)</f>
        <v>同期中国人民银行公布的三年期银行定期存款收益率(税后)+1.5%</v>
      </c>
      <c r="B277" t="s">
        <v>738</v>
      </c>
      <c r="C277" t="s">
        <v>739</v>
      </c>
      <c r="D277" t="str">
        <f>[1]!f_info_fundmanager(B277)</f>
        <v>孔令超,徐觅</v>
      </c>
      <c r="E277" t="s">
        <v>8</v>
      </c>
      <c r="F277" s="2">
        <v>18.0435784286</v>
      </c>
      <c r="G277" s="3">
        <v>42587</v>
      </c>
      <c r="H277" s="2">
        <v>5.6493150684931503</v>
      </c>
      <c r="I277" s="9">
        <f ca="1">[1]!f_nav_adjustedreturn($B277,I$1,I$2)</f>
        <v>34.776305195555054</v>
      </c>
      <c r="J277" s="9">
        <f>[1]!f_nav_adjustedreturn($B277,J$1,J$2)</f>
        <v>1.0387775874973784</v>
      </c>
      <c r="K277" s="9">
        <f>[1]!f_nav_adjustedreturn($B277,K$1,K$2)</f>
        <v>11.725917431192652</v>
      </c>
      <c r="L277" s="9">
        <f>[1]!f_nav_adjustedreturn($B277,L$1,L$2)</f>
        <v>14.027884697630657</v>
      </c>
      <c r="M277" s="9">
        <f>[1]!f_nav_adjustedreturn($B277,M$1,M$2)</f>
        <v>6.646163078538736</v>
      </c>
      <c r="N277" s="9">
        <f ca="1">[1]!f_nav_adjustedreturn($B277,N$1,N$2)</f>
        <v>-1.8217626784835104</v>
      </c>
      <c r="O277" s="9">
        <f ca="1">[1]!f_nav_adjustedreturn($B277,O$1,O$2)</f>
        <v>-1.0982781832353314</v>
      </c>
      <c r="P277" s="11">
        <f>[1]!f_risk_maxdownside($B277,P$1,P$2)</f>
        <v>-4.4382345689159042</v>
      </c>
      <c r="Q277" s="11">
        <f>[1]!f_risk_maxdownside($B277,Q$1,Q$2)</f>
        <v>-3.0066518847006529</v>
      </c>
      <c r="R277" s="11">
        <f>[1]!f_risk_maxdownside($B277,R$1,R$2)</f>
        <v>-2.9106785519374196</v>
      </c>
      <c r="S277" s="11">
        <f>[1]!f_risk_maxdownside($B277,S$1,S$2)</f>
        <v>-4.4382345689159042</v>
      </c>
      <c r="T277" s="11">
        <f>[1]!f_risk_maxdownside($B277,T$1,T$2)</f>
        <v>-1.2379842703175075</v>
      </c>
      <c r="U277" s="11">
        <f>[1]!f_risk_maxdownside($B277,U$1,U$2)</f>
        <v>-4.1488541593664729</v>
      </c>
      <c r="V277">
        <f t="shared" ca="1" si="29"/>
        <v>0.77582417582417584</v>
      </c>
      <c r="W277">
        <f t="shared" si="30"/>
        <v>8.3516483516483511E-2</v>
      </c>
      <c r="X277">
        <f t="shared" si="31"/>
        <v>0.89670329670329674</v>
      </c>
      <c r="Y277">
        <f t="shared" si="32"/>
        <v>0.91428571428571426</v>
      </c>
      <c r="Z277">
        <f t="shared" si="33"/>
        <v>0.55164835164835169</v>
      </c>
      <c r="AA277">
        <f t="shared" ca="1" si="34"/>
        <v>9.8901098901098897E-2</v>
      </c>
      <c r="AB277">
        <f t="shared" ca="1" si="35"/>
        <v>0.12087912087912088</v>
      </c>
    </row>
    <row r="278" spans="1:28" x14ac:dyDescent="0.2">
      <c r="A278" t="str">
        <f>[1]!f_info_benchmark(B278)</f>
        <v>一年期银行定期存款利率(税后)+3%</v>
      </c>
      <c r="B278" t="s">
        <v>740</v>
      </c>
      <c r="C278" t="s">
        <v>741</v>
      </c>
      <c r="D278" t="str">
        <f>[1]!f_info_fundmanager(B278)</f>
        <v>杨立春,王颖</v>
      </c>
      <c r="E278" t="s">
        <v>8</v>
      </c>
      <c r="F278" s="2">
        <v>9.0672700889000009</v>
      </c>
      <c r="G278" s="3">
        <v>42577</v>
      </c>
      <c r="H278" s="2">
        <v>6.2342465753424703</v>
      </c>
      <c r="I278" s="9">
        <f ca="1">[1]!f_nav_adjustedreturn($B278,I$1,I$2)</f>
        <v>27.876937955032123</v>
      </c>
      <c r="J278" s="9">
        <f>[1]!f_nav_adjustedreturn($B278,J$1,J$2)</f>
        <v>1.9271948608136942</v>
      </c>
      <c r="K278" s="9">
        <f>[1]!f_nav_adjustedreturn($B278,K$1,K$2)</f>
        <v>6.3025210084033665</v>
      </c>
      <c r="L278" s="9">
        <f>[1]!f_nav_adjustedreturn($B278,L$1,L$2)</f>
        <v>13.575582065217404</v>
      </c>
      <c r="M278" s="9">
        <f>[1]!f_nav_adjustedreturn($B278,M$1,M$2)</f>
        <v>11.643835616438341</v>
      </c>
      <c r="N278" s="9">
        <f ca="1">[1]!f_nav_adjustedreturn($B278,N$1,N$2)</f>
        <v>-6.9237510955302284</v>
      </c>
      <c r="O278" s="9">
        <f ca="1">[1]!f_nav_adjustedreturn($B278,O$1,O$2)</f>
        <v>-5.1785714285714297</v>
      </c>
      <c r="P278" s="11">
        <f>[1]!f_risk_maxdownside($B278,P$1,P$2)</f>
        <v>-8.676599474145485</v>
      </c>
      <c r="Q278" s="11">
        <f>[1]!f_risk_maxdownside($B278,Q$1,Q$2)</f>
        <v>-0.73917634635691731</v>
      </c>
      <c r="R278" s="11">
        <f>[1]!f_risk_maxdownside($B278,R$1,R$2)</f>
        <v>-1.4492753623188419</v>
      </c>
      <c r="S278" s="11">
        <f>[1]!f_risk_maxdownside($B278,S$1,S$2)</f>
        <v>-4.0579710144927468</v>
      </c>
      <c r="T278" s="11">
        <f>[1]!f_risk_maxdownside($B278,T$1,T$2)</f>
        <v>-1.7992424242424303</v>
      </c>
      <c r="U278" s="11">
        <f>[1]!f_risk_maxdownside($B278,U$1,U$2)</f>
        <v>-8.5964912280701729</v>
      </c>
      <c r="V278">
        <f t="shared" ca="1" si="29"/>
        <v>0.85934065934065929</v>
      </c>
      <c r="W278">
        <f t="shared" si="30"/>
        <v>6.3736263736263732E-2</v>
      </c>
      <c r="X278">
        <f t="shared" si="31"/>
        <v>0.95824175824175828</v>
      </c>
      <c r="Y278">
        <f t="shared" si="32"/>
        <v>0.92527472527472532</v>
      </c>
      <c r="Z278">
        <f t="shared" si="33"/>
        <v>0.39120879120879121</v>
      </c>
      <c r="AA278">
        <f t="shared" ca="1" si="34"/>
        <v>0.24395604395604395</v>
      </c>
      <c r="AB278">
        <f t="shared" ca="1" si="35"/>
        <v>0.33186813186813185</v>
      </c>
    </row>
    <row r="279" spans="1:28" x14ac:dyDescent="0.2">
      <c r="A279" t="str">
        <f>[1]!f_info_benchmark(B279)</f>
        <v>中证医药卫生指数*70%+中债综合指数*30%</v>
      </c>
      <c r="B279" t="s">
        <v>742</v>
      </c>
      <c r="C279" t="s">
        <v>743</v>
      </c>
      <c r="D279" t="str">
        <f>[1]!f_info_fundmanager(B279)</f>
        <v>刘江</v>
      </c>
      <c r="E279" t="s">
        <v>8</v>
      </c>
      <c r="F279" s="2">
        <v>38.445715075400003</v>
      </c>
      <c r="G279" s="3">
        <v>42173</v>
      </c>
      <c r="H279" s="2">
        <v>6.97260273972603</v>
      </c>
      <c r="I279" s="9">
        <f ca="1">[1]!f_nav_adjustedreturn($B279,I$1,I$2)</f>
        <v>66.881720430107521</v>
      </c>
      <c r="J279" s="9">
        <f>[1]!f_nav_adjustedreturn($B279,J$1,J$2)</f>
        <v>-8.4946236559139852</v>
      </c>
      <c r="K279" s="9">
        <f>[1]!f_nav_adjustedreturn($B279,K$1,K$2)</f>
        <v>45.945945945945951</v>
      </c>
      <c r="L279" s="9">
        <f>[1]!f_nav_adjustedreturn($B279,L$1,L$2)</f>
        <v>68.115942028985515</v>
      </c>
      <c r="M279" s="9">
        <f>[1]!f_nav_adjustedreturn($B279,M$1,M$2)</f>
        <v>1.9157088122605379</v>
      </c>
      <c r="N279" s="9">
        <f ca="1">[1]!f_nav_adjustedreturn($B279,N$1,N$2)</f>
        <v>-27.067669172932334</v>
      </c>
      <c r="O279" s="9">
        <f ca="1">[1]!f_nav_adjustedreturn($B279,O$1,O$2)</f>
        <v>-12.955692652832299</v>
      </c>
      <c r="P279" s="11">
        <f>[1]!f_risk_maxdownside($B279,P$1,P$2)</f>
        <v>-43.249427917620139</v>
      </c>
      <c r="Q279" s="11">
        <f>[1]!f_risk_maxdownside($B279,Q$1,Q$2)</f>
        <v>-30.528052805280531</v>
      </c>
      <c r="R279" s="11">
        <f>[1]!f_risk_maxdownside($B279,R$1,R$2)</f>
        <v>-11.748120300751889</v>
      </c>
      <c r="S279" s="11">
        <f>[1]!f_risk_maxdownside($B279,S$1,S$2)</f>
        <v>-15.32813217072051</v>
      </c>
      <c r="T279" s="11">
        <f>[1]!f_risk_maxdownside($B279,T$1,T$2)</f>
        <v>-23.170238576627579</v>
      </c>
      <c r="U279" s="11">
        <f>[1]!f_risk_maxdownside($B279,U$1,U$2)</f>
        <v>-26.95139911634757</v>
      </c>
      <c r="V279">
        <f t="shared" ca="1" si="29"/>
        <v>0.46373626373626375</v>
      </c>
      <c r="W279">
        <f t="shared" si="30"/>
        <v>0.22637362637362637</v>
      </c>
      <c r="X279">
        <f t="shared" si="31"/>
        <v>0.47692307692307695</v>
      </c>
      <c r="Y279">
        <f t="shared" si="32"/>
        <v>0.32967032967032966</v>
      </c>
      <c r="Z279">
        <f t="shared" si="33"/>
        <v>0.73186813186813182</v>
      </c>
      <c r="AA279">
        <f t="shared" ca="1" si="34"/>
        <v>0.99120879120879124</v>
      </c>
      <c r="AB279">
        <f t="shared" ca="1" si="35"/>
        <v>0.94725274725274722</v>
      </c>
    </row>
    <row r="280" spans="1:28" x14ac:dyDescent="0.2">
      <c r="A280" t="str">
        <f>[1]!f_info_benchmark(B280)</f>
        <v>中国人民银行公布金融机构人民币一年期存款基准利率+3%(单利年化)</v>
      </c>
      <c r="B280" t="s">
        <v>744</v>
      </c>
      <c r="C280" t="s">
        <v>745</v>
      </c>
      <c r="D280" t="str">
        <f>[1]!f_info_fundmanager(B280)</f>
        <v>王刚</v>
      </c>
      <c r="E280" t="s">
        <v>8</v>
      </c>
      <c r="F280" s="2">
        <v>13.935378054899999</v>
      </c>
      <c r="G280" s="3">
        <v>42944</v>
      </c>
      <c r="H280" s="2">
        <v>5.2410958904109597</v>
      </c>
      <c r="I280" s="9">
        <f ca="1">[1]!f_nav_adjustedreturn($B280,I$1,I$2)</f>
        <v>36.01368691189051</v>
      </c>
      <c r="J280" s="9">
        <f>[1]!f_nav_adjustedreturn($B280,J$1,J$2)</f>
        <v>-6.5012831479897404</v>
      </c>
      <c r="K280" s="9">
        <f>[1]!f_nav_adjustedreturn($B280,K$1,K$2)</f>
        <v>15.370539798719115</v>
      </c>
      <c r="L280" s="9">
        <f>[1]!f_nav_adjustedreturn($B280,L$1,L$2)</f>
        <v>13.957176843774796</v>
      </c>
      <c r="M280" s="9">
        <f>[1]!f_nav_adjustedreturn($B280,M$1,M$2)</f>
        <v>15.518441196938054</v>
      </c>
      <c r="N280" s="9">
        <f ca="1">[1]!f_nav_adjustedreturn($B280,N$1,N$2)</f>
        <v>-4.2168674698795083</v>
      </c>
      <c r="O280" s="9">
        <f ca="1">[1]!f_nav_adjustedreturn($B280,O$1,O$2)</f>
        <v>-1.7912291537986358</v>
      </c>
      <c r="P280" s="11">
        <f>[1]!f_risk_maxdownside($B280,P$1,P$2)</f>
        <v>-14.750150511739921</v>
      </c>
      <c r="Q280" s="11">
        <f>[1]!f_risk_maxdownside($B280,Q$1,Q$2)</f>
        <v>-10.849453322119427</v>
      </c>
      <c r="R280" s="11">
        <f>[1]!f_risk_maxdownside($B280,R$1,R$2)</f>
        <v>-1.6339869281045767</v>
      </c>
      <c r="S280" s="11">
        <f>[1]!f_risk_maxdownside($B280,S$1,S$2)</f>
        <v>-1.7214397496087652</v>
      </c>
      <c r="T280" s="11">
        <f>[1]!f_risk_maxdownside($B280,T$1,T$2)</f>
        <v>-2.7044025157232796</v>
      </c>
      <c r="U280" s="11">
        <f>[1]!f_risk_maxdownside($B280,U$1,U$2)</f>
        <v>-14.750150511739921</v>
      </c>
      <c r="V280">
        <f t="shared" ca="1" si="29"/>
        <v>0.75824175824175821</v>
      </c>
      <c r="W280">
        <f t="shared" si="30"/>
        <v>0.20659340659340658</v>
      </c>
      <c r="X280">
        <f t="shared" si="31"/>
        <v>0.85934065934065929</v>
      </c>
      <c r="Y280">
        <f t="shared" si="32"/>
        <v>0.91648351648351645</v>
      </c>
      <c r="Z280">
        <f t="shared" si="33"/>
        <v>0.3098901098901099</v>
      </c>
      <c r="AA280">
        <f t="shared" ca="1" si="34"/>
        <v>0.2</v>
      </c>
      <c r="AB280">
        <f t="shared" ca="1" si="35"/>
        <v>0.17362637362637362</v>
      </c>
    </row>
    <row r="281" spans="1:28" x14ac:dyDescent="0.2">
      <c r="A281" t="str">
        <f>[1]!f_info_benchmark(B281)</f>
        <v>沪深300指数收益率*55%+上证国债指数收益率*45%</v>
      </c>
      <c r="B281" t="s">
        <v>746</v>
      </c>
      <c r="C281" t="s">
        <v>747</v>
      </c>
      <c r="D281" t="str">
        <f>[1]!f_info_fundmanager(B281)</f>
        <v>金梓才</v>
      </c>
      <c r="E281" t="s">
        <v>8</v>
      </c>
      <c r="F281" s="2">
        <v>16.116772411900001</v>
      </c>
      <c r="G281" s="3">
        <v>42184</v>
      </c>
      <c r="H281" s="2">
        <v>7.5506849315068498</v>
      </c>
      <c r="I281" s="9">
        <f ca="1">[1]!f_nav_adjustedreturn($B281,I$1,I$2)</f>
        <v>129.33049946865037</v>
      </c>
      <c r="J281" s="9">
        <f>[1]!f_nav_adjustedreturn($B281,J$1,J$2)</f>
        <v>-23.0605738575983</v>
      </c>
      <c r="K281" s="9">
        <f>[1]!f_nav_adjustedreturn($B281,K$1,K$2)</f>
        <v>72.928176795580114</v>
      </c>
      <c r="L281" s="9">
        <f>[1]!f_nav_adjustedreturn($B281,L$1,L$2)</f>
        <v>48.961661341853038</v>
      </c>
      <c r="M281" s="9">
        <f>[1]!f_nav_adjustedreturn($B281,M$1,M$2)</f>
        <v>24.772117962466485</v>
      </c>
      <c r="N281" s="9">
        <f ca="1">[1]!f_nav_adjustedreturn($B281,N$1,N$2)</f>
        <v>-7.262569832402237</v>
      </c>
      <c r="O281" s="9">
        <f ca="1">[1]!f_nav_adjustedreturn($B281,O$1,O$2)</f>
        <v>-13.123993558776171</v>
      </c>
      <c r="P281" s="11">
        <f>[1]!f_risk_maxdownside($B281,P$1,P$2)</f>
        <v>-35.430784123910932</v>
      </c>
      <c r="Q281" s="11">
        <f>[1]!f_risk_maxdownside($B281,Q$1,Q$2)</f>
        <v>-35.430784123910932</v>
      </c>
      <c r="R281" s="11">
        <f>[1]!f_risk_maxdownside($B281,R$1,R$2)</f>
        <v>-20.447906523855888</v>
      </c>
      <c r="S281" s="11">
        <f>[1]!f_risk_maxdownside($B281,S$1,S$2)</f>
        <v>-28.401084010840112</v>
      </c>
      <c r="T281" s="11">
        <f>[1]!f_risk_maxdownside($B281,T$1,T$2)</f>
        <v>-24.648359008707306</v>
      </c>
      <c r="U281" s="11">
        <f>[1]!f_risk_maxdownside($B281,U$1,U$2)</f>
        <v>-20.454545454545457</v>
      </c>
      <c r="V281">
        <f t="shared" ca="1" si="29"/>
        <v>9.4505494505494503E-2</v>
      </c>
      <c r="W281">
        <f t="shared" si="30"/>
        <v>0.65714285714285714</v>
      </c>
      <c r="X281">
        <f t="shared" si="31"/>
        <v>8.1318681318681321E-2</v>
      </c>
      <c r="Y281">
        <f t="shared" si="32"/>
        <v>0.58681318681318684</v>
      </c>
      <c r="Z281">
        <f t="shared" si="33"/>
        <v>0.18241758241758241</v>
      </c>
      <c r="AA281">
        <f t="shared" ca="1" si="34"/>
        <v>0.24835164835164836</v>
      </c>
      <c r="AB281">
        <f t="shared" ca="1" si="35"/>
        <v>0.95824175824175828</v>
      </c>
    </row>
    <row r="282" spans="1:28" x14ac:dyDescent="0.2">
      <c r="A282" t="str">
        <f>[1]!f_info_benchmark(B282)</f>
        <v>沪深300指数收益率*50%+中债综合指数收益率*50%</v>
      </c>
      <c r="B282" t="s">
        <v>748</v>
      </c>
      <c r="C282" t="s">
        <v>749</v>
      </c>
      <c r="D282" t="str">
        <f>[1]!f_info_fundmanager(B282)</f>
        <v>桑俊,敬夏玺</v>
      </c>
      <c r="E282" t="s">
        <v>8</v>
      </c>
      <c r="F282" s="2">
        <v>6.7348455917000001</v>
      </c>
      <c r="G282" s="3">
        <v>42523</v>
      </c>
      <c r="H282" s="2">
        <v>6.4904109589041097</v>
      </c>
      <c r="I282" s="9">
        <f ca="1">[1]!f_nav_adjustedreturn($B282,I$1,I$2)</f>
        <v>54.910010318933708</v>
      </c>
      <c r="J282" s="9">
        <f>[1]!f_nav_adjustedreturn($B282,J$1,J$2)</f>
        <v>1.6182311069551587</v>
      </c>
      <c r="K282" s="9">
        <f>[1]!f_nav_adjustedreturn($B282,K$1,K$2)</f>
        <v>15.741022288971307</v>
      </c>
      <c r="L282" s="9">
        <f>[1]!f_nav_adjustedreturn($B282,L$1,L$2)</f>
        <v>24.730566906823636</v>
      </c>
      <c r="M282" s="9">
        <f>[1]!f_nav_adjustedreturn($B282,M$1,M$2)</f>
        <v>7.9560110541485258</v>
      </c>
      <c r="N282" s="9">
        <f ca="1">[1]!f_nav_adjustedreturn($B282,N$1,N$2)</f>
        <v>-2.18604651162791</v>
      </c>
      <c r="O282" s="9">
        <f ca="1">[1]!f_nav_adjustedreturn($B282,O$1,O$2)</f>
        <v>-2.1210106382978799</v>
      </c>
      <c r="P282" s="11">
        <f>[1]!f_risk_maxdownside($B282,P$1,P$2)</f>
        <v>-7.0829840737636225</v>
      </c>
      <c r="Q282" s="11">
        <f>[1]!f_risk_maxdownside($B282,Q$1,Q$2)</f>
        <v>-7.0829840737636225</v>
      </c>
      <c r="R282" s="11">
        <f>[1]!f_risk_maxdownside($B282,R$1,R$2)</f>
        <v>-1.9700684873594339</v>
      </c>
      <c r="S282" s="11">
        <f>[1]!f_risk_maxdownside($B282,S$1,S$2)</f>
        <v>-4.4407758976475487</v>
      </c>
      <c r="T282" s="11">
        <f>[1]!f_risk_maxdownside($B282,T$1,T$2)</f>
        <v>-3.1436314363143611</v>
      </c>
      <c r="U282" s="11">
        <f>[1]!f_risk_maxdownside($B282,U$1,U$2)</f>
        <v>-3.5806302437735424</v>
      </c>
      <c r="V282">
        <f t="shared" ca="1" si="29"/>
        <v>0.55384615384615388</v>
      </c>
      <c r="W282">
        <f t="shared" si="30"/>
        <v>7.2527472527472533E-2</v>
      </c>
      <c r="X282">
        <f t="shared" si="31"/>
        <v>0.85054945054945053</v>
      </c>
      <c r="Y282">
        <f t="shared" si="32"/>
        <v>0.77802197802197803</v>
      </c>
      <c r="Z282">
        <f t="shared" si="33"/>
        <v>0.4879120879120879</v>
      </c>
      <c r="AA282">
        <f t="shared" ca="1" si="34"/>
        <v>0.12087912087912088</v>
      </c>
      <c r="AB282">
        <f t="shared" ca="1" si="35"/>
        <v>0.2</v>
      </c>
    </row>
    <row r="283" spans="1:28" x14ac:dyDescent="0.2">
      <c r="A283" t="str">
        <f>[1]!f_info_benchmark(B283)</f>
        <v>沪深300指数收益率*75%+中证综合债券指数收益率*25%</v>
      </c>
      <c r="B283" t="s">
        <v>750</v>
      </c>
      <c r="C283" t="s">
        <v>751</v>
      </c>
      <c r="D283" t="str">
        <f>[1]!f_info_fundmanager(B283)</f>
        <v>邬传雁</v>
      </c>
      <c r="E283" t="s">
        <v>8</v>
      </c>
      <c r="F283" s="2">
        <v>26.7128667112</v>
      </c>
      <c r="G283" s="3">
        <v>42240</v>
      </c>
      <c r="H283" s="2">
        <v>6.9972602739726</v>
      </c>
      <c r="I283" s="9">
        <f ca="1">[1]!f_nav_adjustedreturn($B283,I$1,I$2)</f>
        <v>83.857933080209406</v>
      </c>
      <c r="J283" s="9">
        <f>[1]!f_nav_adjustedreturn($B283,J$1,J$2)</f>
        <v>-11.178820664715946</v>
      </c>
      <c r="K283" s="9">
        <f>[1]!f_nav_adjustedreturn($B283,K$1,K$2)</f>
        <v>53.806068329578594</v>
      </c>
      <c r="L283" s="9">
        <f>[1]!f_nav_adjustedreturn($B283,L$1,L$2)</f>
        <v>74.818108326596601</v>
      </c>
      <c r="M283" s="9">
        <f>[1]!f_nav_adjustedreturn($B283,M$1,M$2)</f>
        <v>0.49017341040460299</v>
      </c>
      <c r="N283" s="9">
        <f ca="1">[1]!f_nav_adjustedreturn($B283,N$1,N$2)</f>
        <v>-23.390548064976283</v>
      </c>
      <c r="O283" s="9">
        <f ca="1">[1]!f_nav_adjustedreturn($B283,O$1,O$2)</f>
        <v>-11.99915424463472</v>
      </c>
      <c r="P283" s="11">
        <f>[1]!f_risk_maxdownside($B283,P$1,P$2)</f>
        <v>-36.729129700956435</v>
      </c>
      <c r="Q283" s="11">
        <f>[1]!f_risk_maxdownside($B283,Q$1,Q$2)</f>
        <v>-21.908637727273767</v>
      </c>
      <c r="R283" s="11">
        <f>[1]!f_risk_maxdownside($B283,R$1,R$2)</f>
        <v>-10.151878497202224</v>
      </c>
      <c r="S283" s="11">
        <f>[1]!f_risk_maxdownside($B283,S$1,S$2)</f>
        <v>-19.498207885304662</v>
      </c>
      <c r="T283" s="11">
        <f>[1]!f_risk_maxdownside($B283,T$1,T$2)</f>
        <v>-18.267191760072702</v>
      </c>
      <c r="U283" s="11">
        <f>[1]!f_risk_maxdownside($B283,U$1,U$2)</f>
        <v>-32.694963631341508</v>
      </c>
      <c r="V283">
        <f t="shared" ca="1" si="29"/>
        <v>0.34945054945054943</v>
      </c>
      <c r="W283">
        <f t="shared" si="30"/>
        <v>0.25274725274725274</v>
      </c>
      <c r="X283">
        <f t="shared" si="31"/>
        <v>0.32747252747252747</v>
      </c>
      <c r="Y283">
        <f t="shared" si="32"/>
        <v>0.23736263736263735</v>
      </c>
      <c r="Z283">
        <f t="shared" si="33"/>
        <v>0.76483516483516478</v>
      </c>
      <c r="AA283">
        <f t="shared" ca="1" si="34"/>
        <v>0.91868131868131864</v>
      </c>
      <c r="AB283">
        <f t="shared" ca="1" si="35"/>
        <v>0.92747252747252751</v>
      </c>
    </row>
    <row r="284" spans="1:28" x14ac:dyDescent="0.2">
      <c r="A284" t="str">
        <f>[1]!f_info_benchmark(B284)</f>
        <v>中证800指数收益率*60%+中债总指数收益率*40%</v>
      </c>
      <c r="B284" t="s">
        <v>752</v>
      </c>
      <c r="C284" t="s">
        <v>753</v>
      </c>
      <c r="D284" t="str">
        <f>[1]!f_info_fundmanager(B284)</f>
        <v>李德辉</v>
      </c>
      <c r="E284" t="s">
        <v>8</v>
      </c>
      <c r="F284" s="2">
        <v>44.961009592000003</v>
      </c>
      <c r="G284" s="3">
        <v>42692</v>
      </c>
      <c r="H284" s="2">
        <v>5.5506849315068498</v>
      </c>
      <c r="I284" s="9">
        <f ca="1">[1]!f_nav_adjustedreturn($B284,I$1,I$2)</f>
        <v>124.43744374437445</v>
      </c>
      <c r="J284" s="9">
        <f>[1]!f_nav_adjustedreturn($B284,J$1,J$2)</f>
        <v>-20.34203420342034</v>
      </c>
      <c r="K284" s="9">
        <f>[1]!f_nav_adjustedreturn($B284,K$1,K$2)</f>
        <v>65.988700564971765</v>
      </c>
      <c r="L284" s="9">
        <f>[1]!f_nav_adjustedreturn($B284,L$1,L$2)</f>
        <v>102.6004084411164</v>
      </c>
      <c r="M284" s="9">
        <f>[1]!f_nav_adjustedreturn($B284,M$1,M$2)</f>
        <v>6.8610980444862637</v>
      </c>
      <c r="N284" s="9">
        <f ca="1">[1]!f_nav_adjustedreturn($B284,N$1,N$2)</f>
        <v>-21.59791221230034</v>
      </c>
      <c r="O284" s="9">
        <f ca="1">[1]!f_nav_adjustedreturn($B284,O$1,O$2)</f>
        <v>-8.4719010387989542</v>
      </c>
      <c r="P284" s="11">
        <f>[1]!f_risk_maxdownside($B284,P$1,P$2)</f>
        <v>-34.039083204706294</v>
      </c>
      <c r="Q284" s="11">
        <f>[1]!f_risk_maxdownside($B284,Q$1,Q$2)</f>
        <v>-24.718126626192543</v>
      </c>
      <c r="R284" s="11">
        <f>[1]!f_risk_maxdownside($B284,R$1,R$2)</f>
        <v>-10.466067048242037</v>
      </c>
      <c r="S284" s="11">
        <f>[1]!f_risk_maxdownside($B284,S$1,S$2)</f>
        <v>-18.156579677956689</v>
      </c>
      <c r="T284" s="11">
        <f>[1]!f_risk_maxdownside($B284,T$1,T$2)</f>
        <v>-20.63371872906777</v>
      </c>
      <c r="U284" s="11">
        <f>[1]!f_risk_maxdownside($B284,U$1,U$2)</f>
        <v>-27.606597200025572</v>
      </c>
      <c r="V284">
        <f t="shared" ca="1" si="29"/>
        <v>0.11868131868131868</v>
      </c>
      <c r="W284">
        <f t="shared" si="30"/>
        <v>0.52967032967032968</v>
      </c>
      <c r="X284">
        <f t="shared" si="31"/>
        <v>0.15384615384615385</v>
      </c>
      <c r="Y284">
        <f t="shared" si="32"/>
        <v>5.2747252747252747E-2</v>
      </c>
      <c r="Z284">
        <f t="shared" si="33"/>
        <v>0.53186813186813187</v>
      </c>
      <c r="AA284">
        <f t="shared" ca="1" si="34"/>
        <v>0.86373626373626378</v>
      </c>
      <c r="AB284">
        <f t="shared" ca="1" si="35"/>
        <v>0.65494505494505495</v>
      </c>
    </row>
    <row r="285" spans="1:28" x14ac:dyDescent="0.2">
      <c r="A285" t="str">
        <f>[1]!f_info_benchmark(B285)</f>
        <v>中证800指数收益率*70%+中国债券总指数收益率*30%</v>
      </c>
      <c r="B285" t="s">
        <v>754</v>
      </c>
      <c r="C285" t="s">
        <v>755</v>
      </c>
      <c r="D285" t="str">
        <f>[1]!f_info_fundmanager(B285)</f>
        <v>周云</v>
      </c>
      <c r="E285" t="s">
        <v>8</v>
      </c>
      <c r="F285" s="2">
        <v>11.395635803099999</v>
      </c>
      <c r="G285" s="3">
        <v>42261</v>
      </c>
      <c r="H285" s="2">
        <v>6.7315068493150703</v>
      </c>
      <c r="I285" s="9">
        <f ca="1">[1]!f_nav_adjustedreturn($B285,I$1,I$2)</f>
        <v>51.562499999999986</v>
      </c>
      <c r="J285" s="9">
        <f>[1]!f_nav_adjustedreturn($B285,J$1,J$2)</f>
        <v>-22.214673913043477</v>
      </c>
      <c r="K285" s="9">
        <f>[1]!f_nav_adjustedreturn($B285,K$1,K$2)</f>
        <v>27.772925764192145</v>
      </c>
      <c r="L285" s="9">
        <f>[1]!f_nav_adjustedreturn($B285,L$1,L$2)</f>
        <v>37.11551606288446</v>
      </c>
      <c r="M285" s="9">
        <f>[1]!f_nav_adjustedreturn($B285,M$1,M$2)</f>
        <v>30.508474576271194</v>
      </c>
      <c r="N285" s="9">
        <f ca="1">[1]!f_nav_adjustedreturn($B285,N$1,N$2)</f>
        <v>-14.78227654698243</v>
      </c>
      <c r="O285" s="9">
        <f ca="1">[1]!f_nav_adjustedreturn($B285,O$1,O$2)</f>
        <v>-8.4154351395730735</v>
      </c>
      <c r="P285" s="11">
        <f>[1]!f_risk_maxdownside($B285,P$1,P$2)</f>
        <v>-26.218708827404473</v>
      </c>
      <c r="Q285" s="11">
        <f>[1]!f_risk_maxdownside($B285,Q$1,Q$2)</f>
        <v>-26.218708827404473</v>
      </c>
      <c r="R285" s="11">
        <f>[1]!f_risk_maxdownside($B285,R$1,R$2)</f>
        <v>-19.391131700860353</v>
      </c>
      <c r="S285" s="11">
        <f>[1]!f_risk_maxdownside($B285,S$1,S$2)</f>
        <v>-17.382812500000007</v>
      </c>
      <c r="T285" s="11">
        <f>[1]!f_risk_maxdownside($B285,T$1,T$2)</f>
        <v>-8.0549199084668253</v>
      </c>
      <c r="U285" s="11">
        <f>[1]!f_risk_maxdownside($B285,U$1,U$2)</f>
        <v>-25.812547241118665</v>
      </c>
      <c r="V285">
        <f t="shared" ca="1" si="29"/>
        <v>0.58901098901098903</v>
      </c>
      <c r="W285">
        <f t="shared" si="30"/>
        <v>0.60659340659340655</v>
      </c>
      <c r="X285">
        <f t="shared" si="31"/>
        <v>0.73186813186813182</v>
      </c>
      <c r="Y285">
        <f t="shared" si="32"/>
        <v>0.72747252747252744</v>
      </c>
      <c r="Z285">
        <f t="shared" si="33"/>
        <v>0.11428571428571428</v>
      </c>
      <c r="AA285">
        <f t="shared" ca="1" si="34"/>
        <v>0.41538461538461541</v>
      </c>
      <c r="AB285">
        <f t="shared" ca="1" si="35"/>
        <v>0.64835164835164838</v>
      </c>
    </row>
    <row r="286" spans="1:28" x14ac:dyDescent="0.2">
      <c r="A286" t="str">
        <f>[1]!f_info_benchmark(B286)</f>
        <v>人民币三年期定期存款利率(税后)+2%</v>
      </c>
      <c r="B286" t="s">
        <v>756</v>
      </c>
      <c r="C286" t="s">
        <v>757</v>
      </c>
      <c r="D286" t="str">
        <f>[1]!f_info_fundmanager(B286)</f>
        <v>吴剑毅</v>
      </c>
      <c r="E286" t="s">
        <v>8</v>
      </c>
      <c r="F286" s="2">
        <v>6.2118615918</v>
      </c>
      <c r="G286" s="3">
        <v>42193</v>
      </c>
      <c r="H286" s="2">
        <v>7.8493150684931496</v>
      </c>
      <c r="I286" s="9">
        <f ca="1">[1]!f_nav_adjustedreturn($B286,I$1,I$2)</f>
        <v>40.836115078341017</v>
      </c>
      <c r="J286" s="9">
        <f>[1]!f_nav_adjustedreturn($B286,J$1,J$2)</f>
        <v>3.0414746543778932</v>
      </c>
      <c r="K286" s="9">
        <f>[1]!f_nav_adjustedreturn($B286,K$1,K$2)</f>
        <v>14.020073381037559</v>
      </c>
      <c r="L286" s="9">
        <f>[1]!f_nav_adjustedreturn($B286,L$1,L$2)</f>
        <v>15.294735048051525</v>
      </c>
      <c r="M286" s="9">
        <f>[1]!f_nav_adjustedreturn($B286,M$1,M$2)</f>
        <v>5.3993563866646355</v>
      </c>
      <c r="N286" s="9">
        <f ca="1">[1]!f_nav_adjustedreturn($B286,N$1,N$2)</f>
        <v>-1.3554216867469986</v>
      </c>
      <c r="O286" s="9">
        <f ca="1">[1]!f_nav_adjustedreturn($B286,O$1,O$2)</f>
        <v>-0.38022813688211787</v>
      </c>
      <c r="P286" s="11">
        <f>[1]!f_risk_maxdownside($B286,P$1,P$2)</f>
        <v>-4.4977511244377748</v>
      </c>
      <c r="Q286" s="11">
        <f>[1]!f_risk_maxdownside($B286,Q$1,Q$2)</f>
        <v>-1.9090909090909207</v>
      </c>
      <c r="R286" s="11">
        <f>[1]!f_risk_maxdownside($B286,R$1,R$2)</f>
        <v>-1.005867560771166</v>
      </c>
      <c r="S286" s="11">
        <f>[1]!f_risk_maxdownside($B286,S$1,S$2)</f>
        <v>-3.2006245120999282</v>
      </c>
      <c r="T286" s="11">
        <f>[1]!f_risk_maxdownside($B286,T$1,T$2)</f>
        <v>-3.113685734974653</v>
      </c>
      <c r="U286" s="11">
        <f>[1]!f_risk_maxdownside($B286,U$1,U$2)</f>
        <v>-4.0662650602409673</v>
      </c>
      <c r="V286">
        <f t="shared" ca="1" si="29"/>
        <v>0.68351648351648353</v>
      </c>
      <c r="W286">
        <f t="shared" si="30"/>
        <v>4.1758241758241756E-2</v>
      </c>
      <c r="X286">
        <f t="shared" si="31"/>
        <v>0.87252747252747254</v>
      </c>
      <c r="Y286">
        <f t="shared" si="32"/>
        <v>0.88791208791208787</v>
      </c>
      <c r="Z286">
        <f t="shared" si="33"/>
        <v>0.63296703296703294</v>
      </c>
      <c r="AA286">
        <f t="shared" ca="1" si="34"/>
        <v>7.4725274725274723E-2</v>
      </c>
      <c r="AB286">
        <f t="shared" ca="1" si="35"/>
        <v>6.5934065934065936E-2</v>
      </c>
    </row>
    <row r="287" spans="1:28" x14ac:dyDescent="0.2">
      <c r="A287" t="str">
        <f>[1]!f_info_benchmark(B287)</f>
        <v>人民币三年期定期存款利率(税后)+2%</v>
      </c>
      <c r="B287" t="s">
        <v>758</v>
      </c>
      <c r="C287" t="s">
        <v>759</v>
      </c>
      <c r="D287" t="str">
        <f>[1]!f_info_fundmanager(B287)</f>
        <v>吴剑毅</v>
      </c>
      <c r="E287" t="s">
        <v>8</v>
      </c>
      <c r="F287" s="2">
        <v>9.6892007043999993</v>
      </c>
      <c r="G287" s="3">
        <v>42327</v>
      </c>
      <c r="H287" s="2">
        <v>7.8493150684931496</v>
      </c>
      <c r="I287" s="9">
        <f ca="1">[1]!f_nav_adjustedreturn($B287,I$1,I$2)</f>
        <v>33.712121212121197</v>
      </c>
      <c r="J287" s="9">
        <f>[1]!f_nav_adjustedreturn($B287,J$1,J$2)</f>
        <v>-0.66287878787879895</v>
      </c>
      <c r="K287" s="9">
        <f>[1]!f_nav_adjustedreturn($B287,K$1,K$2)</f>
        <v>11.058150619637761</v>
      </c>
      <c r="L287" s="9">
        <f>[1]!f_nav_adjustedreturn($B287,L$1,L$2)</f>
        <v>15.021459227467815</v>
      </c>
      <c r="M287" s="9">
        <f>[1]!f_nav_adjustedreturn($B287,M$1,M$2)</f>
        <v>6.4179104477611828</v>
      </c>
      <c r="N287" s="9">
        <f ca="1">[1]!f_nav_adjustedreturn($B287,N$1,N$2)</f>
        <v>-0.98176718092566706</v>
      </c>
      <c r="O287" s="9">
        <f ca="1">[1]!f_nav_adjustedreturn($B287,O$1,O$2)</f>
        <v>-0.28248587570621497</v>
      </c>
      <c r="P287" s="11">
        <f>[1]!f_risk_maxdownside($B287,P$1,P$2)</f>
        <v>-4.120111731843572</v>
      </c>
      <c r="Q287" s="11">
        <f>[1]!f_risk_maxdownside($B287,Q$1,Q$2)</f>
        <v>-1.9718309859154843</v>
      </c>
      <c r="R287" s="11">
        <f>[1]!f_risk_maxdownside($B287,R$1,R$2)</f>
        <v>-1.0009099181073611</v>
      </c>
      <c r="S287" s="11">
        <f>[1]!f_risk_maxdownside($B287,S$1,S$2)</f>
        <v>-2.6755852842809387</v>
      </c>
      <c r="T287" s="11">
        <f>[1]!f_risk_maxdownside($B287,T$1,T$2)</f>
        <v>-2.9774872912127761</v>
      </c>
      <c r="U287" s="11">
        <f>[1]!f_risk_maxdownside($B287,U$1,U$2)</f>
        <v>-3.7841625788367237</v>
      </c>
      <c r="V287">
        <f t="shared" ca="1" si="29"/>
        <v>0.79120879120879117</v>
      </c>
      <c r="W287">
        <f t="shared" si="30"/>
        <v>0.14505494505494507</v>
      </c>
      <c r="X287">
        <f t="shared" si="31"/>
        <v>0.9054945054945055</v>
      </c>
      <c r="Y287">
        <f t="shared" si="32"/>
        <v>0.89890109890109893</v>
      </c>
      <c r="Z287">
        <f t="shared" si="33"/>
        <v>0.56043956043956045</v>
      </c>
      <c r="AA287">
        <f t="shared" ca="1" si="34"/>
        <v>4.1758241758241756E-2</v>
      </c>
      <c r="AB287">
        <f t="shared" ca="1" si="35"/>
        <v>5.9340659340659338E-2</v>
      </c>
    </row>
    <row r="288" spans="1:28" x14ac:dyDescent="0.2">
      <c r="A288" t="str">
        <f>[1]!f_info_benchmark(B288)</f>
        <v>沪深300收益率*60%+上证国债收益率*40%</v>
      </c>
      <c r="B288" t="s">
        <v>760</v>
      </c>
      <c r="C288" t="s">
        <v>761</v>
      </c>
      <c r="D288" t="str">
        <f>[1]!f_info_fundmanager(B288)</f>
        <v>林乐峰</v>
      </c>
      <c r="E288" t="s">
        <v>8</v>
      </c>
      <c r="F288" s="2">
        <v>18.605942172100001</v>
      </c>
      <c r="G288" s="3">
        <v>43084</v>
      </c>
      <c r="H288" s="2">
        <v>6.1890410958904098</v>
      </c>
      <c r="I288" s="9">
        <f ca="1">[1]!f_nav_adjustedreturn($B288,I$1,I$2)</f>
        <v>125.75057736720554</v>
      </c>
      <c r="J288" s="9">
        <f>[1]!f_nav_adjustedreturn($B288,J$1,J$2)</f>
        <v>-21.593533487297915</v>
      </c>
      <c r="K288" s="9">
        <f>[1]!f_nav_adjustedreturn($B288,K$1,K$2)</f>
        <v>49.189985272459474</v>
      </c>
      <c r="L288" s="9">
        <f>[1]!f_nav_adjustedreturn($B288,L$1,L$2)</f>
        <v>81.737413622902295</v>
      </c>
      <c r="M288" s="9">
        <f>[1]!f_nav_adjustedreturn($B288,M$1,M$2)</f>
        <v>21.835958718087991</v>
      </c>
      <c r="N288" s="9">
        <f ca="1">[1]!f_nav_adjustedreturn($B288,N$1,N$2)</f>
        <v>-12.839946500222906</v>
      </c>
      <c r="O288" s="9">
        <f ca="1">[1]!f_nav_adjustedreturn($B288,O$1,O$2)</f>
        <v>-6.2799616490891568</v>
      </c>
      <c r="P288" s="11">
        <f>[1]!f_risk_maxdownside($B288,P$1,P$2)</f>
        <v>-30.335861321776814</v>
      </c>
      <c r="Q288" s="11">
        <f>[1]!f_risk_maxdownside($B288,Q$1,Q$2)</f>
        <v>-30.335861321776814</v>
      </c>
      <c r="R288" s="11">
        <f>[1]!f_risk_maxdownside($B288,R$1,R$2)</f>
        <v>-9.5744680851063784</v>
      </c>
      <c r="S288" s="11">
        <f>[1]!f_risk_maxdownside($B288,S$1,S$2)</f>
        <v>-13.503971756398943</v>
      </c>
      <c r="T288" s="11">
        <f>[1]!f_risk_maxdownside($B288,T$1,T$2)</f>
        <v>-10.953545232273838</v>
      </c>
      <c r="U288" s="11">
        <f>[1]!f_risk_maxdownside($B288,U$1,U$2)</f>
        <v>-22.921348314606739</v>
      </c>
      <c r="V288">
        <f t="shared" ca="1" si="29"/>
        <v>0.11208791208791209</v>
      </c>
      <c r="W288">
        <f t="shared" si="30"/>
        <v>0.57802197802197797</v>
      </c>
      <c r="X288">
        <f t="shared" si="31"/>
        <v>0.39780219780219778</v>
      </c>
      <c r="Y288">
        <f t="shared" si="32"/>
        <v>0.16043956043956045</v>
      </c>
      <c r="Z288">
        <f t="shared" si="33"/>
        <v>0.22637362637362637</v>
      </c>
      <c r="AA288">
        <f t="shared" ca="1" si="34"/>
        <v>0.33406593406593404</v>
      </c>
      <c r="AB288">
        <f t="shared" ca="1" si="35"/>
        <v>0.43296703296703298</v>
      </c>
    </row>
    <row r="289" spans="1:28" x14ac:dyDescent="0.2">
      <c r="A289" t="str">
        <f>[1]!f_info_benchmark(B289)</f>
        <v>沪深300指数收益率*70%+中证全债指数收益率*30%</v>
      </c>
      <c r="B289" t="s">
        <v>762</v>
      </c>
      <c r="C289" t="s">
        <v>763</v>
      </c>
      <c r="D289" t="str">
        <f>[1]!f_info_fundmanager(B289)</f>
        <v>曲扬</v>
      </c>
      <c r="E289" t="s">
        <v>8</v>
      </c>
      <c r="F289" s="2">
        <v>64.600267743900005</v>
      </c>
      <c r="G289" s="3">
        <v>42257</v>
      </c>
      <c r="H289" s="2">
        <v>8.5616438356164402</v>
      </c>
      <c r="I289" s="9">
        <f ca="1">[1]!f_nav_adjustedreturn($B289,I$1,I$2)</f>
        <v>160.47087980173481</v>
      </c>
      <c r="J289" s="9">
        <f>[1]!f_nav_adjustedreturn($B289,J$1,J$2)</f>
        <v>-2.8500619578686517</v>
      </c>
      <c r="K289" s="9">
        <f>[1]!f_nav_adjustedreturn($B289,K$1,K$2)</f>
        <v>82.525510204081627</v>
      </c>
      <c r="L289" s="9">
        <f>[1]!f_nav_adjustedreturn($B289,L$1,L$2)</f>
        <v>118.0293501048218</v>
      </c>
      <c r="M289" s="9">
        <f>[1]!f_nav_adjustedreturn($B289,M$1,M$2)</f>
        <v>-11.634615384615383</v>
      </c>
      <c r="N289" s="9">
        <f ca="1">[1]!f_nav_adjustedreturn($B289,N$1,N$2)</f>
        <v>-23.757707653246289</v>
      </c>
      <c r="O289" s="9">
        <f ca="1">[1]!f_nav_adjustedreturn($B289,O$1,O$2)</f>
        <v>-8.7673611111111107</v>
      </c>
      <c r="P289" s="11">
        <f>[1]!f_risk_maxdownside($B289,P$1,P$2)</f>
        <v>-49.72448176331671</v>
      </c>
      <c r="Q289" s="11">
        <f>[1]!f_risk_maxdownside($B289,Q$1,Q$2)</f>
        <v>-17.718446601941736</v>
      </c>
      <c r="R289" s="11">
        <f>[1]!f_risk_maxdownside($B289,R$1,R$2)</f>
        <v>-10.070810385523203</v>
      </c>
      <c r="S289" s="11">
        <f>[1]!f_risk_maxdownside($B289,S$1,S$2)</f>
        <v>-16.319444444444446</v>
      </c>
      <c r="T289" s="11">
        <f>[1]!f_risk_maxdownside($B289,T$1,T$2)</f>
        <v>-29.336132248753604</v>
      </c>
      <c r="U289" s="11">
        <f>[1]!f_risk_maxdownside($B289,U$1,U$2)</f>
        <v>-28.720238095238106</v>
      </c>
      <c r="V289">
        <f t="shared" ca="1" si="29"/>
        <v>3.7362637362637362E-2</v>
      </c>
      <c r="W289">
        <f t="shared" si="30"/>
        <v>0.17582417582417584</v>
      </c>
      <c r="X289">
        <f t="shared" si="31"/>
        <v>2.6373626373626374E-2</v>
      </c>
      <c r="Y289">
        <f t="shared" si="32"/>
        <v>1.7582417582417582E-2</v>
      </c>
      <c r="Z289">
        <f t="shared" si="33"/>
        <v>0.9758241758241758</v>
      </c>
      <c r="AA289">
        <f t="shared" ca="1" si="34"/>
        <v>0.93406593406593408</v>
      </c>
      <c r="AB289">
        <f t="shared" ca="1" si="35"/>
        <v>0.70769230769230773</v>
      </c>
    </row>
    <row r="290" spans="1:28" x14ac:dyDescent="0.2">
      <c r="A290" t="str">
        <f>[1]!f_info_benchmark(B290)</f>
        <v>沪深300指数收益率*50%+中债总指数(全价)收益率*50%</v>
      </c>
      <c r="B290" t="s">
        <v>764</v>
      </c>
      <c r="C290" t="s">
        <v>765</v>
      </c>
      <c r="D290" t="str">
        <f>[1]!f_info_fundmanager(B290)</f>
        <v>李君,黄琬舒</v>
      </c>
      <c r="E290" t="s">
        <v>8</v>
      </c>
      <c r="F290" s="2">
        <v>49.255161279699998</v>
      </c>
      <c r="G290" s="3">
        <v>43095</v>
      </c>
      <c r="H290" s="2">
        <v>2.8123287671232902</v>
      </c>
      <c r="I290" s="9">
        <f ca="1">[1]!f_nav_adjustedreturn($B290,I$1,I$2)</f>
        <v>31.624944434478529</v>
      </c>
      <c r="J290" s="9">
        <f>[1]!f_nav_adjustedreturn($B290,J$1,J$2)</f>
        <v>3.0641544523042032</v>
      </c>
      <c r="K290" s="9">
        <f>[1]!f_nav_adjustedreturn($B290,K$1,K$2)</f>
        <v>10.751662562948868</v>
      </c>
      <c r="L290" s="9">
        <f>[1]!f_nav_adjustedreturn($B290,L$1,L$2)</f>
        <v>6.5670022560271146</v>
      </c>
      <c r="M290" s="9">
        <f>[1]!f_nav_adjustedreturn($B290,M$1,M$2)</f>
        <v>7.1698113207547003</v>
      </c>
      <c r="N290" s="9">
        <f ca="1">[1]!f_nav_adjustedreturn($B290,N$1,N$2)</f>
        <v>0.96830985915495116</v>
      </c>
      <c r="O290" s="9">
        <f ca="1">[1]!f_nav_adjustedreturn($B290,O$1,O$2)</f>
        <v>-0.17406440382941646</v>
      </c>
      <c r="P290" s="11">
        <f>[1]!f_risk_maxdownside($B290,P$1,P$2)</f>
        <v>-2.4305555555555345</v>
      </c>
      <c r="Q290" s="11">
        <f>[1]!f_risk_maxdownside($B290,Q$1,Q$2)</f>
        <v>-1.1571841851494702</v>
      </c>
      <c r="R290" s="11">
        <f>[1]!f_risk_maxdownside($B290,R$1,R$2)</f>
        <v>-1.3295346628679978</v>
      </c>
      <c r="S290" s="11">
        <f>[1]!f_risk_maxdownside($B290,S$1,S$2)</f>
        <v>-1.4071294559099516</v>
      </c>
      <c r="T290" s="11">
        <f>[1]!f_risk_maxdownside($B290,T$1,T$2)</f>
        <v>-1.6843971631205557</v>
      </c>
      <c r="U290" s="11">
        <f>[1]!f_risk_maxdownside($B290,U$1,U$2)</f>
        <v>-2.4305555555555345</v>
      </c>
      <c r="V290">
        <f t="shared" ca="1" si="29"/>
        <v>0.82637362637362632</v>
      </c>
      <c r="W290">
        <f t="shared" si="30"/>
        <v>3.9560439560439559E-2</v>
      </c>
      <c r="X290">
        <f t="shared" si="31"/>
        <v>0.91648351648351645</v>
      </c>
      <c r="Y290">
        <f t="shared" si="32"/>
        <v>0.96263736263736266</v>
      </c>
      <c r="Z290">
        <f t="shared" si="33"/>
        <v>0.51868131868131873</v>
      </c>
      <c r="AA290">
        <f t="shared" ca="1" si="34"/>
        <v>1.5384615384615385E-2</v>
      </c>
      <c r="AB290">
        <f t="shared" ca="1" si="35"/>
        <v>5.2747252747252747E-2</v>
      </c>
    </row>
    <row r="291" spans="1:28" x14ac:dyDescent="0.2">
      <c r="A291" t="str">
        <f>[1]!f_info_benchmark(B291)</f>
        <v>中证800指数收益率*70%+中国债券总指数收益率*30%</v>
      </c>
      <c r="B291" t="s">
        <v>766</v>
      </c>
      <c r="C291" t="s">
        <v>767</v>
      </c>
      <c r="D291" t="str">
        <f>[1]!f_info_fundmanager(B291)</f>
        <v>刚登峰</v>
      </c>
      <c r="E291" t="s">
        <v>8</v>
      </c>
      <c r="F291" s="2">
        <v>7.3727602367999996</v>
      </c>
      <c r="G291" s="3">
        <v>42255</v>
      </c>
      <c r="H291" s="2">
        <v>7.0931506849315102</v>
      </c>
      <c r="I291" s="9">
        <f ca="1">[1]!f_nav_adjustedreturn($B291,I$1,I$2)</f>
        <v>25.635738831615118</v>
      </c>
      <c r="J291" s="9">
        <f>[1]!f_nav_adjustedreturn($B291,J$1,J$2)</f>
        <v>-22.268041237113405</v>
      </c>
      <c r="K291" s="9">
        <f>[1]!f_nav_adjustedreturn($B291,K$1,K$2)</f>
        <v>47.038019451812559</v>
      </c>
      <c r="L291" s="9">
        <f>[1]!f_nav_adjustedreturn($B291,L$1,L$2)</f>
        <v>43.535778713168973</v>
      </c>
      <c r="M291" s="9">
        <f>[1]!f_nav_adjustedreturn($B291,M$1,M$2)</f>
        <v>-4.1893590280687096</v>
      </c>
      <c r="N291" s="9">
        <f ca="1">[1]!f_nav_adjustedreturn($B291,N$1,N$2)</f>
        <v>-20.069960647135982</v>
      </c>
      <c r="O291" s="9">
        <f ca="1">[1]!f_nav_adjustedreturn($B291,O$1,O$2)</f>
        <v>-11.81862035697057</v>
      </c>
      <c r="P291" s="11">
        <f>[1]!f_risk_maxdownside($B291,P$1,P$2)</f>
        <v>-32.988505747126432</v>
      </c>
      <c r="Q291" s="11">
        <f>[1]!f_risk_maxdownside($B291,Q$1,Q$2)</f>
        <v>-27.424534360950549</v>
      </c>
      <c r="R291" s="11">
        <f>[1]!f_risk_maxdownside($B291,R$1,R$2)</f>
        <v>-15.656229180546296</v>
      </c>
      <c r="S291" s="11">
        <f>[1]!f_risk_maxdownside($B291,S$1,S$2)</f>
        <v>-17.566830332787784</v>
      </c>
      <c r="T291" s="11">
        <f>[1]!f_risk_maxdownside($B291,T$1,T$2)</f>
        <v>-19.348659003831415</v>
      </c>
      <c r="U291" s="11">
        <f>[1]!f_risk_maxdownside($B291,U$1,U$2)</f>
        <v>-23.757628596338272</v>
      </c>
      <c r="V291">
        <f t="shared" ca="1" si="29"/>
        <v>0.87912087912087911</v>
      </c>
      <c r="W291">
        <f t="shared" si="30"/>
        <v>0.60879120879120874</v>
      </c>
      <c r="X291">
        <f t="shared" si="31"/>
        <v>0.45274725274725275</v>
      </c>
      <c r="Y291">
        <f t="shared" si="32"/>
        <v>0.65494505494505495</v>
      </c>
      <c r="Z291">
        <f t="shared" si="33"/>
        <v>0.86373626373626378</v>
      </c>
      <c r="AA291">
        <f t="shared" ca="1" si="34"/>
        <v>0.76703296703296708</v>
      </c>
      <c r="AB291">
        <f t="shared" ca="1" si="35"/>
        <v>0.92307692307692313</v>
      </c>
    </row>
    <row r="292" spans="1:28" x14ac:dyDescent="0.2">
      <c r="A292" t="str">
        <f>[1]!f_info_benchmark(B292)</f>
        <v>一年期人民币定期存款基准利率(税后)*70%+中证800指数收益率*30%</v>
      </c>
      <c r="B292" t="s">
        <v>768</v>
      </c>
      <c r="C292" t="s">
        <v>769</v>
      </c>
      <c r="D292" t="str">
        <f>[1]!f_info_fundmanager(B292)</f>
        <v>何肖颉</v>
      </c>
      <c r="E292" t="s">
        <v>8</v>
      </c>
      <c r="F292" s="2">
        <v>9.1130325400000007</v>
      </c>
      <c r="G292" s="3">
        <v>42367</v>
      </c>
      <c r="H292" s="2">
        <v>11.665753424657501</v>
      </c>
      <c r="I292" s="9">
        <f ca="1">[1]!f_nav_adjustedreturn($B292,I$1,I$2)</f>
        <v>163.91666666666666</v>
      </c>
      <c r="J292" s="9">
        <f>[1]!f_nav_adjustedreturn($B292,J$1,J$2)</f>
        <v>-9.25</v>
      </c>
      <c r="K292" s="9">
        <f>[1]!f_nav_adjustedreturn($B292,K$1,K$2)</f>
        <v>25.803489439853088</v>
      </c>
      <c r="L292" s="9">
        <f>[1]!f_nav_adjustedreturn($B292,L$1,L$2)</f>
        <v>121.31386861313867</v>
      </c>
      <c r="M292" s="9">
        <f>[1]!f_nav_adjustedreturn($B292,M$1,M$2)</f>
        <v>27.473614775725601</v>
      </c>
      <c r="N292" s="9">
        <f ca="1">[1]!f_nav_adjustedreturn($B292,N$1,N$2)</f>
        <v>-18.059508408796905</v>
      </c>
      <c r="O292" s="9">
        <f ca="1">[1]!f_nav_adjustedreturn($B292,O$1,O$2)</f>
        <v>-9.0203964378052301</v>
      </c>
      <c r="P292" s="11">
        <f>[1]!f_risk_maxdownside($B292,P$1,P$2)</f>
        <v>-35.604606525911706</v>
      </c>
      <c r="Q292" s="11">
        <f>[1]!f_risk_maxdownside($B292,Q$1,Q$2)</f>
        <v>-21.07195301027901</v>
      </c>
      <c r="R292" s="11">
        <f>[1]!f_risk_maxdownside($B292,R$1,R$2)</f>
        <v>-5.6445461479786303</v>
      </c>
      <c r="S292" s="11">
        <f>[1]!f_risk_maxdownside($B292,S$1,S$2)</f>
        <v>-13.687985654512858</v>
      </c>
      <c r="T292" s="11">
        <f>[1]!f_risk_maxdownside($B292,T$1,T$2)</f>
        <v>-16.413107080163837</v>
      </c>
      <c r="U292" s="11">
        <f>[1]!f_risk_maxdownside($B292,U$1,U$2)</f>
        <v>-29.088507265521795</v>
      </c>
      <c r="V292">
        <f t="shared" ca="1" si="29"/>
        <v>3.2967032967032968E-2</v>
      </c>
      <c r="W292">
        <f t="shared" si="30"/>
        <v>0.23516483516483516</v>
      </c>
      <c r="X292">
        <f t="shared" si="31"/>
        <v>0.74505494505494507</v>
      </c>
      <c r="Y292">
        <f t="shared" si="32"/>
        <v>1.098901098901099E-2</v>
      </c>
      <c r="Z292">
        <f t="shared" si="33"/>
        <v>0.14505494505494507</v>
      </c>
      <c r="AA292">
        <f t="shared" ca="1" si="34"/>
        <v>0.62417582417582418</v>
      </c>
      <c r="AB292">
        <f t="shared" ca="1" si="35"/>
        <v>0.73406593406593401</v>
      </c>
    </row>
    <row r="293" spans="1:28" x14ac:dyDescent="0.2">
      <c r="A293" t="str">
        <f>[1]!f_info_benchmark(B293)</f>
        <v>沪深300*50%+中债总指数*50%</v>
      </c>
      <c r="B293" t="s">
        <v>770</v>
      </c>
      <c r="C293" t="s">
        <v>771</v>
      </c>
      <c r="D293" t="str">
        <f>[1]!f_info_fundmanager(B293)</f>
        <v>胡永青,轩璇,赖礼辉</v>
      </c>
      <c r="E293" t="s">
        <v>8</v>
      </c>
      <c r="F293" s="2">
        <v>9.1003407286000009</v>
      </c>
      <c r="G293" s="3">
        <v>42705</v>
      </c>
      <c r="H293" s="2">
        <v>4.7680365296803604</v>
      </c>
      <c r="I293" s="9">
        <f ca="1">[1]!f_nav_adjustedreturn($B293,I$1,I$2)</f>
        <v>40.454050506809764</v>
      </c>
      <c r="J293" s="9">
        <f>[1]!f_nav_adjustedreturn($B293,J$1,J$2)</f>
        <v>1.8228583692750537</v>
      </c>
      <c r="K293" s="9">
        <f>[1]!f_nav_adjustedreturn($B293,K$1,K$2)</f>
        <v>10.837438423645324</v>
      </c>
      <c r="L293" s="9">
        <f>[1]!f_nav_adjustedreturn($B293,L$1,L$2)</f>
        <v>18.13333333333334</v>
      </c>
      <c r="M293" s="9">
        <f>[1]!f_nav_adjustedreturn($B293,M$1,M$2)</f>
        <v>8.2622853650971653</v>
      </c>
      <c r="N293" s="9">
        <f ca="1">[1]!f_nav_adjustedreturn($B293,N$1,N$2)</f>
        <v>-2.6910347335456191</v>
      </c>
      <c r="O293" s="9">
        <f ca="1">[1]!f_nav_adjustedreturn($B293,O$1,O$2)</f>
        <v>-2.0961327624843338</v>
      </c>
      <c r="P293" s="11">
        <f>[1]!f_risk_maxdownside($B293,P$1,P$2)</f>
        <v>-4.8095780323042154</v>
      </c>
      <c r="Q293" s="11">
        <f>[1]!f_risk_maxdownside($B293,Q$1,Q$2)</f>
        <v>-1.9848771266540759</v>
      </c>
      <c r="R293" s="11">
        <f>[1]!f_risk_maxdownside($B293,R$1,R$2)</f>
        <v>-2.1883920076117906</v>
      </c>
      <c r="S293" s="11">
        <f>[1]!f_risk_maxdownside($B293,S$1,S$2)</f>
        <v>-4.4943820224719007</v>
      </c>
      <c r="T293" s="11">
        <f>[1]!f_risk_maxdownside($B293,T$1,T$2)</f>
        <v>-3.7545126353790681</v>
      </c>
      <c r="U293" s="11">
        <f>[1]!f_risk_maxdownside($B293,U$1,U$2)</f>
        <v>-4.8095780323042154</v>
      </c>
      <c r="V293">
        <f t="shared" ca="1" si="29"/>
        <v>0.68791208791208791</v>
      </c>
      <c r="W293">
        <f t="shared" si="30"/>
        <v>6.8131868131868126E-2</v>
      </c>
      <c r="X293">
        <f t="shared" si="31"/>
        <v>0.91208791208791207</v>
      </c>
      <c r="Y293">
        <f t="shared" si="32"/>
        <v>0.8351648351648352</v>
      </c>
      <c r="Z293">
        <f t="shared" si="33"/>
        <v>0.47692307692307695</v>
      </c>
      <c r="AA293">
        <f t="shared" ca="1" si="34"/>
        <v>0.14285714285714285</v>
      </c>
      <c r="AB293">
        <f t="shared" ca="1" si="35"/>
        <v>0.19780219780219779</v>
      </c>
    </row>
    <row r="294" spans="1:28" x14ac:dyDescent="0.2">
      <c r="A294" t="str">
        <f>[1]!f_info_benchmark(B294)</f>
        <v>沪深300指数*50%+中证全债指数*50%</v>
      </c>
      <c r="B294" t="s">
        <v>772</v>
      </c>
      <c r="C294" t="s">
        <v>773</v>
      </c>
      <c r="D294" t="str">
        <f>[1]!f_info_fundmanager(B294)</f>
        <v>林英睿</v>
      </c>
      <c r="E294" t="s">
        <v>8</v>
      </c>
      <c r="F294" s="2">
        <v>20.271544829100002</v>
      </c>
      <c r="G294" s="3">
        <v>42720</v>
      </c>
      <c r="H294" s="2">
        <v>6.5287671232876701</v>
      </c>
      <c r="I294" s="9">
        <f ca="1">[1]!f_nav_adjustedreturn($B294,I$1,I$2)</f>
        <v>87.433439829605973</v>
      </c>
      <c r="J294" s="9">
        <f>[1]!f_nav_adjustedreturn($B294,J$1,J$2)</f>
        <v>-12.99254526091587</v>
      </c>
      <c r="K294" s="9">
        <f>[1]!f_nav_adjustedreturn($B294,K$1,K$2)</f>
        <v>21.052631578947377</v>
      </c>
      <c r="L294" s="9">
        <f>[1]!f_nav_adjustedreturn($B294,L$1,L$2)</f>
        <v>42.264914054600609</v>
      </c>
      <c r="M294" s="9">
        <f>[1]!f_nav_adjustedreturn($B294,M$1,M$2)</f>
        <v>26.510305614783224</v>
      </c>
      <c r="N294" s="9">
        <f ca="1">[1]!f_nav_adjustedreturn($B294,N$1,N$2)</f>
        <v>-1.1235955056179785</v>
      </c>
      <c r="O294" s="9">
        <f ca="1">[1]!f_nav_adjustedreturn($B294,O$1,O$2)</f>
        <v>-5.5793991416309057</v>
      </c>
      <c r="P294" s="11">
        <f>[1]!f_risk_maxdownside($B294,P$1,P$2)</f>
        <v>-23.601220752797559</v>
      </c>
      <c r="Q294" s="11">
        <f>[1]!f_risk_maxdownside($B294,Q$1,Q$2)</f>
        <v>-23.601220752797559</v>
      </c>
      <c r="R294" s="11">
        <f>[1]!f_risk_maxdownside($B294,R$1,R$2)</f>
        <v>-12.812500000000002</v>
      </c>
      <c r="S294" s="11">
        <f>[1]!f_risk_maxdownside($B294,S$1,S$2)</f>
        <v>-14.105058365758758</v>
      </c>
      <c r="T294" s="11">
        <f>[1]!f_risk_maxdownside($B294,T$1,T$2)</f>
        <v>-10.726256983240221</v>
      </c>
      <c r="U294" s="11">
        <f>[1]!f_risk_maxdownside($B294,U$1,U$2)</f>
        <v>-12.650918635170608</v>
      </c>
      <c r="V294">
        <f t="shared" ca="1" si="29"/>
        <v>0.32967032967032966</v>
      </c>
      <c r="W294">
        <f t="shared" si="30"/>
        <v>0.27912087912087913</v>
      </c>
      <c r="X294">
        <f t="shared" si="31"/>
        <v>0.78901098901098898</v>
      </c>
      <c r="Y294">
        <f t="shared" si="32"/>
        <v>0.66373626373626371</v>
      </c>
      <c r="Z294">
        <f t="shared" si="33"/>
        <v>0.16263736263736264</v>
      </c>
      <c r="AA294">
        <f t="shared" ca="1" si="34"/>
        <v>5.2747252747252747E-2</v>
      </c>
      <c r="AB294">
        <f t="shared" ca="1" si="35"/>
        <v>0.35824175824175825</v>
      </c>
    </row>
    <row r="295" spans="1:28" x14ac:dyDescent="0.2">
      <c r="A295" t="str">
        <f>[1]!f_info_benchmark(B295)</f>
        <v>沪深300指数收益率*70%+中证全债指数收益率*30%</v>
      </c>
      <c r="B295" t="s">
        <v>774</v>
      </c>
      <c r="C295" t="s">
        <v>775</v>
      </c>
      <c r="D295" t="str">
        <f>[1]!f_info_fundmanager(B295)</f>
        <v>李炳智,陆琦</v>
      </c>
      <c r="E295" t="s">
        <v>8</v>
      </c>
      <c r="F295" s="2">
        <v>7.8195696365999998</v>
      </c>
      <c r="G295" s="3">
        <v>42760</v>
      </c>
      <c r="H295" s="2">
        <v>3.38767123287671</v>
      </c>
      <c r="I295" s="9">
        <f ca="1">[1]!f_nav_adjustedreturn($B295,I$1,I$2)</f>
        <v>36.703124738461547</v>
      </c>
      <c r="J295" s="9">
        <f>[1]!f_nav_adjustedreturn($B295,J$1,J$2)</f>
        <v>-4.9773755656108536</v>
      </c>
      <c r="K295" s="9">
        <f>[1]!f_nav_adjustedreturn($B295,K$1,K$2)</f>
        <v>10.11256196190476</v>
      </c>
      <c r="L295" s="9">
        <f>[1]!f_nav_adjustedreturn($B295,L$1,L$2)</f>
        <v>22.475508214161355</v>
      </c>
      <c r="M295" s="9">
        <f>[1]!f_nav_adjustedreturn($B295,M$1,M$2)</f>
        <v>8.8138385502471159</v>
      </c>
      <c r="N295" s="9">
        <f ca="1">[1]!f_nav_adjustedreturn($B295,N$1,N$2)</f>
        <v>-1.9649957120071306</v>
      </c>
      <c r="O295" s="9">
        <f ca="1">[1]!f_nav_adjustedreturn($B295,O$1,O$2)</f>
        <v>-0.45792416261445679</v>
      </c>
      <c r="P295" s="11">
        <f>[1]!f_risk_maxdownside($B295,P$1,P$2)</f>
        <v>-10.58923996584117</v>
      </c>
      <c r="Q295" s="11">
        <f>[1]!f_risk_maxdownside($B295,Q$1,Q$2)</f>
        <v>-10.418445772843732</v>
      </c>
      <c r="R295" s="11">
        <f>[1]!f_risk_maxdownside($B295,R$1,R$2)</f>
        <v>-7.0811744386873796</v>
      </c>
      <c r="S295" s="11">
        <f>[1]!f_risk_maxdownside($B295,S$1,S$2)</f>
        <v>-4.5856798069187539</v>
      </c>
      <c r="T295" s="11">
        <f>[1]!f_risk_maxdownside($B295,T$1,T$2)</f>
        <v>-2.0967741935483915</v>
      </c>
      <c r="U295" s="11">
        <f>[1]!f_risk_maxdownside($B295,U$1,U$2)</f>
        <v>-4.0212443095599513</v>
      </c>
      <c r="V295">
        <f t="shared" ca="1" si="29"/>
        <v>0.74725274725274726</v>
      </c>
      <c r="W295">
        <f t="shared" si="30"/>
        <v>0.18901098901098901</v>
      </c>
      <c r="X295">
        <f t="shared" si="31"/>
        <v>0.93846153846153846</v>
      </c>
      <c r="Y295">
        <f t="shared" si="32"/>
        <v>0.79340659340659336</v>
      </c>
      <c r="Z295">
        <f t="shared" si="33"/>
        <v>0.46153846153846156</v>
      </c>
      <c r="AA295">
        <f t="shared" ca="1" si="34"/>
        <v>0.10549450549450549</v>
      </c>
      <c r="AB295">
        <f t="shared" ca="1" si="35"/>
        <v>7.2527472527472533E-2</v>
      </c>
    </row>
    <row r="296" spans="1:28" x14ac:dyDescent="0.2">
      <c r="A296" t="str">
        <f>[1]!f_info_benchmark(B296)</f>
        <v>中证500指数收益率*60%+中债综合指数收益率*40%</v>
      </c>
      <c r="B296" t="s">
        <v>776</v>
      </c>
      <c r="C296" t="s">
        <v>777</v>
      </c>
      <c r="D296" t="str">
        <f>[1]!f_info_fundmanager(B296)</f>
        <v>曹名长,沈悦</v>
      </c>
      <c r="E296" t="s">
        <v>8</v>
      </c>
      <c r="F296" s="2">
        <v>28.674507512999998</v>
      </c>
      <c r="G296" s="3">
        <v>42328</v>
      </c>
      <c r="H296" s="2">
        <v>8.7657534246575306</v>
      </c>
      <c r="I296" s="9">
        <f ca="1">[1]!f_nav_adjustedreturn($B296,I$1,I$2)</f>
        <v>42.293601914718046</v>
      </c>
      <c r="J296" s="9">
        <f>[1]!f_nav_adjustedreturn($B296,J$1,J$2)</f>
        <v>-19.042597565337001</v>
      </c>
      <c r="K296" s="9">
        <f>[1]!f_nav_adjustedreturn($B296,K$1,K$2)</f>
        <v>30.541871921182274</v>
      </c>
      <c r="L296" s="9">
        <f>[1]!f_nav_adjustedreturn($B296,L$1,L$2)</f>
        <v>19.773584905660368</v>
      </c>
      <c r="M296" s="9">
        <f>[1]!f_nav_adjustedreturn($B296,M$1,M$2)</f>
        <v>30.749842470069328</v>
      </c>
      <c r="N296" s="9">
        <f ca="1">[1]!f_nav_adjustedreturn($B296,N$1,N$2)</f>
        <v>-14.024096385542165</v>
      </c>
      <c r="O296" s="9">
        <f ca="1">[1]!f_nav_adjustedreturn($B296,O$1,O$2)</f>
        <v>-11.551809618244912</v>
      </c>
      <c r="P296" s="11">
        <f>[1]!f_risk_maxdownside($B296,P$1,P$2)</f>
        <v>-24.927626319218238</v>
      </c>
      <c r="Q296" s="11">
        <f>[1]!f_risk_maxdownside($B296,Q$1,Q$2)</f>
        <v>-24.927626319218238</v>
      </c>
      <c r="R296" s="11">
        <f>[1]!f_risk_maxdownside($B296,R$1,R$2)</f>
        <v>-18.628158844765341</v>
      </c>
      <c r="S296" s="11">
        <f>[1]!f_risk_maxdownside($B296,S$1,S$2)</f>
        <v>-17.79957953749124</v>
      </c>
      <c r="T296" s="11">
        <f>[1]!f_risk_maxdownside($B296,T$1,T$2)</f>
        <v>-8.6276488395560058</v>
      </c>
      <c r="U296" s="11">
        <f>[1]!f_risk_maxdownside($B296,U$1,U$2)</f>
        <v>-23.521192361434558</v>
      </c>
      <c r="V296">
        <f t="shared" ca="1" si="29"/>
        <v>0.67032967032967028</v>
      </c>
      <c r="W296">
        <f t="shared" si="30"/>
        <v>0.46153846153846156</v>
      </c>
      <c r="X296">
        <f t="shared" si="31"/>
        <v>0.71648351648351649</v>
      </c>
      <c r="Y296">
        <f t="shared" si="32"/>
        <v>0.81098901098901099</v>
      </c>
      <c r="Z296">
        <f t="shared" si="33"/>
        <v>0.11208791208791209</v>
      </c>
      <c r="AA296">
        <f t="shared" ca="1" si="34"/>
        <v>0.3802197802197802</v>
      </c>
      <c r="AB296">
        <f t="shared" ca="1" si="35"/>
        <v>0.91208791208791207</v>
      </c>
    </row>
    <row r="297" spans="1:28" x14ac:dyDescent="0.2">
      <c r="A297" t="str">
        <f>[1]!f_info_benchmark(B297)</f>
        <v>沪深300指数收益率*35%+恒生指数收益率(使用估值汇率折算)*35%+中证全债指数收益率*30%</v>
      </c>
      <c r="B297" t="s">
        <v>778</v>
      </c>
      <c r="C297" t="s">
        <v>779</v>
      </c>
      <c r="D297" t="str">
        <f>[1]!f_info_fundmanager(B297)</f>
        <v>曲扬</v>
      </c>
      <c r="E297" t="s">
        <v>8</v>
      </c>
      <c r="F297" s="2">
        <v>15.1547311461</v>
      </c>
      <c r="G297" s="3">
        <v>42346</v>
      </c>
      <c r="H297" s="2">
        <v>8.5616438356164402</v>
      </c>
      <c r="I297" s="9">
        <f ca="1">[1]!f_nav_adjustedreturn($B297,I$1,I$2)</f>
        <v>1.3493752956734548E-3</v>
      </c>
      <c r="J297" s="9">
        <f>[1]!f_nav_adjustedreturn($B297,J$1,J$2)</f>
        <v>-23.753299023653092</v>
      </c>
      <c r="K297" s="9">
        <f>[1]!f_nav_adjustedreturn($B297,K$1,K$2)</f>
        <v>17.374136229022731</v>
      </c>
      <c r="L297" s="9">
        <f>[1]!f_nav_adjustedreturn($B297,L$1,L$2)</f>
        <v>53.994953742640838</v>
      </c>
      <c r="M297" s="9">
        <f>[1]!f_nav_adjustedreturn($B297,M$1,M$2)</f>
        <v>-4.1234298197706059</v>
      </c>
      <c r="N297" s="9">
        <f ca="1">[1]!f_nav_adjustedreturn($B297,N$1,N$2)</f>
        <v>-24.317858160068354</v>
      </c>
      <c r="O297" s="9">
        <f ca="1">[1]!f_nav_adjustedreturn($B297,O$1,O$2)</f>
        <v>-7.2983533351939691</v>
      </c>
      <c r="P297" s="11">
        <f>[1]!f_risk_maxdownside($B297,P$1,P$2)</f>
        <v>-50.260238907849832</v>
      </c>
      <c r="Q297" s="11">
        <f>[1]!f_risk_maxdownside($B297,Q$1,Q$2)</f>
        <v>-29.843644143734636</v>
      </c>
      <c r="R297" s="11">
        <f>[1]!f_risk_maxdownside($B297,R$1,R$2)</f>
        <v>-14.179104477611947</v>
      </c>
      <c r="S297" s="11">
        <f>[1]!f_risk_maxdownside($B297,S$1,S$2)</f>
        <v>-18.48937844217151</v>
      </c>
      <c r="T297" s="11">
        <f>[1]!f_risk_maxdownside($B297,T$1,T$2)</f>
        <v>-31.117747440273032</v>
      </c>
      <c r="U297" s="11">
        <f>[1]!f_risk_maxdownside($B297,U$1,U$2)</f>
        <v>-31.906319355215519</v>
      </c>
      <c r="V297">
        <f t="shared" ca="1" si="29"/>
        <v>0.96263736263736266</v>
      </c>
      <c r="W297">
        <f t="shared" si="30"/>
        <v>0.69450549450549448</v>
      </c>
      <c r="X297">
        <f t="shared" si="31"/>
        <v>0.83736263736263739</v>
      </c>
      <c r="Y297">
        <f t="shared" si="32"/>
        <v>0.53846153846153844</v>
      </c>
      <c r="Z297">
        <f t="shared" si="33"/>
        <v>0.86153846153846159</v>
      </c>
      <c r="AA297">
        <f t="shared" ca="1" si="34"/>
        <v>0.95604395604395609</v>
      </c>
      <c r="AB297">
        <f t="shared" ca="1" si="35"/>
        <v>0.52087912087912092</v>
      </c>
    </row>
    <row r="298" spans="1:28" x14ac:dyDescent="0.2">
      <c r="A298" t="str">
        <f>[1]!f_info_benchmark(B298)</f>
        <v>沪深300指数收益率*60%+中债综合指数收益率*40%</v>
      </c>
      <c r="B298" t="s">
        <v>780</v>
      </c>
      <c r="C298" t="s">
        <v>781</v>
      </c>
      <c r="D298" t="str">
        <f>[1]!f_info_fundmanager(B298)</f>
        <v>李轩</v>
      </c>
      <c r="E298" t="s">
        <v>8</v>
      </c>
      <c r="F298" s="2">
        <v>32.125597305500001</v>
      </c>
      <c r="G298" s="3">
        <v>42340</v>
      </c>
      <c r="H298" s="2">
        <v>6.5150684931506904</v>
      </c>
      <c r="I298" s="9">
        <f ca="1">[1]!f_nav_adjustedreturn($B298,I$1,I$2)</f>
        <v>64.079794079794098</v>
      </c>
      <c r="J298" s="9">
        <f>[1]!f_nav_adjustedreturn($B298,J$1,J$2)</f>
        <v>-26.126126126126138</v>
      </c>
      <c r="K298" s="9">
        <f>[1]!f_nav_adjustedreturn($B298,K$1,K$2)</f>
        <v>20.209059233449477</v>
      </c>
      <c r="L298" s="9">
        <f>[1]!f_nav_adjustedreturn($B298,L$1,L$2)</f>
        <v>92.173913043478279</v>
      </c>
      <c r="M298" s="9">
        <f>[1]!f_nav_adjustedreturn($B298,M$1,M$2)</f>
        <v>22.473604826546005</v>
      </c>
      <c r="N298" s="9">
        <f ca="1">[1]!f_nav_adjustedreturn($B298,N$1,N$2)</f>
        <v>-21.49630541871921</v>
      </c>
      <c r="O298" s="9">
        <f ca="1">[1]!f_nav_adjustedreturn($B298,O$1,O$2)</f>
        <v>-5.0778050778050803</v>
      </c>
      <c r="P298" s="11">
        <f>[1]!f_risk_maxdownside($B298,P$1,P$2)</f>
        <v>-40.301167793484936</v>
      </c>
      <c r="Q298" s="11">
        <f>[1]!f_risk_maxdownside($B298,Q$1,Q$2)</f>
        <v>-32.470588235294123</v>
      </c>
      <c r="R298" s="11">
        <f>[1]!f_risk_maxdownside($B298,R$1,R$2)</f>
        <v>-19.305019305019307</v>
      </c>
      <c r="S298" s="11">
        <f>[1]!f_risk_maxdownside($B298,S$1,S$2)</f>
        <v>-19.934102141680395</v>
      </c>
      <c r="T298" s="11">
        <f>[1]!f_risk_maxdownside($B298,T$1,T$2)</f>
        <v>-32.932531730126925</v>
      </c>
      <c r="U298" s="11">
        <f>[1]!f_risk_maxdownside($B298,U$1,U$2)</f>
        <v>-39.633312616532002</v>
      </c>
      <c r="V298">
        <f t="shared" ca="1" si="29"/>
        <v>0.48131868131868133</v>
      </c>
      <c r="W298">
        <f t="shared" si="30"/>
        <v>0.79120879120879117</v>
      </c>
      <c r="X298">
        <f t="shared" si="31"/>
        <v>0.79780219780219785</v>
      </c>
      <c r="Y298">
        <f t="shared" si="32"/>
        <v>9.0109890109890109E-2</v>
      </c>
      <c r="Z298">
        <f t="shared" si="33"/>
        <v>0.21978021978021978</v>
      </c>
      <c r="AA298">
        <f t="shared" ca="1" si="34"/>
        <v>0.8571428571428571</v>
      </c>
      <c r="AB298">
        <f t="shared" ca="1" si="35"/>
        <v>0.32747252747252747</v>
      </c>
    </row>
    <row r="299" spans="1:28" x14ac:dyDescent="0.2">
      <c r="A299" t="str">
        <f>[1]!f_info_benchmark(B299)</f>
        <v>沪深300指数收益率*50%+中债综合全价(总值)指数收益率*50%</v>
      </c>
      <c r="B299" t="s">
        <v>782</v>
      </c>
      <c r="C299" t="s">
        <v>783</v>
      </c>
      <c r="D299" t="str">
        <f>[1]!f_info_fundmanager(B299)</f>
        <v>彭炜</v>
      </c>
      <c r="E299" t="s">
        <v>8</v>
      </c>
      <c r="F299" s="2">
        <v>26.2174993388</v>
      </c>
      <c r="G299" s="3">
        <v>42952</v>
      </c>
      <c r="H299" s="2">
        <v>4.8383561643835602</v>
      </c>
      <c r="I299" s="9">
        <f ca="1">[1]!f_nav_adjustedreturn($B299,I$1,I$2)</f>
        <v>103.2643312101911</v>
      </c>
      <c r="J299" s="9">
        <f>[1]!f_nav_adjustedreturn($B299,J$1,J$2)</f>
        <v>-22.054140127388528</v>
      </c>
      <c r="K299" s="9">
        <f>[1]!f_nav_adjustedreturn($B299,K$1,K$2)</f>
        <v>84.678243105209404</v>
      </c>
      <c r="L299" s="9">
        <f>[1]!f_nav_adjustedreturn($B299,L$1,L$2)</f>
        <v>59.236725663716818</v>
      </c>
      <c r="M299" s="9">
        <f>[1]!f_nav_adjustedreturn($B299,M$1,M$2)</f>
        <v>11.149704758596732</v>
      </c>
      <c r="N299" s="9">
        <f ca="1">[1]!f_nav_adjustedreturn($B299,N$1,N$2)</f>
        <v>-20.21875</v>
      </c>
      <c r="O299" s="9">
        <f ca="1">[1]!f_nav_adjustedreturn($B299,O$1,O$2)</f>
        <v>-6.1742006615214988</v>
      </c>
      <c r="P299" s="11">
        <f>[1]!f_risk_maxdownside($B299,P$1,P$2)</f>
        <v>-38.591210114388922</v>
      </c>
      <c r="Q299" s="11">
        <f>[1]!f_risk_maxdownside($B299,Q$1,Q$2)</f>
        <v>-26.781695423855961</v>
      </c>
      <c r="R299" s="11">
        <f>[1]!f_risk_maxdownside($B299,R$1,R$2)</f>
        <v>-15.327978580990642</v>
      </c>
      <c r="S299" s="11">
        <f>[1]!f_risk_maxdownside($B299,S$1,S$2)</f>
        <v>-20.305676855895204</v>
      </c>
      <c r="T299" s="11">
        <f>[1]!f_risk_maxdownside($B299,T$1,T$2)</f>
        <v>-26.08138417173982</v>
      </c>
      <c r="U299" s="11">
        <f>[1]!f_risk_maxdownside($B299,U$1,U$2)</f>
        <v>-33.91642371234208</v>
      </c>
      <c r="V299">
        <f t="shared" ca="1" si="29"/>
        <v>0.22197802197802197</v>
      </c>
      <c r="W299">
        <f t="shared" si="30"/>
        <v>0.59120879120879122</v>
      </c>
      <c r="X299">
        <f t="shared" si="31"/>
        <v>2.4175824175824177E-2</v>
      </c>
      <c r="Y299">
        <f t="shared" si="32"/>
        <v>0.45274725274725275</v>
      </c>
      <c r="Z299">
        <f t="shared" si="33"/>
        <v>0.40659340659340659</v>
      </c>
      <c r="AA299">
        <f t="shared" ca="1" si="34"/>
        <v>0.78021978021978022</v>
      </c>
      <c r="AB299">
        <f t="shared" ca="1" si="35"/>
        <v>0.41318681318681316</v>
      </c>
    </row>
    <row r="300" spans="1:28" x14ac:dyDescent="0.2">
      <c r="A300" t="str">
        <f>[1]!f_info_benchmark(B300)</f>
        <v>中证环保产业指数收益率*65%+一年期人民币定期存款利率(税后)*35%</v>
      </c>
      <c r="B300" t="s">
        <v>784</v>
      </c>
      <c r="C300" t="s">
        <v>785</v>
      </c>
      <c r="D300" t="str">
        <f>[1]!f_info_fundmanager(B300)</f>
        <v>祁禾</v>
      </c>
      <c r="E300" t="s">
        <v>8</v>
      </c>
      <c r="F300" s="2">
        <v>63.109457902800003</v>
      </c>
      <c r="G300" s="3">
        <v>43096</v>
      </c>
      <c r="H300" s="2">
        <v>4.4438356164383599</v>
      </c>
      <c r="I300" s="9">
        <f ca="1">[1]!f_nav_adjustedreturn($B300,I$1,I$2)</f>
        <v>244.30264357338197</v>
      </c>
      <c r="J300" s="9">
        <f>[1]!f_nav_adjustedreturn($B300,J$1,J$2)</f>
        <v>-14.038286235186876</v>
      </c>
      <c r="K300" s="9">
        <f>[1]!f_nav_adjustedreturn($B300,K$1,K$2)</f>
        <v>60.233297985153769</v>
      </c>
      <c r="L300" s="9">
        <f>[1]!f_nav_adjustedreturn($B300,L$1,L$2)</f>
        <v>106.35340833884845</v>
      </c>
      <c r="M300" s="9">
        <f>[1]!f_nav_adjustedreturn($B300,M$1,M$2)</f>
        <v>36.401539448364346</v>
      </c>
      <c r="N300" s="9">
        <f ca="1">[1]!f_nav_adjustedreturn($B300,N$1,N$2)</f>
        <v>-11.192099694333411</v>
      </c>
      <c r="O300" s="9">
        <f ca="1">[1]!f_nav_adjustedreturn($B300,O$1,O$2)</f>
        <v>-2.4535123966942085</v>
      </c>
      <c r="P300" s="11">
        <f>[1]!f_risk_maxdownside($B300,P$1,P$2)</f>
        <v>-36.689086569754828</v>
      </c>
      <c r="Q300" s="11">
        <f>[1]!f_risk_maxdownside($B300,Q$1,Q$2)</f>
        <v>-22.056239015817216</v>
      </c>
      <c r="R300" s="11">
        <f>[1]!f_risk_maxdownside($B300,R$1,R$2)</f>
        <v>-13.43963553530752</v>
      </c>
      <c r="S300" s="11">
        <f>[1]!f_risk_maxdownside($B300,S$1,S$2)</f>
        <v>-18.979357798165136</v>
      </c>
      <c r="T300" s="11">
        <f>[1]!f_risk_maxdownside($B300,T$1,T$2)</f>
        <v>-21.556376029537063</v>
      </c>
      <c r="U300" s="11">
        <f>[1]!f_risk_maxdownside($B300,U$1,U$2)</f>
        <v>-28.585413607440042</v>
      </c>
      <c r="V300">
        <f t="shared" ca="1" si="29"/>
        <v>2.1978021978021978E-3</v>
      </c>
      <c r="W300">
        <f t="shared" si="30"/>
        <v>0.29450549450549451</v>
      </c>
      <c r="X300">
        <f t="shared" si="31"/>
        <v>0.22197802197802197</v>
      </c>
      <c r="Y300">
        <f t="shared" si="32"/>
        <v>3.5164835164835165E-2</v>
      </c>
      <c r="Z300">
        <f t="shared" si="33"/>
        <v>6.1538461538461542E-2</v>
      </c>
      <c r="AA300">
        <f t="shared" ca="1" si="34"/>
        <v>0.29890109890109889</v>
      </c>
      <c r="AB300">
        <f t="shared" ca="1" si="35"/>
        <v>0.21098901098901099</v>
      </c>
    </row>
    <row r="301" spans="1:28" x14ac:dyDescent="0.2">
      <c r="A301" t="str">
        <f>[1]!f_info_benchmark(B301)</f>
        <v>沪深300指数收益率*65%+中债总财富(总值)指数收益率*35%</v>
      </c>
      <c r="B301" t="s">
        <v>786</v>
      </c>
      <c r="C301" t="s">
        <v>787</v>
      </c>
      <c r="D301" t="str">
        <f>[1]!f_info_fundmanager(B301)</f>
        <v>陶灿</v>
      </c>
      <c r="E301" t="s">
        <v>8</v>
      </c>
      <c r="F301" s="2">
        <v>5.4055604714000003</v>
      </c>
      <c r="G301" s="3">
        <v>43035</v>
      </c>
      <c r="H301" s="2">
        <v>10.9123287671233</v>
      </c>
      <c r="I301" s="9">
        <f ca="1">[1]!f_nav_adjustedreturn($B301,I$1,I$2)</f>
        <v>126.86653771760155</v>
      </c>
      <c r="J301" s="9">
        <f>[1]!f_nav_adjustedreturn($B301,J$1,J$2)</f>
        <v>-21.237911025145067</v>
      </c>
      <c r="K301" s="9">
        <f>[1]!f_nav_adjustedreturn($B301,K$1,K$2)</f>
        <v>34.921414538310408</v>
      </c>
      <c r="L301" s="9">
        <f>[1]!f_nav_adjustedreturn($B301,L$1,L$2)</f>
        <v>104.45030942846742</v>
      </c>
      <c r="M301" s="9">
        <f>[1]!f_nav_adjustedreturn($B301,M$1,M$2)</f>
        <v>36.581348764745144</v>
      </c>
      <c r="N301" s="9">
        <f ca="1">[1]!f_nav_adjustedreturn($B301,N$1,N$2)</f>
        <v>-23.547241143304102</v>
      </c>
      <c r="O301" s="9">
        <f ca="1">[1]!f_nav_adjustedreturn($B301,O$1,O$2)</f>
        <v>-13.763693846040734</v>
      </c>
      <c r="P301" s="11">
        <f>[1]!f_risk_maxdownside($B301,P$1,P$2)</f>
        <v>-37.537711412463807</v>
      </c>
      <c r="Q301" s="11">
        <f>[1]!f_risk_maxdownside($B301,Q$1,Q$2)</f>
        <v>-23.088569265707797</v>
      </c>
      <c r="R301" s="11">
        <f>[1]!f_risk_maxdownside($B301,R$1,R$2)</f>
        <v>-11.812314312058186</v>
      </c>
      <c r="S301" s="11">
        <f>[1]!f_risk_maxdownside($B301,S$1,S$2)</f>
        <v>-17.717334134796005</v>
      </c>
      <c r="T301" s="11">
        <f>[1]!f_risk_maxdownside($B301,T$1,T$2)</f>
        <v>-17.900220396714079</v>
      </c>
      <c r="U301" s="11">
        <f>[1]!f_risk_maxdownside($B301,U$1,U$2)</f>
        <v>-31.989514898135234</v>
      </c>
      <c r="V301">
        <f t="shared" ca="1" si="29"/>
        <v>0.10549450549450549</v>
      </c>
      <c r="W301">
        <f t="shared" si="30"/>
        <v>0.56703296703296702</v>
      </c>
      <c r="X301">
        <f t="shared" si="31"/>
        <v>0.67032967032967028</v>
      </c>
      <c r="Y301">
        <f t="shared" si="32"/>
        <v>4.3956043956043959E-2</v>
      </c>
      <c r="Z301">
        <f t="shared" si="33"/>
        <v>5.7142857142857141E-2</v>
      </c>
      <c r="AA301">
        <f t="shared" ca="1" si="34"/>
        <v>0.92527472527472532</v>
      </c>
      <c r="AB301">
        <f t="shared" ca="1" si="35"/>
        <v>0.97142857142857142</v>
      </c>
    </row>
    <row r="302" spans="1:28" x14ac:dyDescent="0.2">
      <c r="A302" t="str">
        <f>[1]!f_info_benchmark(B302)</f>
        <v>沪深300指数收益率*60%+中债综合指数收益率*40%</v>
      </c>
      <c r="B302" t="s">
        <v>788</v>
      </c>
      <c r="C302" t="s">
        <v>789</v>
      </c>
      <c r="D302" t="str">
        <f>[1]!f_info_fundmanager(B302)</f>
        <v>王景</v>
      </c>
      <c r="E302" t="s">
        <v>8</v>
      </c>
      <c r="F302" s="2">
        <v>26.047304575999998</v>
      </c>
      <c r="G302" s="3">
        <v>42340</v>
      </c>
      <c r="H302" s="2">
        <v>10.569863013698599</v>
      </c>
      <c r="I302" s="9">
        <f ca="1">[1]!f_nav_adjustedreturn($B302,I$1,I$2)</f>
        <v>106.18212197159565</v>
      </c>
      <c r="J302" s="9">
        <f>[1]!f_nav_adjustedreturn($B302,J$1,J$2)</f>
        <v>-25.563909774436098</v>
      </c>
      <c r="K302" s="9">
        <f>[1]!f_nav_adjustedreturn($B302,K$1,K$2)</f>
        <v>51.515151515151523</v>
      </c>
      <c r="L302" s="9">
        <f>[1]!f_nav_adjustedreturn($B302,L$1,L$2)</f>
        <v>89.999999999999972</v>
      </c>
      <c r="M302" s="9">
        <f>[1]!f_nav_adjustedreturn($B302,M$1,M$2)</f>
        <v>12.514619883040941</v>
      </c>
      <c r="N302" s="9">
        <f ca="1">[1]!f_nav_adjustedreturn($B302,N$1,N$2)</f>
        <v>-14.483714483714477</v>
      </c>
      <c r="O302" s="9">
        <f ca="1">[1]!f_nav_adjustedreturn($B302,O$1,O$2)</f>
        <v>-7.008289374529002</v>
      </c>
      <c r="P302" s="11">
        <f>[1]!f_risk_maxdownside($B302,P$1,P$2)</f>
        <v>-30.385852090032163</v>
      </c>
      <c r="Q302" s="11">
        <f>[1]!f_risk_maxdownside($B302,Q$1,Q$2)</f>
        <v>-30.385852090032163</v>
      </c>
      <c r="R302" s="11">
        <f>[1]!f_risk_maxdownside($B302,R$1,R$2)</f>
        <v>-14.297729184188409</v>
      </c>
      <c r="S302" s="11">
        <f>[1]!f_risk_maxdownside($B302,S$1,S$2)</f>
        <v>-10.85545722713865</v>
      </c>
      <c r="T302" s="11">
        <f>[1]!f_risk_maxdownside($B302,T$1,T$2)</f>
        <v>-17.991775188485278</v>
      </c>
      <c r="U302" s="11">
        <f>[1]!f_risk_maxdownside($B302,U$1,U$2)</f>
        <v>-24.973582247270162</v>
      </c>
      <c r="V302">
        <f t="shared" ca="1" si="29"/>
        <v>0.20439560439560439</v>
      </c>
      <c r="W302">
        <f t="shared" si="30"/>
        <v>0.77802197802197803</v>
      </c>
      <c r="X302">
        <f t="shared" si="31"/>
        <v>0.36263736263736263</v>
      </c>
      <c r="Y302">
        <f t="shared" si="32"/>
        <v>0.1076923076923077</v>
      </c>
      <c r="Z302">
        <f t="shared" si="33"/>
        <v>0.36483516483516482</v>
      </c>
      <c r="AA302">
        <f t="shared" ca="1" si="34"/>
        <v>0.4043956043956044</v>
      </c>
      <c r="AB302">
        <f t="shared" ca="1" si="35"/>
        <v>0.49450549450549453</v>
      </c>
    </row>
    <row r="303" spans="1:28" x14ac:dyDescent="0.2">
      <c r="A303" t="str">
        <f>[1]!f_info_benchmark(B303)</f>
        <v>沪深300指数收益率*35%+恒生指数收益率(使用估值汇率折算)*35%+中证全债指数收益率*30%</v>
      </c>
      <c r="B303" t="s">
        <v>790</v>
      </c>
      <c r="C303" t="s">
        <v>791</v>
      </c>
      <c r="D303" t="str">
        <f>[1]!f_info_fundmanager(B303)</f>
        <v>曲扬</v>
      </c>
      <c r="E303" t="s">
        <v>8</v>
      </c>
      <c r="F303" s="2">
        <v>9.6164182533000009</v>
      </c>
      <c r="G303" s="3">
        <v>42692</v>
      </c>
      <c r="H303" s="2">
        <v>8.5616438356164402</v>
      </c>
      <c r="I303" s="9">
        <f ca="1">[1]!f_nav_adjustedreturn($B303,I$1,I$2)</f>
        <v>61.398607975197685</v>
      </c>
      <c r="J303" s="9">
        <f>[1]!f_nav_adjustedreturn($B303,J$1,J$2)</f>
        <v>-11.876745705298267</v>
      </c>
      <c r="K303" s="9">
        <f>[1]!f_nav_adjustedreturn($B303,K$1,K$2)</f>
        <v>54.923413566739576</v>
      </c>
      <c r="L303" s="9">
        <f>[1]!f_nav_adjustedreturn($B303,L$1,L$2)</f>
        <v>58.615819209039564</v>
      </c>
      <c r="M303" s="9">
        <f>[1]!f_nav_adjustedreturn($B303,M$1,M$2)</f>
        <v>-1.9590382902938659</v>
      </c>
      <c r="N303" s="9">
        <f ca="1">[1]!f_nav_adjustedreturn($B303,N$1,N$2)</f>
        <v>-23.978201634877376</v>
      </c>
      <c r="O303" s="9">
        <f ca="1">[1]!f_nav_adjustedreturn($B303,O$1,O$2)</f>
        <v>-7.4626865671641758</v>
      </c>
      <c r="P303" s="11">
        <f>[1]!f_risk_maxdownside($B303,P$1,P$2)</f>
        <v>-46.549295774647888</v>
      </c>
      <c r="Q303" s="11">
        <f>[1]!f_risk_maxdownside($B303,Q$1,Q$2)</f>
        <v>-18.676440316882758</v>
      </c>
      <c r="R303" s="11">
        <f>[1]!f_risk_maxdownside($B303,R$1,R$2)</f>
        <v>-16.31254283755997</v>
      </c>
      <c r="S303" s="11">
        <f>[1]!f_risk_maxdownside($B303,S$1,S$2)</f>
        <v>-14.118412491867257</v>
      </c>
      <c r="T303" s="11">
        <f>[1]!f_risk_maxdownside($B303,T$1,T$2)</f>
        <v>-29.225352112676067</v>
      </c>
      <c r="U303" s="11">
        <f>[1]!f_risk_maxdownside($B303,U$1,U$2)</f>
        <v>-28.965839962564338</v>
      </c>
      <c r="V303">
        <f t="shared" ca="1" si="29"/>
        <v>0.49450549450549453</v>
      </c>
      <c r="W303">
        <f t="shared" si="30"/>
        <v>0.26153846153846155</v>
      </c>
      <c r="X303">
        <f t="shared" si="31"/>
        <v>0.30109890109890108</v>
      </c>
      <c r="Y303">
        <f t="shared" si="32"/>
        <v>0.46593406593406594</v>
      </c>
      <c r="Z303">
        <f t="shared" si="33"/>
        <v>0.82417582417582413</v>
      </c>
      <c r="AA303">
        <f t="shared" ca="1" si="34"/>
        <v>0.94285714285714284</v>
      </c>
      <c r="AB303">
        <f t="shared" ca="1" si="35"/>
        <v>0.54065934065934063</v>
      </c>
    </row>
    <row r="304" spans="1:28" x14ac:dyDescent="0.2">
      <c r="A304" t="str">
        <f>[1]!f_info_benchmark(B304)</f>
        <v>沪深300指数收益率*35%+恒生指数收益率(使用估值汇率折算)*35%+中证全债指数收益率*30%</v>
      </c>
      <c r="B304" t="s">
        <v>792</v>
      </c>
      <c r="C304" t="s">
        <v>793</v>
      </c>
      <c r="D304" t="str">
        <f>[1]!f_info_fundmanager(B304)</f>
        <v>曲扬</v>
      </c>
      <c r="E304" t="s">
        <v>8</v>
      </c>
      <c r="F304" s="2">
        <v>82.951814939299993</v>
      </c>
      <c r="G304" s="3">
        <v>42479</v>
      </c>
      <c r="H304" s="2">
        <v>8.5616438356164402</v>
      </c>
      <c r="I304" s="9">
        <f ca="1">[1]!f_nav_adjustedreturn($B304,I$1,I$2)</f>
        <v>117.51483926955906</v>
      </c>
      <c r="J304" s="9">
        <f>[1]!f_nav_adjustedreturn($B304,J$1,J$2)</f>
        <v>-10.093399217638671</v>
      </c>
      <c r="K304" s="9">
        <f>[1]!f_nav_adjustedreturn($B304,K$1,K$2)</f>
        <v>72.987872105843422</v>
      </c>
      <c r="L304" s="9">
        <f>[1]!f_nav_adjustedreturn($B304,L$1,L$2)</f>
        <v>91.082114993735843</v>
      </c>
      <c r="M304" s="9">
        <f>[1]!f_nav_adjustedreturn($B304,M$1,M$2)</f>
        <v>-3.6371066612178065</v>
      </c>
      <c r="N304" s="9">
        <f ca="1">[1]!f_nav_adjustedreturn($B304,N$1,N$2)</f>
        <v>-24.045801526717568</v>
      </c>
      <c r="O304" s="9">
        <f ca="1">[1]!f_nav_adjustedreturn($B304,O$1,O$2)</f>
        <v>-7.4896694214876076</v>
      </c>
      <c r="P304" s="11">
        <f>[1]!f_risk_maxdownside($B304,P$1,P$2)</f>
        <v>-47.39229024943311</v>
      </c>
      <c r="Q304" s="11">
        <f>[1]!f_risk_maxdownside($B304,Q$1,Q$2)</f>
        <v>-14.520948282967025</v>
      </c>
      <c r="R304" s="11">
        <f>[1]!f_risk_maxdownside($B304,R$1,R$2)</f>
        <v>-10.953058321479366</v>
      </c>
      <c r="S304" s="11">
        <f>[1]!f_risk_maxdownside($B304,S$1,S$2)</f>
        <v>-18.330605564648099</v>
      </c>
      <c r="T304" s="11">
        <f>[1]!f_risk_maxdownside($B304,T$1,T$2)</f>
        <v>-30.093942338840307</v>
      </c>
      <c r="U304" s="11">
        <f>[1]!f_risk_maxdownside($B304,U$1,U$2)</f>
        <v>-29.020979020979016</v>
      </c>
      <c r="V304">
        <f t="shared" ca="1" si="29"/>
        <v>0.15164835164835164</v>
      </c>
      <c r="W304">
        <f t="shared" si="30"/>
        <v>0.24175824175824176</v>
      </c>
      <c r="X304">
        <f t="shared" si="31"/>
        <v>7.9120879120879117E-2</v>
      </c>
      <c r="Y304">
        <f t="shared" si="32"/>
        <v>0.1010989010989011</v>
      </c>
      <c r="Z304">
        <f t="shared" si="33"/>
        <v>0.85274725274725272</v>
      </c>
      <c r="AA304">
        <f t="shared" ca="1" si="34"/>
        <v>0.94505494505494503</v>
      </c>
      <c r="AB304">
        <f t="shared" ca="1" si="35"/>
        <v>0.54285714285714282</v>
      </c>
    </row>
    <row r="305" spans="1:28" x14ac:dyDescent="0.2">
      <c r="A305" t="str">
        <f>[1]!f_info_benchmark(B305)</f>
        <v>沪深300指数收益率*60%+中债新综合财富(总值)指数收益率*40%</v>
      </c>
      <c r="B305" t="s">
        <v>794</v>
      </c>
      <c r="C305" t="s">
        <v>795</v>
      </c>
      <c r="D305" t="str">
        <f>[1]!f_info_fundmanager(B305)</f>
        <v>桂跃强,任慧娟,金宏伟</v>
      </c>
      <c r="E305" t="s">
        <v>8</v>
      </c>
      <c r="F305" s="2">
        <v>16.3943371533</v>
      </c>
      <c r="G305" s="3">
        <v>42346</v>
      </c>
      <c r="H305" s="2">
        <v>7.29497716894977</v>
      </c>
      <c r="I305" s="9">
        <f ca="1">[1]!f_nav_adjustedreturn($B305,I$1,I$2)</f>
        <v>24.709165641319789</v>
      </c>
      <c r="J305" s="9">
        <f>[1]!f_nav_adjustedreturn($B305,J$1,J$2)</f>
        <v>-20.074021854071191</v>
      </c>
      <c r="K305" s="9">
        <f>[1]!f_nav_adjustedreturn($B305,K$1,K$2)</f>
        <v>37.364939360529213</v>
      </c>
      <c r="L305" s="9">
        <f>[1]!f_nav_adjustedreturn($B305,L$1,L$2)</f>
        <v>56.962838108997516</v>
      </c>
      <c r="M305" s="9">
        <f>[1]!f_nav_adjustedreturn($B305,M$1,M$2)</f>
        <v>-10.765029610665044</v>
      </c>
      <c r="N305" s="9">
        <f ca="1">[1]!f_nav_adjustedreturn($B305,N$1,N$2)</f>
        <v>-18.903410902135796</v>
      </c>
      <c r="O305" s="9">
        <f ca="1">[1]!f_nav_adjustedreturn($B305,O$1,O$2)</f>
        <v>-7.5715738991425683</v>
      </c>
      <c r="P305" s="11">
        <f>[1]!f_risk_maxdownside($B305,P$1,P$2)</f>
        <v>-42.161186040516782</v>
      </c>
      <c r="Q305" s="11">
        <f>[1]!f_risk_maxdownside($B305,Q$1,Q$2)</f>
        <v>-25.485316077650573</v>
      </c>
      <c r="R305" s="11">
        <f>[1]!f_risk_maxdownside($B305,R$1,R$2)</f>
        <v>-9.2499159098553854</v>
      </c>
      <c r="S305" s="11">
        <f>[1]!f_risk_maxdownside($B305,S$1,S$2)</f>
        <v>-12.756500481517161</v>
      </c>
      <c r="T305" s="11">
        <f>[1]!f_risk_maxdownside($B305,T$1,T$2)</f>
        <v>-23.729260100561866</v>
      </c>
      <c r="U305" s="11">
        <f>[1]!f_risk_maxdownside($B305,U$1,U$2)</f>
        <v>-26.933950141351843</v>
      </c>
      <c r="V305">
        <f t="shared" ca="1" si="29"/>
        <v>0.88791208791208787</v>
      </c>
      <c r="W305">
        <f t="shared" si="30"/>
        <v>0.51428571428571423</v>
      </c>
      <c r="X305">
        <f t="shared" si="31"/>
        <v>0.63516483516483513</v>
      </c>
      <c r="Y305">
        <f t="shared" si="32"/>
        <v>0.4879120879120879</v>
      </c>
      <c r="Z305">
        <f t="shared" si="33"/>
        <v>0.95824175824175828</v>
      </c>
      <c r="AA305">
        <f t="shared" ca="1" si="34"/>
        <v>0.67472527472527477</v>
      </c>
      <c r="AB305">
        <f t="shared" ca="1" si="35"/>
        <v>0.55164835164835169</v>
      </c>
    </row>
    <row r="306" spans="1:28" x14ac:dyDescent="0.2">
      <c r="A306" t="str">
        <f>[1]!f_info_benchmark(B306)</f>
        <v>中证内地消费主题指数收益率*50%+上证国债指数收益率*50%</v>
      </c>
      <c r="B306" t="s">
        <v>796</v>
      </c>
      <c r="C306" t="s">
        <v>797</v>
      </c>
      <c r="D306" t="str">
        <f>[1]!f_info_fundmanager(B306)</f>
        <v>黄文倩</v>
      </c>
      <c r="E306" t="s">
        <v>8</v>
      </c>
      <c r="F306" s="2">
        <v>9.7438768744999997</v>
      </c>
      <c r="G306" s="3">
        <v>42403</v>
      </c>
      <c r="H306" s="2">
        <v>6.3424657534246602</v>
      </c>
      <c r="I306" s="9">
        <f ca="1">[1]!f_nav_adjustedreturn($B306,I$1,I$2)</f>
        <v>53.048397234443755</v>
      </c>
      <c r="J306" s="9">
        <f>[1]!f_nav_adjustedreturn($B306,J$1,J$2)</f>
        <v>-18.856065367693279</v>
      </c>
      <c r="K306" s="9">
        <f>[1]!f_nav_adjustedreturn($B306,K$1,K$2)</f>
        <v>44.38419829589467</v>
      </c>
      <c r="L306" s="9">
        <f>[1]!f_nav_adjustedreturn($B306,L$1,L$2)</f>
        <v>71.9420600858369</v>
      </c>
      <c r="M306" s="9">
        <f>[1]!f_nav_adjustedreturn($B306,M$1,M$2)</f>
        <v>-7.8939157566302685</v>
      </c>
      <c r="N306" s="9">
        <f ca="1">[1]!f_nav_adjustedreturn($B306,N$1,N$2)</f>
        <v>-17.513550135501351</v>
      </c>
      <c r="O306" s="9">
        <f ca="1">[1]!f_nav_adjustedreturn($B306,O$1,O$2)</f>
        <v>-7.2027439024390265</v>
      </c>
      <c r="P306" s="11">
        <f>[1]!f_risk_maxdownside($B306,P$1,P$2)</f>
        <v>-37.429537767756479</v>
      </c>
      <c r="Q306" s="11">
        <f>[1]!f_risk_maxdownside($B306,Q$1,Q$2)</f>
        <v>-26.927570093457948</v>
      </c>
      <c r="R306" s="11">
        <f>[1]!f_risk_maxdownside($B306,R$1,R$2)</f>
        <v>-11.682242990654203</v>
      </c>
      <c r="S306" s="11">
        <f>[1]!f_risk_maxdownside($B306,S$1,S$2)</f>
        <v>-16.708605938600911</v>
      </c>
      <c r="T306" s="11">
        <f>[1]!f_risk_maxdownside($B306,T$1,T$2)</f>
        <v>-23.139797068771141</v>
      </c>
      <c r="U306" s="11">
        <f>[1]!f_risk_maxdownside($B306,U$1,U$2)</f>
        <v>-24.464103436543034</v>
      </c>
      <c r="V306">
        <f t="shared" ca="1" si="29"/>
        <v>0.57802197802197797</v>
      </c>
      <c r="W306">
        <f t="shared" si="30"/>
        <v>0.45714285714285713</v>
      </c>
      <c r="X306">
        <f t="shared" si="31"/>
        <v>0.49670329670329672</v>
      </c>
      <c r="Y306">
        <f t="shared" si="32"/>
        <v>0.27692307692307694</v>
      </c>
      <c r="Z306">
        <f t="shared" si="33"/>
        <v>0.92527472527472532</v>
      </c>
      <c r="AA306">
        <f t="shared" ca="1" si="34"/>
        <v>0.59340659340659341</v>
      </c>
      <c r="AB306">
        <f t="shared" ca="1" si="35"/>
        <v>0.51428571428571423</v>
      </c>
    </row>
    <row r="307" spans="1:28" x14ac:dyDescent="0.2">
      <c r="A307" t="str">
        <f>[1]!f_info_benchmark(B307)</f>
        <v>沪深300指数收益率*70%+中证全债指数收益率*30%</v>
      </c>
      <c r="B307" t="s">
        <v>798</v>
      </c>
      <c r="C307" t="s">
        <v>799</v>
      </c>
      <c r="D307" t="str">
        <f>[1]!f_info_fundmanager(B307)</f>
        <v>曲扬,魏淳</v>
      </c>
      <c r="E307" t="s">
        <v>8</v>
      </c>
      <c r="F307" s="2">
        <v>8.2419152970000003</v>
      </c>
      <c r="G307" s="3">
        <v>42494</v>
      </c>
      <c r="H307" s="2">
        <v>5.9849315068493096</v>
      </c>
      <c r="I307" s="9">
        <f ca="1">[1]!f_nav_adjustedreturn($B307,I$1,I$2)</f>
        <v>45.420136260408789</v>
      </c>
      <c r="J307" s="9">
        <f>[1]!f_nav_adjustedreturn($B307,J$1,J$2)</f>
        <v>-34.670704012112033</v>
      </c>
      <c r="K307" s="9">
        <f>[1]!f_nav_adjustedreturn($B307,K$1,K$2)</f>
        <v>46.234067207415997</v>
      </c>
      <c r="L307" s="9">
        <f>[1]!f_nav_adjustedreturn($B307,L$1,L$2)</f>
        <v>74.167987321711564</v>
      </c>
      <c r="M307" s="9">
        <f>[1]!f_nav_adjustedreturn($B307,M$1,M$2)</f>
        <v>15.33212010919018</v>
      </c>
      <c r="N307" s="9">
        <f ca="1">[1]!f_nav_adjustedreturn($B307,N$1,N$2)</f>
        <v>-24.220907297830376</v>
      </c>
      <c r="O307" s="9">
        <f ca="1">[1]!f_nav_adjustedreturn($B307,O$1,O$2)</f>
        <v>-7.7329490874159372</v>
      </c>
      <c r="P307" s="11">
        <f>[1]!f_risk_maxdownside($B307,P$1,P$2)</f>
        <v>-38.917337234820778</v>
      </c>
      <c r="Q307" s="11">
        <f>[1]!f_risk_maxdownside($B307,Q$1,Q$2)</f>
        <v>-37.454279444038043</v>
      </c>
      <c r="R307" s="11">
        <f>[1]!f_risk_maxdownside($B307,R$1,R$2)</f>
        <v>-20.757825370675455</v>
      </c>
      <c r="S307" s="11">
        <f>[1]!f_risk_maxdownside($B307,S$1,S$2)</f>
        <v>-21.186981493299289</v>
      </c>
      <c r="T307" s="11">
        <f>[1]!f_risk_maxdownside($B307,T$1,T$2)</f>
        <v>-26.221180148495517</v>
      </c>
      <c r="U307" s="11">
        <f>[1]!f_risk_maxdownside($B307,U$1,U$2)</f>
        <v>-34.503631961259082</v>
      </c>
      <c r="V307">
        <f t="shared" ca="1" si="29"/>
        <v>0.63956043956043951</v>
      </c>
      <c r="W307">
        <f t="shared" si="30"/>
        <v>0.97362637362637361</v>
      </c>
      <c r="X307">
        <f t="shared" si="31"/>
        <v>0.47252747252747251</v>
      </c>
      <c r="Y307">
        <f t="shared" si="32"/>
        <v>0.24835164835164836</v>
      </c>
      <c r="Z307">
        <f t="shared" si="33"/>
        <v>0.31428571428571428</v>
      </c>
      <c r="AA307">
        <f t="shared" ca="1" si="34"/>
        <v>0.9516483516483516</v>
      </c>
      <c r="AB307">
        <f t="shared" ca="1" si="35"/>
        <v>0.56923076923076921</v>
      </c>
    </row>
    <row r="308" spans="1:28" x14ac:dyDescent="0.2">
      <c r="A308" t="str">
        <f>[1]!f_info_benchmark(B308)</f>
        <v>中证500指数收益率*95%+中债综合指数收益率*5%</v>
      </c>
      <c r="B308" t="s">
        <v>800</v>
      </c>
      <c r="C308" t="s">
        <v>801</v>
      </c>
      <c r="D308" t="str">
        <f>[1]!f_info_fundmanager(B308)</f>
        <v>曲径</v>
      </c>
      <c r="E308" t="s">
        <v>8</v>
      </c>
      <c r="F308" s="2">
        <v>18.0321385168</v>
      </c>
      <c r="G308" s="3">
        <v>42382</v>
      </c>
      <c r="H308" s="2">
        <v>7.0575342465753401</v>
      </c>
      <c r="I308" s="9">
        <f ca="1">[1]!f_nav_adjustedreturn($B308,I$1,I$2)</f>
        <v>85.728353566747586</v>
      </c>
      <c r="J308" s="9">
        <f>[1]!f_nav_adjustedreturn($B308,J$1,J$2)</f>
        <v>-19.342993251290206</v>
      </c>
      <c r="K308" s="9">
        <f>[1]!f_nav_adjustedreturn($B308,K$1,K$2)</f>
        <v>51.876461178786748</v>
      </c>
      <c r="L308" s="9">
        <f>[1]!f_nav_adjustedreturn($B308,L$1,L$2)</f>
        <v>56.922952280644935</v>
      </c>
      <c r="M308" s="9">
        <f>[1]!f_nav_adjustedreturn($B308,M$1,M$2)</f>
        <v>22.880461492644727</v>
      </c>
      <c r="N308" s="9">
        <f ca="1">[1]!f_nav_adjustedreturn($B308,N$1,N$2)</f>
        <v>-21.372161895360321</v>
      </c>
      <c r="O308" s="9">
        <f ca="1">[1]!f_nav_adjustedreturn($B308,O$1,O$2)</f>
        <v>-10.9757460601319</v>
      </c>
      <c r="P308" s="11">
        <f>[1]!f_risk_maxdownside($B308,P$1,P$2)</f>
        <v>-34.597778169252315</v>
      </c>
      <c r="Q308" s="11">
        <f>[1]!f_risk_maxdownside($B308,Q$1,Q$2)</f>
        <v>-28.726825576995829</v>
      </c>
      <c r="R308" s="11">
        <f>[1]!f_risk_maxdownside($B308,R$1,R$2)</f>
        <v>-16.72898860398859</v>
      </c>
      <c r="S308" s="11">
        <f>[1]!f_risk_maxdownside($B308,S$1,S$2)</f>
        <v>-13.361678399665433</v>
      </c>
      <c r="T308" s="11">
        <f>[1]!f_risk_maxdownside($B308,T$1,T$2)</f>
        <v>-12.457425465403812</v>
      </c>
      <c r="U308" s="11">
        <f>[1]!f_risk_maxdownside($B308,U$1,U$2)</f>
        <v>-31.23560628817464</v>
      </c>
      <c r="V308">
        <f t="shared" ca="1" si="29"/>
        <v>0.34065934065934067</v>
      </c>
      <c r="W308">
        <f t="shared" si="30"/>
        <v>0.47912087912087914</v>
      </c>
      <c r="X308">
        <f t="shared" si="31"/>
        <v>0.35164835164835168</v>
      </c>
      <c r="Y308">
        <f t="shared" si="32"/>
        <v>0.49010989010989009</v>
      </c>
      <c r="Z308">
        <f t="shared" si="33"/>
        <v>0.21318681318681318</v>
      </c>
      <c r="AA308">
        <f t="shared" ca="1" si="34"/>
        <v>0.84175824175824177</v>
      </c>
      <c r="AB308">
        <f t="shared" ca="1" si="35"/>
        <v>0.8813186813186813</v>
      </c>
    </row>
    <row r="309" spans="1:28" x14ac:dyDescent="0.2">
      <c r="A309" t="str">
        <f>[1]!f_info_benchmark(B309)</f>
        <v>中债综合指数(全价)收益率*80%+沪深300指数收益率*20%</v>
      </c>
      <c r="B309" t="s">
        <v>802</v>
      </c>
      <c r="C309" t="s">
        <v>803</v>
      </c>
      <c r="D309" t="str">
        <f>[1]!f_info_fundmanager(B309)</f>
        <v>郑迎迎</v>
      </c>
      <c r="E309" t="s">
        <v>8</v>
      </c>
      <c r="F309" s="2">
        <v>5.8047282266</v>
      </c>
      <c r="G309" s="3">
        <v>42957</v>
      </c>
      <c r="H309" s="2">
        <v>9.2739726027397307</v>
      </c>
      <c r="I309" s="9">
        <f ca="1">[1]!f_nav_adjustedreturn($B309,I$1,I$2)</f>
        <v>40</v>
      </c>
      <c r="J309" s="9">
        <f>[1]!f_nav_adjustedreturn($B309,J$1,J$2)</f>
        <v>5.0232558139534929</v>
      </c>
      <c r="K309" s="9">
        <f>[1]!f_nav_adjustedreturn($B309,K$1,K$2)</f>
        <v>5.6687333923826442</v>
      </c>
      <c r="L309" s="9">
        <f>[1]!f_nav_adjustedreturn($B309,L$1,L$2)</f>
        <v>19.111483654652133</v>
      </c>
      <c r="M309" s="9">
        <f>[1]!f_nav_adjustedreturn($B309,M$1,M$2)</f>
        <v>5.5594651653764924</v>
      </c>
      <c r="N309" s="9">
        <f ca="1">[1]!f_nav_adjustedreturn($B309,N$1,N$2)</f>
        <v>0.33333333333332626</v>
      </c>
      <c r="O309" s="9">
        <f ca="1">[1]!f_nav_adjustedreturn($B309,O$1,O$2)</f>
        <v>0.26648900732844799</v>
      </c>
      <c r="P309" s="11">
        <f>[1]!f_risk_maxdownside($B309,P$1,P$2)</f>
        <v>-2.8006589785831983</v>
      </c>
      <c r="Q309" s="11">
        <f>[1]!f_risk_maxdownside($B309,Q$1,Q$2)</f>
        <v>-1.2658227848101276</v>
      </c>
      <c r="R309" s="11">
        <f>[1]!f_risk_maxdownside($B309,R$1,R$2)</f>
        <v>-1.7079419299743821</v>
      </c>
      <c r="S309" s="11">
        <f>[1]!f_risk_maxdownside($B309,S$1,S$2)</f>
        <v>-2.8006589785831983</v>
      </c>
      <c r="T309" s="11">
        <f>[1]!f_risk_maxdownside($B309,T$1,T$2)</f>
        <v>-1.7711171662125356</v>
      </c>
      <c r="U309" s="11">
        <f>[1]!f_risk_maxdownside($B309,U$1,U$2)</f>
        <v>-1.9880715705765279</v>
      </c>
      <c r="V309">
        <f t="shared" ca="1" si="29"/>
        <v>0.69890109890109886</v>
      </c>
      <c r="W309">
        <f t="shared" si="30"/>
        <v>1.3186813186813187E-2</v>
      </c>
      <c r="X309">
        <f t="shared" si="31"/>
        <v>0.96043956043956047</v>
      </c>
      <c r="Y309">
        <f t="shared" si="32"/>
        <v>0.81978021978021975</v>
      </c>
      <c r="Z309">
        <f t="shared" si="33"/>
        <v>0.62197802197802199</v>
      </c>
      <c r="AA309">
        <f t="shared" ca="1" si="34"/>
        <v>2.197802197802198E-2</v>
      </c>
      <c r="AB309">
        <f t="shared" ca="1" si="35"/>
        <v>1.9780219780219779E-2</v>
      </c>
    </row>
    <row r="310" spans="1:28" x14ac:dyDescent="0.2">
      <c r="A310" t="str">
        <f>[1]!f_info_benchmark(B310)</f>
        <v>中证综合债指数收益率*70%+沪深300指数收益率*30%</v>
      </c>
      <c r="B310" t="s">
        <v>804</v>
      </c>
      <c r="C310" t="s">
        <v>805</v>
      </c>
      <c r="D310" t="str">
        <f>[1]!f_info_fundmanager(B310)</f>
        <v>李君</v>
      </c>
      <c r="E310" t="s">
        <v>8</v>
      </c>
      <c r="F310" s="2">
        <v>5.6452687951999998</v>
      </c>
      <c r="G310" s="3">
        <v>42332</v>
      </c>
      <c r="H310" s="2">
        <v>9.3506849315068497</v>
      </c>
      <c r="I310" s="9">
        <f ca="1">[1]!f_nav_adjustedreturn($B310,I$1,I$2)</f>
        <v>33.385609429336554</v>
      </c>
      <c r="J310" s="9">
        <f>[1]!f_nav_adjustedreturn($B310,J$1,J$2)</f>
        <v>1.0756746555953887</v>
      </c>
      <c r="K310" s="9">
        <f>[1]!f_nav_adjustedreturn($B310,K$1,K$2)</f>
        <v>12.062527288984711</v>
      </c>
      <c r="L310" s="9">
        <f>[1]!f_nav_adjustedreturn($B310,L$1,L$2)</f>
        <v>13.460875560151662</v>
      </c>
      <c r="M310" s="9">
        <f>[1]!f_nav_adjustedreturn($B310,M$1,M$2)</f>
        <v>7.4510101777305255</v>
      </c>
      <c r="N310" s="9">
        <f ca="1">[1]!f_nav_adjustedreturn($B310,N$1,N$2)</f>
        <v>-3.4070827737329439</v>
      </c>
      <c r="O310" s="9">
        <f ca="1">[1]!f_nav_adjustedreturn($B310,O$1,O$2)</f>
        <v>-1.7118607494785241</v>
      </c>
      <c r="P310" s="11">
        <f>[1]!f_risk_maxdownside($B310,P$1,P$2)</f>
        <v>-6.2539749841000729</v>
      </c>
      <c r="Q310" s="11">
        <f>[1]!f_risk_maxdownside($B310,Q$1,Q$2)</f>
        <v>-2.3113905325443671</v>
      </c>
      <c r="R310" s="11">
        <f>[1]!f_risk_maxdownside($B310,R$1,R$2)</f>
        <v>-1.7374864962189425</v>
      </c>
      <c r="S310" s="11">
        <f>[1]!f_risk_maxdownside($B310,S$1,S$2)</f>
        <v>-4.8370221327967835</v>
      </c>
      <c r="T310" s="11">
        <f>[1]!f_risk_maxdownside($B310,T$1,T$2)</f>
        <v>-3.6370397917441442</v>
      </c>
      <c r="U310" s="11">
        <f>[1]!f_risk_maxdownside($B310,U$1,U$2)</f>
        <v>-6.2539749841000729</v>
      </c>
      <c r="V310">
        <f t="shared" ca="1" si="29"/>
        <v>0.79560439560439555</v>
      </c>
      <c r="W310">
        <f t="shared" si="30"/>
        <v>8.1318681318681321E-2</v>
      </c>
      <c r="X310">
        <f t="shared" si="31"/>
        <v>0.88791208791208787</v>
      </c>
      <c r="Y310">
        <f t="shared" si="32"/>
        <v>0.93186813186813189</v>
      </c>
      <c r="Z310">
        <f t="shared" si="33"/>
        <v>0.50549450549450547</v>
      </c>
      <c r="AA310">
        <f t="shared" ca="1" si="34"/>
        <v>0.17142857142857143</v>
      </c>
      <c r="AB310">
        <f t="shared" ca="1" si="35"/>
        <v>0.16483516483516483</v>
      </c>
    </row>
    <row r="311" spans="1:28" x14ac:dyDescent="0.2">
      <c r="A311" t="str">
        <f>[1]!f_info_benchmark(B311)</f>
        <v>中债总全价指数收益率*70%+沪深300指数收益率*30%</v>
      </c>
      <c r="B311" t="s">
        <v>806</v>
      </c>
      <c r="C311" t="s">
        <v>807</v>
      </c>
      <c r="D311" t="str">
        <f>[1]!f_info_fundmanager(B311)</f>
        <v>闫沛贤,王梁,钟伟</v>
      </c>
      <c r="E311" t="s">
        <v>8</v>
      </c>
      <c r="F311" s="2">
        <v>9.9737822424000004</v>
      </c>
      <c r="G311" s="3">
        <v>42366</v>
      </c>
      <c r="H311" s="2">
        <v>5.54703196347032</v>
      </c>
      <c r="I311" s="9">
        <f ca="1">[1]!f_nav_adjustedreturn($B311,I$1,I$2)</f>
        <v>29.707239932010086</v>
      </c>
      <c r="J311" s="9">
        <f>[1]!f_nav_adjustedreturn($B311,J$1,J$2)</f>
        <v>3.6129032258064457</v>
      </c>
      <c r="K311" s="9">
        <f>[1]!f_nav_adjustedreturn($B311,K$1,K$2)</f>
        <v>8.9767745312192258</v>
      </c>
      <c r="L311" s="9">
        <f>[1]!f_nav_adjustedreturn($B311,L$1,L$2)</f>
        <v>9.6464204363242541</v>
      </c>
      <c r="M311" s="9">
        <f>[1]!f_nav_adjustedreturn($B311,M$1,M$2)</f>
        <v>6.2296765360260009</v>
      </c>
      <c r="N311" s="9">
        <f ca="1">[1]!f_nav_adjustedreturn($B311,N$1,N$2)</f>
        <v>-1.3774770420492983</v>
      </c>
      <c r="O311" s="9">
        <f ca="1">[1]!f_nav_adjustedreturn($B311,O$1,O$2)</f>
        <v>-1.5202702702702711</v>
      </c>
      <c r="P311" s="11">
        <f>[1]!f_risk_maxdownside($B311,P$1,P$2)</f>
        <v>-4.8676824378508652</v>
      </c>
      <c r="Q311" s="11">
        <f>[1]!f_risk_maxdownside($B311,Q$1,Q$2)</f>
        <v>-1.6457298665887485</v>
      </c>
      <c r="R311" s="11">
        <f>[1]!f_risk_maxdownside($B311,R$1,R$2)</f>
        <v>-0.92488807765222969</v>
      </c>
      <c r="S311" s="11">
        <f>[1]!f_risk_maxdownside($B311,S$1,S$2)</f>
        <v>-1.4777886584171598</v>
      </c>
      <c r="T311" s="11">
        <f>[1]!f_risk_maxdownside($B311,T$1,T$2)</f>
        <v>-2.4781586021505224</v>
      </c>
      <c r="U311" s="11">
        <f>[1]!f_risk_maxdownside($B311,U$1,U$2)</f>
        <v>-4.6229297314680879</v>
      </c>
      <c r="V311">
        <f t="shared" ca="1" si="29"/>
        <v>0.84395604395604396</v>
      </c>
      <c r="W311">
        <f t="shared" si="30"/>
        <v>3.5164835164835165E-2</v>
      </c>
      <c r="X311">
        <f t="shared" si="31"/>
        <v>0.94725274725274722</v>
      </c>
      <c r="Y311">
        <f t="shared" si="32"/>
        <v>0.95604395604395609</v>
      </c>
      <c r="Z311">
        <f t="shared" si="33"/>
        <v>0.58021978021978027</v>
      </c>
      <c r="AA311">
        <f t="shared" ca="1" si="34"/>
        <v>7.6923076923076927E-2</v>
      </c>
      <c r="AB311">
        <f t="shared" ca="1" si="35"/>
        <v>0.14945054945054945</v>
      </c>
    </row>
    <row r="312" spans="1:28" x14ac:dyDescent="0.2">
      <c r="A312" t="str">
        <f>[1]!f_info_benchmark(B312)</f>
        <v>沪深300指数收益率*55%+上证国债指数收益率*45%</v>
      </c>
      <c r="B312" t="s">
        <v>808</v>
      </c>
      <c r="C312" t="s">
        <v>809</v>
      </c>
      <c r="D312" t="str">
        <f>[1]!f_info_fundmanager(B312)</f>
        <v>林晶</v>
      </c>
      <c r="E312" t="s">
        <v>8</v>
      </c>
      <c r="F312" s="2">
        <v>10.257240079200001</v>
      </c>
      <c r="G312" s="3">
        <v>42801</v>
      </c>
      <c r="H312" s="2">
        <v>5.25205479452055</v>
      </c>
      <c r="I312" s="9">
        <f ca="1">[1]!f_nav_adjustedreturn($B312,I$1,I$2)</f>
        <v>55.430711610486874</v>
      </c>
      <c r="J312" s="9">
        <f>[1]!f_nav_adjustedreturn($B312,J$1,J$2)</f>
        <v>-14.203399596658031</v>
      </c>
      <c r="K312" s="9">
        <f>[1]!f_nav_adjustedreturn($B312,K$1,K$2)</f>
        <v>34.116856950973826</v>
      </c>
      <c r="L312" s="9">
        <f>[1]!f_nav_adjustedreturn($B312,L$1,L$2)</f>
        <v>52.128192288432615</v>
      </c>
      <c r="M312" s="9">
        <f>[1]!f_nav_adjustedreturn($B312,M$1,M$2)</f>
        <v>7.1099407504937568</v>
      </c>
      <c r="N312" s="9">
        <f ca="1">[1]!f_nav_adjustedreturn($B312,N$1,N$2)</f>
        <v>-17.102028272894902</v>
      </c>
      <c r="O312" s="9">
        <f ca="1">[1]!f_nav_adjustedreturn($B312,O$1,O$2)</f>
        <v>-6.4018043025676654</v>
      </c>
      <c r="P312" s="11">
        <f>[1]!f_risk_maxdownside($B312,P$1,P$2)</f>
        <v>-30.455670403261024</v>
      </c>
      <c r="Q312" s="11">
        <f>[1]!f_risk_maxdownside($B312,Q$1,Q$2)</f>
        <v>-19.51287793952968</v>
      </c>
      <c r="R312" s="11">
        <f>[1]!f_risk_maxdownside($B312,R$1,R$2)</f>
        <v>-10.134578412524037</v>
      </c>
      <c r="S312" s="11">
        <f>[1]!f_risk_maxdownside($B312,S$1,S$2)</f>
        <v>-14.911692376481103</v>
      </c>
      <c r="T312" s="11">
        <f>[1]!f_risk_maxdownside($B312,T$1,T$2)</f>
        <v>-15.66799143992662</v>
      </c>
      <c r="U312" s="11">
        <f>[1]!f_risk_maxdownside($B312,U$1,U$2)</f>
        <v>-25.066666666666659</v>
      </c>
      <c r="V312">
        <f t="shared" ca="1" si="29"/>
        <v>0.55164835164835169</v>
      </c>
      <c r="W312">
        <f t="shared" si="30"/>
        <v>0.29890109890109889</v>
      </c>
      <c r="X312">
        <f t="shared" si="31"/>
        <v>0.67472527472527477</v>
      </c>
      <c r="Y312">
        <f t="shared" si="32"/>
        <v>0.56483516483516483</v>
      </c>
      <c r="Z312">
        <f t="shared" si="33"/>
        <v>0.5252747252747253</v>
      </c>
      <c r="AA312">
        <f t="shared" ca="1" si="34"/>
        <v>0.5714285714285714</v>
      </c>
      <c r="AB312">
        <f t="shared" ca="1" si="35"/>
        <v>0.44395604395604393</v>
      </c>
    </row>
    <row r="313" spans="1:28" x14ac:dyDescent="0.2">
      <c r="A313" t="str">
        <f>[1]!f_info_benchmark(B313)</f>
        <v>沪深300指数收益率*60%+中债综合指数收益率*40%</v>
      </c>
      <c r="B313" t="s">
        <v>810</v>
      </c>
      <c r="C313" t="s">
        <v>811</v>
      </c>
      <c r="D313" t="str">
        <f>[1]!f_info_fundmanager(B313)</f>
        <v>苗婷</v>
      </c>
      <c r="E313" t="s">
        <v>8</v>
      </c>
      <c r="F313" s="2">
        <v>6.7911044178999997</v>
      </c>
      <c r="G313" s="3">
        <v>42598</v>
      </c>
      <c r="H313" s="2">
        <v>5.8082191780821901</v>
      </c>
      <c r="I313" s="9">
        <f ca="1">[1]!f_nav_adjustedreturn($B313,I$1,I$2)</f>
        <v>40.982566558089353</v>
      </c>
      <c r="J313" s="9">
        <f>[1]!f_nav_adjustedreturn($B313,J$1,J$2)</f>
        <v>-1.3816927503635779</v>
      </c>
      <c r="K313" s="9">
        <f>[1]!f_nav_adjustedreturn($B313,K$1,K$2)</f>
        <v>20.647720398835933</v>
      </c>
      <c r="L313" s="9">
        <f>[1]!f_nav_adjustedreturn($B313,L$1,L$2)</f>
        <v>13.506826089107967</v>
      </c>
      <c r="M313" s="9">
        <f>[1]!f_nav_adjustedreturn($B313,M$1,M$2)</f>
        <v>5.9121621621621623</v>
      </c>
      <c r="N313" s="9">
        <f ca="1">[1]!f_nav_adjustedreturn($B313,N$1,N$2)</f>
        <v>-1.435406698564583</v>
      </c>
      <c r="O313" s="9">
        <f ca="1">[1]!f_nav_adjustedreturn($B313,O$1,O$2)</f>
        <v>8.0971659919028535E-2</v>
      </c>
      <c r="P313" s="11">
        <f>[1]!f_risk_maxdownside($B313,P$1,P$2)</f>
        <v>-7.6131653121038481</v>
      </c>
      <c r="Q313" s="11">
        <f>[1]!f_risk_maxdownside($B313,Q$1,Q$2)</f>
        <v>-7.1009973787043572</v>
      </c>
      <c r="R313" s="11">
        <f>[1]!f_risk_maxdownside($B313,R$1,R$2)</f>
        <v>-2.6641294005708858</v>
      </c>
      <c r="S313" s="11">
        <f>[1]!f_risk_maxdownside($B313,S$1,S$2)</f>
        <v>-3.024911032028474</v>
      </c>
      <c r="T313" s="11">
        <f>[1]!f_risk_maxdownside($B313,T$1,T$2)</f>
        <v>-3.8336052202283804</v>
      </c>
      <c r="U313" s="11">
        <f>[1]!f_risk_maxdownside($B313,U$1,U$2)</f>
        <v>-3.7539936102236235</v>
      </c>
      <c r="V313">
        <f t="shared" ca="1" si="29"/>
        <v>0.68131868131868134</v>
      </c>
      <c r="W313">
        <f t="shared" si="30"/>
        <v>0.14945054945054945</v>
      </c>
      <c r="X313">
        <f t="shared" si="31"/>
        <v>0.79340659340659336</v>
      </c>
      <c r="Y313">
        <f t="shared" si="32"/>
        <v>0.92747252747252751</v>
      </c>
      <c r="Z313">
        <f t="shared" si="33"/>
        <v>0.60439560439560436</v>
      </c>
      <c r="AA313">
        <f t="shared" ca="1" si="34"/>
        <v>8.1318681318681321E-2</v>
      </c>
      <c r="AB313">
        <f t="shared" ca="1" si="35"/>
        <v>3.2967032967032968E-2</v>
      </c>
    </row>
    <row r="314" spans="1:28" x14ac:dyDescent="0.2">
      <c r="A314" t="str">
        <f>[1]!f_info_benchmark(B314)</f>
        <v>沪深300指数收益率*60%+中债综合指数收益率*40%</v>
      </c>
      <c r="B314" t="s">
        <v>812</v>
      </c>
      <c r="C314" t="s">
        <v>813</v>
      </c>
      <c r="D314" t="str">
        <f>[1]!f_info_fundmanager(B314)</f>
        <v>苗婷</v>
      </c>
      <c r="E314" t="s">
        <v>8</v>
      </c>
      <c r="F314" s="2">
        <v>7.3460148695000003</v>
      </c>
      <c r="G314" s="3">
        <v>42598</v>
      </c>
      <c r="H314" s="2">
        <v>5.8082191780821901</v>
      </c>
      <c r="I314" s="9">
        <f ca="1">[1]!f_nav_adjustedreturn($B314,I$1,I$2)</f>
        <v>42.841187338819623</v>
      </c>
      <c r="J314" s="9">
        <f>[1]!f_nav_adjustedreturn($B314,J$1,J$2)</f>
        <v>-3.1820022464785283E-2</v>
      </c>
      <c r="K314" s="9">
        <f>[1]!f_nav_adjustedreturn($B314,K$1,K$2)</f>
        <v>17.703187015663598</v>
      </c>
      <c r="L314" s="9">
        <f>[1]!f_nav_adjustedreturn($B314,L$1,L$2)</f>
        <v>15.36299537505475</v>
      </c>
      <c r="M314" s="9">
        <f>[1]!f_nav_adjustedreturn($B314,M$1,M$2)</f>
        <v>6.6055045871559486</v>
      </c>
      <c r="N314" s="9">
        <f ca="1">[1]!f_nav_adjustedreturn($B314,N$1,N$2)</f>
        <v>-1.2908777969018883</v>
      </c>
      <c r="O314" s="9">
        <f ca="1">[1]!f_nav_adjustedreturn($B314,O$1,O$2)</f>
        <v>0</v>
      </c>
      <c r="P314" s="11">
        <f>[1]!f_risk_maxdownside($B314,P$1,P$2)</f>
        <v>-4.6491900722273583</v>
      </c>
      <c r="Q314" s="11">
        <f>[1]!f_risk_maxdownside($B314,Q$1,Q$2)</f>
        <v>-2.4801587301587324</v>
      </c>
      <c r="R314" s="11">
        <f>[1]!f_risk_maxdownside($B314,R$1,R$2)</f>
        <v>-1.9301178680626314</v>
      </c>
      <c r="S314" s="11">
        <f>[1]!f_risk_maxdownside($B314,S$1,S$2)</f>
        <v>-4.6491900722273583</v>
      </c>
      <c r="T314" s="11">
        <f>[1]!f_risk_maxdownside($B314,T$1,T$2)</f>
        <v>-4.5694200351493732</v>
      </c>
      <c r="U314" s="11">
        <f>[1]!f_risk_maxdownside($B314,U$1,U$2)</f>
        <v>-3.1896551724137869</v>
      </c>
      <c r="V314">
        <f t="shared" ca="1" si="29"/>
        <v>0.65934065934065933</v>
      </c>
      <c r="W314">
        <f t="shared" si="30"/>
        <v>0.13406593406593406</v>
      </c>
      <c r="X314">
        <f t="shared" si="31"/>
        <v>0.83076923076923082</v>
      </c>
      <c r="Y314">
        <f t="shared" si="32"/>
        <v>0.88351648351648349</v>
      </c>
      <c r="Z314">
        <f t="shared" si="33"/>
        <v>0.55384615384615388</v>
      </c>
      <c r="AA314">
        <f t="shared" ca="1" si="34"/>
        <v>6.3736263736263732E-2</v>
      </c>
      <c r="AB314">
        <f t="shared" ca="1" si="35"/>
        <v>3.9560439560439559E-2</v>
      </c>
    </row>
    <row r="315" spans="1:28" x14ac:dyDescent="0.2">
      <c r="A315" t="str">
        <f>[1]!f_info_benchmark(B315)</f>
        <v>沪深300指数收益率*65%+上证国债指数收益率*35%</v>
      </c>
      <c r="B315" t="s">
        <v>814</v>
      </c>
      <c r="C315" t="s">
        <v>815</v>
      </c>
      <c r="D315" t="str">
        <f>[1]!f_info_fundmanager(B315)</f>
        <v>陈启明,陈奇</v>
      </c>
      <c r="E315" t="s">
        <v>8</v>
      </c>
      <c r="F315" s="2">
        <v>6.3700789783999996</v>
      </c>
      <c r="G315" s="3">
        <v>42863</v>
      </c>
      <c r="H315" s="2">
        <v>5.1630136986301398</v>
      </c>
      <c r="I315" s="9">
        <f ca="1">[1]!f_nav_adjustedreturn($B315,I$1,I$2)</f>
        <v>107.42936779201484</v>
      </c>
      <c r="J315" s="9">
        <f>[1]!f_nav_adjustedreturn($B315,J$1,J$2)</f>
        <v>-23.491179201485611</v>
      </c>
      <c r="K315" s="9">
        <f>[1]!f_nav_adjustedreturn($B315,K$1,K$2)</f>
        <v>54.049565910194211</v>
      </c>
      <c r="L315" s="9">
        <f>[1]!f_nav_adjustedreturn($B315,L$1,L$2)</f>
        <v>56.851620784578792</v>
      </c>
      <c r="M315" s="9">
        <f>[1]!f_nav_adjustedreturn($B315,M$1,M$2)</f>
        <v>35.056039850560389</v>
      </c>
      <c r="N315" s="9">
        <f ca="1">[1]!f_nav_adjustedreturn($B315,N$1,N$2)</f>
        <v>-16.920239741816502</v>
      </c>
      <c r="O315" s="9">
        <f ca="1">[1]!f_nav_adjustedreturn($B315,O$1,O$2)</f>
        <v>-8.3884087442806354</v>
      </c>
      <c r="P315" s="11">
        <f>[1]!f_risk_maxdownside($B315,P$1,P$2)</f>
        <v>-35.840707964601776</v>
      </c>
      <c r="Q315" s="11">
        <f>[1]!f_risk_maxdownside($B315,Q$1,Q$2)</f>
        <v>-31.428571428571427</v>
      </c>
      <c r="R315" s="11">
        <f>[1]!f_risk_maxdownside($B315,R$1,R$2)</f>
        <v>-21.560402684563751</v>
      </c>
      <c r="S315" s="11">
        <f>[1]!f_risk_maxdownside($B315,S$1,S$2)</f>
        <v>-23.331039229181002</v>
      </c>
      <c r="T315" s="11">
        <f>[1]!f_risk_maxdownside($B315,T$1,T$2)</f>
        <v>-19.810267857142861</v>
      </c>
      <c r="U315" s="11">
        <f>[1]!f_risk_maxdownside($B315,U$1,U$2)</f>
        <v>-31.506849315068493</v>
      </c>
      <c r="V315">
        <f t="shared" ca="1" si="29"/>
        <v>0.1956043956043956</v>
      </c>
      <c r="W315">
        <f t="shared" si="30"/>
        <v>0.67472527472527477</v>
      </c>
      <c r="X315">
        <f t="shared" si="31"/>
        <v>0.31868131868131866</v>
      </c>
      <c r="Y315">
        <f t="shared" si="32"/>
        <v>0.49670329670329672</v>
      </c>
      <c r="Z315">
        <f t="shared" si="33"/>
        <v>7.032967032967033E-2</v>
      </c>
      <c r="AA315">
        <f t="shared" ca="1" si="34"/>
        <v>0.54505494505494501</v>
      </c>
      <c r="AB315">
        <f t="shared" ca="1" si="35"/>
        <v>0.64175824175824181</v>
      </c>
    </row>
    <row r="316" spans="1:28" x14ac:dyDescent="0.2">
      <c r="A316" t="str">
        <f>[1]!f_info_benchmark(B316)</f>
        <v>沪深300指数收益率*50%+中证综合债指数收益率*50%</v>
      </c>
      <c r="B316" t="s">
        <v>816</v>
      </c>
      <c r="C316" t="s">
        <v>817</v>
      </c>
      <c r="D316" t="str">
        <f>[1]!f_info_fundmanager(B316)</f>
        <v>过钧</v>
      </c>
      <c r="E316" t="s">
        <v>8</v>
      </c>
      <c r="F316" s="2">
        <v>7.2338409546999998</v>
      </c>
      <c r="G316" s="3">
        <v>42429</v>
      </c>
      <c r="H316" s="2">
        <v>17.808219178082201</v>
      </c>
      <c r="I316" s="9">
        <f ca="1">[1]!f_nav_adjustedreturn($B316,I$1,I$2)</f>
        <v>99.171316466990504</v>
      </c>
      <c r="J316" s="9">
        <f>[1]!f_nav_adjustedreturn($B316,J$1,J$2)</f>
        <v>3.8202868712353766</v>
      </c>
      <c r="K316" s="9">
        <f>[1]!f_nav_adjustedreturn($B316,K$1,K$2)</f>
        <v>25.985506136259517</v>
      </c>
      <c r="L316" s="9">
        <f>[1]!f_nav_adjustedreturn($B316,L$1,L$2)</f>
        <v>35.288782225084901</v>
      </c>
      <c r="M316" s="9">
        <f>[1]!f_nav_adjustedreturn($B316,M$1,M$2)</f>
        <v>23.649677871551205</v>
      </c>
      <c r="N316" s="9">
        <f ca="1">[1]!f_nav_adjustedreturn($B316,N$1,N$2)</f>
        <v>-8.9732142857142989</v>
      </c>
      <c r="O316" s="9">
        <f ca="1">[1]!f_nav_adjustedreturn($B316,O$1,O$2)</f>
        <v>-8.9596666170561221</v>
      </c>
      <c r="P316" s="11">
        <f>[1]!f_risk_maxdownside($B316,P$1,P$2)</f>
        <v>-25.529264440201683</v>
      </c>
      <c r="Q316" s="11">
        <f>[1]!f_risk_maxdownside($B316,Q$1,Q$2)</f>
        <v>-5.3186526080059933</v>
      </c>
      <c r="R316" s="11">
        <f>[1]!f_risk_maxdownside($B316,R$1,R$2)</f>
        <v>-6.2540178161447439</v>
      </c>
      <c r="S316" s="11">
        <f>[1]!f_risk_maxdownside($B316,S$1,S$2)</f>
        <v>-12.311225037084785</v>
      </c>
      <c r="T316" s="11">
        <f>[1]!f_risk_maxdownside($B316,T$1,T$2)</f>
        <v>-14.459880862125097</v>
      </c>
      <c r="U316" s="11">
        <f>[1]!f_risk_maxdownside($B316,U$1,U$2)</f>
        <v>-16.926929876252213</v>
      </c>
      <c r="V316">
        <f t="shared" ca="1" si="29"/>
        <v>0.25054945054945055</v>
      </c>
      <c r="W316">
        <f t="shared" si="30"/>
        <v>3.2967032967032968E-2</v>
      </c>
      <c r="X316">
        <f t="shared" si="31"/>
        <v>0.74065934065934069</v>
      </c>
      <c r="Y316">
        <f t="shared" si="32"/>
        <v>0.74285714285714288</v>
      </c>
      <c r="Z316">
        <f t="shared" si="33"/>
        <v>0.2</v>
      </c>
      <c r="AA316">
        <f t="shared" ca="1" si="34"/>
        <v>0.25934065934065936</v>
      </c>
      <c r="AB316">
        <f t="shared" ca="1" si="35"/>
        <v>0.72747252747252744</v>
      </c>
    </row>
    <row r="317" spans="1:28" x14ac:dyDescent="0.2">
      <c r="A317" t="str">
        <f>[1]!f_info_benchmark(B317)</f>
        <v>沪深300指数收益率*50%+上证国债指数收益率*50%</v>
      </c>
      <c r="B317" t="s">
        <v>818</v>
      </c>
      <c r="C317" t="s">
        <v>819</v>
      </c>
      <c r="D317" t="str">
        <f>[1]!f_info_fundmanager(B317)</f>
        <v>高文庆</v>
      </c>
      <c r="E317" t="s">
        <v>8</v>
      </c>
      <c r="F317" s="2">
        <v>6.1900957084000003</v>
      </c>
      <c r="G317" s="3">
        <v>42811</v>
      </c>
      <c r="H317" s="2">
        <v>5.22465753424658</v>
      </c>
      <c r="I317" s="9">
        <f ca="1">[1]!f_nav_adjustedreturn($B317,I$1,I$2)</f>
        <v>33.87363736185457</v>
      </c>
      <c r="J317" s="9">
        <f>[1]!f_nav_adjustedreturn($B317,J$1,J$2)</f>
        <v>-0.32521927663346578</v>
      </c>
      <c r="K317" s="9">
        <f>[1]!f_nav_adjustedreturn($B317,K$1,K$2)</f>
        <v>11.034210005932358</v>
      </c>
      <c r="L317" s="9">
        <f>[1]!f_nav_adjustedreturn($B317,L$1,L$2)</f>
        <v>15.865624357232875</v>
      </c>
      <c r="M317" s="9">
        <f>[1]!f_nav_adjustedreturn($B317,M$1,M$2)</f>
        <v>5.7482337829158539</v>
      </c>
      <c r="N317" s="9">
        <f ca="1">[1]!f_nav_adjustedreturn($B317,N$1,N$2)</f>
        <v>-1.2754327361068829</v>
      </c>
      <c r="O317" s="9">
        <f ca="1">[1]!f_nav_adjustedreturn($B317,O$1,O$2)</f>
        <v>-0.28372057357563463</v>
      </c>
      <c r="P317" s="11">
        <f>[1]!f_risk_maxdownside($B317,P$1,P$2)</f>
        <v>-5.0865898993562331</v>
      </c>
      <c r="Q317" s="11">
        <f>[1]!f_risk_maxdownside($B317,Q$1,Q$2)</f>
        <v>-3.9017341040462443</v>
      </c>
      <c r="R317" s="11">
        <f>[1]!f_risk_maxdownside($B317,R$1,R$2)</f>
        <v>-2.5837858079011462</v>
      </c>
      <c r="S317" s="11">
        <f>[1]!f_risk_maxdownside($B317,S$1,S$2)</f>
        <v>-5.0865898993562331</v>
      </c>
      <c r="T317" s="11">
        <f>[1]!f_risk_maxdownside($B317,T$1,T$2)</f>
        <v>-2.4731098374813532</v>
      </c>
      <c r="U317" s="11">
        <f>[1]!f_risk_maxdownside($B317,U$1,U$2)</f>
        <v>-2.8113365245802093</v>
      </c>
      <c r="V317">
        <f t="shared" ca="1" si="29"/>
        <v>0.78901098901098898</v>
      </c>
      <c r="W317">
        <f t="shared" si="30"/>
        <v>0.13846153846153847</v>
      </c>
      <c r="X317">
        <f t="shared" si="31"/>
        <v>0.90769230769230769</v>
      </c>
      <c r="Y317">
        <f t="shared" si="32"/>
        <v>0.87472527472527473</v>
      </c>
      <c r="Z317">
        <f t="shared" si="33"/>
        <v>0.60879120879120874</v>
      </c>
      <c r="AA317">
        <f t="shared" ca="1" si="34"/>
        <v>6.1538461538461542E-2</v>
      </c>
      <c r="AB317">
        <f t="shared" ca="1" si="35"/>
        <v>6.1538461538461542E-2</v>
      </c>
    </row>
    <row r="318" spans="1:28" x14ac:dyDescent="0.2">
      <c r="A318" t="str">
        <f>[1]!f_info_benchmark(B318)</f>
        <v>中证800指数收益率*65%+中证全债指数收益率*35%</v>
      </c>
      <c r="B318" t="s">
        <v>820</v>
      </c>
      <c r="C318" t="s">
        <v>821</v>
      </c>
      <c r="D318" t="str">
        <f>[1]!f_info_fundmanager(B318)</f>
        <v>李巍</v>
      </c>
      <c r="E318" t="s">
        <v>8</v>
      </c>
      <c r="F318" s="2">
        <v>11.109817334400001</v>
      </c>
      <c r="G318" s="3">
        <v>42398</v>
      </c>
      <c r="H318" s="2">
        <v>10.717808219178099</v>
      </c>
      <c r="I318" s="9">
        <f ca="1">[1]!f_nav_adjustedreturn($B318,I$1,I$2)</f>
        <v>95.299727520435979</v>
      </c>
      <c r="J318" s="9">
        <f>[1]!f_nav_adjustedreturn($B318,J$1,J$2)</f>
        <v>-33.310626702997276</v>
      </c>
      <c r="K318" s="9">
        <f>[1]!f_nav_adjustedreturn($B318,K$1,K$2)</f>
        <v>66.802860061287035</v>
      </c>
      <c r="L318" s="9">
        <f>[1]!f_nav_adjustedreturn($B318,L$1,L$2)</f>
        <v>83.037354562155528</v>
      </c>
      <c r="M318" s="9">
        <f>[1]!f_nav_adjustedreturn($B318,M$1,M$2)</f>
        <v>16.560722649715629</v>
      </c>
      <c r="N318" s="9">
        <f ca="1">[1]!f_nav_adjustedreturn($B318,N$1,N$2)</f>
        <v>-17.709529276693456</v>
      </c>
      <c r="O318" s="9">
        <f ca="1">[1]!f_nav_adjustedreturn($B318,O$1,O$2)</f>
        <v>-5.6907894736842115</v>
      </c>
      <c r="P318" s="11">
        <f>[1]!f_risk_maxdownside($B318,P$1,P$2)</f>
        <v>-39.00709219858156</v>
      </c>
      <c r="Q318" s="11">
        <f>[1]!f_risk_maxdownside($B318,Q$1,Q$2)</f>
        <v>-36.87943262411347</v>
      </c>
      <c r="R318" s="11">
        <f>[1]!f_risk_maxdownside($B318,R$1,R$2)</f>
        <v>-12.517780938833567</v>
      </c>
      <c r="S318" s="11">
        <f>[1]!f_risk_maxdownside($B318,S$1,S$2)</f>
        <v>-13.081822635962759</v>
      </c>
      <c r="T318" s="11">
        <f>[1]!f_risk_maxdownside($B318,T$1,T$2)</f>
        <v>-17.503805175038057</v>
      </c>
      <c r="U318" s="11">
        <f>[1]!f_risk_maxdownside($B318,U$1,U$2)</f>
        <v>-30.920281359906205</v>
      </c>
      <c r="V318">
        <f t="shared" ca="1" si="29"/>
        <v>0.27912087912087913</v>
      </c>
      <c r="W318">
        <f t="shared" si="30"/>
        <v>0.9538461538461539</v>
      </c>
      <c r="X318">
        <f t="shared" si="31"/>
        <v>0.14505494505494507</v>
      </c>
      <c r="Y318">
        <f t="shared" si="32"/>
        <v>0.14505494505494507</v>
      </c>
      <c r="Z318">
        <f t="shared" si="33"/>
        <v>0.2967032967032967</v>
      </c>
      <c r="AA318">
        <f t="shared" ca="1" si="34"/>
        <v>0.60879120879120874</v>
      </c>
      <c r="AB318">
        <f t="shared" ca="1" si="35"/>
        <v>0.37362637362637363</v>
      </c>
    </row>
    <row r="319" spans="1:28" x14ac:dyDescent="0.2">
      <c r="A319" t="str">
        <f>[1]!f_info_benchmark(B319)</f>
        <v>沪深300指数收益率*60%+中债综合指数收益率(全价)*40%</v>
      </c>
      <c r="B319" t="s">
        <v>822</v>
      </c>
      <c r="C319" t="s">
        <v>823</v>
      </c>
      <c r="D319" t="str">
        <f>[1]!f_info_fundmanager(B319)</f>
        <v>吴坚</v>
      </c>
      <c r="E319" t="s">
        <v>8</v>
      </c>
      <c r="F319" s="2">
        <v>9.0928385811000005</v>
      </c>
      <c r="G319" s="3">
        <v>42334</v>
      </c>
      <c r="H319" s="2">
        <v>8.0082191780821894</v>
      </c>
      <c r="I319" s="9">
        <f ca="1">[1]!f_nav_adjustedreturn($B319,I$1,I$2)</f>
        <v>98.600476433779306</v>
      </c>
      <c r="J319" s="9">
        <f>[1]!f_nav_adjustedreturn($B319,J$1,J$2)</f>
        <v>-8.4354516956397809</v>
      </c>
      <c r="K319" s="9">
        <f>[1]!f_nav_adjustedreturn($B319,K$1,K$2)</f>
        <v>29.088696890394562</v>
      </c>
      <c r="L319" s="9">
        <f>[1]!f_nav_adjustedreturn($B319,L$1,L$2)</f>
        <v>96.305191142553028</v>
      </c>
      <c r="M319" s="9">
        <f>[1]!f_nav_adjustedreturn($B319,M$1,M$2)</f>
        <v>8.0159101544220857</v>
      </c>
      <c r="N319" s="9">
        <f ca="1">[1]!f_nav_adjustedreturn($B319,N$1,N$2)</f>
        <v>-20.759866568470301</v>
      </c>
      <c r="O319" s="9">
        <f ca="1">[1]!f_nav_adjustedreturn($B319,O$1,O$2)</f>
        <v>-9.6919127086007695</v>
      </c>
      <c r="P319" s="11">
        <f>[1]!f_risk_maxdownside($B319,P$1,P$2)</f>
        <v>-38.442531484138364</v>
      </c>
      <c r="Q319" s="11">
        <f>[1]!f_risk_maxdownside($B319,Q$1,Q$2)</f>
        <v>-10.919593776204234</v>
      </c>
      <c r="R319" s="11">
        <f>[1]!f_risk_maxdownside($B319,R$1,R$2)</f>
        <v>-10.298099465095916</v>
      </c>
      <c r="S319" s="11">
        <f>[1]!f_risk_maxdownside($B319,S$1,S$2)</f>
        <v>-23.746465273467145</v>
      </c>
      <c r="T319" s="11">
        <f>[1]!f_risk_maxdownside($B319,T$1,T$2)</f>
        <v>-21.988494137279865</v>
      </c>
      <c r="U319" s="11">
        <f>[1]!f_risk_maxdownside($B319,U$1,U$2)</f>
        <v>-31.023087572009107</v>
      </c>
      <c r="V319">
        <f t="shared" ca="1" si="29"/>
        <v>0.25274725274725274</v>
      </c>
      <c r="W319">
        <f t="shared" si="30"/>
        <v>0.22417582417582418</v>
      </c>
      <c r="X319">
        <f t="shared" si="31"/>
        <v>0.72527472527472525</v>
      </c>
      <c r="Y319">
        <f t="shared" si="32"/>
        <v>6.8131868131868126E-2</v>
      </c>
      <c r="Z319">
        <f t="shared" si="33"/>
        <v>0.48351648351648352</v>
      </c>
      <c r="AA319">
        <f t="shared" ca="1" si="34"/>
        <v>0.81758241758241756</v>
      </c>
      <c r="AB319">
        <f t="shared" ca="1" si="35"/>
        <v>0.79780219780219785</v>
      </c>
    </row>
    <row r="320" spans="1:28" x14ac:dyDescent="0.2">
      <c r="A320" t="str">
        <f>[1]!f_info_benchmark(B320)</f>
        <v>沪深300指数收益率*60%+上证国债指数收益率*40%</v>
      </c>
      <c r="B320" t="s">
        <v>824</v>
      </c>
      <c r="C320" t="s">
        <v>825</v>
      </c>
      <c r="D320" t="str">
        <f>[1]!f_info_fundmanager(B320)</f>
        <v>陈乐,刘树坤</v>
      </c>
      <c r="E320" t="s">
        <v>8</v>
      </c>
      <c r="F320" s="2">
        <v>9.2170293505000007</v>
      </c>
      <c r="G320" s="3">
        <v>43099</v>
      </c>
      <c r="H320" s="2">
        <v>2.8835616438356202</v>
      </c>
      <c r="I320" s="9">
        <f ca="1">[1]!f_nav_adjustedreturn($B320,I$1,I$2)</f>
        <v>77.722351773517559</v>
      </c>
      <c r="J320" s="9">
        <f>[1]!f_nav_adjustedreturn($B320,J$1,J$2)</f>
        <v>-14.531478770131766</v>
      </c>
      <c r="K320" s="9">
        <f>[1]!f_nav_adjustedreturn($B320,K$1,K$2)</f>
        <v>43.40471092077086</v>
      </c>
      <c r="L320" s="9">
        <f>[1]!f_nav_adjustedreturn($B320,L$1,L$2)</f>
        <v>39.323577721367791</v>
      </c>
      <c r="M320" s="9">
        <f>[1]!f_nav_adjustedreturn($B320,M$1,M$2)</f>
        <v>5.4778782850865344</v>
      </c>
      <c r="N320" s="9">
        <f ca="1">[1]!f_nav_adjustedreturn($B320,N$1,N$2)</f>
        <v>-1.3297020185837889</v>
      </c>
      <c r="O320" s="9">
        <f ca="1">[1]!f_nav_adjustedreturn($B320,O$1,O$2)</f>
        <v>-0.42037186742118432</v>
      </c>
      <c r="P320" s="11">
        <f>[1]!f_risk_maxdownside($B320,P$1,P$2)</f>
        <v>-19.197070746698056</v>
      </c>
      <c r="Q320" s="11">
        <f>[1]!f_risk_maxdownside($B320,Q$1,Q$2)</f>
        <v>-17.402897520220424</v>
      </c>
      <c r="R320" s="11">
        <f>[1]!f_risk_maxdownside($B320,R$1,R$2)</f>
        <v>-11.506849315068482</v>
      </c>
      <c r="S320" s="11">
        <f>[1]!f_risk_maxdownside($B320,S$1,S$2)</f>
        <v>-19.197070746698056</v>
      </c>
      <c r="T320" s="11">
        <f>[1]!f_risk_maxdownside($B320,T$1,T$2)</f>
        <v>-2.572296730930435</v>
      </c>
      <c r="U320" s="11">
        <f>[1]!f_risk_maxdownside($B320,U$1,U$2)</f>
        <v>-4.0387290039584895</v>
      </c>
      <c r="V320">
        <f t="shared" ca="1" si="29"/>
        <v>0.3934065934065934</v>
      </c>
      <c r="W320">
        <f t="shared" si="30"/>
        <v>0.30549450549450552</v>
      </c>
      <c r="X320">
        <f t="shared" si="31"/>
        <v>0.51428571428571423</v>
      </c>
      <c r="Y320">
        <f t="shared" si="32"/>
        <v>0.70549450549450554</v>
      </c>
      <c r="Z320">
        <f t="shared" si="33"/>
        <v>0.63076923076923075</v>
      </c>
      <c r="AA320">
        <f t="shared" ca="1" si="34"/>
        <v>6.5934065934065936E-2</v>
      </c>
      <c r="AB320">
        <f t="shared" ca="1" si="35"/>
        <v>6.8131868131868126E-2</v>
      </c>
    </row>
    <row r="321" spans="1:28" x14ac:dyDescent="0.2">
      <c r="A321" t="str">
        <f>[1]!f_info_benchmark(B321)</f>
        <v>沪深300指数收益率*50%+中国债券总指数收益率*50%</v>
      </c>
      <c r="B321" t="s">
        <v>826</v>
      </c>
      <c r="C321" t="s">
        <v>827</v>
      </c>
      <c r="D321" t="str">
        <f>[1]!f_info_fundmanager(B321)</f>
        <v>刘宁</v>
      </c>
      <c r="E321" t="s">
        <v>8</v>
      </c>
      <c r="F321" s="2">
        <v>5.8388938279999998</v>
      </c>
      <c r="G321" s="3">
        <v>42468</v>
      </c>
      <c r="H321" s="2">
        <v>9.25205479452055</v>
      </c>
      <c r="I321" s="9">
        <f ca="1">[1]!f_nav_adjustedreturn($B321,I$1,I$2)</f>
        <v>38.387927866607789</v>
      </c>
      <c r="J321" s="9">
        <f>[1]!f_nav_adjustedreturn($B321,J$1,J$2)</f>
        <v>1.7667844522968217</v>
      </c>
      <c r="K321" s="9">
        <f>[1]!f_nav_adjustedreturn($B321,K$1,K$2)</f>
        <v>5.38194444444445</v>
      </c>
      <c r="L321" s="9">
        <f>[1]!f_nav_adjustedreturn($B321,L$1,L$2)</f>
        <v>22.652388797364097</v>
      </c>
      <c r="M321" s="9">
        <f>[1]!f_nav_adjustedreturn($B321,M$1,M$2)</f>
        <v>6.648757555406311</v>
      </c>
      <c r="N321" s="9">
        <f ca="1">[1]!f_nav_adjustedreturn($B321,N$1,N$2)</f>
        <v>-1.3506710673803561</v>
      </c>
      <c r="O321" s="9">
        <f ca="1">[1]!f_nav_adjustedreturn($B321,O$1,O$2)</f>
        <v>-0.7255168916349839</v>
      </c>
      <c r="P321" s="11">
        <f>[1]!f_risk_maxdownside($B321,P$1,P$2)</f>
        <v>-4.5425867507886482</v>
      </c>
      <c r="Q321" s="11">
        <f>[1]!f_risk_maxdownside($B321,Q$1,Q$2)</f>
        <v>-2.0779220779220795</v>
      </c>
      <c r="R321" s="11">
        <f>[1]!f_risk_maxdownside($B321,R$1,R$2)</f>
        <v>-2.3829787234042574</v>
      </c>
      <c r="S321" s="11">
        <f>[1]!f_risk_maxdownside($B321,S$1,S$2)</f>
        <v>-3.6231884057970962</v>
      </c>
      <c r="T321" s="11">
        <f>[1]!f_risk_maxdownside($B321,T$1,T$2)</f>
        <v>-4.5425867507886482</v>
      </c>
      <c r="U321" s="11">
        <f>[1]!f_risk_maxdownside($B321,U$1,U$2)</f>
        <v>-3.7165106740088034</v>
      </c>
      <c r="V321">
        <f t="shared" ca="1" si="29"/>
        <v>0.72087912087912087</v>
      </c>
      <c r="W321">
        <f t="shared" si="30"/>
        <v>7.032967032967033E-2</v>
      </c>
      <c r="X321">
        <f t="shared" si="31"/>
        <v>0.96263736263736266</v>
      </c>
      <c r="Y321">
        <f t="shared" si="32"/>
        <v>0.79120879120879117</v>
      </c>
      <c r="Z321">
        <f t="shared" si="33"/>
        <v>0.5494505494505495</v>
      </c>
      <c r="AA321">
        <f t="shared" ca="1" si="34"/>
        <v>7.2527472527472533E-2</v>
      </c>
      <c r="AB321">
        <f t="shared" ca="1" si="35"/>
        <v>8.3516483516483511E-2</v>
      </c>
    </row>
    <row r="322" spans="1:28" x14ac:dyDescent="0.2">
      <c r="A322" t="str">
        <f>[1]!f_info_benchmark(B322)</f>
        <v>沪深300指数收益率*60%+中国债券总指数收益率*40%</v>
      </c>
      <c r="B322" t="s">
        <v>828</v>
      </c>
      <c r="C322" t="s">
        <v>829</v>
      </c>
      <c r="D322" t="str">
        <f>[1]!f_info_fundmanager(B322)</f>
        <v>石雨欣,陆奔</v>
      </c>
      <c r="E322" t="s">
        <v>8</v>
      </c>
      <c r="F322" s="2">
        <v>203.2052313582</v>
      </c>
      <c r="G322" s="3">
        <v>42401</v>
      </c>
      <c r="H322" s="2">
        <v>5.2958904109588998</v>
      </c>
      <c r="I322" s="9">
        <f ca="1">[1]!f_nav_adjustedreturn($B322,I$1,I$2)</f>
        <v>61.359691417550643</v>
      </c>
      <c r="J322" s="9">
        <f>[1]!f_nav_adjustedreturn($B322,J$1,J$2)</f>
        <v>4.2815814850530378</v>
      </c>
      <c r="K322" s="9">
        <f>[1]!f_nav_adjustedreturn($B322,K$1,K$2)</f>
        <v>22.729794710560387</v>
      </c>
      <c r="L322" s="9">
        <f>[1]!f_nav_adjustedreturn($B322,L$1,L$2)</f>
        <v>20.396323086196517</v>
      </c>
      <c r="M322" s="9">
        <f>[1]!f_nav_adjustedreturn($B322,M$1,M$2)</f>
        <v>9.8817197571812958</v>
      </c>
      <c r="N322" s="9">
        <f ca="1">[1]!f_nav_adjustedreturn($B322,N$1,N$2)</f>
        <v>-4.698712837453014</v>
      </c>
      <c r="O322" s="9">
        <f ca="1">[1]!f_nav_adjustedreturn($B322,O$1,O$2)</f>
        <v>-3.8830489976448899</v>
      </c>
      <c r="P322" s="11">
        <f>[1]!f_risk_maxdownside($B322,P$1,P$2)</f>
        <v>-7.007856085619947</v>
      </c>
      <c r="Q322" s="11">
        <f>[1]!f_risk_maxdownside($B322,Q$1,Q$2)</f>
        <v>-3.1970401290200225</v>
      </c>
      <c r="R322" s="11">
        <f>[1]!f_risk_maxdownside($B322,R$1,R$2)</f>
        <v>-3.774350649350648</v>
      </c>
      <c r="S322" s="11">
        <f>[1]!f_risk_maxdownside($B322,S$1,S$2)</f>
        <v>-2.743110547988604</v>
      </c>
      <c r="T322" s="11">
        <f>[1]!f_risk_maxdownside($B322,T$1,T$2)</f>
        <v>-2.3382840309316326</v>
      </c>
      <c r="U322" s="11">
        <f>[1]!f_risk_maxdownside($B322,U$1,U$2)</f>
        <v>-7.007856085619947</v>
      </c>
      <c r="V322">
        <f t="shared" ca="1" si="29"/>
        <v>0.49670329670329672</v>
      </c>
      <c r="W322">
        <f t="shared" si="30"/>
        <v>2.197802197802198E-2</v>
      </c>
      <c r="X322">
        <f t="shared" si="31"/>
        <v>0.77142857142857146</v>
      </c>
      <c r="Y322">
        <f t="shared" si="32"/>
        <v>0.80219780219780223</v>
      </c>
      <c r="Z322">
        <f t="shared" si="33"/>
        <v>0.43736263736263736</v>
      </c>
      <c r="AA322">
        <f t="shared" ca="1" si="34"/>
        <v>0.21098901098901099</v>
      </c>
      <c r="AB322">
        <f t="shared" ca="1" si="35"/>
        <v>0.26813186813186812</v>
      </c>
    </row>
    <row r="323" spans="1:28" x14ac:dyDescent="0.2">
      <c r="A323" t="str">
        <f>[1]!f_info_benchmark(B323)</f>
        <v>沪深300指数收益率*50%+上证国债指数收益率*50%</v>
      </c>
      <c r="B323" t="s">
        <v>830</v>
      </c>
      <c r="C323" t="s">
        <v>831</v>
      </c>
      <c r="D323" t="str">
        <f>[1]!f_info_fundmanager(B323)</f>
        <v>董阳阳</v>
      </c>
      <c r="E323" t="s">
        <v>8</v>
      </c>
      <c r="F323" s="2">
        <v>6.3772818993999998</v>
      </c>
      <c r="G323" s="3">
        <v>42986</v>
      </c>
      <c r="H323" s="2">
        <v>9.2438356164383606</v>
      </c>
      <c r="I323" s="9">
        <f ca="1">[1]!f_nav_adjustedreturn($B323,I$1,I$2)</f>
        <v>39.020143161564121</v>
      </c>
      <c r="J323" s="9">
        <f>[1]!f_nav_adjustedreturn($B323,J$1,J$2)</f>
        <v>-3.8759689922480587</v>
      </c>
      <c r="K323" s="9">
        <f>[1]!f_nav_adjustedreturn($B323,K$1,K$2)</f>
        <v>22.34595499495785</v>
      </c>
      <c r="L323" s="9">
        <f>[1]!f_nav_adjustedreturn($B323,L$1,L$2)</f>
        <v>14.80161524810889</v>
      </c>
      <c r="M323" s="9">
        <f>[1]!f_nav_adjustedreturn($B323,M$1,M$2)</f>
        <v>5.58582598467118</v>
      </c>
      <c r="N323" s="9">
        <f ca="1">[1]!f_nav_adjustedreturn($B323,N$1,N$2)</f>
        <v>-2.4780175859312532</v>
      </c>
      <c r="O323" s="9">
        <f ca="1">[1]!f_nav_adjustedreturn($B323,O$1,O$2)</f>
        <v>-0.81300813008131101</v>
      </c>
      <c r="P323" s="11">
        <f>[1]!f_risk_maxdownside($B323,P$1,P$2)</f>
        <v>-11.233885819521186</v>
      </c>
      <c r="Q323" s="11">
        <f>[1]!f_risk_maxdownside($B323,Q$1,Q$2)</f>
        <v>-11.233885819521186</v>
      </c>
      <c r="R323" s="11">
        <f>[1]!f_risk_maxdownside($B323,R$1,R$2)</f>
        <v>-3.1596925704526178</v>
      </c>
      <c r="S323" s="11">
        <f>[1]!f_risk_maxdownside($B323,S$1,S$2)</f>
        <v>-3.2496894572638726</v>
      </c>
      <c r="T323" s="11">
        <f>[1]!f_risk_maxdownside($B323,T$1,T$2)</f>
        <v>-3.7154150197628488</v>
      </c>
      <c r="U323" s="11">
        <f>[1]!f_risk_maxdownside($B323,U$1,U$2)</f>
        <v>-4.8038430744595697</v>
      </c>
      <c r="V323">
        <f t="shared" ca="1" si="29"/>
        <v>0.70989010989010992</v>
      </c>
      <c r="W323">
        <f t="shared" si="30"/>
        <v>0.18021978021978022</v>
      </c>
      <c r="X323">
        <f t="shared" si="31"/>
        <v>0.77802197802197803</v>
      </c>
      <c r="Y323">
        <f t="shared" si="32"/>
        <v>0.90329670329670331</v>
      </c>
      <c r="Z323">
        <f t="shared" si="33"/>
        <v>0.6197802197802198</v>
      </c>
      <c r="AA323">
        <f t="shared" ca="1" si="34"/>
        <v>0.13406593406593406</v>
      </c>
      <c r="AB323">
        <f t="shared" ca="1" si="35"/>
        <v>9.2307692307692313E-2</v>
      </c>
    </row>
    <row r="324" spans="1:28" x14ac:dyDescent="0.2">
      <c r="A324" t="str">
        <f>[1]!f_info_benchmark(B324)</f>
        <v>沪深300指数收益率*60%+中债综合指数收益率*40%</v>
      </c>
      <c r="B324" t="s">
        <v>832</v>
      </c>
      <c r="C324" t="s">
        <v>833</v>
      </c>
      <c r="D324" t="str">
        <f>[1]!f_info_fundmanager(B324)</f>
        <v>苗婷</v>
      </c>
      <c r="E324" t="s">
        <v>8</v>
      </c>
      <c r="F324" s="2">
        <v>9.2518744024000004</v>
      </c>
      <c r="G324" s="3">
        <v>42598</v>
      </c>
      <c r="H324" s="2">
        <v>5.8082191780821901</v>
      </c>
      <c r="I324" s="9">
        <f ca="1">[1]!f_nav_adjustedreturn($B324,I$1,I$2)</f>
        <v>42.575983093055051</v>
      </c>
      <c r="J324" s="9">
        <f>[1]!f_nav_adjustedreturn($B324,J$1,J$2)</f>
        <v>-2.046740547326555</v>
      </c>
      <c r="K324" s="9">
        <f>[1]!f_nav_adjustedreturn($B324,K$1,K$2)</f>
        <v>18.668952657324557</v>
      </c>
      <c r="L324" s="9">
        <f>[1]!f_nav_adjustedreturn($B324,L$1,L$2)</f>
        <v>15.740332382235286</v>
      </c>
      <c r="M324" s="9">
        <f>[1]!f_nav_adjustedreturn($B324,M$1,M$2)</f>
        <v>7.1181358914519945</v>
      </c>
      <c r="N324" s="9">
        <f ca="1">[1]!f_nav_adjustedreturn($B324,N$1,N$2)</f>
        <v>-1.0666666666666682</v>
      </c>
      <c r="O324" s="9">
        <f ca="1">[1]!f_nav_adjustedreturn($B324,O$1,O$2)</f>
        <v>0</v>
      </c>
      <c r="P324" s="11">
        <f>[1]!f_risk_maxdownside($B324,P$1,P$2)</f>
        <v>-5.6435414702153883</v>
      </c>
      <c r="Q324" s="11">
        <f>[1]!f_risk_maxdownside($B324,Q$1,Q$2)</f>
        <v>-5.6435414702153883</v>
      </c>
      <c r="R324" s="11">
        <f>[1]!f_risk_maxdownside($B324,R$1,R$2)</f>
        <v>-2.1904761904762071</v>
      </c>
      <c r="S324" s="11">
        <f>[1]!f_risk_maxdownside($B324,S$1,S$2)</f>
        <v>-5.180651263851221</v>
      </c>
      <c r="T324" s="11">
        <f>[1]!f_risk_maxdownside($B324,T$1,T$2)</f>
        <v>-3.1905961376994059</v>
      </c>
      <c r="U324" s="11">
        <f>[1]!f_risk_maxdownside($B324,U$1,U$2)</f>
        <v>-2.8469750889679752</v>
      </c>
      <c r="V324">
        <f t="shared" ca="1" si="29"/>
        <v>0.66373626373626371</v>
      </c>
      <c r="W324">
        <f t="shared" si="30"/>
        <v>0.16263736263736264</v>
      </c>
      <c r="X324">
        <f t="shared" si="31"/>
        <v>0.81318681318681318</v>
      </c>
      <c r="Y324">
        <f t="shared" si="32"/>
        <v>0.8813186813186813</v>
      </c>
      <c r="Z324">
        <f t="shared" si="33"/>
        <v>0.52307692307692311</v>
      </c>
      <c r="AA324">
        <f t="shared" ca="1" si="34"/>
        <v>4.8351648351648353E-2</v>
      </c>
      <c r="AB324">
        <f t="shared" ca="1" si="35"/>
        <v>3.9560439560439559E-2</v>
      </c>
    </row>
    <row r="325" spans="1:28" x14ac:dyDescent="0.2">
      <c r="A325" t="str">
        <f>[1]!f_info_benchmark(B325)</f>
        <v>沪深300指数收益率*60%+中债综合指数收益率*40%</v>
      </c>
      <c r="B325" t="s">
        <v>834</v>
      </c>
      <c r="C325" t="s">
        <v>835</v>
      </c>
      <c r="D325" t="str">
        <f>[1]!f_info_fundmanager(B325)</f>
        <v>杨成</v>
      </c>
      <c r="E325" t="s">
        <v>8</v>
      </c>
      <c r="F325" s="2">
        <v>8.7553753152000002</v>
      </c>
      <c r="G325" s="3">
        <v>42593</v>
      </c>
      <c r="H325" s="2">
        <v>10.4082191780822</v>
      </c>
      <c r="I325" s="9">
        <f ca="1">[1]!f_nav_adjustedreturn($B325,I$1,I$2)</f>
        <v>48.747921961330292</v>
      </c>
      <c r="J325" s="9">
        <f>[1]!f_nav_adjustedreturn($B325,J$1,J$2)</f>
        <v>-1.8113615175544111</v>
      </c>
      <c r="K325" s="9">
        <f>[1]!f_nav_adjustedreturn($B325,K$1,K$2)</f>
        <v>22.6752355366214</v>
      </c>
      <c r="L325" s="9">
        <f>[1]!f_nav_adjustedreturn($B325,L$1,L$2)</f>
        <v>22.003367014336469</v>
      </c>
      <c r="M325" s="9">
        <f>[1]!f_nav_adjustedreturn($B325,M$1,M$2)</f>
        <v>7.4028202954819085</v>
      </c>
      <c r="N325" s="9">
        <f ca="1">[1]!f_nav_adjustedreturn($B325,N$1,N$2)</f>
        <v>-5.7578323454699403</v>
      </c>
      <c r="O325" s="9">
        <f ca="1">[1]!f_nav_adjustedreturn($B325,O$1,O$2)</f>
        <v>-1.0666666666666633</v>
      </c>
      <c r="P325" s="11">
        <f>[1]!f_risk_maxdownside($B325,P$1,P$2)</f>
        <v>-11.981339962236643</v>
      </c>
      <c r="Q325" s="11">
        <f>[1]!f_risk_maxdownside($B325,Q$1,Q$2)</f>
        <v>-4.9474654511948284</v>
      </c>
      <c r="R325" s="11">
        <f>[1]!f_risk_maxdownside($B325,R$1,R$2)</f>
        <v>-2.242042967721567</v>
      </c>
      <c r="S325" s="11">
        <f>[1]!f_risk_maxdownside($B325,S$1,S$2)</f>
        <v>-6.0835287270245297</v>
      </c>
      <c r="T325" s="11">
        <f>[1]!f_risk_maxdownside($B325,T$1,T$2)</f>
        <v>-6.1802575107296231</v>
      </c>
      <c r="U325" s="11">
        <f>[1]!f_risk_maxdownside($B325,U$1,U$2)</f>
        <v>-9.0136054421768588</v>
      </c>
      <c r="V325">
        <f t="shared" ref="V325:V388" ca="1" si="36">RANK(I325,I$4:I$458,0)/COUNT(I$4:I$458)</f>
        <v>0.60439560439560436</v>
      </c>
      <c r="W325">
        <f t="shared" si="30"/>
        <v>0.15604395604395604</v>
      </c>
      <c r="X325">
        <f t="shared" si="31"/>
        <v>0.77362637362637365</v>
      </c>
      <c r="Y325">
        <f t="shared" si="32"/>
        <v>0.79560439560439555</v>
      </c>
      <c r="Z325">
        <f t="shared" si="33"/>
        <v>0.50769230769230766</v>
      </c>
      <c r="AA325">
        <f t="shared" ca="1" si="34"/>
        <v>0.22417582417582418</v>
      </c>
      <c r="AB325">
        <f t="shared" ca="1" si="35"/>
        <v>0.11648351648351649</v>
      </c>
    </row>
    <row r="326" spans="1:28" x14ac:dyDescent="0.2">
      <c r="A326" t="str">
        <f>[1]!f_info_benchmark(B326)</f>
        <v>沪深300指数收益率*60%+中债综合指数收益率*40%</v>
      </c>
      <c r="B326" t="s">
        <v>836</v>
      </c>
      <c r="C326" t="s">
        <v>837</v>
      </c>
      <c r="D326" t="str">
        <f>[1]!f_info_fundmanager(B326)</f>
        <v>苗婷</v>
      </c>
      <c r="E326" t="s">
        <v>8</v>
      </c>
      <c r="F326" s="2">
        <v>8.1780294983000008</v>
      </c>
      <c r="G326" s="3">
        <v>42598</v>
      </c>
      <c r="H326" s="2">
        <v>5.8082191780821901</v>
      </c>
      <c r="I326" s="9">
        <f ca="1">[1]!f_nav_adjustedreturn($B326,I$1,I$2)</f>
        <v>42.372138520021345</v>
      </c>
      <c r="J326" s="9">
        <f>[1]!f_nav_adjustedreturn($B326,J$1,J$2)</f>
        <v>0.47060361256413735</v>
      </c>
      <c r="K326" s="9">
        <f>[1]!f_nav_adjustedreturn($B326,K$1,K$2)</f>
        <v>17.437641395786024</v>
      </c>
      <c r="L326" s="9">
        <f>[1]!f_nav_adjustedreturn($B326,L$1,L$2)</f>
        <v>15.077957721655372</v>
      </c>
      <c r="M326" s="9">
        <f>[1]!f_nav_adjustedreturn($B326,M$1,M$2)</f>
        <v>6.0900264783759912</v>
      </c>
      <c r="N326" s="9">
        <f ca="1">[1]!f_nav_adjustedreturn($B326,N$1,N$2)</f>
        <v>-1.1647254575707211</v>
      </c>
      <c r="O326" s="9">
        <f ca="1">[1]!f_nav_adjustedreturn($B326,O$1,O$2)</f>
        <v>8.4245998315068321E-2</v>
      </c>
      <c r="P326" s="11">
        <f>[1]!f_risk_maxdownside($B326,P$1,P$2)</f>
        <v>-4.639429423738739</v>
      </c>
      <c r="Q326" s="11">
        <f>[1]!f_risk_maxdownside($B326,Q$1,Q$2)</f>
        <v>-2.1825396825396677</v>
      </c>
      <c r="R326" s="11">
        <f>[1]!f_risk_maxdownside($B326,R$1,R$2)</f>
        <v>-1.666767604330746</v>
      </c>
      <c r="S326" s="11">
        <f>[1]!f_risk_maxdownside($B326,S$1,S$2)</f>
        <v>-4.639429423738739</v>
      </c>
      <c r="T326" s="11">
        <f>[1]!f_risk_maxdownside($B326,T$1,T$2)</f>
        <v>-3.8297872340425636</v>
      </c>
      <c r="U326" s="11">
        <f>[1]!f_risk_maxdownside($B326,U$1,U$2)</f>
        <v>-2.9166666666666532</v>
      </c>
      <c r="V326">
        <f t="shared" ca="1" si="36"/>
        <v>0.66813186813186809</v>
      </c>
      <c r="W326">
        <f t="shared" si="30"/>
        <v>9.6703296703296707E-2</v>
      </c>
      <c r="X326">
        <f t="shared" si="31"/>
        <v>0.8351648351648352</v>
      </c>
      <c r="Y326">
        <f t="shared" si="32"/>
        <v>0.89450549450549455</v>
      </c>
      <c r="Z326">
        <f t="shared" si="33"/>
        <v>0.59340659340659341</v>
      </c>
      <c r="AA326">
        <f t="shared" ca="1" si="34"/>
        <v>5.7142857142857141E-2</v>
      </c>
      <c r="AB326">
        <f t="shared" ca="1" si="35"/>
        <v>3.0769230769230771E-2</v>
      </c>
    </row>
    <row r="327" spans="1:28" x14ac:dyDescent="0.2">
      <c r="A327" t="str">
        <f>[1]!f_info_benchmark(B327)</f>
        <v>中证800指数收益率*55%+中证综合债券指数收益率*35%+恒生综合指数收益率*10%</v>
      </c>
      <c r="B327" t="s">
        <v>838</v>
      </c>
      <c r="C327" t="s">
        <v>839</v>
      </c>
      <c r="D327" t="str">
        <f>[1]!f_info_fundmanager(B327)</f>
        <v>张仲维</v>
      </c>
      <c r="E327" t="s">
        <v>8</v>
      </c>
      <c r="F327" s="2">
        <v>8.9441438651999992</v>
      </c>
      <c r="G327" s="3">
        <v>42634</v>
      </c>
      <c r="H327" s="2">
        <v>6.8136986301369902</v>
      </c>
      <c r="I327" s="9">
        <f ca="1">[1]!f_nav_adjustedreturn($B327,I$1,I$2)</f>
        <v>139.81863149216815</v>
      </c>
      <c r="J327" s="9">
        <f>[1]!f_nav_adjustedreturn($B327,J$1,J$2)</f>
        <v>-20.280296784831005</v>
      </c>
      <c r="K327" s="9">
        <f>[1]!f_nav_adjustedreturn($B327,K$1,K$2)</f>
        <v>78.697001034126174</v>
      </c>
      <c r="L327" s="9">
        <f>[1]!f_nav_adjustedreturn($B327,L$1,L$2)</f>
        <v>73.958333333333329</v>
      </c>
      <c r="M327" s="9">
        <f>[1]!f_nav_adjustedreturn($B327,M$1,M$2)</f>
        <v>23.253493013972069</v>
      </c>
      <c r="N327" s="9">
        <f ca="1">[1]!f_nav_adjustedreturn($B327,N$1,N$2)</f>
        <v>-21.484480431848858</v>
      </c>
      <c r="O327" s="9">
        <f ca="1">[1]!f_nav_adjustedreturn($B327,O$1,O$2)</f>
        <v>-3.6754966887417284</v>
      </c>
      <c r="P327" s="11">
        <f>[1]!f_risk_maxdownside($B327,P$1,P$2)</f>
        <v>-41.846153846153847</v>
      </c>
      <c r="Q327" s="11">
        <f>[1]!f_risk_maxdownside($B327,Q$1,Q$2)</f>
        <v>-26.277955271565489</v>
      </c>
      <c r="R327" s="11">
        <f>[1]!f_risk_maxdownside($B327,R$1,R$2)</f>
        <v>-19.540229885057464</v>
      </c>
      <c r="S327" s="11">
        <f>[1]!f_risk_maxdownside($B327,S$1,S$2)</f>
        <v>-24.740932642487039</v>
      </c>
      <c r="T327" s="11">
        <f>[1]!f_risk_maxdownside($B327,T$1,T$2)</f>
        <v>-26.92863334296446</v>
      </c>
      <c r="U327" s="11">
        <f>[1]!f_risk_maxdownside($B327,U$1,U$2)</f>
        <v>-38.51992409867173</v>
      </c>
      <c r="V327">
        <f t="shared" ca="1" si="36"/>
        <v>7.2527472527472533E-2</v>
      </c>
      <c r="W327">
        <f t="shared" si="30"/>
        <v>0.5252747252747253</v>
      </c>
      <c r="X327">
        <f t="shared" si="31"/>
        <v>4.1758241758241756E-2</v>
      </c>
      <c r="Y327">
        <f t="shared" si="32"/>
        <v>0.25494505494505493</v>
      </c>
      <c r="Z327">
        <f t="shared" si="33"/>
        <v>0.20439560439560439</v>
      </c>
      <c r="AA327">
        <f t="shared" ca="1" si="34"/>
        <v>0.85494505494505491</v>
      </c>
      <c r="AB327">
        <f t="shared" ca="1" si="35"/>
        <v>0.25494505494505493</v>
      </c>
    </row>
    <row r="328" spans="1:28" x14ac:dyDescent="0.2">
      <c r="A328" t="str">
        <f>[1]!f_info_benchmark(B328)</f>
        <v>中债综合全价指数收益率*80%+沪深300指数收益率*20%</v>
      </c>
      <c r="B328" t="s">
        <v>840</v>
      </c>
      <c r="C328" t="s">
        <v>841</v>
      </c>
      <c r="D328" t="str">
        <f>[1]!f_info_fundmanager(B328)</f>
        <v>腊博</v>
      </c>
      <c r="E328" t="s">
        <v>8</v>
      </c>
      <c r="F328" s="2">
        <v>8.5510734007</v>
      </c>
      <c r="G328" s="3">
        <v>42485</v>
      </c>
      <c r="H328" s="2">
        <v>8.3479452054794496</v>
      </c>
      <c r="I328" s="9">
        <f ca="1">[1]!f_nav_adjustedreturn($B328,I$1,I$2)</f>
        <v>31.024930747922458</v>
      </c>
      <c r="J328" s="9">
        <f>[1]!f_nav_adjustedreturn($B328,J$1,J$2)</f>
        <v>-6.1865189289011804</v>
      </c>
      <c r="K328" s="9">
        <f>[1]!f_nav_adjustedreturn($B328,K$1,K$2)</f>
        <v>18.602362204724404</v>
      </c>
      <c r="L328" s="9">
        <f>[1]!f_nav_adjustedreturn($B328,L$1,L$2)</f>
        <v>15.352697095435675</v>
      </c>
      <c r="M328" s="9">
        <f>[1]!f_nav_adjustedreturn($B328,M$1,M$2)</f>
        <v>6.8345323741007267</v>
      </c>
      <c r="N328" s="9">
        <f ca="1">[1]!f_nav_adjustedreturn($B328,N$1,N$2)</f>
        <v>-4.4444444444444429</v>
      </c>
      <c r="O328" s="9">
        <f ca="1">[1]!f_nav_adjustedreturn($B328,O$1,O$2)</f>
        <v>-1.0460251046025004</v>
      </c>
      <c r="P328" s="11">
        <f>[1]!f_risk_maxdownside($B328,P$1,P$2)</f>
        <v>-9.3917710196780213</v>
      </c>
      <c r="Q328" s="11">
        <f>[1]!f_risk_maxdownside($B328,Q$1,Q$2)</f>
        <v>-9.3917710196780213</v>
      </c>
      <c r="R328" s="11">
        <f>[1]!f_risk_maxdownside($B328,R$1,R$2)</f>
        <v>-2.9955947136563883</v>
      </c>
      <c r="S328" s="11">
        <f>[1]!f_risk_maxdownside($B328,S$1,S$2)</f>
        <v>-3.0805687203791381</v>
      </c>
      <c r="T328" s="11">
        <f>[1]!f_risk_maxdownside($B328,T$1,T$2)</f>
        <v>-2.5423728813559352</v>
      </c>
      <c r="U328" s="11">
        <f>[1]!f_risk_maxdownside($B328,U$1,U$2)</f>
        <v>-6.0646900269541923</v>
      </c>
      <c r="V328">
        <f t="shared" ca="1" si="36"/>
        <v>0.83076923076923082</v>
      </c>
      <c r="W328">
        <f t="shared" si="30"/>
        <v>0.19780219780219779</v>
      </c>
      <c r="X328">
        <f t="shared" si="31"/>
        <v>0.81538461538461537</v>
      </c>
      <c r="Y328">
        <f t="shared" si="32"/>
        <v>0.88571428571428568</v>
      </c>
      <c r="Z328">
        <f t="shared" si="33"/>
        <v>0.53406593406593406</v>
      </c>
      <c r="AA328">
        <f t="shared" ca="1" si="34"/>
        <v>0.2087912087912088</v>
      </c>
      <c r="AB328">
        <f t="shared" ca="1" si="35"/>
        <v>0.1076923076923077</v>
      </c>
    </row>
    <row r="329" spans="1:28" x14ac:dyDescent="0.2">
      <c r="A329" t="str">
        <f>[1]!f_info_benchmark(B329)</f>
        <v>沪深300指数收益率*60%+中债综合指数收益率*40%</v>
      </c>
      <c r="B329" t="s">
        <v>842</v>
      </c>
      <c r="C329" t="s">
        <v>843</v>
      </c>
      <c r="D329" t="str">
        <f>[1]!f_info_fundmanager(B329)</f>
        <v>苗婷</v>
      </c>
      <c r="E329" t="s">
        <v>8</v>
      </c>
      <c r="F329" s="2">
        <v>9.1912368899000008</v>
      </c>
      <c r="G329" s="3">
        <v>42598</v>
      </c>
      <c r="H329" s="2">
        <v>5.8082191780821901</v>
      </c>
      <c r="I329" s="9">
        <f ca="1">[1]!f_nav_adjustedreturn($B329,I$1,I$2)</f>
        <v>40.385715995442808</v>
      </c>
      <c r="J329" s="9">
        <f>[1]!f_nav_adjustedreturn($B329,J$1,J$2)</f>
        <v>-1.8143646239350406</v>
      </c>
      <c r="K329" s="9">
        <f>[1]!f_nav_adjustedreturn($B329,K$1,K$2)</f>
        <v>16.804190494350781</v>
      </c>
      <c r="L329" s="9">
        <f>[1]!f_nav_adjustedreturn($B329,L$1,L$2)</f>
        <v>16.69179032602969</v>
      </c>
      <c r="M329" s="9">
        <f>[1]!f_nav_adjustedreturn($B329,M$1,M$2)</f>
        <v>6.533575317604333</v>
      </c>
      <c r="N329" s="9">
        <f ca="1">[1]!f_nav_adjustedreturn($B329,N$1,N$2)</f>
        <v>-1.5332197614991432</v>
      </c>
      <c r="O329" s="9">
        <f ca="1">[1]!f_nav_adjustedreturn($B329,O$1,O$2)</f>
        <v>-0.34482758620688891</v>
      </c>
      <c r="P329" s="11">
        <f>[1]!f_risk_maxdownside($B329,P$1,P$2)</f>
        <v>-4.8667763826268935</v>
      </c>
      <c r="Q329" s="11">
        <f>[1]!f_risk_maxdownside($B329,Q$1,Q$2)</f>
        <v>-4.8667763826268935</v>
      </c>
      <c r="R329" s="11">
        <f>[1]!f_risk_maxdownside($B329,R$1,R$2)</f>
        <v>-1.9603683136769006</v>
      </c>
      <c r="S329" s="11">
        <f>[1]!f_risk_maxdownside($B329,S$1,S$2)</f>
        <v>-4.727129565184029</v>
      </c>
      <c r="T329" s="11">
        <f>[1]!f_risk_maxdownside($B329,T$1,T$2)</f>
        <v>-4.0244969378827644</v>
      </c>
      <c r="U329" s="11">
        <f>[1]!f_risk_maxdownside($B329,U$1,U$2)</f>
        <v>-2.8156996587030596</v>
      </c>
      <c r="V329">
        <f t="shared" ca="1" si="36"/>
        <v>0.6901098901098901</v>
      </c>
      <c r="W329">
        <f t="shared" si="30"/>
        <v>0.15824175824175823</v>
      </c>
      <c r="X329">
        <f t="shared" si="31"/>
        <v>0.84175824175824177</v>
      </c>
      <c r="Y329">
        <f t="shared" si="32"/>
        <v>0.8571428571428571</v>
      </c>
      <c r="Z329">
        <f t="shared" si="33"/>
        <v>0.55604395604395607</v>
      </c>
      <c r="AA329">
        <f t="shared" ca="1" si="34"/>
        <v>8.7912087912087919E-2</v>
      </c>
      <c r="AB329">
        <f t="shared" ca="1" si="35"/>
        <v>6.3736263736263732E-2</v>
      </c>
    </row>
    <row r="330" spans="1:28" x14ac:dyDescent="0.2">
      <c r="A330" t="str">
        <f>[1]!f_info_benchmark(B330)</f>
        <v>沪深300指数收益率*60%+中债综合指数收益率*40%</v>
      </c>
      <c r="B330" t="s">
        <v>844</v>
      </c>
      <c r="C330" t="s">
        <v>845</v>
      </c>
      <c r="D330" t="str">
        <f>[1]!f_info_fundmanager(B330)</f>
        <v>涂海强</v>
      </c>
      <c r="E330" t="s">
        <v>8</v>
      </c>
      <c r="F330" s="2">
        <v>6.7471863979000002</v>
      </c>
      <c r="G330" s="3">
        <v>42453</v>
      </c>
      <c r="H330" s="2">
        <v>6.4383561643835598</v>
      </c>
      <c r="I330" s="9">
        <f ca="1">[1]!f_nav_adjustedreturn($B330,I$1,I$2)</f>
        <v>33.321320833904103</v>
      </c>
      <c r="J330" s="9">
        <f>[1]!f_nav_adjustedreturn($B330,J$1,J$2)</f>
        <v>0.16844589041098121</v>
      </c>
      <c r="K330" s="9">
        <f>[1]!f_nav_adjustedreturn($B330,K$1,K$2)</f>
        <v>18.12238874529778</v>
      </c>
      <c r="L330" s="9">
        <f>[1]!f_nav_adjustedreturn($B330,L$1,L$2)</f>
        <v>10.726950354609958</v>
      </c>
      <c r="M330" s="9">
        <f>[1]!f_nav_adjustedreturn($B330,M$1,M$2)</f>
        <v>6.8054443554843775</v>
      </c>
      <c r="N330" s="9">
        <f ca="1">[1]!f_nav_adjustedreturn($B330,N$1,N$2)</f>
        <v>-4.7226386806596832</v>
      </c>
      <c r="O330" s="9">
        <f ca="1">[1]!f_nav_adjustedreturn($B330,O$1,O$2)</f>
        <v>-2.4558710667690087</v>
      </c>
      <c r="P330" s="11">
        <f>[1]!f_risk_maxdownside($B330,P$1,P$2)</f>
        <v>-11.299219164037845</v>
      </c>
      <c r="Q330" s="11">
        <f>[1]!f_risk_maxdownside($B330,Q$1,Q$2)</f>
        <v>-11.299219164037845</v>
      </c>
      <c r="R330" s="11">
        <f>[1]!f_risk_maxdownside($B330,R$1,R$2)</f>
        <v>-5.952784424601969</v>
      </c>
      <c r="S330" s="11">
        <f>[1]!f_risk_maxdownside($B330,S$1,S$2)</f>
        <v>-3.1551270815074544</v>
      </c>
      <c r="T330" s="11">
        <f>[1]!f_risk_maxdownside($B330,T$1,T$2)</f>
        <v>-3.3646322378716702</v>
      </c>
      <c r="U330" s="11">
        <f>[1]!f_risk_maxdownside($B330,U$1,U$2)</f>
        <v>-7.2018004501125148</v>
      </c>
      <c r="V330">
        <f t="shared" ca="1" si="36"/>
        <v>0.79780219780219785</v>
      </c>
      <c r="W330">
        <f t="shared" si="30"/>
        <v>0.1010989010989011</v>
      </c>
      <c r="X330">
        <f t="shared" si="31"/>
        <v>0.82637362637362632</v>
      </c>
      <c r="Y330">
        <f t="shared" si="32"/>
        <v>0.9538461538461539</v>
      </c>
      <c r="Z330">
        <f t="shared" si="33"/>
        <v>0.53626373626373625</v>
      </c>
      <c r="AA330">
        <f t="shared" ca="1" si="34"/>
        <v>0.21318681318681318</v>
      </c>
      <c r="AB330">
        <f t="shared" ca="1" si="35"/>
        <v>0.21318681318681318</v>
      </c>
    </row>
    <row r="331" spans="1:28" x14ac:dyDescent="0.2">
      <c r="A331" t="str">
        <f>[1]!f_info_benchmark(B331)</f>
        <v>中证全债指数收益率*80%+沪深300指数收益率*20%</v>
      </c>
      <c r="B331" t="s">
        <v>846</v>
      </c>
      <c r="C331" t="s">
        <v>847</v>
      </c>
      <c r="D331" t="str">
        <f>[1]!f_info_fundmanager(B331)</f>
        <v>余芽芳,王垠</v>
      </c>
      <c r="E331" t="s">
        <v>8</v>
      </c>
      <c r="F331" s="2">
        <v>44.505888446199997</v>
      </c>
      <c r="G331" s="3">
        <v>42838</v>
      </c>
      <c r="H331" s="2">
        <v>4.4397260273972599</v>
      </c>
      <c r="I331" s="9">
        <f ca="1">[1]!f_nav_adjustedreturn($B331,I$1,I$2)</f>
        <v>45.363347647264121</v>
      </c>
      <c r="J331" s="9">
        <f>[1]!f_nav_adjustedreturn($B331,J$1,J$2)</f>
        <v>5.3032095283018821</v>
      </c>
      <c r="K331" s="9">
        <f>[1]!f_nav_adjustedreturn($B331,K$1,K$2)</f>
        <v>16.519052523171982</v>
      </c>
      <c r="L331" s="9">
        <f>[1]!f_nav_adjustedreturn($B331,L$1,L$2)</f>
        <v>12.388429141625339</v>
      </c>
      <c r="M331" s="9">
        <f>[1]!f_nav_adjustedreturn($B331,M$1,M$2)</f>
        <v>8.978389339252967</v>
      </c>
      <c r="N331" s="9">
        <f ca="1">[1]!f_nav_adjustedreturn($B331,N$1,N$2)</f>
        <v>-3.2715168806467152</v>
      </c>
      <c r="O331" s="9">
        <f ca="1">[1]!f_nav_adjustedreturn($B331,O$1,O$2)</f>
        <v>-1.6724671307037968</v>
      </c>
      <c r="P331" s="11">
        <f>[1]!f_risk_maxdownside($B331,P$1,P$2)</f>
        <v>-6.140350877192982</v>
      </c>
      <c r="Q331" s="11">
        <f>[1]!f_risk_maxdownside($B331,Q$1,Q$2)</f>
        <v>-6.140350877192982</v>
      </c>
      <c r="R331" s="11">
        <f>[1]!f_risk_maxdownside($B331,R$1,R$2)</f>
        <v>-1.8043684710351333</v>
      </c>
      <c r="S331" s="11">
        <f>[1]!f_risk_maxdownside($B331,S$1,S$2)</f>
        <v>-2.1881265800714704</v>
      </c>
      <c r="T331" s="11">
        <f>[1]!f_risk_maxdownside($B331,T$1,T$2)</f>
        <v>-1.5980958857531373</v>
      </c>
      <c r="U331" s="11">
        <f>[1]!f_risk_maxdownside($B331,U$1,U$2)</f>
        <v>-4.5800076016723761</v>
      </c>
      <c r="V331">
        <f t="shared" ca="1" si="36"/>
        <v>0.64175824175824181</v>
      </c>
      <c r="W331">
        <f t="shared" si="30"/>
        <v>6.5934065934065934E-3</v>
      </c>
      <c r="X331">
        <f t="shared" si="31"/>
        <v>0.84395604395604396</v>
      </c>
      <c r="Y331">
        <f t="shared" si="32"/>
        <v>0.94505494505494503</v>
      </c>
      <c r="Z331">
        <f t="shared" si="33"/>
        <v>0.45494505494505494</v>
      </c>
      <c r="AA331">
        <f t="shared" ca="1" si="34"/>
        <v>0.16483516483516483</v>
      </c>
      <c r="AB331">
        <f t="shared" ca="1" si="35"/>
        <v>0.16043956043956045</v>
      </c>
    </row>
    <row r="332" spans="1:28" x14ac:dyDescent="0.2">
      <c r="A332" t="str">
        <f>[1]!f_info_benchmark(B332)</f>
        <v>沪深300指数收益率*60%+中债综合指数收益率*40%</v>
      </c>
      <c r="B332" t="s">
        <v>848</v>
      </c>
      <c r="C332" t="s">
        <v>849</v>
      </c>
      <c r="D332" t="str">
        <f>[1]!f_info_fundmanager(B332)</f>
        <v>杨成</v>
      </c>
      <c r="E332" t="s">
        <v>8</v>
      </c>
      <c r="F332" s="2">
        <v>5.9036553778999998</v>
      </c>
      <c r="G332" s="3">
        <v>42485</v>
      </c>
      <c r="H332" s="2">
        <v>10.4082191780822</v>
      </c>
      <c r="I332" s="9">
        <f ca="1">[1]!f_nav_adjustedreturn($B332,I$1,I$2)</f>
        <v>51.939318003780699</v>
      </c>
      <c r="J332" s="9">
        <f>[1]!f_nav_adjustedreturn($B332,J$1,J$2)</f>
        <v>3.4858296786389236</v>
      </c>
      <c r="K332" s="9">
        <f>[1]!f_nav_adjustedreturn($B332,K$1,K$2)</f>
        <v>18.251681075888587</v>
      </c>
      <c r="L332" s="9">
        <f>[1]!f_nav_adjustedreturn($B332,L$1,L$2)</f>
        <v>20.095489588157687</v>
      </c>
      <c r="M332" s="9">
        <f>[1]!f_nav_adjustedreturn($B332,M$1,M$2)</f>
        <v>9.9787919486284977</v>
      </c>
      <c r="N332" s="9">
        <f ca="1">[1]!f_nav_adjustedreturn($B332,N$1,N$2)</f>
        <v>-5.9960026648900717</v>
      </c>
      <c r="O332" s="9">
        <f ca="1">[1]!f_nav_adjustedreturn($B332,O$1,O$2)</f>
        <v>-1.3286713286713274</v>
      </c>
      <c r="P332" s="11">
        <f>[1]!f_risk_maxdownside($B332,P$1,P$2)</f>
        <v>-11.447431996206751</v>
      </c>
      <c r="Q332" s="11">
        <f>[1]!f_risk_maxdownside($B332,Q$1,Q$2)</f>
        <v>-0.96061479346781187</v>
      </c>
      <c r="R332" s="11">
        <f>[1]!f_risk_maxdownside($B332,R$1,R$2)</f>
        <v>-5.4794520547945025</v>
      </c>
      <c r="S332" s="11">
        <f>[1]!f_risk_maxdownside($B332,S$1,S$2)</f>
        <v>-4.2056074766355191</v>
      </c>
      <c r="T332" s="11">
        <f>[1]!f_risk_maxdownside($B332,T$1,T$2)</f>
        <v>-6.8512110726643609</v>
      </c>
      <c r="U332" s="11">
        <f>[1]!f_risk_maxdownside($B332,U$1,U$2)</f>
        <v>-9.0361445783132517</v>
      </c>
      <c r="V332">
        <f t="shared" ca="1" si="36"/>
        <v>0.58241758241758246</v>
      </c>
      <c r="W332">
        <f t="shared" si="30"/>
        <v>3.7362637362637362E-2</v>
      </c>
      <c r="X332">
        <f t="shared" si="31"/>
        <v>0.82197802197802194</v>
      </c>
      <c r="Y332">
        <f t="shared" si="32"/>
        <v>0.8087912087912088</v>
      </c>
      <c r="Z332">
        <f t="shared" si="33"/>
        <v>0.43076923076923079</v>
      </c>
      <c r="AA332">
        <f t="shared" ca="1" si="34"/>
        <v>0.22637362637362637</v>
      </c>
      <c r="AB332">
        <f t="shared" ca="1" si="35"/>
        <v>0.14065934065934066</v>
      </c>
    </row>
    <row r="333" spans="1:28" x14ac:dyDescent="0.2">
      <c r="A333" t="str">
        <f>[1]!f_info_benchmark(B333)</f>
        <v>沪深300指数收益率*60%+中债综合指数收益率*40%</v>
      </c>
      <c r="B333" t="s">
        <v>850</v>
      </c>
      <c r="C333" t="s">
        <v>851</v>
      </c>
      <c r="D333" t="str">
        <f>[1]!f_info_fundmanager(B333)</f>
        <v>苗婷</v>
      </c>
      <c r="E333" t="s">
        <v>8</v>
      </c>
      <c r="F333" s="2">
        <v>7.6170767813999998</v>
      </c>
      <c r="G333" s="3">
        <v>42598</v>
      </c>
      <c r="H333" s="2">
        <v>5.8082191780821901</v>
      </c>
      <c r="I333" s="9">
        <f ca="1">[1]!f_nav_adjustedreturn($B333,I$1,I$2)</f>
        <v>37.58861355555554</v>
      </c>
      <c r="J333" s="9">
        <f>[1]!f_nav_adjustedreturn($B333,J$1,J$2)</f>
        <v>3.8788375925925869</v>
      </c>
      <c r="K333" s="9">
        <f>[1]!f_nav_adjustedreturn($B333,K$1,K$2)</f>
        <v>10.412757973733571</v>
      </c>
      <c r="L333" s="9">
        <f>[1]!f_nav_adjustedreturn($B333,L$1,L$2)</f>
        <v>14.641149540926088</v>
      </c>
      <c r="M333" s="9">
        <f>[1]!f_nav_adjustedreturn($B333,M$1,M$2)</f>
        <v>6.1683158043901001</v>
      </c>
      <c r="N333" s="9">
        <f ca="1">[1]!f_nav_adjustedreturn($B333,N$1,N$2)</f>
        <v>-1.4399999999999959</v>
      </c>
      <c r="O333" s="9">
        <f ca="1">[1]!f_nav_adjustedreturn($B333,O$1,O$2)</f>
        <v>0</v>
      </c>
      <c r="P333" s="11">
        <f>[1]!f_risk_maxdownside($B333,P$1,P$2)</f>
        <v>-3.762227238525214</v>
      </c>
      <c r="Q333" s="11">
        <f>[1]!f_risk_maxdownside($B333,Q$1,Q$2)</f>
        <v>-0.82266910420476413</v>
      </c>
      <c r="R333" s="11">
        <f>[1]!f_risk_maxdownside($B333,R$1,R$2)</f>
        <v>-0.80285459411239168</v>
      </c>
      <c r="S333" s="11">
        <f>[1]!f_risk_maxdownside($B333,S$1,S$2)</f>
        <v>-3.6393713813068662</v>
      </c>
      <c r="T333" s="11">
        <f>[1]!f_risk_maxdownside($B333,T$1,T$2)</f>
        <v>-3.762227238525214</v>
      </c>
      <c r="U333" s="11">
        <f>[1]!f_risk_maxdownside($B333,U$1,U$2)</f>
        <v>-3.4482758620689822</v>
      </c>
      <c r="V333">
        <f t="shared" ca="1" si="36"/>
        <v>0.72967032967032963</v>
      </c>
      <c r="W333">
        <f t="shared" si="30"/>
        <v>2.8571428571428571E-2</v>
      </c>
      <c r="X333">
        <f t="shared" si="31"/>
        <v>0.9296703296703297</v>
      </c>
      <c r="Y333">
        <f t="shared" si="32"/>
        <v>0.9054945054945055</v>
      </c>
      <c r="Z333">
        <f t="shared" si="33"/>
        <v>0.58241758241758246</v>
      </c>
      <c r="AA333">
        <f t="shared" ca="1" si="34"/>
        <v>8.3516483516483511E-2</v>
      </c>
      <c r="AB333">
        <f t="shared" ca="1" si="35"/>
        <v>3.9560439560439559E-2</v>
      </c>
    </row>
    <row r="334" spans="1:28" x14ac:dyDescent="0.2">
      <c r="A334" t="str">
        <f>[1]!f_info_benchmark(B334)</f>
        <v>沪深300指数收益率*40%+恒生指数收益率*40%+中债新综合财富(总值)指数收益率*20%</v>
      </c>
      <c r="B334" t="s">
        <v>852</v>
      </c>
      <c r="C334" t="s">
        <v>853</v>
      </c>
      <c r="D334" t="str">
        <f>[1]!f_info_fundmanager(B334)</f>
        <v>黄成扬,刘伟</v>
      </c>
      <c r="E334" t="s">
        <v>8</v>
      </c>
      <c r="F334" s="2">
        <v>7.8874012630000001</v>
      </c>
      <c r="G334" s="3">
        <v>42859</v>
      </c>
      <c r="H334" s="2">
        <v>5.8095890410958901</v>
      </c>
      <c r="I334" s="9">
        <f ca="1">[1]!f_nav_adjustedreturn($B334,I$1,I$2)</f>
        <v>9.8638052001650802</v>
      </c>
      <c r="J334" s="9">
        <f>[1]!f_nav_adjustedreturn($B334,J$1,J$2)</f>
        <v>-13.9331407346265</v>
      </c>
      <c r="K334" s="9">
        <f>[1]!f_nav_adjustedreturn($B334,K$1,K$2)</f>
        <v>19.439915603721118</v>
      </c>
      <c r="L334" s="9">
        <f>[1]!f_nav_adjustedreturn($B334,L$1,L$2)</f>
        <v>42.11498313794764</v>
      </c>
      <c r="M334" s="9">
        <f>[1]!f_nav_adjustedreturn($B334,M$1,M$2)</f>
        <v>-5.1019831628905639</v>
      </c>
      <c r="N334" s="9">
        <f ca="1">[1]!f_nav_adjustedreturn($B334,N$1,N$2)</f>
        <v>-20.754941652774466</v>
      </c>
      <c r="O334" s="9">
        <f ca="1">[1]!f_nav_adjustedreturn($B334,O$1,O$2)</f>
        <v>-6.6488988637957585</v>
      </c>
      <c r="P334" s="11">
        <f>[1]!f_risk_maxdownside($B334,P$1,P$2)</f>
        <v>-43.675918247890344</v>
      </c>
      <c r="Q334" s="11">
        <f>[1]!f_risk_maxdownside($B334,Q$1,Q$2)</f>
        <v>-21.889226100151742</v>
      </c>
      <c r="R334" s="11">
        <f>[1]!f_risk_maxdownside($B334,R$1,R$2)</f>
        <v>-11.406079892806279</v>
      </c>
      <c r="S334" s="11">
        <f>[1]!f_risk_maxdownside($B334,S$1,S$2)</f>
        <v>-19.134762633996946</v>
      </c>
      <c r="T334" s="11">
        <f>[1]!f_risk_maxdownside($B334,T$1,T$2)</f>
        <v>-20.252670601434083</v>
      </c>
      <c r="U334" s="11">
        <f>[1]!f_risk_maxdownside($B334,U$1,U$2)</f>
        <v>-29.531307213474918</v>
      </c>
      <c r="V334">
        <f t="shared" ca="1" si="36"/>
        <v>0.9516483516483516</v>
      </c>
      <c r="W334">
        <f t="shared" si="30"/>
        <v>0.29230769230769232</v>
      </c>
      <c r="X334">
        <f t="shared" si="31"/>
        <v>0.80439560439560442</v>
      </c>
      <c r="Y334">
        <f t="shared" si="32"/>
        <v>0.6659340659340659</v>
      </c>
      <c r="Z334">
        <f t="shared" si="33"/>
        <v>0.87692307692307692</v>
      </c>
      <c r="AA334">
        <f t="shared" ca="1" si="34"/>
        <v>0.81538461538461537</v>
      </c>
      <c r="AB334">
        <f t="shared" ca="1" si="35"/>
        <v>0.46813186813186813</v>
      </c>
    </row>
    <row r="335" spans="1:28" x14ac:dyDescent="0.2">
      <c r="A335" t="str">
        <f>[1]!f_info_benchmark(B335)</f>
        <v>中证800指数收益率*65%+上证国债指数收益率*35%</v>
      </c>
      <c r="B335" t="s">
        <v>854</v>
      </c>
      <c r="C335" t="s">
        <v>855</v>
      </c>
      <c r="D335" t="str">
        <f>[1]!f_info_fundmanager(B335)</f>
        <v>梁皓,童立</v>
      </c>
      <c r="E335" t="s">
        <v>8</v>
      </c>
      <c r="F335" s="2">
        <v>18.969281375600001</v>
      </c>
      <c r="G335" s="3">
        <v>43039</v>
      </c>
      <c r="H335" s="2">
        <v>5.5095890410958903</v>
      </c>
      <c r="I335" s="9">
        <f ca="1">[1]!f_nav_adjustedreturn($B335,I$1,I$2)</f>
        <v>160.37974683544303</v>
      </c>
      <c r="J335" s="9">
        <f>[1]!f_nav_adjustedreturn($B335,J$1,J$2)</f>
        <v>-21.265822784810133</v>
      </c>
      <c r="K335" s="9">
        <f>[1]!f_nav_adjustedreturn($B335,K$1,K$2)</f>
        <v>68.810289389067535</v>
      </c>
      <c r="L335" s="9">
        <f>[1]!f_nav_adjustedreturn($B335,L$1,L$2)</f>
        <v>116.66666666666666</v>
      </c>
      <c r="M335" s="9">
        <f>[1]!f_nav_adjustedreturn($B335,M$1,M$2)</f>
        <v>32.87912087912089</v>
      </c>
      <c r="N335" s="9">
        <f ca="1">[1]!f_nav_adjustedreturn($B335,N$1,N$2)</f>
        <v>-31.955011577902752</v>
      </c>
      <c r="O335" s="9">
        <f ca="1">[1]!f_nav_adjustedreturn($B335,O$1,O$2)</f>
        <v>-19.206598586017279</v>
      </c>
      <c r="P335" s="11">
        <f>[1]!f_risk_maxdownside($B335,P$1,P$2)</f>
        <v>-40.895341802782816</v>
      </c>
      <c r="Q335" s="11">
        <f>[1]!f_risk_maxdownside($B335,Q$1,Q$2)</f>
        <v>-31.005917159763314</v>
      </c>
      <c r="R335" s="11">
        <f>[1]!f_risk_maxdownside($B335,R$1,R$2)</f>
        <v>-14.601769911504425</v>
      </c>
      <c r="S335" s="11">
        <f>[1]!f_risk_maxdownside($B335,S$1,S$2)</f>
        <v>-17.382125263898672</v>
      </c>
      <c r="T335" s="11">
        <f>[1]!f_risk_maxdownside($B335,T$1,T$2)</f>
        <v>-24.782444192205823</v>
      </c>
      <c r="U335" s="11">
        <f>[1]!f_risk_maxdownside($B335,U$1,U$2)</f>
        <v>-33.807588075880759</v>
      </c>
      <c r="V335">
        <f t="shared" ca="1" si="36"/>
        <v>3.9560439560439559E-2</v>
      </c>
      <c r="W335">
        <f t="shared" si="30"/>
        <v>0.5714285714285714</v>
      </c>
      <c r="X335">
        <f t="shared" si="31"/>
        <v>0.12967032967032968</v>
      </c>
      <c r="Y335">
        <f t="shared" si="32"/>
        <v>1.9780219780219779E-2</v>
      </c>
      <c r="Z335">
        <f t="shared" si="33"/>
        <v>9.4505494505494503E-2</v>
      </c>
      <c r="AA335">
        <f t="shared" ca="1" si="34"/>
        <v>1</v>
      </c>
      <c r="AB335">
        <f t="shared" ca="1" si="35"/>
        <v>1</v>
      </c>
    </row>
    <row r="336" spans="1:28" x14ac:dyDescent="0.2">
      <c r="A336" t="str">
        <f>[1]!f_info_benchmark(B336)</f>
        <v>沪深300指数收益率*50%+上证国债指数收益率*50%</v>
      </c>
      <c r="B336" t="s">
        <v>856</v>
      </c>
      <c r="C336" t="s">
        <v>857</v>
      </c>
      <c r="D336" t="str">
        <f>[1]!f_info_fundmanager(B336)</f>
        <v>张惠</v>
      </c>
      <c r="E336" t="s">
        <v>8</v>
      </c>
      <c r="F336" s="2">
        <v>6.1670093198</v>
      </c>
      <c r="G336" s="3">
        <v>42620</v>
      </c>
      <c r="H336" s="2">
        <v>7.5506849315068498</v>
      </c>
      <c r="I336" s="9">
        <f ca="1">[1]!f_nav_adjustedreturn($B336,I$1,I$2)</f>
        <v>37.357532030379744</v>
      </c>
      <c r="J336" s="9">
        <f>[1]!f_nav_adjustedreturn($B336,J$1,J$2)</f>
        <v>6.4523478481012626</v>
      </c>
      <c r="K336" s="9">
        <f>[1]!f_nav_adjustedreturn($B336,K$1,K$2)</f>
        <v>10.79558126918241</v>
      </c>
      <c r="L336" s="9">
        <f>[1]!f_nav_adjustedreturn($B336,L$1,L$2)</f>
        <v>14.275870824514444</v>
      </c>
      <c r="M336" s="9">
        <f>[1]!f_nav_adjustedreturn($B336,M$1,M$2)</f>
        <v>6.2403545729591787</v>
      </c>
      <c r="N336" s="9">
        <f ca="1">[1]!f_nav_adjustedreturn($B336,N$1,N$2)</f>
        <v>-4.0752351097178696</v>
      </c>
      <c r="O336" s="9">
        <f ca="1">[1]!f_nav_adjustedreturn($B336,O$1,O$2)</f>
        <v>-3.16455696202532</v>
      </c>
      <c r="P336" s="11">
        <f>[1]!f_risk_maxdownside($B336,P$1,P$2)</f>
        <v>-6.3479623824451377</v>
      </c>
      <c r="Q336" s="11">
        <f>[1]!f_risk_maxdownside($B336,Q$1,Q$2)</f>
        <v>-1.3547437944663943</v>
      </c>
      <c r="R336" s="11">
        <f>[1]!f_risk_maxdownside($B336,R$1,R$2)</f>
        <v>-2.5389026790004023</v>
      </c>
      <c r="S336" s="11">
        <f>[1]!f_risk_maxdownside($B336,S$1,S$2)</f>
        <v>-2.8324154209283909</v>
      </c>
      <c r="T336" s="11">
        <f>[1]!f_risk_maxdownside($B336,T$1,T$2)</f>
        <v>-2.3862788963460209</v>
      </c>
      <c r="U336" s="11">
        <f>[1]!f_risk_maxdownside($B336,U$1,U$2)</f>
        <v>-6.3479623824451377</v>
      </c>
      <c r="V336">
        <f t="shared" ca="1" si="36"/>
        <v>0.7384615384615385</v>
      </c>
      <c r="W336">
        <f t="shared" si="30"/>
        <v>4.3956043956043956E-3</v>
      </c>
      <c r="X336">
        <f t="shared" si="31"/>
        <v>0.91428571428571426</v>
      </c>
      <c r="Y336">
        <f t="shared" si="32"/>
        <v>0.90989010989010988</v>
      </c>
      <c r="Z336">
        <f t="shared" si="33"/>
        <v>0.57582417582417578</v>
      </c>
      <c r="AA336">
        <f t="shared" ca="1" si="34"/>
        <v>0.19340659340659341</v>
      </c>
      <c r="AB336">
        <f t="shared" ca="1" si="35"/>
        <v>0.23076923076923078</v>
      </c>
    </row>
    <row r="337" spans="1:28" x14ac:dyDescent="0.2">
      <c r="A337" t="str">
        <f>[1]!f_info_benchmark(B337)</f>
        <v>沪深300指数收益率*50%+中证综合债券指数收益率*50%</v>
      </c>
      <c r="B337" t="s">
        <v>858</v>
      </c>
      <c r="C337" t="s">
        <v>859</v>
      </c>
      <c r="D337" t="str">
        <f>[1]!f_info_fundmanager(B337)</f>
        <v>王克玉</v>
      </c>
      <c r="E337" t="s">
        <v>8</v>
      </c>
      <c r="F337" s="2">
        <v>16.4850304942</v>
      </c>
      <c r="G337" s="3">
        <v>42725</v>
      </c>
      <c r="H337" s="2">
        <v>11.5013698630137</v>
      </c>
      <c r="I337" s="9">
        <f ca="1">[1]!f_nav_adjustedreturn($B337,I$1,I$2)</f>
        <v>77.041198501872657</v>
      </c>
      <c r="J337" s="9">
        <f>[1]!f_nav_adjustedreturn($B337,J$1,J$2)</f>
        <v>-14.887640449438205</v>
      </c>
      <c r="K337" s="9">
        <f>[1]!f_nav_adjustedreturn($B337,K$1,K$2)</f>
        <v>44.224422442244219</v>
      </c>
      <c r="L337" s="9">
        <f>[1]!f_nav_adjustedreturn($B337,L$1,L$2)</f>
        <v>58.588863463005346</v>
      </c>
      <c r="M337" s="9">
        <f>[1]!f_nav_adjustedreturn($B337,M$1,M$2)</f>
        <v>9.6580251070174636</v>
      </c>
      <c r="N337" s="9">
        <f ca="1">[1]!f_nav_adjustedreturn($B337,N$1,N$2)</f>
        <v>-17.066538006052898</v>
      </c>
      <c r="O337" s="9">
        <f ca="1">[1]!f_nav_adjustedreturn($B337,O$1,O$2)</f>
        <v>-9.3010984793975222</v>
      </c>
      <c r="P337" s="11">
        <f>[1]!f_risk_maxdownside($B337,P$1,P$2)</f>
        <v>-28.708294814690305</v>
      </c>
      <c r="Q337" s="11">
        <f>[1]!f_risk_maxdownside($B337,Q$1,Q$2)</f>
        <v>-20.695807314897412</v>
      </c>
      <c r="R337" s="11">
        <f>[1]!f_risk_maxdownside($B337,R$1,R$2)</f>
        <v>-13.24392288348702</v>
      </c>
      <c r="S337" s="11">
        <f>[1]!f_risk_maxdownside($B337,S$1,S$2)</f>
        <v>-15.548172757475085</v>
      </c>
      <c r="T337" s="11">
        <f>[1]!f_risk_maxdownside($B337,T$1,T$2)</f>
        <v>-13.08933523825532</v>
      </c>
      <c r="U337" s="11">
        <f>[1]!f_risk_maxdownside($B337,U$1,U$2)</f>
        <v>-24.955767869780608</v>
      </c>
      <c r="V337">
        <f t="shared" ca="1" si="36"/>
        <v>0.4</v>
      </c>
      <c r="W337">
        <f t="shared" si="30"/>
        <v>0.3208791208791209</v>
      </c>
      <c r="X337">
        <f t="shared" si="31"/>
        <v>0.50109890109890109</v>
      </c>
      <c r="Y337">
        <f t="shared" si="32"/>
        <v>0.46813186813186813</v>
      </c>
      <c r="Z337">
        <f t="shared" si="33"/>
        <v>0.44175824175824174</v>
      </c>
      <c r="AA337">
        <f t="shared" ca="1" si="34"/>
        <v>0.56923076923076921</v>
      </c>
      <c r="AB337">
        <f t="shared" ca="1" si="35"/>
        <v>0.74725274725274726</v>
      </c>
    </row>
    <row r="338" spans="1:28" x14ac:dyDescent="0.2">
      <c r="A338" t="str">
        <f>[1]!f_info_benchmark(B338)</f>
        <v>沪深300指数收益率*50%+中证全债指数收益率*50%</v>
      </c>
      <c r="B338" t="s">
        <v>860</v>
      </c>
      <c r="C338" t="s">
        <v>861</v>
      </c>
      <c r="D338" t="str">
        <f>[1]!f_info_fundmanager(B338)</f>
        <v>王刚</v>
      </c>
      <c r="E338" t="s">
        <v>8</v>
      </c>
      <c r="F338" s="2">
        <v>7.8279792829000003</v>
      </c>
      <c r="G338" s="3">
        <v>42944</v>
      </c>
      <c r="H338" s="2">
        <v>5.2410958904109597</v>
      </c>
      <c r="I338" s="9">
        <f ca="1">[1]!f_nav_adjustedreturn($B338,I$1,I$2)</f>
        <v>46.605296323384799</v>
      </c>
      <c r="J338" s="9">
        <f>[1]!f_nav_adjustedreturn($B338,J$1,J$2)</f>
        <v>0.607967257149158</v>
      </c>
      <c r="K338" s="9">
        <f>[1]!f_nav_adjustedreturn($B338,K$1,K$2)</f>
        <v>12.01201201201201</v>
      </c>
      <c r="L338" s="9">
        <f>[1]!f_nav_adjustedreturn($B338,L$1,L$2)</f>
        <v>16.166219635940102</v>
      </c>
      <c r="M338" s="9">
        <f>[1]!f_nav_adjustedreturn($B338,M$1,M$2)</f>
        <v>16.787732041969328</v>
      </c>
      <c r="N338" s="9">
        <f ca="1">[1]!f_nav_adjustedreturn($B338,N$1,N$2)</f>
        <v>-4.1094949072454048</v>
      </c>
      <c r="O338" s="9">
        <f ca="1">[1]!f_nav_adjustedreturn($B338,O$1,O$2)</f>
        <v>-1.5233776655671354</v>
      </c>
      <c r="P338" s="11">
        <f>[1]!f_risk_maxdownside($B338,P$1,P$2)</f>
        <v>-13.061506565307528</v>
      </c>
      <c r="Q338" s="11">
        <f>[1]!f_risk_maxdownside($B338,Q$1,Q$2)</f>
        <v>-5.0880626223092076</v>
      </c>
      <c r="R338" s="11">
        <f>[1]!f_risk_maxdownside($B338,R$1,R$2)</f>
        <v>-1.4897579143389172</v>
      </c>
      <c r="S338" s="11">
        <f>[1]!f_risk_maxdownside($B338,S$1,S$2)</f>
        <v>-1.6550522648083636</v>
      </c>
      <c r="T338" s="11">
        <f>[1]!f_risk_maxdownside($B338,T$1,T$2)</f>
        <v>-2.6850507982583349</v>
      </c>
      <c r="U338" s="11">
        <f>[1]!f_risk_maxdownside($B338,U$1,U$2)</f>
        <v>-13.061506565307528</v>
      </c>
      <c r="V338">
        <f t="shared" ca="1" si="36"/>
        <v>0.62637362637362637</v>
      </c>
      <c r="W338">
        <f t="shared" si="30"/>
        <v>9.0109890109890109E-2</v>
      </c>
      <c r="X338">
        <f t="shared" si="31"/>
        <v>0.89230769230769236</v>
      </c>
      <c r="Y338">
        <f t="shared" si="32"/>
        <v>0.86813186813186816</v>
      </c>
      <c r="Z338">
        <f t="shared" si="33"/>
        <v>0.29230769230769232</v>
      </c>
      <c r="AA338">
        <f t="shared" ca="1" si="34"/>
        <v>0.19780219780219779</v>
      </c>
      <c r="AB338">
        <f t="shared" ca="1" si="35"/>
        <v>0.15164835164835164</v>
      </c>
    </row>
    <row r="339" spans="1:28" x14ac:dyDescent="0.2">
      <c r="A339" t="str">
        <f>[1]!f_info_benchmark(B339)</f>
        <v>沪深300指数收益率*60%+上证国债指数收益率*40%</v>
      </c>
      <c r="B339" t="s">
        <v>862</v>
      </c>
      <c r="C339" t="s">
        <v>863</v>
      </c>
      <c r="D339" t="str">
        <f>[1]!f_info_fundmanager(B339)</f>
        <v>李振兴</v>
      </c>
      <c r="E339" t="s">
        <v>8</v>
      </c>
      <c r="F339" s="2">
        <v>12.2608423219</v>
      </c>
      <c r="G339" s="3">
        <v>42583</v>
      </c>
      <c r="H339" s="2">
        <v>7.3424657534246602</v>
      </c>
      <c r="I339" s="9">
        <f ca="1">[1]!f_nav_adjustedreturn($B339,I$1,I$2)</f>
        <v>20.895522388059707</v>
      </c>
      <c r="J339" s="9">
        <f>[1]!f_nav_adjustedreturn($B339,J$1,J$2)</f>
        <v>-19.078520441271891</v>
      </c>
      <c r="K339" s="9">
        <f>[1]!f_nav_adjustedreturn($B339,K$1,K$2)</f>
        <v>38.813151563753003</v>
      </c>
      <c r="L339" s="9">
        <f>[1]!f_nav_adjustedreturn($B339,L$1,L$2)</f>
        <v>40.265742345465036</v>
      </c>
      <c r="M339" s="9">
        <f>[1]!f_nav_adjustedreturn($B339,M$1,M$2)</f>
        <v>-7.6606260296540345</v>
      </c>
      <c r="N339" s="9">
        <f ca="1">[1]!f_nav_adjustedreturn($B339,N$1,N$2)</f>
        <v>-16.904549509366635</v>
      </c>
      <c r="O339" s="9">
        <f ca="1">[1]!f_nav_adjustedreturn($B339,O$1,O$2)</f>
        <v>-5.1425661914460274</v>
      </c>
      <c r="P339" s="11">
        <f>[1]!f_risk_maxdownside($B339,P$1,P$2)</f>
        <v>-39.59943780744905</v>
      </c>
      <c r="Q339" s="11">
        <f>[1]!f_risk_maxdownside($B339,Q$1,Q$2)</f>
        <v>-27.740355174525416</v>
      </c>
      <c r="R339" s="11">
        <f>[1]!f_risk_maxdownside($B339,R$1,R$2)</f>
        <v>-10.566037735849065</v>
      </c>
      <c r="S339" s="11">
        <f>[1]!f_risk_maxdownside($B339,S$1,S$2)</f>
        <v>-12.808145766345127</v>
      </c>
      <c r="T339" s="11">
        <f>[1]!f_risk_maxdownside($B339,T$1,T$2)</f>
        <v>-23.049894588896702</v>
      </c>
      <c r="U339" s="11">
        <f>[1]!f_risk_maxdownside($B339,U$1,U$2)</f>
        <v>-23.395721925133696</v>
      </c>
      <c r="V339">
        <f t="shared" ca="1" si="36"/>
        <v>0.90769230769230769</v>
      </c>
      <c r="W339">
        <f t="shared" si="30"/>
        <v>0.46593406593406594</v>
      </c>
      <c r="X339">
        <f t="shared" si="31"/>
        <v>0.61318681318681323</v>
      </c>
      <c r="Y339">
        <f t="shared" si="32"/>
        <v>0.68791208791208791</v>
      </c>
      <c r="Z339">
        <f t="shared" si="33"/>
        <v>0.92307692307692313</v>
      </c>
      <c r="AA339">
        <f t="shared" ca="1" si="34"/>
        <v>0.53846153846153844</v>
      </c>
      <c r="AB339">
        <f t="shared" ca="1" si="35"/>
        <v>0.32967032967032966</v>
      </c>
    </row>
    <row r="340" spans="1:28" x14ac:dyDescent="0.2">
      <c r="A340" t="str">
        <f>[1]!f_info_benchmark(B340)</f>
        <v>中债新综合财富(总值)指数收益率*75%+沪深300指数收益率*20%+金融机构人民币活期存款利率(税后)*5%</v>
      </c>
      <c r="B340" t="s">
        <v>864</v>
      </c>
      <c r="C340" t="s">
        <v>865</v>
      </c>
      <c r="D340" t="str">
        <f>[1]!f_info_fundmanager(B340)</f>
        <v>任慧娟,金宏伟</v>
      </c>
      <c r="E340" t="s">
        <v>8</v>
      </c>
      <c r="F340" s="2">
        <v>6.7458644468999998</v>
      </c>
      <c r="G340" s="3">
        <v>42564</v>
      </c>
      <c r="H340" s="2">
        <v>5.63561643835616</v>
      </c>
      <c r="I340" s="9">
        <f ca="1">[1]!f_nav_adjustedreturn($B340,I$1,I$2)</f>
        <v>33.141322766355117</v>
      </c>
      <c r="J340" s="9">
        <f>[1]!f_nav_adjustedreturn($B340,J$1,J$2)</f>
        <v>4.2498496316822374</v>
      </c>
      <c r="K340" s="9">
        <f>[1]!f_nav_adjustedreturn($B340,K$1,K$2)</f>
        <v>7.5445949897650761</v>
      </c>
      <c r="L340" s="9">
        <f>[1]!f_nav_adjustedreturn($B340,L$1,L$2)</f>
        <v>16.152068596070322</v>
      </c>
      <c r="M340" s="9">
        <f>[1]!f_nav_adjustedreturn($B340,M$1,M$2)</f>
        <v>9.4403060292172984</v>
      </c>
      <c r="N340" s="9">
        <f ca="1">[1]!f_nav_adjustedreturn($B340,N$1,N$2)</f>
        <v>-6.5789822530693893</v>
      </c>
      <c r="O340" s="9">
        <f ca="1">[1]!f_nav_adjustedreturn($B340,O$1,O$2)</f>
        <v>-1.3455937016657986</v>
      </c>
      <c r="P340" s="11">
        <f>[1]!f_risk_maxdownside($B340,P$1,P$2)</f>
        <v>-12.04775862730925</v>
      </c>
      <c r="Q340" s="11">
        <f>[1]!f_risk_maxdownside($B340,Q$1,Q$2)</f>
        <v>-1.95755579948773</v>
      </c>
      <c r="R340" s="11">
        <f>[1]!f_risk_maxdownside($B340,R$1,R$2)</f>
        <v>-1.0571024067956696</v>
      </c>
      <c r="S340" s="11">
        <f>[1]!f_risk_maxdownside($B340,S$1,S$2)</f>
        <v>-3.2019923507960373</v>
      </c>
      <c r="T340" s="11">
        <f>[1]!f_risk_maxdownside($B340,T$1,T$2)</f>
        <v>-4.6175107714819879</v>
      </c>
      <c r="U340" s="11">
        <f>[1]!f_risk_maxdownside($B340,U$1,U$2)</f>
        <v>-10.317892263861882</v>
      </c>
      <c r="V340">
        <f t="shared" ca="1" si="36"/>
        <v>0.80439560439560442</v>
      </c>
      <c r="W340">
        <f t="shared" ref="W340:W403" si="37">RANK(J340,J$4:J$458,0)/COUNT(J$4:J$458)</f>
        <v>2.4175824175824177E-2</v>
      </c>
      <c r="X340">
        <f t="shared" ref="X340:X403" si="38">RANK(K340,K$4:K$458,0)/COUNT(K$4:K$458)</f>
        <v>0.9538461538461539</v>
      </c>
      <c r="Y340">
        <f t="shared" ref="Y340:Y403" si="39">RANK(L340,L$4:L$458,0)/COUNT(L$4:L$458)</f>
        <v>0.87032967032967035</v>
      </c>
      <c r="Z340">
        <f t="shared" ref="Z340:Z403" si="40">RANK(M340,M$4:M$458,0)/COUNT(M$4:M$458)</f>
        <v>0.44615384615384618</v>
      </c>
      <c r="AA340">
        <f t="shared" ref="AA340:AA403" ca="1" si="41">RANK(N340,N$4:N$458,0)/COUNT(N$4:N$458)</f>
        <v>0.23736263736263735</v>
      </c>
      <c r="AB340">
        <f t="shared" ref="AB340:AB403" ca="1" si="42">RANK(O340,O$4:O$458,0)/COUNT(O$4:O$458)</f>
        <v>0.14285714285714285</v>
      </c>
    </row>
    <row r="341" spans="1:28" x14ac:dyDescent="0.2">
      <c r="A341" t="str">
        <f>[1]!f_info_benchmark(B341)</f>
        <v>沪深300指数收益率*50%+中证全债指数收益率*50%</v>
      </c>
      <c r="B341" t="s">
        <v>866</v>
      </c>
      <c r="C341" t="s">
        <v>867</v>
      </c>
      <c r="D341" t="str">
        <f>[1]!f_info_fundmanager(B341)</f>
        <v>刘格菘,吴远怡</v>
      </c>
      <c r="E341" t="s">
        <v>8</v>
      </c>
      <c r="F341" s="2">
        <v>94.554483571700004</v>
      </c>
      <c r="G341" s="3">
        <v>42921</v>
      </c>
      <c r="H341" s="2">
        <v>4.9150684931506801</v>
      </c>
      <c r="I341" s="9">
        <f ca="1">[1]!f_nav_adjustedreturn($B341,I$1,I$2)</f>
        <v>139.79686797326721</v>
      </c>
      <c r="J341" s="9">
        <f>[1]!f_nav_adjustedreturn($B341,J$1,J$2)</f>
        <v>-31.249244154088768</v>
      </c>
      <c r="K341" s="9">
        <f>[1]!f_nav_adjustedreturn($B341,K$1,K$2)</f>
        <v>110.37391700866391</v>
      </c>
      <c r="L341" s="9">
        <f>[1]!f_nav_adjustedreturn($B341,L$1,L$2)</f>
        <v>77.625447057548499</v>
      </c>
      <c r="M341" s="9">
        <f>[1]!f_nav_adjustedreturn($B341,M$1,M$2)</f>
        <v>8.0112267000213624</v>
      </c>
      <c r="N341" s="9">
        <f ca="1">[1]!f_nav_adjustedreturn($B341,N$1,N$2)</f>
        <v>-13.582827284281882</v>
      </c>
      <c r="O341" s="9">
        <f ca="1">[1]!f_nav_adjustedreturn($B341,O$1,O$2)</f>
        <v>-3.5465464518772998</v>
      </c>
      <c r="P341" s="11">
        <f>[1]!f_risk_maxdownside($B341,P$1,P$2)</f>
        <v>-42.124496594242515</v>
      </c>
      <c r="Q341" s="11">
        <f>[1]!f_risk_maxdownside($B341,Q$1,Q$2)</f>
        <v>-37.621885184123798</v>
      </c>
      <c r="R341" s="11">
        <f>[1]!f_risk_maxdownside($B341,R$1,R$2)</f>
        <v>-10.255152109911686</v>
      </c>
      <c r="S341" s="11">
        <f>[1]!f_risk_maxdownside($B341,S$1,S$2)</f>
        <v>-23.525641025641036</v>
      </c>
      <c r="T341" s="11">
        <f>[1]!f_risk_maxdownside($B341,T$1,T$2)</f>
        <v>-27.149107542385508</v>
      </c>
      <c r="U341" s="11">
        <f>[1]!f_risk_maxdownside($B341,U$1,U$2)</f>
        <v>-32.208374585056198</v>
      </c>
      <c r="V341">
        <f t="shared" ca="1" si="36"/>
        <v>7.4725274725274723E-2</v>
      </c>
      <c r="W341">
        <f t="shared" si="37"/>
        <v>0.91648351648351645</v>
      </c>
      <c r="X341">
        <f t="shared" si="38"/>
        <v>2.1978021978021978E-3</v>
      </c>
      <c r="Y341">
        <f t="shared" si="39"/>
        <v>0.20659340659340658</v>
      </c>
      <c r="Z341">
        <f t="shared" si="40"/>
        <v>0.48571428571428571</v>
      </c>
      <c r="AA341">
        <f t="shared" ca="1" si="41"/>
        <v>0.36483516483516482</v>
      </c>
      <c r="AB341">
        <f t="shared" ca="1" si="42"/>
        <v>0.24615384615384617</v>
      </c>
    </row>
    <row r="342" spans="1:28" x14ac:dyDescent="0.2">
      <c r="A342" t="str">
        <f>[1]!f_info_benchmark(B342)</f>
        <v>沪深300指数收益率*50%+中债总指数(全价)收益率*50%</v>
      </c>
      <c r="B342" t="s">
        <v>868</v>
      </c>
      <c r="C342" t="s">
        <v>869</v>
      </c>
      <c r="D342" t="str">
        <f>[1]!f_info_fundmanager(B342)</f>
        <v>聂世林,钟光正</v>
      </c>
      <c r="E342" t="s">
        <v>8</v>
      </c>
      <c r="F342" s="2">
        <v>16.786048897699999</v>
      </c>
      <c r="G342" s="3">
        <v>42879</v>
      </c>
      <c r="H342" s="2">
        <v>8.5863013698630102</v>
      </c>
      <c r="I342" s="9">
        <f ca="1">[1]!f_nav_adjustedreturn($B342,I$1,I$2)</f>
        <v>44.433704055833282</v>
      </c>
      <c r="J342" s="9">
        <f>[1]!f_nav_adjustedreturn($B342,J$1,J$2)</f>
        <v>3.8660782808902519</v>
      </c>
      <c r="K342" s="9">
        <f>[1]!f_nav_adjustedreturn($B342,K$1,K$2)</f>
        <v>10.535196808649481</v>
      </c>
      <c r="L342" s="9">
        <f>[1]!f_nav_adjustedreturn($B342,L$1,L$2)</f>
        <v>16.59010141284562</v>
      </c>
      <c r="M342" s="9">
        <f>[1]!f_nav_adjustedreturn($B342,M$1,M$2)</f>
        <v>7.6351200654226599</v>
      </c>
      <c r="N342" s="9">
        <f ca="1">[1]!f_nav_adjustedreturn($B342,N$1,N$2)</f>
        <v>0.24865312888520275</v>
      </c>
      <c r="O342" s="9">
        <f ca="1">[1]!f_nav_adjustedreturn($B342,O$1,O$2)</f>
        <v>0.28328611898016398</v>
      </c>
      <c r="P342" s="11">
        <f>[1]!f_risk_maxdownside($B342,P$1,P$2)</f>
        <v>-2.4406552992310071</v>
      </c>
      <c r="Q342" s="11">
        <f>[1]!f_risk_maxdownside($B342,Q$1,Q$2)</f>
        <v>-2.0508925180402442</v>
      </c>
      <c r="R342" s="11">
        <f>[1]!f_risk_maxdownside($B342,R$1,R$2)</f>
        <v>-1.0054423023706505</v>
      </c>
      <c r="S342" s="11">
        <f>[1]!f_risk_maxdownside($B342,S$1,S$2)</f>
        <v>-2.4406552992310071</v>
      </c>
      <c r="T342" s="11">
        <f>[1]!f_risk_maxdownside($B342,T$1,T$2)</f>
        <v>-2.3439746908254184</v>
      </c>
      <c r="U342" s="11">
        <f>[1]!f_risk_maxdownside($B342,U$1,U$2)</f>
        <v>-2.2329427980702894</v>
      </c>
      <c r="V342">
        <f t="shared" ca="1" si="36"/>
        <v>0.65054945054945057</v>
      </c>
      <c r="W342">
        <f t="shared" si="37"/>
        <v>3.0769230769230771E-2</v>
      </c>
      <c r="X342">
        <f t="shared" si="38"/>
        <v>0.92747252747252751</v>
      </c>
      <c r="Y342">
        <f t="shared" si="39"/>
        <v>0.86153846153846159</v>
      </c>
      <c r="Z342">
        <f t="shared" si="40"/>
        <v>0.49890109890109891</v>
      </c>
      <c r="AA342">
        <f t="shared" ca="1" si="41"/>
        <v>2.4175824175824177E-2</v>
      </c>
      <c r="AB342">
        <f t="shared" ca="1" si="42"/>
        <v>1.7582417582417582E-2</v>
      </c>
    </row>
    <row r="343" spans="1:28" x14ac:dyDescent="0.2">
      <c r="A343" t="str">
        <f>[1]!f_info_benchmark(B343)</f>
        <v>沪深300指数收益率*50%+中证全债指数收益率*50%</v>
      </c>
      <c r="B343" t="s">
        <v>870</v>
      </c>
      <c r="C343" t="s">
        <v>871</v>
      </c>
      <c r="D343" t="str">
        <f>[1]!f_info_fundmanager(B343)</f>
        <v>房雷,李怀定</v>
      </c>
      <c r="E343" t="s">
        <v>8</v>
      </c>
      <c r="F343" s="2">
        <v>9.3242773241000005</v>
      </c>
      <c r="G343" s="3">
        <v>42803</v>
      </c>
      <c r="H343" s="2">
        <v>4.52602739726027</v>
      </c>
      <c r="I343" s="9">
        <f ca="1">[1]!f_nav_adjustedreturn($B343,I$1,I$2)</f>
        <v>39.43477121763086</v>
      </c>
      <c r="J343" s="9">
        <f>[1]!f_nav_adjustedreturn($B343,J$1,J$2)</f>
        <v>-1.3546694214875801</v>
      </c>
      <c r="K343" s="9">
        <f>[1]!f_nav_adjustedreturn($B343,K$1,K$2)</f>
        <v>12.378167641325525</v>
      </c>
      <c r="L343" s="9">
        <f>[1]!f_nav_adjustedreturn($B343,L$1,L$2)</f>
        <v>21.422376409366855</v>
      </c>
      <c r="M343" s="9">
        <f>[1]!f_nav_adjustedreturn($B343,M$1,M$2)</f>
        <v>6.2857142857142971</v>
      </c>
      <c r="N343" s="9">
        <f ca="1">[1]!f_nav_adjustedreturn($B343,N$1,N$2)</f>
        <v>-2.5371772402760313</v>
      </c>
      <c r="O343" s="9">
        <f ca="1">[1]!f_nav_adjustedreturn($B343,O$1,O$2)</f>
        <v>-1.1363636363636349</v>
      </c>
      <c r="P343" s="11">
        <f>[1]!f_risk_maxdownside($B343,P$1,P$2)</f>
        <v>-7.3785576923076786</v>
      </c>
      <c r="Q343" s="11">
        <f>[1]!f_risk_maxdownside($B343,Q$1,Q$2)</f>
        <v>-7.3785576923076786</v>
      </c>
      <c r="R343" s="11">
        <f>[1]!f_risk_maxdownside($B343,R$1,R$2)</f>
        <v>-3.2956685499058418</v>
      </c>
      <c r="S343" s="11">
        <f>[1]!f_risk_maxdownside($B343,S$1,S$2)</f>
        <v>-3.5449299258037996</v>
      </c>
      <c r="T343" s="11">
        <f>[1]!f_risk_maxdownside($B343,T$1,T$2)</f>
        <v>-3.190013869625516</v>
      </c>
      <c r="U343" s="11">
        <f>[1]!f_risk_maxdownside($B343,U$1,U$2)</f>
        <v>-4.0020199250462047</v>
      </c>
      <c r="V343">
        <f t="shared" ca="1" si="36"/>
        <v>0.70549450549450554</v>
      </c>
      <c r="W343">
        <f t="shared" si="37"/>
        <v>0.14725274725274726</v>
      </c>
      <c r="X343">
        <f t="shared" si="38"/>
        <v>0.88571428571428568</v>
      </c>
      <c r="Y343">
        <f t="shared" si="39"/>
        <v>0.79780219780219785</v>
      </c>
      <c r="Z343">
        <f t="shared" si="40"/>
        <v>0.57362637362637359</v>
      </c>
      <c r="AA343">
        <f t="shared" ca="1" si="41"/>
        <v>0.13626373626373625</v>
      </c>
      <c r="AB343">
        <f t="shared" ca="1" si="42"/>
        <v>0.12527472527472527</v>
      </c>
    </row>
    <row r="344" spans="1:28" x14ac:dyDescent="0.2">
      <c r="A344" t="str">
        <f>[1]!f_info_benchmark(B344)</f>
        <v>沪深300指数收益率*50%+上证国债指数收益率*50%</v>
      </c>
      <c r="B344" t="s">
        <v>872</v>
      </c>
      <c r="C344" t="s">
        <v>873</v>
      </c>
      <c r="D344" t="str">
        <f>[1]!f_info_fundmanager(B344)</f>
        <v>林昊</v>
      </c>
      <c r="E344" t="s">
        <v>8</v>
      </c>
      <c r="F344" s="2">
        <v>7.5859816164999998</v>
      </c>
      <c r="G344" s="3">
        <v>42811</v>
      </c>
      <c r="H344" s="2">
        <v>5.22465753424658</v>
      </c>
      <c r="I344" s="9">
        <f ca="1">[1]!f_nav_adjustedreturn($B344,I$1,I$2)</f>
        <v>26.173903213818555</v>
      </c>
      <c r="J344" s="9">
        <f>[1]!f_nav_adjustedreturn($B344,J$1,J$2)</f>
        <v>-16.649996152958384</v>
      </c>
      <c r="K344" s="9">
        <f>[1]!f_nav_adjustedreturn($B344,K$1,K$2)</f>
        <v>23.520723714575848</v>
      </c>
      <c r="L344" s="9">
        <f>[1]!f_nav_adjustedreturn($B344,L$1,L$2)</f>
        <v>17.942210071444585</v>
      </c>
      <c r="M344" s="9">
        <f>[1]!f_nav_adjustedreturn($B344,M$1,M$2)</f>
        <v>5.9697550023113015</v>
      </c>
      <c r="N344" s="9">
        <f ca="1">[1]!f_nav_adjustedreturn($B344,N$1,N$2)</f>
        <v>-1.9442886520845164</v>
      </c>
      <c r="O344" s="9">
        <f ca="1">[1]!f_nav_adjustedreturn($B344,O$1,O$2)</f>
        <v>-0.84441363665007618</v>
      </c>
      <c r="P344" s="11">
        <f>[1]!f_risk_maxdownside($B344,P$1,P$2)</f>
        <v>-24.300119878710955</v>
      </c>
      <c r="Q344" s="11">
        <f>[1]!f_risk_maxdownside($B344,Q$1,Q$2)</f>
        <v>-23.84176010154431</v>
      </c>
      <c r="R344" s="11">
        <f>[1]!f_risk_maxdownside($B344,R$1,R$2)</f>
        <v>-3.8902506523286084</v>
      </c>
      <c r="S344" s="11">
        <f>[1]!f_risk_maxdownside($B344,S$1,S$2)</f>
        <v>-3.8174512055109009</v>
      </c>
      <c r="T344" s="11">
        <f>[1]!f_risk_maxdownside($B344,T$1,T$2)</f>
        <v>-2.4262760534297012</v>
      </c>
      <c r="U344" s="11">
        <f>[1]!f_risk_maxdownside($B344,U$1,U$2)</f>
        <v>-2.9055992018954995</v>
      </c>
      <c r="V344">
        <f t="shared" ca="1" si="36"/>
        <v>0.87032967032967035</v>
      </c>
      <c r="W344">
        <f t="shared" si="37"/>
        <v>0.37142857142857144</v>
      </c>
      <c r="X344">
        <f t="shared" si="38"/>
        <v>0.76483516483516478</v>
      </c>
      <c r="Y344">
        <f t="shared" si="39"/>
        <v>0.83956043956043958</v>
      </c>
      <c r="Z344">
        <f t="shared" si="40"/>
        <v>0.60219780219780217</v>
      </c>
      <c r="AA344">
        <f t="shared" ca="1" si="41"/>
        <v>0.10329670329670329</v>
      </c>
      <c r="AB344">
        <f t="shared" ca="1" si="42"/>
        <v>9.4505494505494503E-2</v>
      </c>
    </row>
    <row r="345" spans="1:28" x14ac:dyDescent="0.2">
      <c r="A345" t="str">
        <f>[1]!f_info_benchmark(B345)</f>
        <v>中证综合债指数收益率*70%+沪深300指数收益率*30%</v>
      </c>
      <c r="B345" t="s">
        <v>874</v>
      </c>
      <c r="C345" t="s">
        <v>875</v>
      </c>
      <c r="D345" t="str">
        <f>[1]!f_info_fundmanager(B345)</f>
        <v>王颖</v>
      </c>
      <c r="E345" t="s">
        <v>8</v>
      </c>
      <c r="F345" s="2">
        <v>8.9913666613000007</v>
      </c>
      <c r="G345" s="3">
        <v>42992</v>
      </c>
      <c r="H345" s="2">
        <v>5.3041095890410999</v>
      </c>
      <c r="I345" s="9">
        <f ca="1">[1]!f_nav_adjustedreturn($B345,I$1,I$2)</f>
        <v>14.356341509792738</v>
      </c>
      <c r="J345" s="9">
        <f>[1]!f_nav_adjustedreturn($B345,J$1,J$2)</f>
        <v>-7.2257083095645616</v>
      </c>
      <c r="K345" s="9">
        <f>[1]!f_nav_adjustedreturn($B345,K$1,K$2)</f>
        <v>19.819635171141627</v>
      </c>
      <c r="L345" s="9">
        <f>[1]!f_nav_adjustedreturn($B345,L$1,L$2)</f>
        <v>5.1317139924729208E-2</v>
      </c>
      <c r="M345" s="9">
        <f>[1]!f_nav_adjustedreturn($B345,M$1,M$2)</f>
        <v>10.352196956744741</v>
      </c>
      <c r="N345" s="9">
        <f ca="1">[1]!f_nav_adjustedreturn($B345,N$1,N$2)</f>
        <v>-6.8246959485630061</v>
      </c>
      <c r="O345" s="9">
        <f ca="1">[1]!f_nav_adjustedreturn($B345,O$1,O$2)</f>
        <v>-5.1793456838785872</v>
      </c>
      <c r="P345" s="11">
        <f>[1]!f_risk_maxdownside($B345,P$1,P$2)</f>
        <v>-9.2165468297693529</v>
      </c>
      <c r="Q345" s="11">
        <f>[1]!f_risk_maxdownside($B345,Q$1,Q$2)</f>
        <v>-8.9550845083574551</v>
      </c>
      <c r="R345" s="11">
        <f>[1]!f_risk_maxdownside($B345,R$1,R$2)</f>
        <v>-1.2019685784592025</v>
      </c>
      <c r="S345" s="11">
        <f>[1]!f_risk_maxdownside($B345,S$1,S$2)</f>
        <v>-0.53005044028383197</v>
      </c>
      <c r="T345" s="11">
        <f>[1]!f_risk_maxdownside($B345,T$1,T$2)</f>
        <v>-1.9881380001670741</v>
      </c>
      <c r="U345" s="11">
        <f>[1]!f_risk_maxdownside($B345,U$1,U$2)</f>
        <v>-8.3733912234455019</v>
      </c>
      <c r="V345">
        <f t="shared" ca="1" si="36"/>
        <v>0.94285714285714284</v>
      </c>
      <c r="W345">
        <f t="shared" si="37"/>
        <v>0.2153846153846154</v>
      </c>
      <c r="X345">
        <f t="shared" si="38"/>
        <v>0.8</v>
      </c>
      <c r="Y345">
        <f t="shared" si="39"/>
        <v>0.96923076923076923</v>
      </c>
      <c r="Z345">
        <f t="shared" si="40"/>
        <v>0.41538461538461541</v>
      </c>
      <c r="AA345">
        <f t="shared" ca="1" si="41"/>
        <v>0.24175824175824176</v>
      </c>
      <c r="AB345">
        <f t="shared" ca="1" si="42"/>
        <v>0.33406593406593404</v>
      </c>
    </row>
    <row r="346" spans="1:28" x14ac:dyDescent="0.2">
      <c r="A346" t="str">
        <f>[1]!f_info_benchmark(B346)</f>
        <v>沪深300指数收益率*80%+中债新综合财富指数收益率*20%</v>
      </c>
      <c r="B346" t="s">
        <v>876</v>
      </c>
      <c r="C346" t="s">
        <v>877</v>
      </c>
      <c r="D346" t="str">
        <f>[1]!f_info_fundmanager(B346)</f>
        <v>杨嘉文</v>
      </c>
      <c r="E346" t="s">
        <v>8</v>
      </c>
      <c r="F346" s="2">
        <v>34.6733366582</v>
      </c>
      <c r="G346" s="3">
        <v>43096</v>
      </c>
      <c r="H346" s="2">
        <v>4.4438356164383599</v>
      </c>
      <c r="I346" s="9">
        <f ca="1">[1]!f_nav_adjustedreturn($B346,I$1,I$2)</f>
        <v>95.679135827165425</v>
      </c>
      <c r="J346" s="9">
        <f>[1]!f_nav_adjustedreturn($B346,J$1,J$2)</f>
        <v>-17.713542708541709</v>
      </c>
      <c r="K346" s="9">
        <f>[1]!f_nav_adjustedreturn($B346,K$1,K$2)</f>
        <v>47.392731250759681</v>
      </c>
      <c r="L346" s="9">
        <f>[1]!f_nav_adjustedreturn($B346,L$1,L$2)</f>
        <v>55.360382648853715</v>
      </c>
      <c r="M346" s="9">
        <f>[1]!f_nav_adjustedreturn($B346,M$1,M$2)</f>
        <v>21.094537926641539</v>
      </c>
      <c r="N346" s="9">
        <f ca="1">[1]!f_nav_adjustedreturn($B346,N$1,N$2)</f>
        <v>-14.241879630035505</v>
      </c>
      <c r="O346" s="9">
        <f ca="1">[1]!f_nav_adjustedreturn($B346,O$1,O$2)</f>
        <v>-9.051183115615272</v>
      </c>
      <c r="P346" s="11">
        <f>[1]!f_risk_maxdownside($B346,P$1,P$2)</f>
        <v>-25.591735321040922</v>
      </c>
      <c r="Q346" s="11">
        <f>[1]!f_risk_maxdownside($B346,Q$1,Q$2)</f>
        <v>-25.049125105268079</v>
      </c>
      <c r="R346" s="11">
        <f>[1]!f_risk_maxdownside($B346,R$1,R$2)</f>
        <v>-8.9929051875057517</v>
      </c>
      <c r="S346" s="11">
        <f>[1]!f_risk_maxdownside($B346,S$1,S$2)</f>
        <v>-14.827977315689978</v>
      </c>
      <c r="T346" s="11">
        <f>[1]!f_risk_maxdownside($B346,T$1,T$2)</f>
        <v>-12.166650385855235</v>
      </c>
      <c r="U346" s="11">
        <f>[1]!f_risk_maxdownside($B346,U$1,U$2)</f>
        <v>-25.591735321040922</v>
      </c>
      <c r="V346">
        <f t="shared" ca="1" si="36"/>
        <v>0.27472527472527475</v>
      </c>
      <c r="W346">
        <f t="shared" si="37"/>
        <v>0.4175824175824176</v>
      </c>
      <c r="X346">
        <f t="shared" si="38"/>
        <v>0.43956043956043955</v>
      </c>
      <c r="Y346">
        <f t="shared" si="39"/>
        <v>0.52747252747252749</v>
      </c>
      <c r="Z346">
        <f t="shared" si="40"/>
        <v>0.23296703296703297</v>
      </c>
      <c r="AA346">
        <f t="shared" ca="1" si="41"/>
        <v>0.3934065934065934</v>
      </c>
      <c r="AB346">
        <f t="shared" ca="1" si="42"/>
        <v>0.7384615384615385</v>
      </c>
    </row>
    <row r="347" spans="1:28" x14ac:dyDescent="0.2">
      <c r="A347" t="str">
        <f>[1]!f_info_benchmark(B347)</f>
        <v>沪深300指数收益率*70%+中证全债指数收益率*30%</v>
      </c>
      <c r="B347" t="s">
        <v>878</v>
      </c>
      <c r="C347" t="s">
        <v>879</v>
      </c>
      <c r="D347" t="str">
        <f>[1]!f_info_fundmanager(B347)</f>
        <v>吴国清</v>
      </c>
      <c r="E347" t="s">
        <v>8</v>
      </c>
      <c r="F347" s="2">
        <v>5.9086902562999999</v>
      </c>
      <c r="G347" s="3">
        <v>42660</v>
      </c>
      <c r="H347" s="2">
        <v>6.7013698630137002</v>
      </c>
      <c r="I347" s="9">
        <f ca="1">[1]!f_nav_adjustedreturn($B347,I$1,I$2)</f>
        <v>145.50038246964286</v>
      </c>
      <c r="J347" s="9">
        <f>[1]!f_nav_adjustedreturn($B347,J$1,J$2)</f>
        <v>-10.892857142857151</v>
      </c>
      <c r="K347" s="9">
        <f>[1]!f_nav_adjustedreturn($B347,K$1,K$2)</f>
        <v>32.303109160320652</v>
      </c>
      <c r="L347" s="9">
        <f>[1]!f_nav_adjustedreturn($B347,L$1,L$2)</f>
        <v>46.81181959564541</v>
      </c>
      <c r="M347" s="9">
        <f>[1]!f_nav_adjustedreturn($B347,M$1,M$2)</f>
        <v>45.338983050847489</v>
      </c>
      <c r="N347" s="9">
        <f ca="1">[1]!f_nav_adjustedreturn($B347,N$1,N$2)</f>
        <v>-2.4052478134111004</v>
      </c>
      <c r="O347" s="9">
        <f ca="1">[1]!f_nav_adjustedreturn($B347,O$1,O$2)</f>
        <v>-12.967175820604492</v>
      </c>
      <c r="P347" s="11">
        <f>[1]!f_risk_maxdownside($B347,P$1,P$2)</f>
        <v>-24.268292682926823</v>
      </c>
      <c r="Q347" s="11">
        <f>[1]!f_risk_maxdownside($B347,Q$1,Q$2)</f>
        <v>-23.913043478260864</v>
      </c>
      <c r="R347" s="11">
        <f>[1]!f_risk_maxdownside($B347,R$1,R$2)</f>
        <v>-17.128279883381939</v>
      </c>
      <c r="S347" s="11">
        <f>[1]!f_risk_maxdownside($B347,S$1,S$2)</f>
        <v>-16.850321395775939</v>
      </c>
      <c r="T347" s="11">
        <f>[1]!f_risk_maxdownside($B347,T$1,T$2)</f>
        <v>-16.798780487804866</v>
      </c>
      <c r="U347" s="11">
        <f>[1]!f_risk_maxdownside($B347,U$1,U$2)</f>
        <v>-20.20558946353999</v>
      </c>
      <c r="V347">
        <f t="shared" ca="1" si="36"/>
        <v>6.1538461538461542E-2</v>
      </c>
      <c r="W347">
        <f t="shared" si="37"/>
        <v>0.24835164835164836</v>
      </c>
      <c r="X347">
        <f t="shared" si="38"/>
        <v>0.69450549450549448</v>
      </c>
      <c r="Y347">
        <f t="shared" si="39"/>
        <v>0.61318681318681323</v>
      </c>
      <c r="Z347">
        <f t="shared" si="40"/>
        <v>3.0769230769230771E-2</v>
      </c>
      <c r="AA347">
        <f t="shared" ca="1" si="41"/>
        <v>0.13186813186813187</v>
      </c>
      <c r="AB347">
        <f t="shared" ca="1" si="42"/>
        <v>0.9516483516483516</v>
      </c>
    </row>
    <row r="348" spans="1:28" x14ac:dyDescent="0.2">
      <c r="A348" t="str">
        <f>[1]!f_info_benchmark(B348)</f>
        <v>中证综合债指数收益率*50%+沪深300指数收益率*50%</v>
      </c>
      <c r="B348" t="s">
        <v>880</v>
      </c>
      <c r="C348" t="s">
        <v>881</v>
      </c>
      <c r="D348" t="str">
        <f>[1]!f_info_fundmanager(B348)</f>
        <v>刘方正,牛孟艺</v>
      </c>
      <c r="E348" t="s">
        <v>8</v>
      </c>
      <c r="F348" s="2">
        <v>8.3772088123999993</v>
      </c>
      <c r="G348" s="3">
        <v>42640</v>
      </c>
      <c r="H348" s="2">
        <v>4.4136986301369898</v>
      </c>
      <c r="I348" s="9">
        <f ca="1">[1]!f_nav_adjustedreturn($B348,I$1,I$2)</f>
        <v>22.388823007429803</v>
      </c>
      <c r="J348" s="9">
        <f>[1]!f_nav_adjustedreturn($B348,J$1,J$2)</f>
        <v>-17.455512749954138</v>
      </c>
      <c r="K348" s="9">
        <f>[1]!f_nav_adjustedreturn($B348,K$1,K$2)</f>
        <v>22.624736081786853</v>
      </c>
      <c r="L348" s="9">
        <f>[1]!f_nav_adjustedreturn($B348,L$1,L$2)</f>
        <v>13.598258158767576</v>
      </c>
      <c r="M348" s="9">
        <f>[1]!f_nav_adjustedreturn($B348,M$1,M$2)</f>
        <v>7.3838790415967779</v>
      </c>
      <c r="N348" s="9">
        <f ca="1">[1]!f_nav_adjustedreturn($B348,N$1,N$2)</f>
        <v>-0.87919094319777047</v>
      </c>
      <c r="O348" s="9">
        <f ca="1">[1]!f_nav_adjustedreturn($B348,O$1,O$2)</f>
        <v>-0.68129564186150249</v>
      </c>
      <c r="P348" s="11">
        <f>[1]!f_risk_maxdownside($B348,P$1,P$2)</f>
        <v>-20.715122039088541</v>
      </c>
      <c r="Q348" s="11">
        <f>[1]!f_risk_maxdownside($B348,Q$1,Q$2)</f>
        <v>-19.102945149959474</v>
      </c>
      <c r="R348" s="11">
        <f>[1]!f_risk_maxdownside($B348,R$1,R$2)</f>
        <v>-6.4331269063684342</v>
      </c>
      <c r="S348" s="11">
        <f>[1]!f_risk_maxdownside($B348,S$1,S$2)</f>
        <v>-4.4978165938864718</v>
      </c>
      <c r="T348" s="11">
        <f>[1]!f_risk_maxdownside($B348,T$1,T$2)</f>
        <v>-3.1608730800323439</v>
      </c>
      <c r="U348" s="11">
        <f>[1]!f_risk_maxdownside($B348,U$1,U$2)</f>
        <v>-2.2968490878938779</v>
      </c>
      <c r="V348">
        <f t="shared" ca="1" si="36"/>
        <v>0.90329670329670331</v>
      </c>
      <c r="W348">
        <f t="shared" si="37"/>
        <v>0.39560439560439559</v>
      </c>
      <c r="X348">
        <f t="shared" si="38"/>
        <v>0.77582417582417584</v>
      </c>
      <c r="Y348">
        <f t="shared" si="39"/>
        <v>0.92307692307692313</v>
      </c>
      <c r="Z348">
        <f t="shared" si="40"/>
        <v>0.50989010989010985</v>
      </c>
      <c r="AA348">
        <f t="shared" ca="1" si="41"/>
        <v>3.9560439560439559E-2</v>
      </c>
      <c r="AB348">
        <f t="shared" ca="1" si="42"/>
        <v>7.9120879120879117E-2</v>
      </c>
    </row>
    <row r="349" spans="1:28" x14ac:dyDescent="0.2">
      <c r="A349" t="str">
        <f>[1]!f_info_benchmark(B349)</f>
        <v>沪深300指数收益率*50%+中债总指数(全价)收益率*50%</v>
      </c>
      <c r="B349" t="s">
        <v>882</v>
      </c>
      <c r="C349" t="s">
        <v>883</v>
      </c>
      <c r="D349" t="str">
        <f>[1]!f_info_fundmanager(B349)</f>
        <v>陈一峰,庄园,陈思</v>
      </c>
      <c r="E349" t="s">
        <v>8</v>
      </c>
      <c r="F349" s="2">
        <v>6.267305983</v>
      </c>
      <c r="G349" s="3">
        <v>42642</v>
      </c>
      <c r="H349" s="2">
        <v>5.9625570776255703</v>
      </c>
      <c r="I349" s="9">
        <f ca="1">[1]!f_nav_adjustedreturn($B349,I$1,I$2)</f>
        <v>32.697473181823561</v>
      </c>
      <c r="J349" s="9">
        <f>[1]!f_nav_adjustedreturn($B349,J$1,J$2)</f>
        <v>2.7837219790528285</v>
      </c>
      <c r="K349" s="9">
        <f>[1]!f_nav_adjustedreturn($B349,K$1,K$2)</f>
        <v>10.556717458420488</v>
      </c>
      <c r="L349" s="9">
        <f>[1]!f_nav_adjustedreturn($B349,L$1,L$2)</f>
        <v>13.033637447851424</v>
      </c>
      <c r="M349" s="9">
        <f>[1]!f_nav_adjustedreturn($B349,M$1,M$2)</f>
        <v>6.6996871741397221</v>
      </c>
      <c r="N349" s="9">
        <f ca="1">[1]!f_nav_adjustedreturn($B349,N$1,N$2)</f>
        <v>-3.1761544099682397</v>
      </c>
      <c r="O349" s="9">
        <f ca="1">[1]!f_nav_adjustedreturn($B349,O$1,O$2)</f>
        <v>-2.6130406290956905</v>
      </c>
      <c r="P349" s="11">
        <f>[1]!f_risk_maxdownside($B349,P$1,P$2)</f>
        <v>-5.7885362694300682</v>
      </c>
      <c r="Q349" s="11">
        <f>[1]!f_risk_maxdownside($B349,Q$1,Q$2)</f>
        <v>-1.2859884836852298</v>
      </c>
      <c r="R349" s="11">
        <f>[1]!f_risk_maxdownside($B349,R$1,R$2)</f>
        <v>-2.0675981873111642</v>
      </c>
      <c r="S349" s="11">
        <f>[1]!f_risk_maxdownside($B349,S$1,S$2)</f>
        <v>-2.9638832194515983</v>
      </c>
      <c r="T349" s="11">
        <f>[1]!f_risk_maxdownside($B349,T$1,T$2)</f>
        <v>-2.696817420435504</v>
      </c>
      <c r="U349" s="11">
        <f>[1]!f_risk_maxdownside($B349,U$1,U$2)</f>
        <v>-5.7885362694300682</v>
      </c>
      <c r="V349">
        <f t="shared" ca="1" si="36"/>
        <v>0.81098901098901099</v>
      </c>
      <c r="W349">
        <f t="shared" si="37"/>
        <v>4.6153846153846156E-2</v>
      </c>
      <c r="X349">
        <f t="shared" si="38"/>
        <v>0.92527472527472532</v>
      </c>
      <c r="Y349">
        <f t="shared" si="39"/>
        <v>0.93846153846153846</v>
      </c>
      <c r="Z349">
        <f t="shared" si="40"/>
        <v>0.54065934065934063</v>
      </c>
      <c r="AA349">
        <f t="shared" ca="1" si="41"/>
        <v>0.16263736263736264</v>
      </c>
      <c r="AB349">
        <f t="shared" ca="1" si="42"/>
        <v>0.2153846153846154</v>
      </c>
    </row>
    <row r="350" spans="1:28" x14ac:dyDescent="0.2">
      <c r="A350" t="str">
        <f>[1]!f_info_benchmark(B350)</f>
        <v>中证综合债指数收益率*50%+沪深300指数收益率*50%</v>
      </c>
      <c r="B350" t="s">
        <v>884</v>
      </c>
      <c r="C350" t="s">
        <v>885</v>
      </c>
      <c r="D350" t="str">
        <f>[1]!f_info_fundmanager(B350)</f>
        <v>提云涛,杨立春</v>
      </c>
      <c r="E350" t="s">
        <v>8</v>
      </c>
      <c r="F350" s="2">
        <v>8.4831389982999994</v>
      </c>
      <c r="G350" s="3">
        <v>42682</v>
      </c>
      <c r="H350" s="2">
        <v>6.7150684931506897</v>
      </c>
      <c r="I350" s="9">
        <f ca="1">[1]!f_nav_adjustedreturn($B350,I$1,I$2)</f>
        <v>39.402755938871294</v>
      </c>
      <c r="J350" s="9">
        <f>[1]!f_nav_adjustedreturn($B350,J$1,J$2)</f>
        <v>2.6765530520151666</v>
      </c>
      <c r="K350" s="9">
        <f>[1]!f_nav_adjustedreturn($B350,K$1,K$2)</f>
        <v>10.99304865938433</v>
      </c>
      <c r="L350" s="9">
        <f>[1]!f_nav_adjustedreturn($B350,L$1,L$2)</f>
        <v>17.299804879339213</v>
      </c>
      <c r="M350" s="9">
        <f>[1]!f_nav_adjustedreturn($B350,M$1,M$2)</f>
        <v>6.6553238407770126</v>
      </c>
      <c r="N350" s="9">
        <f ca="1">[1]!f_nav_adjustedreturn($B350,N$1,N$2)</f>
        <v>-2.2257551669316347</v>
      </c>
      <c r="O350" s="9">
        <f ca="1">[1]!f_nav_adjustedreturn($B350,O$1,O$2)</f>
        <v>-1.2539184952978086</v>
      </c>
      <c r="P350" s="11">
        <f>[1]!f_risk_maxdownside($B350,P$1,P$2)</f>
        <v>-3.4889881177628235</v>
      </c>
      <c r="Q350" s="11">
        <f>[1]!f_risk_maxdownside($B350,Q$1,Q$2)</f>
        <v>-1.0268332848978041</v>
      </c>
      <c r="R350" s="11">
        <f>[1]!f_risk_maxdownside($B350,R$1,R$2)</f>
        <v>-1.3187855787476239</v>
      </c>
      <c r="S350" s="11">
        <f>[1]!f_risk_maxdownside($B350,S$1,S$2)</f>
        <v>-1.7869656622284422</v>
      </c>
      <c r="T350" s="11">
        <f>[1]!f_risk_maxdownside($B350,T$1,T$2)</f>
        <v>-2.3586700144563544</v>
      </c>
      <c r="U350" s="11">
        <f>[1]!f_risk_maxdownside($B350,U$1,U$2)</f>
        <v>-3.4889881177628235</v>
      </c>
      <c r="V350">
        <f t="shared" ca="1" si="36"/>
        <v>0.70769230769230773</v>
      </c>
      <c r="W350">
        <f t="shared" si="37"/>
        <v>4.8351648351648353E-2</v>
      </c>
      <c r="X350">
        <f t="shared" si="38"/>
        <v>0.90989010989010988</v>
      </c>
      <c r="Y350">
        <f t="shared" si="39"/>
        <v>0.85054945054945053</v>
      </c>
      <c r="Z350">
        <f t="shared" si="40"/>
        <v>0.54725274725274731</v>
      </c>
      <c r="AA350">
        <f t="shared" ca="1" si="41"/>
        <v>0.12527472527472527</v>
      </c>
      <c r="AB350">
        <f t="shared" ca="1" si="42"/>
        <v>0.13626373626373625</v>
      </c>
    </row>
    <row r="351" spans="1:28" x14ac:dyDescent="0.2">
      <c r="A351" t="str">
        <f>[1]!f_info_benchmark(B351)</f>
        <v>中证红利指数收益率*60%+恒生指数收益率*20%+中国债券总指数收益率*20%</v>
      </c>
      <c r="B351" t="s">
        <v>886</v>
      </c>
      <c r="C351" t="s">
        <v>887</v>
      </c>
      <c r="D351" t="str">
        <f>[1]!f_info_fundmanager(B351)</f>
        <v>刚登峰</v>
      </c>
      <c r="E351" t="s">
        <v>8</v>
      </c>
      <c r="F351" s="2">
        <v>15.8732740813</v>
      </c>
      <c r="G351" s="3">
        <v>42674</v>
      </c>
      <c r="H351" s="2">
        <v>7.0931506849315102</v>
      </c>
      <c r="I351" s="9">
        <f ca="1">[1]!f_nav_adjustedreturn($B351,I$1,I$2)</f>
        <v>20.478417022430033</v>
      </c>
      <c r="J351" s="9">
        <f>[1]!f_nav_adjustedreturn($B351,J$1,J$2)</f>
        <v>-24.618824964423659</v>
      </c>
      <c r="K351" s="9">
        <f>[1]!f_nav_adjustedreturn($B351,K$1,K$2)</f>
        <v>51.258540093491554</v>
      </c>
      <c r="L351" s="9">
        <f>[1]!f_nav_adjustedreturn($B351,L$1,L$2)</f>
        <v>43.694282657791518</v>
      </c>
      <c r="M351" s="9">
        <f>[1]!f_nav_adjustedreturn($B351,M$1,M$2)</f>
        <v>-7.3413847299197696</v>
      </c>
      <c r="N351" s="9">
        <f ca="1">[1]!f_nav_adjustedreturn($B351,N$1,N$2)</f>
        <v>-20.640092844708295</v>
      </c>
      <c r="O351" s="9">
        <f ca="1">[1]!f_nav_adjustedreturn($B351,O$1,O$2)</f>
        <v>-11.127218195451142</v>
      </c>
      <c r="P351" s="11">
        <f>[1]!f_risk_maxdownside($B351,P$1,P$2)</f>
        <v>-37.000674510979543</v>
      </c>
      <c r="Q351" s="11">
        <f>[1]!f_risk_maxdownside($B351,Q$1,Q$2)</f>
        <v>-29.037405847057329</v>
      </c>
      <c r="R351" s="11">
        <f>[1]!f_risk_maxdownside($B351,R$1,R$2)</f>
        <v>-16.986448410036221</v>
      </c>
      <c r="S351" s="11">
        <f>[1]!f_risk_maxdownside($B351,S$1,S$2)</f>
        <v>-18.185728881002305</v>
      </c>
      <c r="T351" s="11">
        <f>[1]!f_risk_maxdownside($B351,T$1,T$2)</f>
        <v>-21.314546953458741</v>
      </c>
      <c r="U351" s="11">
        <f>[1]!f_risk_maxdownside($B351,U$1,U$2)</f>
        <v>-24.73137535816619</v>
      </c>
      <c r="V351">
        <f t="shared" ca="1" si="36"/>
        <v>0.91428571428571426</v>
      </c>
      <c r="W351">
        <f t="shared" si="37"/>
        <v>0.73626373626373631</v>
      </c>
      <c r="X351">
        <f t="shared" si="38"/>
        <v>0.37142857142857144</v>
      </c>
      <c r="Y351">
        <f t="shared" si="39"/>
        <v>0.65054945054945057</v>
      </c>
      <c r="Z351">
        <f t="shared" si="40"/>
        <v>0.91648351648351645</v>
      </c>
      <c r="AA351">
        <f t="shared" ca="1" si="41"/>
        <v>0.80659340659340661</v>
      </c>
      <c r="AB351">
        <f t="shared" ca="1" si="42"/>
        <v>0.88791208791208787</v>
      </c>
    </row>
    <row r="352" spans="1:28" x14ac:dyDescent="0.2">
      <c r="A352" t="str">
        <f>[1]!f_info_benchmark(B352)</f>
        <v>中证综合债指数收益率*70%+沪深300指数收益率*30%</v>
      </c>
      <c r="B352" t="s">
        <v>888</v>
      </c>
      <c r="C352" t="s">
        <v>889</v>
      </c>
      <c r="D352" t="str">
        <f>[1]!f_info_fundmanager(B352)</f>
        <v>提云涛,杨立春</v>
      </c>
      <c r="E352" t="s">
        <v>8</v>
      </c>
      <c r="F352" s="2">
        <v>8.3319089660000003</v>
      </c>
      <c r="G352" s="3">
        <v>42664</v>
      </c>
      <c r="H352" s="2">
        <v>6.7150684931506897</v>
      </c>
      <c r="I352" s="9">
        <f ca="1">[1]!f_nav_adjustedreturn($B352,I$1,I$2)</f>
        <v>38.836546347163171</v>
      </c>
      <c r="J352" s="9">
        <f>[1]!f_nav_adjustedreturn($B352,J$1,J$2)</f>
        <v>-4.2875623729440022</v>
      </c>
      <c r="K352" s="9">
        <f>[1]!f_nav_adjustedreturn($B352,K$1,K$2)</f>
        <v>17.65784900559952</v>
      </c>
      <c r="L352" s="9">
        <f>[1]!f_nav_adjustedreturn($B352,L$1,L$2)</f>
        <v>18.283820401903657</v>
      </c>
      <c r="M352" s="9">
        <f>[1]!f_nav_adjustedreturn($B352,M$1,M$2)</f>
        <v>6.3837530936089779</v>
      </c>
      <c r="N352" s="9">
        <f ca="1">[1]!f_nav_adjustedreturn($B352,N$1,N$2)</f>
        <v>-2.0253164556962031</v>
      </c>
      <c r="O352" s="9">
        <f ca="1">[1]!f_nav_adjustedreturn($B352,O$1,O$2)</f>
        <v>-1.0640503005596693</v>
      </c>
      <c r="P352" s="11">
        <f>[1]!f_risk_maxdownside($B352,P$1,P$2)</f>
        <v>-8.8222281214051961</v>
      </c>
      <c r="Q352" s="11">
        <f>[1]!f_risk_maxdownside($B352,Q$1,Q$2)</f>
        <v>-8.8222281214051961</v>
      </c>
      <c r="R352" s="11">
        <f>[1]!f_risk_maxdownside($B352,R$1,R$2)</f>
        <v>-1.7533252720677135</v>
      </c>
      <c r="S352" s="11">
        <f>[1]!f_risk_maxdownside($B352,S$1,S$2)</f>
        <v>-3.0368073773749908</v>
      </c>
      <c r="T352" s="11">
        <f>[1]!f_risk_maxdownside($B352,T$1,T$2)</f>
        <v>-2.284623001839011</v>
      </c>
      <c r="U352" s="11">
        <f>[1]!f_risk_maxdownside($B352,U$1,U$2)</f>
        <v>-3.2357367628950593</v>
      </c>
      <c r="V352">
        <f t="shared" ca="1" si="36"/>
        <v>0.71208791208791211</v>
      </c>
      <c r="W352">
        <f t="shared" si="37"/>
        <v>0.18241758241758241</v>
      </c>
      <c r="X352">
        <f t="shared" si="38"/>
        <v>0.83296703296703301</v>
      </c>
      <c r="Y352">
        <f t="shared" si="39"/>
        <v>0.82857142857142863</v>
      </c>
      <c r="Z352">
        <f t="shared" si="40"/>
        <v>0.56483516483516483</v>
      </c>
      <c r="AA352">
        <f t="shared" ca="1" si="41"/>
        <v>0.11208791208791209</v>
      </c>
      <c r="AB352">
        <f t="shared" ca="1" si="42"/>
        <v>0.11428571428571428</v>
      </c>
    </row>
    <row r="353" spans="1:28" x14ac:dyDescent="0.2">
      <c r="A353" t="str">
        <f>[1]!f_info_benchmark(B353)</f>
        <v>中证综合债指数收益率*50%+沪深300指数收益率*50%</v>
      </c>
      <c r="B353" t="s">
        <v>890</v>
      </c>
      <c r="C353" t="s">
        <v>891</v>
      </c>
      <c r="D353" t="str">
        <f>[1]!f_info_fundmanager(B353)</f>
        <v>张栓伟</v>
      </c>
      <c r="E353" t="s">
        <v>8</v>
      </c>
      <c r="F353" s="2">
        <v>7.3332202682999998</v>
      </c>
      <c r="G353" s="3">
        <v>42685</v>
      </c>
      <c r="H353" s="2">
        <v>5.7863013698630104</v>
      </c>
      <c r="I353" s="9">
        <f ca="1">[1]!f_nav_adjustedreturn($B353,I$1,I$2)</f>
        <v>43.104298476516583</v>
      </c>
      <c r="J353" s="9">
        <f>[1]!f_nav_adjustedreturn($B353,J$1,J$2)</f>
        <v>0.49227133996257166</v>
      </c>
      <c r="K353" s="9">
        <f>[1]!f_nav_adjustedreturn($B353,K$1,K$2)</f>
        <v>14.272411228605172</v>
      </c>
      <c r="L353" s="9">
        <f>[1]!f_nav_adjustedreturn($B353,L$1,L$2)</f>
        <v>16.934983195181946</v>
      </c>
      <c r="M353" s="9">
        <f>[1]!f_nav_adjustedreturn($B353,M$1,M$2)</f>
        <v>10.052116234996838</v>
      </c>
      <c r="N353" s="9">
        <f ca="1">[1]!f_nav_adjustedreturn($B353,N$1,N$2)</f>
        <v>-3.1642390758412957</v>
      </c>
      <c r="O353" s="9">
        <f ca="1">[1]!f_nav_adjustedreturn($B353,O$1,O$2)</f>
        <v>-1.2945220507569719</v>
      </c>
      <c r="P353" s="11">
        <f>[1]!f_risk_maxdownside($B353,P$1,P$2)</f>
        <v>-6.769936890418828</v>
      </c>
      <c r="Q353" s="11">
        <f>[1]!f_risk_maxdownside($B353,Q$1,Q$2)</f>
        <v>-3.057955538297251</v>
      </c>
      <c r="R353" s="11">
        <f>[1]!f_risk_maxdownside($B353,R$1,R$2)</f>
        <v>-1.5639207128569057</v>
      </c>
      <c r="S353" s="11">
        <f>[1]!f_risk_maxdownside($B353,S$1,S$2)</f>
        <v>-4.1756535242860906</v>
      </c>
      <c r="T353" s="11">
        <f>[1]!f_risk_maxdownside($B353,T$1,T$2)</f>
        <v>-3.0413248723107951</v>
      </c>
      <c r="U353" s="11">
        <f>[1]!f_risk_maxdownside($B353,U$1,U$2)</f>
        <v>-6.769936890418828</v>
      </c>
      <c r="V353">
        <f t="shared" ca="1" si="36"/>
        <v>0.65714285714285714</v>
      </c>
      <c r="W353">
        <f t="shared" si="37"/>
        <v>9.4505494505494503E-2</v>
      </c>
      <c r="X353">
        <f t="shared" si="38"/>
        <v>0.86813186813186816</v>
      </c>
      <c r="Y353">
        <f t="shared" si="39"/>
        <v>0.85274725274725272</v>
      </c>
      <c r="Z353">
        <f t="shared" si="40"/>
        <v>0.42197802197802198</v>
      </c>
      <c r="AA353">
        <f t="shared" ca="1" si="41"/>
        <v>0.16043956043956045</v>
      </c>
      <c r="AB353">
        <f t="shared" ca="1" si="42"/>
        <v>0.13846153846153847</v>
      </c>
    </row>
    <row r="354" spans="1:28" x14ac:dyDescent="0.2">
      <c r="A354" t="str">
        <f>[1]!f_info_benchmark(B354)</f>
        <v>沪深300指数收益率*55%+中证综合债券指数收益率*45%</v>
      </c>
      <c r="B354" t="s">
        <v>892</v>
      </c>
      <c r="C354" t="s">
        <v>893</v>
      </c>
      <c r="D354" t="str">
        <f>[1]!f_info_fundmanager(B354)</f>
        <v>王磊,孙丹</v>
      </c>
      <c r="E354" t="s">
        <v>8</v>
      </c>
      <c r="F354" s="2">
        <v>5.5200166482000004</v>
      </c>
      <c r="G354" s="3">
        <v>42685</v>
      </c>
      <c r="H354" s="2">
        <v>7.0424657534246604</v>
      </c>
      <c r="I354" s="9">
        <f ca="1">[1]!f_nav_adjustedreturn($B354,I$1,I$2)</f>
        <v>33.217050047829211</v>
      </c>
      <c r="J354" s="9">
        <f>[1]!f_nav_adjustedreturn($B354,J$1,J$2)</f>
        <v>2.7928402995268242</v>
      </c>
      <c r="K354" s="9">
        <f>[1]!f_nav_adjustedreturn($B354,K$1,K$2)</f>
        <v>9.7280377199041297</v>
      </c>
      <c r="L354" s="9">
        <f>[1]!f_nav_adjustedreturn($B354,L$1,L$2)</f>
        <v>12.917573708967389</v>
      </c>
      <c r="M354" s="9">
        <f>[1]!f_nav_adjustedreturn($B354,M$1,M$2)</f>
        <v>5.4811743147198948</v>
      </c>
      <c r="N354" s="9">
        <f ca="1">[1]!f_nav_adjustedreturn($B354,N$1,N$2)</f>
        <v>-0.83855666610198787</v>
      </c>
      <c r="O354" s="9">
        <f ca="1">[1]!f_nav_adjustedreturn($B354,O$1,O$2)</f>
        <v>0.25691530358825171</v>
      </c>
      <c r="P354" s="11">
        <f>[1]!f_risk_maxdownside($B354,P$1,P$2)</f>
        <v>-2.6101552664708194</v>
      </c>
      <c r="Q354" s="11">
        <f>[1]!f_risk_maxdownside($B354,Q$1,Q$2)</f>
        <v>-0.84065363181260433</v>
      </c>
      <c r="R354" s="11">
        <f>[1]!f_risk_maxdownside($B354,R$1,R$2)</f>
        <v>-0.51788625683319789</v>
      </c>
      <c r="S354" s="11">
        <f>[1]!f_risk_maxdownside($B354,S$1,S$2)</f>
        <v>-1.4876632801161158</v>
      </c>
      <c r="T354" s="11">
        <f>[1]!f_risk_maxdownside($B354,T$1,T$2)</f>
        <v>-2.6101552664708194</v>
      </c>
      <c r="U354" s="11">
        <f>[1]!f_risk_maxdownside($B354,U$1,U$2)</f>
        <v>-2.4889942431425736</v>
      </c>
      <c r="V354">
        <f t="shared" ca="1" si="36"/>
        <v>0.80219780219780223</v>
      </c>
      <c r="W354">
        <f t="shared" si="37"/>
        <v>4.3956043956043959E-2</v>
      </c>
      <c r="X354">
        <f t="shared" si="38"/>
        <v>0.94285714285714284</v>
      </c>
      <c r="Y354">
        <f t="shared" si="39"/>
        <v>0.94065934065934065</v>
      </c>
      <c r="Z354">
        <f t="shared" si="40"/>
        <v>0.62857142857142856</v>
      </c>
      <c r="AA354">
        <f t="shared" ca="1" si="41"/>
        <v>3.7362637362637362E-2</v>
      </c>
      <c r="AB354">
        <f t="shared" ca="1" si="42"/>
        <v>2.197802197802198E-2</v>
      </c>
    </row>
    <row r="355" spans="1:28" x14ac:dyDescent="0.2">
      <c r="A355" t="str">
        <f>[1]!f_info_benchmark(B355)</f>
        <v>中证800指数收益率*50%+中债综合全价指数收益率*50%</v>
      </c>
      <c r="B355" t="s">
        <v>894</v>
      </c>
      <c r="C355" t="s">
        <v>895</v>
      </c>
      <c r="D355" t="str">
        <f>[1]!f_info_fundmanager(B355)</f>
        <v>朱才敏,舒灏</v>
      </c>
      <c r="E355" t="s">
        <v>8</v>
      </c>
      <c r="F355" s="2">
        <v>7.8158533158000001</v>
      </c>
      <c r="G355" s="3">
        <v>42713</v>
      </c>
      <c r="H355" s="2">
        <v>5.7397260273972597</v>
      </c>
      <c r="I355" s="9">
        <f ca="1">[1]!f_nav_adjustedreturn($B355,I$1,I$2)</f>
        <v>27.664720291716343</v>
      </c>
      <c r="J355" s="9">
        <f>[1]!f_nav_adjustedreturn($B355,J$1,J$2)</f>
        <v>4.5775616915879125</v>
      </c>
      <c r="K355" s="9">
        <f>[1]!f_nav_adjustedreturn($B355,K$1,K$2)</f>
        <v>-5.2456140350877067</v>
      </c>
      <c r="L355" s="9">
        <f>[1]!f_nav_adjustedreturn($B355,L$1,L$2)</f>
        <v>20.562663694501008</v>
      </c>
      <c r="M355" s="9">
        <f>[1]!f_nav_adjustedreturn($B355,M$1,M$2)</f>
        <v>10.014750407577054</v>
      </c>
      <c r="N355" s="9">
        <f ca="1">[1]!f_nav_adjustedreturn($B355,N$1,N$2)</f>
        <v>-2.8664386303597174</v>
      </c>
      <c r="O355" s="9">
        <f ca="1">[1]!f_nav_adjustedreturn($B355,O$1,O$2)</f>
        <v>-1.609742804204968</v>
      </c>
      <c r="P355" s="11">
        <f>[1]!f_risk_maxdownside($B355,P$1,P$2)</f>
        <v>-11.926134906386251</v>
      </c>
      <c r="Q355" s="11">
        <f>[1]!f_risk_maxdownside($B355,Q$1,Q$2)</f>
        <v>-2.6758998033683752</v>
      </c>
      <c r="R355" s="11">
        <f>[1]!f_risk_maxdownside($B355,R$1,R$2)</f>
        <v>-10.190916223520182</v>
      </c>
      <c r="S355" s="11">
        <f>[1]!f_risk_maxdownside($B355,S$1,S$2)</f>
        <v>-2.3389708528247595</v>
      </c>
      <c r="T355" s="11">
        <f>[1]!f_risk_maxdownside($B355,T$1,T$2)</f>
        <v>-3.9990945446313853</v>
      </c>
      <c r="U355" s="11">
        <f>[1]!f_risk_maxdownside($B355,U$1,U$2)</f>
        <v>-5.4727464132056127</v>
      </c>
      <c r="V355">
        <f t="shared" ca="1" si="36"/>
        <v>0.86373626373626378</v>
      </c>
      <c r="W355">
        <f t="shared" si="37"/>
        <v>1.7582417582417582E-2</v>
      </c>
      <c r="X355">
        <f t="shared" si="38"/>
        <v>1</v>
      </c>
      <c r="Y355">
        <f t="shared" si="39"/>
        <v>0.8</v>
      </c>
      <c r="Z355">
        <f t="shared" si="40"/>
        <v>0.42417582417582417</v>
      </c>
      <c r="AA355">
        <f t="shared" ca="1" si="41"/>
        <v>0.15604395604395604</v>
      </c>
      <c r="AB355">
        <f t="shared" ca="1" si="42"/>
        <v>0.15384615384615385</v>
      </c>
    </row>
    <row r="356" spans="1:28" x14ac:dyDescent="0.2">
      <c r="A356" t="str">
        <f>[1]!f_info_benchmark(B356)</f>
        <v>中证800指数收益率*50%+中债综合全价指数收益率*50%</v>
      </c>
      <c r="B356" t="s">
        <v>896</v>
      </c>
      <c r="C356" t="s">
        <v>897</v>
      </c>
      <c r="D356" t="str">
        <f>[1]!f_info_fundmanager(B356)</f>
        <v>石雨欣</v>
      </c>
      <c r="E356" t="s">
        <v>8</v>
      </c>
      <c r="F356" s="2">
        <v>5.5787189436000002</v>
      </c>
      <c r="G356" s="3">
        <v>42713</v>
      </c>
      <c r="H356" s="2">
        <v>6.8931506849315101</v>
      </c>
      <c r="I356" s="9">
        <f ca="1">[1]!f_nav_adjustedreturn($B356,I$1,I$2)</f>
        <v>25.762491888384169</v>
      </c>
      <c r="J356" s="9">
        <f>[1]!f_nav_adjustedreturn($B356,J$1,J$2)</f>
        <v>2.3361453601557534</v>
      </c>
      <c r="K356" s="9">
        <f>[1]!f_nav_adjustedreturn($B356,K$1,K$2)</f>
        <v>8.442793731316236</v>
      </c>
      <c r="L356" s="9">
        <f>[1]!f_nav_adjustedreturn($B356,L$1,L$2)</f>
        <v>11.252192799264893</v>
      </c>
      <c r="M356" s="9">
        <f>[1]!f_nav_adjustedreturn($B356,M$1,M$2)</f>
        <v>7.2833758822646022</v>
      </c>
      <c r="N356" s="9">
        <f ca="1">[1]!f_nav_adjustedreturn($B356,N$1,N$2)</f>
        <v>-5.0531914893617049</v>
      </c>
      <c r="O356" s="9">
        <f ca="1">[1]!f_nav_adjustedreturn($B356,O$1,O$2)</f>
        <v>-1.7170180395566219</v>
      </c>
      <c r="P356" s="11">
        <f>[1]!f_risk_maxdownside($B356,P$1,P$2)</f>
        <v>-8.7429799625597919</v>
      </c>
      <c r="Q356" s="11">
        <f>[1]!f_risk_maxdownside($B356,Q$1,Q$2)</f>
        <v>-4.7369356558833893</v>
      </c>
      <c r="R356" s="11">
        <f>[1]!f_risk_maxdownside($B356,R$1,R$2)</f>
        <v>-2.5068446269678391</v>
      </c>
      <c r="S356" s="11">
        <f>[1]!f_risk_maxdownside($B356,S$1,S$2)</f>
        <v>-3.1830455772849957</v>
      </c>
      <c r="T356" s="11">
        <f>[1]!f_risk_maxdownside($B356,T$1,T$2)</f>
        <v>-2.2949455730430497</v>
      </c>
      <c r="U356" s="11">
        <f>[1]!f_risk_maxdownside($B356,U$1,U$2)</f>
        <v>-7.7451461414452956</v>
      </c>
      <c r="V356">
        <f t="shared" ca="1" si="36"/>
        <v>0.87472527472527473</v>
      </c>
      <c r="W356">
        <f t="shared" si="37"/>
        <v>5.4945054945054944E-2</v>
      </c>
      <c r="X356">
        <f t="shared" si="38"/>
        <v>0.94945054945054941</v>
      </c>
      <c r="Y356">
        <f t="shared" si="39"/>
        <v>0.94945054945054941</v>
      </c>
      <c r="Z356">
        <f t="shared" si="40"/>
        <v>0.51648351648351654</v>
      </c>
      <c r="AA356">
        <f t="shared" ca="1" si="41"/>
        <v>0.21978021978021978</v>
      </c>
      <c r="AB356">
        <f t="shared" ca="1" si="42"/>
        <v>0.16703296703296702</v>
      </c>
    </row>
    <row r="357" spans="1:28" x14ac:dyDescent="0.2">
      <c r="A357" t="str">
        <f>[1]!f_info_benchmark(B357)</f>
        <v>中证全债指数收益率*70%+沪深300指数收益率*30%</v>
      </c>
      <c r="B357" t="s">
        <v>898</v>
      </c>
      <c r="C357" t="s">
        <v>899</v>
      </c>
      <c r="D357" t="str">
        <f>[1]!f_info_fundmanager(B357)</f>
        <v>李韵怡</v>
      </c>
      <c r="E357" t="s">
        <v>8</v>
      </c>
      <c r="F357" s="2">
        <v>5.5206975257000002</v>
      </c>
      <c r="G357" s="3">
        <v>42760</v>
      </c>
      <c r="H357" s="2">
        <v>6.8767123287671197</v>
      </c>
      <c r="I357" s="9">
        <f ca="1">[1]!f_nav_adjustedreturn($B357,I$1,I$2)</f>
        <v>25.900797652883469</v>
      </c>
      <c r="J357" s="9">
        <f>[1]!f_nav_adjustedreturn($B357,J$1,J$2)</f>
        <v>-5.776107087191706</v>
      </c>
      <c r="K357" s="9">
        <f>[1]!f_nav_adjustedreturn($B357,K$1,K$2)</f>
        <v>13.914566507735721</v>
      </c>
      <c r="L357" s="9">
        <f>[1]!f_nav_adjustedreturn($B357,L$1,L$2)</f>
        <v>15.067908089177404</v>
      </c>
      <c r="M357" s="9">
        <f>[1]!f_nav_adjustedreturn($B357,M$1,M$2)</f>
        <v>6.0797268205775437</v>
      </c>
      <c r="N357" s="9">
        <f ca="1">[1]!f_nav_adjustedreturn($B357,N$1,N$2)</f>
        <v>-3.9048285514345746</v>
      </c>
      <c r="O357" s="9">
        <f ca="1">[1]!f_nav_adjustedreturn($B357,O$1,O$2)</f>
        <v>-1.9212913363331137</v>
      </c>
      <c r="P357" s="11">
        <f>[1]!f_risk_maxdownside($B357,P$1,P$2)</f>
        <v>-8.3921078475136213</v>
      </c>
      <c r="Q357" s="11">
        <f>[1]!f_risk_maxdownside($B357,Q$1,Q$2)</f>
        <v>-8.3921078475136213</v>
      </c>
      <c r="R357" s="11">
        <f>[1]!f_risk_maxdownside($B357,R$1,R$2)</f>
        <v>-2.1802858189812957</v>
      </c>
      <c r="S357" s="11">
        <f>[1]!f_risk_maxdownside($B357,S$1,S$2)</f>
        <v>-3.4694378528761964</v>
      </c>
      <c r="T357" s="11">
        <f>[1]!f_risk_maxdownside($B357,T$1,T$2)</f>
        <v>-4.9432912475925477</v>
      </c>
      <c r="U357" s="11">
        <f>[1]!f_risk_maxdownside($B357,U$1,U$2)</f>
        <v>-3.8393676335662361</v>
      </c>
      <c r="V357">
        <f t="shared" ca="1" si="36"/>
        <v>0.87252747252747254</v>
      </c>
      <c r="W357">
        <f t="shared" si="37"/>
        <v>0.19340659340659341</v>
      </c>
      <c r="X357">
        <f t="shared" si="38"/>
        <v>0.87472527472527473</v>
      </c>
      <c r="Y357">
        <f t="shared" si="39"/>
        <v>0.89670329670329674</v>
      </c>
      <c r="Z357">
        <f t="shared" si="40"/>
        <v>0.5956043956043956</v>
      </c>
      <c r="AA357">
        <f t="shared" ca="1" si="41"/>
        <v>0.1912087912087912</v>
      </c>
      <c r="AB357">
        <f t="shared" ca="1" si="42"/>
        <v>0.18681318681318682</v>
      </c>
    </row>
    <row r="358" spans="1:28" x14ac:dyDescent="0.2">
      <c r="A358" t="str">
        <f>[1]!f_info_benchmark(B358)</f>
        <v>沪深300指数收益率*60%+中债综合指数收益率*40%</v>
      </c>
      <c r="B358" t="s">
        <v>900</v>
      </c>
      <c r="C358" t="s">
        <v>901</v>
      </c>
      <c r="D358" t="str">
        <f>[1]!f_info_fundmanager(B358)</f>
        <v>苗婷</v>
      </c>
      <c r="E358" t="s">
        <v>8</v>
      </c>
      <c r="F358" s="2">
        <v>5.3611689104</v>
      </c>
      <c r="G358" s="3">
        <v>42718</v>
      </c>
      <c r="H358" s="2">
        <v>5.8082191780821901</v>
      </c>
      <c r="I358" s="9">
        <f ca="1">[1]!f_nav_adjustedreturn($B358,I$1,I$2)</f>
        <v>37.359829893534247</v>
      </c>
      <c r="J358" s="9">
        <f>[1]!f_nav_adjustedreturn($B358,J$1,J$2)</f>
        <v>1.5991860861520355</v>
      </c>
      <c r="K358" s="9">
        <f>[1]!f_nav_adjustedreturn($B358,K$1,K$2)</f>
        <v>10.274659182036885</v>
      </c>
      <c r="L358" s="9">
        <f>[1]!f_nav_adjustedreturn($B358,L$1,L$2)</f>
        <v>18.18409154056749</v>
      </c>
      <c r="M358" s="9">
        <f>[1]!f_nav_adjustedreturn($B358,M$1,M$2)</f>
        <v>6.6736773984792244</v>
      </c>
      <c r="N358" s="9">
        <f ca="1">[1]!f_nav_adjustedreturn($B358,N$1,N$2)</f>
        <v>-2.752711003260798</v>
      </c>
      <c r="O358" s="9">
        <f ca="1">[1]!f_nav_adjustedreturn($B358,O$1,O$2)</f>
        <v>-0.73535103336172147</v>
      </c>
      <c r="P358" s="11">
        <f>[1]!f_risk_maxdownside($B358,P$1,P$2)</f>
        <v>-5.1819350934261248</v>
      </c>
      <c r="Q358" s="11">
        <f>[1]!f_risk_maxdownside($B358,Q$1,Q$2)</f>
        <v>-1.5387611998441777</v>
      </c>
      <c r="R358" s="11">
        <f>[1]!f_risk_maxdownside($B358,R$1,R$2)</f>
        <v>-2.384428223844294</v>
      </c>
      <c r="S358" s="11">
        <f>[1]!f_risk_maxdownside($B358,S$1,S$2)</f>
        <v>-2.6502393192696245</v>
      </c>
      <c r="T358" s="11">
        <f>[1]!f_risk_maxdownside($B358,T$1,T$2)</f>
        <v>-4.7751937984496156</v>
      </c>
      <c r="U358" s="11">
        <f>[1]!f_risk_maxdownside($B358,U$1,U$2)</f>
        <v>-4.7278808148373379</v>
      </c>
      <c r="V358">
        <f t="shared" ca="1" si="36"/>
        <v>0.73626373626373631</v>
      </c>
      <c r="W358">
        <f t="shared" si="37"/>
        <v>7.4725274725274723E-2</v>
      </c>
      <c r="X358">
        <f t="shared" si="38"/>
        <v>0.93186813186813189</v>
      </c>
      <c r="Y358">
        <f t="shared" si="39"/>
        <v>0.83296703296703301</v>
      </c>
      <c r="Z358">
        <f t="shared" si="40"/>
        <v>0.54505494505494501</v>
      </c>
      <c r="AA358">
        <f t="shared" ca="1" si="41"/>
        <v>0.14725274725274726</v>
      </c>
      <c r="AB358">
        <f t="shared" ca="1" si="42"/>
        <v>8.5714285714285715E-2</v>
      </c>
    </row>
    <row r="359" spans="1:28" x14ac:dyDescent="0.2">
      <c r="A359" t="str">
        <f>[1]!f_info_benchmark(B359)</f>
        <v>沪深300指数收益率*60%+中债综合指数收益率*40%</v>
      </c>
      <c r="B359" t="s">
        <v>902</v>
      </c>
      <c r="C359" t="s">
        <v>903</v>
      </c>
      <c r="D359" t="str">
        <f>[1]!f_info_fundmanager(B359)</f>
        <v>杨成</v>
      </c>
      <c r="E359" t="s">
        <v>8</v>
      </c>
      <c r="F359" s="2">
        <v>6.3733661552000003</v>
      </c>
      <c r="G359" s="3">
        <v>42726</v>
      </c>
      <c r="H359" s="2">
        <v>10.4082191780822</v>
      </c>
      <c r="I359" s="9">
        <f ca="1">[1]!f_nav_adjustedreturn($B359,I$1,I$2)</f>
        <v>44.893652664146543</v>
      </c>
      <c r="J359" s="9">
        <f>[1]!f_nav_adjustedreturn($B359,J$1,J$2)</f>
        <v>-1.8765751118010896</v>
      </c>
      <c r="K359" s="9">
        <f>[1]!f_nav_adjustedreturn($B359,K$1,K$2)</f>
        <v>19.473825974314565</v>
      </c>
      <c r="L359" s="9">
        <f>[1]!f_nav_adjustedreturn($B359,L$1,L$2)</f>
        <v>19.733413020336442</v>
      </c>
      <c r="M359" s="9">
        <f>[1]!f_nav_adjustedreturn($B359,M$1,M$2)</f>
        <v>10.316420202019122</v>
      </c>
      <c r="N359" s="9">
        <f ca="1">[1]!f_nav_adjustedreturn($B359,N$1,N$2)</f>
        <v>-6.4274708342504896</v>
      </c>
      <c r="O359" s="9">
        <f ca="1">[1]!f_nav_adjustedreturn($B359,O$1,O$2)</f>
        <v>-1.9377162629757723</v>
      </c>
      <c r="P359" s="11">
        <f>[1]!f_risk_maxdownside($B359,P$1,P$2)</f>
        <v>-11.164834214054572</v>
      </c>
      <c r="Q359" s="11">
        <f>[1]!f_risk_maxdownside($B359,Q$1,Q$2)</f>
        <v>-4.5823862176729264</v>
      </c>
      <c r="R359" s="11">
        <f>[1]!f_risk_maxdownside($B359,R$1,R$2)</f>
        <v>-2.545384689270962</v>
      </c>
      <c r="S359" s="11">
        <f>[1]!f_risk_maxdownside($B359,S$1,S$2)</f>
        <v>-4.3545081967213051</v>
      </c>
      <c r="T359" s="11">
        <f>[1]!f_risk_maxdownside($B359,T$1,T$2)</f>
        <v>-6.7649741562785195</v>
      </c>
      <c r="U359" s="11">
        <f>[1]!f_risk_maxdownside($B359,U$1,U$2)</f>
        <v>-9.1330927303527929</v>
      </c>
      <c r="V359">
        <f t="shared" ca="1" si="36"/>
        <v>0.643956043956044</v>
      </c>
      <c r="W359">
        <f t="shared" si="37"/>
        <v>0.16043956043956045</v>
      </c>
      <c r="X359">
        <f t="shared" si="38"/>
        <v>0.80219780219780223</v>
      </c>
      <c r="Y359">
        <f t="shared" si="39"/>
        <v>0.81318681318681318</v>
      </c>
      <c r="Z359">
        <f t="shared" si="40"/>
        <v>0.41978021978021979</v>
      </c>
      <c r="AA359">
        <f t="shared" ca="1" si="41"/>
        <v>0.23296703296703297</v>
      </c>
      <c r="AB359">
        <f t="shared" ca="1" si="42"/>
        <v>0.18901098901098901</v>
      </c>
    </row>
    <row r="360" spans="1:28" x14ac:dyDescent="0.2">
      <c r="A360" t="str">
        <f>[1]!f_info_benchmark(B360)</f>
        <v>中证800指数收益率*50%+中证综合债券指数收益率*50%</v>
      </c>
      <c r="B360" t="s">
        <v>904</v>
      </c>
      <c r="C360" t="s">
        <v>905</v>
      </c>
      <c r="D360" t="str">
        <f>[1]!f_info_fundmanager(B360)</f>
        <v>李晓星,张萍</v>
      </c>
      <c r="E360" t="s">
        <v>8</v>
      </c>
      <c r="F360" s="2">
        <v>48.316656973599997</v>
      </c>
      <c r="G360" s="3">
        <v>42726</v>
      </c>
      <c r="H360" s="2">
        <v>5.25205479452055</v>
      </c>
      <c r="I360" s="9">
        <f ca="1">[1]!f_nav_adjustedreturn($B360,I$1,I$2)</f>
        <v>97.96867372357238</v>
      </c>
      <c r="J360" s="9">
        <f>[1]!f_nav_adjustedreturn($B360,J$1,J$2)</f>
        <v>-28.763053465367978</v>
      </c>
      <c r="K360" s="9">
        <f>[1]!f_nav_adjustedreturn($B360,K$1,K$2)</f>
        <v>72.498054061223399</v>
      </c>
      <c r="L360" s="9">
        <f>[1]!f_nav_adjustedreturn($B360,L$1,L$2)</f>
        <v>80.826985319564699</v>
      </c>
      <c r="M360" s="9">
        <f>[1]!f_nav_adjustedreturn($B360,M$1,M$2)</f>
        <v>8.1748227563548141</v>
      </c>
      <c r="N360" s="9">
        <f ca="1">[1]!f_nav_adjustedreturn($B360,N$1,N$2)</f>
        <v>-17.639771410302512</v>
      </c>
      <c r="O360" s="9">
        <f ca="1">[1]!f_nav_adjustedreturn($B360,O$1,O$2)</f>
        <v>-6.2118867752798668</v>
      </c>
      <c r="P360" s="11">
        <f>[1]!f_risk_maxdownside($B360,P$1,P$2)</f>
        <v>-33.803855085019173</v>
      </c>
      <c r="Q360" s="11">
        <f>[1]!f_risk_maxdownside($B360,Q$1,Q$2)</f>
        <v>-32.779776401315672</v>
      </c>
      <c r="R360" s="11">
        <f>[1]!f_risk_maxdownside($B360,R$1,R$2)</f>
        <v>-11.181079299992673</v>
      </c>
      <c r="S360" s="11">
        <f>[1]!f_risk_maxdownside($B360,S$1,S$2)</f>
        <v>-13.866093526116979</v>
      </c>
      <c r="T360" s="11">
        <f>[1]!f_risk_maxdownside($B360,T$1,T$2)</f>
        <v>-25.898689893977789</v>
      </c>
      <c r="U360" s="11">
        <f>[1]!f_risk_maxdownside($B360,U$1,U$2)</f>
        <v>-23.42397768754358</v>
      </c>
      <c r="V360">
        <f t="shared" ca="1" si="36"/>
        <v>0.26373626373626374</v>
      </c>
      <c r="W360">
        <f t="shared" si="37"/>
        <v>0.87252747252747254</v>
      </c>
      <c r="X360">
        <f t="shared" si="38"/>
        <v>8.7912087912087919E-2</v>
      </c>
      <c r="Y360">
        <f t="shared" si="39"/>
        <v>0.17142857142857143</v>
      </c>
      <c r="Z360">
        <f t="shared" si="40"/>
        <v>0.47912087912087914</v>
      </c>
      <c r="AA360">
        <f t="shared" ca="1" si="41"/>
        <v>0.60659340659340655</v>
      </c>
      <c r="AB360">
        <f t="shared" ca="1" si="42"/>
        <v>0.4175824175824176</v>
      </c>
    </row>
    <row r="361" spans="1:28" x14ac:dyDescent="0.2">
      <c r="A361" t="str">
        <f>[1]!f_info_benchmark(B361)</f>
        <v>沪深300指数收益率*50%+中证综合债指数收益率*50%</v>
      </c>
      <c r="B361" t="s">
        <v>906</v>
      </c>
      <c r="C361" t="s">
        <v>907</v>
      </c>
      <c r="D361" t="str">
        <f>[1]!f_info_fundmanager(B361)</f>
        <v>杨永光,王惟</v>
      </c>
      <c r="E361" t="s">
        <v>8</v>
      </c>
      <c r="F361" s="2">
        <v>8.5200220519999998</v>
      </c>
      <c r="G361" s="3">
        <v>42758</v>
      </c>
      <c r="H361" s="2">
        <v>5.3465753424657496</v>
      </c>
      <c r="I361" s="9">
        <f ca="1">[1]!f_nav_adjustedreturn($B361,I$1,I$2)</f>
        <v>29.41672808641977</v>
      </c>
      <c r="J361" s="9">
        <f>[1]!f_nav_adjustedreturn($B361,J$1,J$2)</f>
        <v>-2.5152017689331014</v>
      </c>
      <c r="K361" s="9">
        <f>[1]!f_nav_adjustedreturn($B361,K$1,K$2)</f>
        <v>9.4414516586333868</v>
      </c>
      <c r="L361" s="9">
        <f>[1]!f_nav_adjustedreturn($B361,L$1,L$2)</f>
        <v>15.748753078756502</v>
      </c>
      <c r="M361" s="9">
        <f>[1]!f_nav_adjustedreturn($B361,M$1,M$2)</f>
        <v>7.8861409239383926</v>
      </c>
      <c r="N361" s="9">
        <f ca="1">[1]!f_nav_adjustedreturn($B361,N$1,N$2)</f>
        <v>-2.8618800461361005</v>
      </c>
      <c r="O361" s="9">
        <f ca="1">[1]!f_nav_adjustedreturn($B361,O$1,O$2)</f>
        <v>-1.8572469045884981</v>
      </c>
      <c r="P361" s="11">
        <f>[1]!f_risk_maxdownside($B361,P$1,P$2)</f>
        <v>-6.1958753682707011</v>
      </c>
      <c r="Q361" s="11">
        <f>[1]!f_risk_maxdownside($B361,Q$1,Q$2)</f>
        <v>-6.1958753682707011</v>
      </c>
      <c r="R361" s="11">
        <f>[1]!f_risk_maxdownside($B361,R$1,R$2)</f>
        <v>-0.91096919609316707</v>
      </c>
      <c r="S361" s="11">
        <f>[1]!f_risk_maxdownside($B361,S$1,S$2)</f>
        <v>-3.9383135726722389</v>
      </c>
      <c r="T361" s="11">
        <f>[1]!f_risk_maxdownside($B361,T$1,T$2)</f>
        <v>-3.4780631961809574</v>
      </c>
      <c r="U361" s="11">
        <f>[1]!f_risk_maxdownside($B361,U$1,U$2)</f>
        <v>-4.5144130544173633</v>
      </c>
      <c r="V361">
        <f t="shared" ca="1" si="36"/>
        <v>0.84615384615384615</v>
      </c>
      <c r="W361">
        <f t="shared" si="37"/>
        <v>0.16923076923076924</v>
      </c>
      <c r="X361">
        <f t="shared" si="38"/>
        <v>0.94505494505494503</v>
      </c>
      <c r="Y361">
        <f t="shared" si="39"/>
        <v>0.87912087912087911</v>
      </c>
      <c r="Z361">
        <f t="shared" si="40"/>
        <v>0.49010989010989009</v>
      </c>
      <c r="AA361">
        <f t="shared" ca="1" si="41"/>
        <v>0.15384615384615385</v>
      </c>
      <c r="AB361">
        <f t="shared" ca="1" si="42"/>
        <v>0.18021978021978022</v>
      </c>
    </row>
    <row r="362" spans="1:28" x14ac:dyDescent="0.2">
      <c r="A362" t="str">
        <f>[1]!f_info_benchmark(B362)</f>
        <v>中证综合债指数收益率*70%+沪深300指数收益率*30%</v>
      </c>
      <c r="B362" t="s">
        <v>908</v>
      </c>
      <c r="C362" t="s">
        <v>909</v>
      </c>
      <c r="D362" t="str">
        <f>[1]!f_info_fundmanager(B362)</f>
        <v>杨立春,王颖</v>
      </c>
      <c r="E362" t="s">
        <v>8</v>
      </c>
      <c r="F362" s="2">
        <v>7.3246155107000002</v>
      </c>
      <c r="G362" s="3">
        <v>42804</v>
      </c>
      <c r="H362" s="2">
        <v>6.2342465753424703</v>
      </c>
      <c r="I362" s="9">
        <f ca="1">[1]!f_nav_adjustedreturn($B362,I$1,I$2)</f>
        <v>31.109022556390968</v>
      </c>
      <c r="J362" s="9">
        <f>[1]!f_nav_adjustedreturn($B362,J$1,J$2)</f>
        <v>5.0751879699248166</v>
      </c>
      <c r="K362" s="9">
        <f>[1]!f_nav_adjustedreturn($B362,K$1,K$2)</f>
        <v>2.0572450805008859</v>
      </c>
      <c r="L362" s="9">
        <f>[1]!f_nav_adjustedreturn($B362,L$1,L$2)</f>
        <v>17.616126205083265</v>
      </c>
      <c r="M362" s="9">
        <f>[1]!f_nav_adjustedreturn($B362,M$1,M$2)</f>
        <v>11.400894187779436</v>
      </c>
      <c r="N362" s="9">
        <f ca="1">[1]!f_nav_adjustedreturn($B362,N$1,N$2)</f>
        <v>-6.6889632107023465</v>
      </c>
      <c r="O362" s="9">
        <f ca="1">[1]!f_nav_adjustedreturn($B362,O$1,O$2)</f>
        <v>-4.972752043596727</v>
      </c>
      <c r="P362" s="11">
        <f>[1]!f_risk_maxdownside($B362,P$1,P$2)</f>
        <v>-14.344262295081972</v>
      </c>
      <c r="Q362" s="11">
        <f>[1]!f_risk_maxdownside($B362,Q$1,Q$2)</f>
        <v>-3.2871972318338938</v>
      </c>
      <c r="R362" s="11">
        <f>[1]!f_risk_maxdownside($B362,R$1,R$2)</f>
        <v>-14.344262295081972</v>
      </c>
      <c r="S362" s="11">
        <f>[1]!f_risk_maxdownside($B362,S$1,S$2)</f>
        <v>-3.6502546689303847</v>
      </c>
      <c r="T362" s="11">
        <f>[1]!f_risk_maxdownside($B362,T$1,T$2)</f>
        <v>-1.8050541516245424</v>
      </c>
      <c r="U362" s="11">
        <f>[1]!f_risk_maxdownside($B362,U$1,U$2)</f>
        <v>-8.3668005354752335</v>
      </c>
      <c r="V362">
        <f t="shared" ca="1" si="36"/>
        <v>0.82857142857142863</v>
      </c>
      <c r="W362">
        <f t="shared" si="37"/>
        <v>1.098901098901099E-2</v>
      </c>
      <c r="X362">
        <f t="shared" si="38"/>
        <v>0.96703296703296704</v>
      </c>
      <c r="Y362">
        <f t="shared" si="39"/>
        <v>0.84615384615384615</v>
      </c>
      <c r="Z362">
        <f t="shared" si="40"/>
        <v>0.39780219780219778</v>
      </c>
      <c r="AA362">
        <f t="shared" ca="1" si="41"/>
        <v>0.23956043956043957</v>
      </c>
      <c r="AB362">
        <f t="shared" ca="1" si="42"/>
        <v>0.3208791208791209</v>
      </c>
    </row>
    <row r="363" spans="1:28" x14ac:dyDescent="0.2">
      <c r="A363" t="str">
        <f>[1]!f_info_benchmark(B363)</f>
        <v>中国债券总指数收益率*40%+中证800指数收益率*30%+恒生综合指数收益率*30%</v>
      </c>
      <c r="B363" t="s">
        <v>910</v>
      </c>
      <c r="C363" t="s">
        <v>911</v>
      </c>
      <c r="D363" t="str">
        <f>[1]!f_info_fundmanager(B363)</f>
        <v>陆秋渊,盛骅</v>
      </c>
      <c r="E363" t="s">
        <v>8</v>
      </c>
      <c r="F363" s="2">
        <v>13.520588034799999</v>
      </c>
      <c r="G363" s="3">
        <v>42916</v>
      </c>
      <c r="H363" s="2">
        <v>4.6232876712328803</v>
      </c>
      <c r="I363" s="9">
        <f ca="1">[1]!f_nav_adjustedreturn($B363,I$1,I$2)</f>
        <v>78.469808995359628</v>
      </c>
      <c r="J363" s="9">
        <f>[1]!f_nav_adjustedreturn($B363,J$1,J$2)</f>
        <v>-5.9551430781129131</v>
      </c>
      <c r="K363" s="9">
        <f>[1]!f_nav_adjustedreturn($B363,K$1,K$2)</f>
        <v>49.180779199013159</v>
      </c>
      <c r="L363" s="9">
        <f>[1]!f_nav_adjustedreturn($B363,L$1,L$2)</f>
        <v>55.441741357234299</v>
      </c>
      <c r="M363" s="9">
        <f>[1]!f_nav_adjustedreturn($B363,M$1,M$2)</f>
        <v>-4.1186161449749417E-2</v>
      </c>
      <c r="N363" s="9">
        <f ca="1">[1]!f_nav_adjustedreturn($B363,N$1,N$2)</f>
        <v>-18.129377832715289</v>
      </c>
      <c r="O363" s="9">
        <f ca="1">[1]!f_nav_adjustedreturn($B363,O$1,O$2)</f>
        <v>-1.3895781637717275</v>
      </c>
      <c r="P363" s="11">
        <f>[1]!f_risk_maxdownside($B363,P$1,P$2)</f>
        <v>-40.528793915248102</v>
      </c>
      <c r="Q363" s="11">
        <f>[1]!f_risk_maxdownside($B363,Q$1,Q$2)</f>
        <v>-18.794326241134744</v>
      </c>
      <c r="R363" s="11">
        <f>[1]!f_risk_maxdownside($B363,R$1,R$2)</f>
        <v>-13.279678068410467</v>
      </c>
      <c r="S363" s="11">
        <f>[1]!f_risk_maxdownside($B363,S$1,S$2)</f>
        <v>-17.312348668280862</v>
      </c>
      <c r="T363" s="11">
        <f>[1]!f_risk_maxdownside($B363,T$1,T$2)</f>
        <v>-17.638536762042747</v>
      </c>
      <c r="U363" s="11">
        <f>[1]!f_risk_maxdownside($B363,U$1,U$2)</f>
        <v>-31.354515050167219</v>
      </c>
      <c r="V363">
        <f t="shared" ca="1" si="36"/>
        <v>0.38241758241758239</v>
      </c>
      <c r="W363">
        <f t="shared" si="37"/>
        <v>0.1956043956043956</v>
      </c>
      <c r="X363">
        <f t="shared" si="38"/>
        <v>0.4</v>
      </c>
      <c r="Y363">
        <f t="shared" si="39"/>
        <v>0.52307692307692311</v>
      </c>
      <c r="Z363">
        <f t="shared" si="40"/>
        <v>0.79340659340659336</v>
      </c>
      <c r="AA363">
        <f t="shared" ca="1" si="41"/>
        <v>0.62857142857142856</v>
      </c>
      <c r="AB363">
        <f t="shared" ca="1" si="42"/>
        <v>0.14505494505494507</v>
      </c>
    </row>
    <row r="364" spans="1:28" x14ac:dyDescent="0.2">
      <c r="A364" t="str">
        <f>[1]!f_info_benchmark(B364)</f>
        <v>中证800指数收益率*65%+上证国债指数收益率*35%</v>
      </c>
      <c r="B364" t="s">
        <v>912</v>
      </c>
      <c r="C364" t="s">
        <v>913</v>
      </c>
      <c r="D364" t="str">
        <f>[1]!f_info_fundmanager(B364)</f>
        <v>童立</v>
      </c>
      <c r="E364" t="s">
        <v>8</v>
      </c>
      <c r="F364" s="2">
        <v>9.9665069578000001</v>
      </c>
      <c r="G364" s="3">
        <v>43090</v>
      </c>
      <c r="H364" s="2">
        <v>6.1534246575342504</v>
      </c>
      <c r="I364" s="9">
        <f ca="1">[1]!f_nav_adjustedreturn($B364,I$1,I$2)</f>
        <v>157.18309859154928</v>
      </c>
      <c r="J364" s="9">
        <f>[1]!f_nav_adjustedreturn($B364,J$1,J$2)</f>
        <v>1.3145539906103298</v>
      </c>
      <c r="K364" s="9">
        <f>[1]!f_nav_adjustedreturn($B364,K$1,K$2)</f>
        <v>49.30491195551437</v>
      </c>
      <c r="L364" s="9">
        <f>[1]!f_nav_adjustedreturn($B364,L$1,L$2)</f>
        <v>52.88640595903167</v>
      </c>
      <c r="M364" s="9">
        <f>[1]!f_nav_adjustedreturn($B364,M$1,M$2)</f>
        <v>41.453511977263496</v>
      </c>
      <c r="N364" s="9">
        <f ca="1">[1]!f_nav_adjustedreturn($B364,N$1,N$2)</f>
        <v>-21.38346727898967</v>
      </c>
      <c r="O364" s="9">
        <f ca="1">[1]!f_nav_adjustedreturn($B364,O$1,O$2)</f>
        <v>-11.616650532429826</v>
      </c>
      <c r="P364" s="11">
        <f>[1]!f_risk_maxdownside($B364,P$1,P$2)</f>
        <v>-33.491091314031188</v>
      </c>
      <c r="Q364" s="11">
        <f>[1]!f_risk_maxdownside($B364,Q$1,Q$2)</f>
        <v>-11.754684838160129</v>
      </c>
      <c r="R364" s="11">
        <f>[1]!f_risk_maxdownside($B364,R$1,R$2)</f>
        <v>-10.917030567685599</v>
      </c>
      <c r="S364" s="11">
        <f>[1]!f_risk_maxdownside($B364,S$1,S$2)</f>
        <v>-16.193914388860239</v>
      </c>
      <c r="T364" s="11">
        <f>[1]!f_risk_maxdownside($B364,T$1,T$2)</f>
        <v>-18.07321772639693</v>
      </c>
      <c r="U364" s="11">
        <f>[1]!f_risk_maxdownside($B364,U$1,U$2)</f>
        <v>-31.113033448673594</v>
      </c>
      <c r="V364">
        <f t="shared" ca="1" si="36"/>
        <v>4.6153846153846156E-2</v>
      </c>
      <c r="W364">
        <f t="shared" si="37"/>
        <v>7.9120879120879117E-2</v>
      </c>
      <c r="X364">
        <f t="shared" si="38"/>
        <v>0.39560439560439559</v>
      </c>
      <c r="Y364">
        <f t="shared" si="39"/>
        <v>0.55604395604395607</v>
      </c>
      <c r="Z364">
        <f t="shared" si="40"/>
        <v>4.1758241758241756E-2</v>
      </c>
      <c r="AA364">
        <f t="shared" ca="1" si="41"/>
        <v>0.84395604395604396</v>
      </c>
      <c r="AB364">
        <f t="shared" ca="1" si="42"/>
        <v>0.91428571428571426</v>
      </c>
    </row>
    <row r="365" spans="1:28" x14ac:dyDescent="0.2">
      <c r="A365" t="str">
        <f>[1]!f_info_benchmark(B365)</f>
        <v>沪深300指数收益率*50%+中债综合指数(全价)收益率*50%</v>
      </c>
      <c r="B365" t="s">
        <v>914</v>
      </c>
      <c r="C365" t="s">
        <v>915</v>
      </c>
      <c r="D365" t="str">
        <f>[1]!f_info_fundmanager(B365)</f>
        <v>薛玲</v>
      </c>
      <c r="E365" t="s">
        <v>8</v>
      </c>
      <c r="F365" s="2">
        <v>5.0648331082000002</v>
      </c>
      <c r="G365" s="3">
        <v>43089</v>
      </c>
      <c r="H365" s="2">
        <v>5.9260273972602704</v>
      </c>
      <c r="I365" s="9">
        <f ca="1">[1]!f_nav_adjustedreturn($B365,I$1,I$2)</f>
        <v>42.680945629955069</v>
      </c>
      <c r="J365" s="9">
        <f>[1]!f_nav_adjustedreturn($B365,J$1,J$2)</f>
        <v>-11.922116824762861</v>
      </c>
      <c r="K365" s="9">
        <f>[1]!f_nav_adjustedreturn($B365,K$1,K$2)</f>
        <v>23.648112458904887</v>
      </c>
      <c r="L365" s="9">
        <f>[1]!f_nav_adjustedreturn($B365,L$1,L$2)</f>
        <v>26.449839736866252</v>
      </c>
      <c r="M365" s="9">
        <f>[1]!f_nav_adjustedreturn($B365,M$1,M$2)</f>
        <v>7.4663236874618901</v>
      </c>
      <c r="N365" s="9">
        <f ca="1">[1]!f_nav_adjustedreturn($B365,N$1,N$2)</f>
        <v>-3.590252845466344</v>
      </c>
      <c r="O365" s="9">
        <f ca="1">[1]!f_nav_adjustedreturn($B365,O$1,O$2)</f>
        <v>-2.1476197860133319</v>
      </c>
      <c r="P365" s="11">
        <f>[1]!f_risk_maxdownside($B365,P$1,P$2)</f>
        <v>-15.418886198547217</v>
      </c>
      <c r="Q365" s="11">
        <f>[1]!f_risk_maxdownside($B365,Q$1,Q$2)</f>
        <v>-14.702179176755442</v>
      </c>
      <c r="R365" s="11">
        <f>[1]!f_risk_maxdownside($B365,R$1,R$2)</f>
        <v>-6.7705271408975056</v>
      </c>
      <c r="S365" s="11">
        <f>[1]!f_risk_maxdownside($B365,S$1,S$2)</f>
        <v>-7.5396102713531228</v>
      </c>
      <c r="T365" s="11">
        <f>[1]!f_risk_maxdownside($B365,T$1,T$2)</f>
        <v>-3.6689549961861267</v>
      </c>
      <c r="U365" s="11">
        <f>[1]!f_risk_maxdownside($B365,U$1,U$2)</f>
        <v>-6.0559718611408533</v>
      </c>
      <c r="V365">
        <f t="shared" ca="1" si="36"/>
        <v>0.66153846153846152</v>
      </c>
      <c r="W365">
        <f t="shared" si="37"/>
        <v>0.26373626373626374</v>
      </c>
      <c r="X365">
        <f t="shared" si="38"/>
        <v>0.76263736263736259</v>
      </c>
      <c r="Y365">
        <f t="shared" si="39"/>
        <v>0.77142857142857146</v>
      </c>
      <c r="Z365">
        <f t="shared" si="40"/>
        <v>0.50329670329670328</v>
      </c>
      <c r="AA365">
        <f t="shared" ca="1" si="41"/>
        <v>0.18021978021978022</v>
      </c>
      <c r="AB365">
        <f t="shared" ca="1" si="42"/>
        <v>0.2021978021978022</v>
      </c>
    </row>
    <row r="366" spans="1:28" x14ac:dyDescent="0.2">
      <c r="A366" t="str">
        <f>[1]!f_info_benchmark(B366)</f>
        <v>中证800指数收益率*50%+中债综合财富指数收益率*50%</v>
      </c>
      <c r="B366" t="s">
        <v>916</v>
      </c>
      <c r="C366" t="s">
        <v>917</v>
      </c>
      <c r="D366" t="str">
        <f>[1]!f_info_fundmanager(B366)</f>
        <v>龙宇飞,尤国梁</v>
      </c>
      <c r="E366" t="s">
        <v>8</v>
      </c>
      <c r="F366" s="2">
        <v>26.187996552000001</v>
      </c>
      <c r="G366" s="3">
        <v>43026</v>
      </c>
      <c r="H366" s="2">
        <v>3.6273972602739701</v>
      </c>
      <c r="I366" s="9">
        <f ca="1">[1]!f_nav_adjustedreturn($B366,I$1,I$2)</f>
        <v>51.936928168191528</v>
      </c>
      <c r="J366" s="9">
        <f>[1]!f_nav_adjustedreturn($B366,J$1,J$2)</f>
        <v>-22.415806891181628</v>
      </c>
      <c r="K366" s="9">
        <f>[1]!f_nav_adjustedreturn($B366,K$1,K$2)</f>
        <v>31.777694141262064</v>
      </c>
      <c r="L366" s="9">
        <f>[1]!f_nav_adjustedreturn($B366,L$1,L$2)</f>
        <v>36.100533130236109</v>
      </c>
      <c r="M366" s="9">
        <f>[1]!f_nav_adjustedreturn($B366,M$1,M$2)</f>
        <v>43.333799664241759</v>
      </c>
      <c r="N366" s="9">
        <f ca="1">[1]!f_nav_adjustedreturn($B366,N$1,N$2)</f>
        <v>-23.820213752379104</v>
      </c>
      <c r="O366" s="9">
        <f ca="1">[1]!f_nav_adjustedreturn($B366,O$1,O$2)</f>
        <v>-9.0644296865897811</v>
      </c>
      <c r="P366" s="11">
        <f>[1]!f_risk_maxdownside($B366,P$1,P$2)</f>
        <v>-45.105496694738754</v>
      </c>
      <c r="Q366" s="11">
        <f>[1]!f_risk_maxdownside($B366,Q$1,Q$2)</f>
        <v>-25.782997762863534</v>
      </c>
      <c r="R366" s="11">
        <f>[1]!f_risk_maxdownside($B366,R$1,R$2)</f>
        <v>-12.169144785405464</v>
      </c>
      <c r="S366" s="11">
        <f>[1]!f_risk_maxdownside($B366,S$1,S$2)</f>
        <v>-33.357611070648204</v>
      </c>
      <c r="T366" s="11">
        <f>[1]!f_risk_maxdownside($B366,T$1,T$2)</f>
        <v>-24.844758684291428</v>
      </c>
      <c r="U366" s="11">
        <f>[1]!f_risk_maxdownside($B366,U$1,U$2)</f>
        <v>-39.965337954939336</v>
      </c>
      <c r="V366">
        <f t="shared" ca="1" si="36"/>
        <v>0.58461538461538465</v>
      </c>
      <c r="W366">
        <f t="shared" si="37"/>
        <v>0.6197802197802198</v>
      </c>
      <c r="X366">
        <f t="shared" si="38"/>
        <v>0.69670329670329667</v>
      </c>
      <c r="Y366">
        <f t="shared" si="39"/>
        <v>0.73406593406593401</v>
      </c>
      <c r="Z366">
        <f t="shared" si="40"/>
        <v>3.7362637362637362E-2</v>
      </c>
      <c r="AA366">
        <f t="shared" ca="1" si="41"/>
        <v>0.93846153846153846</v>
      </c>
      <c r="AB366">
        <f t="shared" ca="1" si="42"/>
        <v>0.74065934065934069</v>
      </c>
    </row>
    <row r="367" spans="1:28" x14ac:dyDescent="0.2">
      <c r="A367" t="str">
        <f>[1]!f_info_benchmark(B367)</f>
        <v>沪深300指数收益率*50%+中债综合指数收益率*50%</v>
      </c>
      <c r="B367" t="s">
        <v>918</v>
      </c>
      <c r="C367" t="s">
        <v>919</v>
      </c>
      <c r="D367" t="str">
        <f>[1]!f_info_fundmanager(B367)</f>
        <v>缪玮彬</v>
      </c>
      <c r="E367" t="s">
        <v>8</v>
      </c>
      <c r="F367" s="2">
        <v>7.7349434157000001</v>
      </c>
      <c r="G367" s="3">
        <v>43053</v>
      </c>
      <c r="H367" s="2">
        <v>5.47397260273973</v>
      </c>
      <c r="I367" s="9">
        <f ca="1">[1]!f_nav_adjustedreturn($B367,I$1,I$2)</f>
        <v>194.20716740304371</v>
      </c>
      <c r="J367" s="9">
        <f>[1]!f_nav_adjustedreturn($B367,J$1,J$2)</f>
        <v>6.7452135493372589</v>
      </c>
      <c r="K367" s="9">
        <f>[1]!f_nav_adjustedreturn($B367,K$1,K$2)</f>
        <v>13.548565121412803</v>
      </c>
      <c r="L367" s="9">
        <f>[1]!f_nav_adjustedreturn($B367,L$1,L$2)</f>
        <v>50.214661806399363</v>
      </c>
      <c r="M367" s="9">
        <f>[1]!f_nav_adjustedreturn($B367,M$1,M$2)</f>
        <v>39.845772217428824</v>
      </c>
      <c r="N367" s="9">
        <f ca="1">[1]!f_nav_adjustedreturn($B367,N$1,N$2)</f>
        <v>15.547757683260709</v>
      </c>
      <c r="O367" s="9">
        <f ca="1">[1]!f_nav_adjustedreturn($B367,O$1,O$2)</f>
        <v>6.8385210539451711</v>
      </c>
      <c r="P367" s="11">
        <f>[1]!f_risk_maxdownside($B367,P$1,P$2)</f>
        <v>-14.425541831740867</v>
      </c>
      <c r="Q367" s="11">
        <f>[1]!f_risk_maxdownside($B367,Q$1,Q$2)</f>
        <v>-2.0119782893505591</v>
      </c>
      <c r="R367" s="11">
        <f>[1]!f_risk_maxdownside($B367,R$1,R$2)</f>
        <v>-5.0029528389437381</v>
      </c>
      <c r="S367" s="11">
        <f>[1]!f_risk_maxdownside($B367,S$1,S$2)</f>
        <v>-14.425541831740867</v>
      </c>
      <c r="T367" s="11">
        <f>[1]!f_risk_maxdownside($B367,T$1,T$2)</f>
        <v>-10.906157569239037</v>
      </c>
      <c r="U367" s="11">
        <f>[1]!f_risk_maxdownside($B367,U$1,U$2)</f>
        <v>-13.19270278627134</v>
      </c>
      <c r="V367">
        <f t="shared" ca="1" si="36"/>
        <v>1.5384615384615385E-2</v>
      </c>
      <c r="W367">
        <f t="shared" si="37"/>
        <v>2.1978021978021978E-3</v>
      </c>
      <c r="X367">
        <f t="shared" si="38"/>
        <v>0.87692307692307692</v>
      </c>
      <c r="Y367">
        <f t="shared" si="39"/>
        <v>0.58021978021978027</v>
      </c>
      <c r="Z367">
        <f t="shared" si="40"/>
        <v>4.6153846153846156E-2</v>
      </c>
      <c r="AA367">
        <f t="shared" ca="1" si="41"/>
        <v>2.1978021978021978E-3</v>
      </c>
      <c r="AB367">
        <f t="shared" ca="1" si="42"/>
        <v>2.1978021978021978E-3</v>
      </c>
    </row>
    <row r="368" spans="1:28" x14ac:dyDescent="0.2">
      <c r="A368" t="str">
        <f>[1]!f_info_benchmark(B368)</f>
        <v>沪深300指数收益率*60%+上证国债指数收益率*40%</v>
      </c>
      <c r="B368" t="s">
        <v>920</v>
      </c>
      <c r="C368" t="s">
        <v>921</v>
      </c>
      <c r="D368" t="str">
        <f>[1]!f_info_fundmanager(B368)</f>
        <v>黄春逢,金岚枫</v>
      </c>
      <c r="E368" t="s">
        <v>8</v>
      </c>
      <c r="F368" s="2">
        <v>30.934041626199999</v>
      </c>
      <c r="G368" s="3">
        <v>42965</v>
      </c>
      <c r="H368" s="2">
        <v>3.7410958904109601</v>
      </c>
      <c r="I368" s="9">
        <f ca="1">[1]!f_nav_adjustedreturn($B368,I$1,I$2)</f>
        <v>40.358271865121189</v>
      </c>
      <c r="J368" s="9">
        <f>[1]!f_nav_adjustedreturn($B368,J$1,J$2)</f>
        <v>-17.913593256059002</v>
      </c>
      <c r="K368" s="9">
        <f>[1]!f_nav_adjustedreturn($B368,K$1,K$2)</f>
        <v>47.240051347881895</v>
      </c>
      <c r="L368" s="9">
        <f>[1]!f_nav_adjustedreturn($B368,L$1,L$2)</f>
        <v>26.329555361813426</v>
      </c>
      <c r="M368" s="9">
        <f>[1]!f_nav_adjustedreturn($B368,M$1,M$2)</f>
        <v>6.7632850241545794</v>
      </c>
      <c r="N368" s="9">
        <f ca="1">[1]!f_nav_adjustedreturn($B368,N$1,N$2)</f>
        <v>-13.897866839043301</v>
      </c>
      <c r="O368" s="9">
        <f ca="1">[1]!f_nav_adjustedreturn($B368,O$1,O$2)</f>
        <v>-13.054830287206261</v>
      </c>
      <c r="P368" s="11">
        <f>[1]!f_risk_maxdownside($B368,P$1,P$2)</f>
        <v>-25.700483091787437</v>
      </c>
      <c r="Q368" s="11">
        <f>[1]!f_risk_maxdownside($B368,Q$1,Q$2)</f>
        <v>-25.700483091787437</v>
      </c>
      <c r="R368" s="11">
        <f>[1]!f_risk_maxdownside($B368,R$1,R$2)</f>
        <v>-13.413506012950963</v>
      </c>
      <c r="S368" s="11">
        <f>[1]!f_risk_maxdownside($B368,S$1,S$2)</f>
        <v>-17.893835616438356</v>
      </c>
      <c r="T368" s="11">
        <f>[1]!f_risk_maxdownside($B368,T$1,T$2)</f>
        <v>-10.607028753993605</v>
      </c>
      <c r="U368" s="11">
        <f>[1]!f_risk_maxdownside($B368,U$1,U$2)</f>
        <v>-18.299445471349348</v>
      </c>
      <c r="V368">
        <f t="shared" ca="1" si="36"/>
        <v>0.69450549450549448</v>
      </c>
      <c r="W368">
        <f t="shared" si="37"/>
        <v>0.42417582417582417</v>
      </c>
      <c r="X368">
        <f t="shared" si="38"/>
        <v>0.44615384615384618</v>
      </c>
      <c r="Y368">
        <f t="shared" si="39"/>
        <v>0.77362637362637365</v>
      </c>
      <c r="Z368">
        <f t="shared" si="40"/>
        <v>0.53846153846153844</v>
      </c>
      <c r="AA368">
        <f t="shared" ca="1" si="41"/>
        <v>0.37582417582417582</v>
      </c>
      <c r="AB368">
        <f t="shared" ca="1" si="42"/>
        <v>0.9538461538461539</v>
      </c>
    </row>
    <row r="369" spans="1:28" x14ac:dyDescent="0.2">
      <c r="A369" t="str">
        <f>[1]!f_info_benchmark(B369)</f>
        <v>沪深300指数收益率*60%+上证国债指数收益率*35%+恒生指数收益率*5%</v>
      </c>
      <c r="B369" t="s">
        <v>922</v>
      </c>
      <c r="C369" t="s">
        <v>923</v>
      </c>
      <c r="D369" t="str">
        <f>[1]!f_info_fundmanager(B369)</f>
        <v>范妍</v>
      </c>
      <c r="E369" t="s">
        <v>8</v>
      </c>
      <c r="F369" s="2">
        <v>30.9749014145</v>
      </c>
      <c r="G369" s="3">
        <v>42977</v>
      </c>
      <c r="H369" s="2">
        <v>6.61095890410959</v>
      </c>
      <c r="I369" s="9">
        <f ca="1">[1]!f_nav_adjustedreturn($B369,I$1,I$2)</f>
        <v>103.32594235033258</v>
      </c>
      <c r="J369" s="9">
        <f>[1]!f_nav_adjustedreturn($B369,J$1,J$2)</f>
        <v>-20.553359683794469</v>
      </c>
      <c r="K369" s="9">
        <f>[1]!f_nav_adjustedreturn($B369,K$1,K$2)</f>
        <v>35.663147676252891</v>
      </c>
      <c r="L369" s="9">
        <f>[1]!f_nav_adjustedreturn($B369,L$1,L$2)</f>
        <v>91.502683363148464</v>
      </c>
      <c r="M369" s="9">
        <f>[1]!f_nav_adjustedreturn($B369,M$1,M$2)</f>
        <v>17.272302662307339</v>
      </c>
      <c r="N369" s="9">
        <f ca="1">[1]!f_nav_adjustedreturn($B369,N$1,N$2)</f>
        <v>-15.998884817588015</v>
      </c>
      <c r="O369" s="9">
        <f ca="1">[1]!f_nav_adjustedreturn($B369,O$1,O$2)</f>
        <v>-8.7206786116160213</v>
      </c>
      <c r="P369" s="11">
        <f>[1]!f_risk_maxdownside($B369,P$1,P$2)</f>
        <v>-28.680101959534817</v>
      </c>
      <c r="Q369" s="11">
        <f>[1]!f_risk_maxdownside($B369,Q$1,Q$2)</f>
        <v>-25.400751122103131</v>
      </c>
      <c r="R369" s="11">
        <f>[1]!f_risk_maxdownside($B369,R$1,R$2)</f>
        <v>-12.650893288266548</v>
      </c>
      <c r="S369" s="11">
        <f>[1]!f_risk_maxdownside($B369,S$1,S$2)</f>
        <v>-12.953447350256925</v>
      </c>
      <c r="T369" s="11">
        <f>[1]!f_risk_maxdownside($B369,T$1,T$2)</f>
        <v>-10.984260230849941</v>
      </c>
      <c r="U369" s="11">
        <f>[1]!f_risk_maxdownside($B369,U$1,U$2)</f>
        <v>-28.219826031186113</v>
      </c>
      <c r="V369">
        <f t="shared" ca="1" si="36"/>
        <v>0.21978021978021978</v>
      </c>
      <c r="W369">
        <f t="shared" si="37"/>
        <v>0.53846153846153844</v>
      </c>
      <c r="X369">
        <f t="shared" si="38"/>
        <v>0.66373626373626371</v>
      </c>
      <c r="Y369">
        <f t="shared" si="39"/>
        <v>9.8901098901098897E-2</v>
      </c>
      <c r="Z369">
        <f t="shared" si="40"/>
        <v>0.28131868131868132</v>
      </c>
      <c r="AA369">
        <f t="shared" ca="1" si="41"/>
        <v>0.49450549450549453</v>
      </c>
      <c r="AB369">
        <f t="shared" ca="1" si="42"/>
        <v>0.69890109890109886</v>
      </c>
    </row>
    <row r="370" spans="1:28" x14ac:dyDescent="0.2">
      <c r="A370" t="str">
        <f>[1]!f_info_benchmark(B370)</f>
        <v>中证800指数收益率*70%+中证综合债指数收益率*30%</v>
      </c>
      <c r="B370" t="s">
        <v>924</v>
      </c>
      <c r="C370" t="s">
        <v>925</v>
      </c>
      <c r="D370" t="str">
        <f>[1]!f_info_fundmanager(B370)</f>
        <v>梁浩,王海青</v>
      </c>
      <c r="E370" t="s">
        <v>8</v>
      </c>
      <c r="F370" s="2">
        <v>15.5454286273</v>
      </c>
      <c r="G370" s="3">
        <v>43017</v>
      </c>
      <c r="H370" s="2">
        <v>7.6219178082191803</v>
      </c>
      <c r="I370" s="9">
        <f ca="1">[1]!f_nav_adjustedreturn($B370,I$1,I$2)</f>
        <v>121.60408885394141</v>
      </c>
      <c r="J370" s="9">
        <f>[1]!f_nav_adjustedreturn($B370,J$1,J$2)</f>
        <v>-20.640849223510916</v>
      </c>
      <c r="K370" s="9">
        <f>[1]!f_nav_adjustedreturn($B370,K$1,K$2)</f>
        <v>58.186772355709671</v>
      </c>
      <c r="L370" s="9">
        <f>[1]!f_nav_adjustedreturn($B370,L$1,L$2)</f>
        <v>91.622298778578156</v>
      </c>
      <c r="M370" s="9">
        <f>[1]!f_nav_adjustedreturn($B370,M$1,M$2)</f>
        <v>13.07918607501839</v>
      </c>
      <c r="N370" s="9">
        <f ca="1">[1]!f_nav_adjustedreturn($B370,N$1,N$2)</f>
        <v>-18.532971996386635</v>
      </c>
      <c r="O370" s="9">
        <f ca="1">[1]!f_nav_adjustedreturn($B370,O$1,O$2)</f>
        <v>-9.3810289389067556</v>
      </c>
      <c r="P370" s="11">
        <f>[1]!f_risk_maxdownside($B370,P$1,P$2)</f>
        <v>-35.754355860612463</v>
      </c>
      <c r="Q370" s="11">
        <f>[1]!f_risk_maxdownside($B370,Q$1,Q$2)</f>
        <v>-26.550724637681157</v>
      </c>
      <c r="R370" s="11">
        <f>[1]!f_risk_maxdownside($B370,R$1,R$2)</f>
        <v>-14.097037512611212</v>
      </c>
      <c r="S370" s="11">
        <f>[1]!f_risk_maxdownside($B370,S$1,S$2)</f>
        <v>-18.34834653285774</v>
      </c>
      <c r="T370" s="11">
        <f>[1]!f_risk_maxdownside($B370,T$1,T$2)</f>
        <v>-23.176106355855033</v>
      </c>
      <c r="U370" s="11">
        <f>[1]!f_risk_maxdownside($B370,U$1,U$2)</f>
        <v>-28.253979952830189</v>
      </c>
      <c r="V370">
        <f t="shared" ca="1" si="36"/>
        <v>0.13186813186813187</v>
      </c>
      <c r="W370">
        <f t="shared" si="37"/>
        <v>0.54285714285714282</v>
      </c>
      <c r="X370">
        <f t="shared" si="38"/>
        <v>0.24615384615384617</v>
      </c>
      <c r="Y370">
        <f t="shared" si="39"/>
        <v>9.6703296703296707E-2</v>
      </c>
      <c r="Z370">
        <f t="shared" si="40"/>
        <v>0.35164835164835168</v>
      </c>
      <c r="AA370">
        <f t="shared" ca="1" si="41"/>
        <v>0.65714285714285714</v>
      </c>
      <c r="AB370">
        <f t="shared" ca="1" si="42"/>
        <v>0.7604395604395604</v>
      </c>
    </row>
    <row r="371" spans="1:28" x14ac:dyDescent="0.2">
      <c r="A371" t="str">
        <f>[1]!f_info_benchmark(B371)</f>
        <v>沪深300指数收益率*60%+中债综合指数收益率*40%</v>
      </c>
      <c r="B371" t="s">
        <v>926</v>
      </c>
      <c r="C371" t="s">
        <v>927</v>
      </c>
      <c r="D371" t="str">
        <f>[1]!f_info_fundmanager(B371)</f>
        <v>程洲</v>
      </c>
      <c r="E371" t="s">
        <v>8</v>
      </c>
      <c r="F371" s="2">
        <v>9.9386245931000001</v>
      </c>
      <c r="G371" s="3">
        <v>43054</v>
      </c>
      <c r="H371" s="2">
        <v>14.183561643835599</v>
      </c>
      <c r="I371" s="9">
        <f ca="1">[1]!f_nav_adjustedreturn($B371,I$1,I$2)</f>
        <v>71.954113924050617</v>
      </c>
      <c r="J371" s="9">
        <f>[1]!f_nav_adjustedreturn($B371,J$1,J$2)</f>
        <v>-26.750395569620256</v>
      </c>
      <c r="K371" s="9">
        <f>[1]!f_nav_adjustedreturn($B371,K$1,K$2)</f>
        <v>51.262319427568514</v>
      </c>
      <c r="L371" s="9">
        <f>[1]!f_nav_adjustedreturn($B371,L$1,L$2)</f>
        <v>52.115315958586208</v>
      </c>
      <c r="M371" s="9">
        <f>[1]!f_nav_adjustedreturn($B371,M$1,M$2)</f>
        <v>22.918500264038023</v>
      </c>
      <c r="N371" s="9">
        <f ca="1">[1]!f_nav_adjustedreturn($B371,N$1,N$2)</f>
        <v>-16.99842474581126</v>
      </c>
      <c r="O371" s="9">
        <f ca="1">[1]!f_nav_adjustedreturn($B371,O$1,O$2)</f>
        <v>-8.5996635828427337</v>
      </c>
      <c r="P371" s="11">
        <f>[1]!f_risk_maxdownside($B371,P$1,P$2)</f>
        <v>-30.576441102756903</v>
      </c>
      <c r="Q371" s="11">
        <f>[1]!f_risk_maxdownside($B371,Q$1,Q$2)</f>
        <v>-28.677462887989208</v>
      </c>
      <c r="R371" s="11">
        <f>[1]!f_risk_maxdownside($B371,R$1,R$2)</f>
        <v>-14.468042676238898</v>
      </c>
      <c r="S371" s="11">
        <f>[1]!f_risk_maxdownside($B371,S$1,S$2)</f>
        <v>-12.145446790360419</v>
      </c>
      <c r="T371" s="11">
        <f>[1]!f_risk_maxdownside($B371,T$1,T$2)</f>
        <v>-12.125617912183785</v>
      </c>
      <c r="U371" s="11">
        <f>[1]!f_risk_maxdownside($B371,U$1,U$2)</f>
        <v>-29.128418204657446</v>
      </c>
      <c r="V371">
        <f t="shared" ca="1" si="36"/>
        <v>0.43516483516483517</v>
      </c>
      <c r="W371">
        <f t="shared" si="37"/>
        <v>0.81758241758241756</v>
      </c>
      <c r="X371">
        <f t="shared" si="38"/>
        <v>0.36703296703296701</v>
      </c>
      <c r="Y371">
        <f t="shared" si="39"/>
        <v>0.56703296703296702</v>
      </c>
      <c r="Z371">
        <f t="shared" si="40"/>
        <v>0.21098901098901099</v>
      </c>
      <c r="AA371">
        <f t="shared" ca="1" si="41"/>
        <v>0.56263736263736264</v>
      </c>
      <c r="AB371">
        <f t="shared" ca="1" si="42"/>
        <v>0.68131868131868134</v>
      </c>
    </row>
    <row r="372" spans="1:28" x14ac:dyDescent="0.2">
      <c r="A372" t="str">
        <f>[1]!f_info_benchmark(B372)</f>
        <v>恒生综合指数收益率*60%+中债综合全价(总值)指数*30%+沪深300指数收益率*10%</v>
      </c>
      <c r="B372" t="s">
        <v>928</v>
      </c>
      <c r="C372" t="s">
        <v>929</v>
      </c>
      <c r="D372" t="str">
        <f>[1]!f_info_fundmanager(B372)</f>
        <v>汪孟海</v>
      </c>
      <c r="E372" t="s">
        <v>8</v>
      </c>
      <c r="F372" s="2">
        <v>37.001295348799999</v>
      </c>
      <c r="G372" s="3">
        <v>43080</v>
      </c>
      <c r="H372" s="2">
        <v>6.6630136986301398</v>
      </c>
      <c r="I372" s="9">
        <f ca="1">[1]!f_nav_adjustedreturn($B372,I$1,I$2)</f>
        <v>30.595273973049792</v>
      </c>
      <c r="J372" s="9">
        <f>[1]!f_nav_adjustedreturn($B372,J$1,J$2)</f>
        <v>-8.5456683653469181</v>
      </c>
      <c r="K372" s="9">
        <f>[1]!f_nav_adjustedreturn($B372,K$1,K$2)</f>
        <v>24.035576510930127</v>
      </c>
      <c r="L372" s="9">
        <f>[1]!f_nav_adjustedreturn($B372,L$1,L$2)</f>
        <v>47.729161956976249</v>
      </c>
      <c r="M372" s="9">
        <f>[1]!f_nav_adjustedreturn($B372,M$1,M$2)</f>
        <v>-10.418199656610241</v>
      </c>
      <c r="N372" s="9">
        <f ca="1">[1]!f_nav_adjustedreturn($B372,N$1,N$2)</f>
        <v>-13.005681429255949</v>
      </c>
      <c r="O372" s="9">
        <f ca="1">[1]!f_nav_adjustedreturn($B372,O$1,O$2)</f>
        <v>-5.3262812872467302</v>
      </c>
      <c r="P372" s="11">
        <f>[1]!f_risk_maxdownside($B372,P$1,P$2)</f>
        <v>-40.637576784579537</v>
      </c>
      <c r="Q372" s="11">
        <f>[1]!f_risk_maxdownside($B372,Q$1,Q$2)</f>
        <v>-17.591604411241558</v>
      </c>
      <c r="R372" s="11">
        <f>[1]!f_risk_maxdownside($B372,R$1,R$2)</f>
        <v>-10.977415771936323</v>
      </c>
      <c r="S372" s="11">
        <f>[1]!f_risk_maxdownside($B372,S$1,S$2)</f>
        <v>-19.706683763423626</v>
      </c>
      <c r="T372" s="11">
        <f>[1]!f_risk_maxdownside($B372,T$1,T$2)</f>
        <v>-24.046812116077106</v>
      </c>
      <c r="U372" s="11">
        <f>[1]!f_risk_maxdownside($B372,U$1,U$2)</f>
        <v>-23.408034982235588</v>
      </c>
      <c r="V372">
        <f t="shared" ca="1" si="36"/>
        <v>0.83736263736263739</v>
      </c>
      <c r="W372">
        <f t="shared" si="37"/>
        <v>0.22857142857142856</v>
      </c>
      <c r="X372">
        <f t="shared" si="38"/>
        <v>0.75824175824175821</v>
      </c>
      <c r="Y372">
        <f t="shared" si="39"/>
        <v>0.60439560439560436</v>
      </c>
      <c r="Z372">
        <f t="shared" si="40"/>
        <v>0.95604395604395609</v>
      </c>
      <c r="AA372">
        <f t="shared" ca="1" si="41"/>
        <v>0.34725274725274724</v>
      </c>
      <c r="AB372">
        <f t="shared" ca="1" si="42"/>
        <v>0.34285714285714286</v>
      </c>
    </row>
    <row r="373" spans="1:28" x14ac:dyDescent="0.2">
      <c r="A373" t="str">
        <f>[1]!f_info_benchmark(B373)</f>
        <v>(上证A股指数和深圳A股指数的总市值加权平均)*60%+(上证国债指数)*40%</v>
      </c>
      <c r="B373" t="s">
        <v>930</v>
      </c>
      <c r="C373" t="s">
        <v>931</v>
      </c>
      <c r="D373" t="str">
        <f>[1]!f_info_fundmanager(B373)</f>
        <v>李恒</v>
      </c>
      <c r="E373" t="s">
        <v>8</v>
      </c>
      <c r="F373" s="2">
        <v>9.8911141359000005</v>
      </c>
      <c r="G373" s="3">
        <v>42761</v>
      </c>
      <c r="H373" s="2">
        <v>5.36164383561644</v>
      </c>
      <c r="I373" s="9">
        <f ca="1">[1]!f_nav_adjustedreturn($B373,I$1,I$2)</f>
        <v>48.092999789036945</v>
      </c>
      <c r="J373" s="9">
        <f>[1]!f_nav_adjustedreturn($B373,J$1,J$2)</f>
        <v>-24.17821762939289</v>
      </c>
      <c r="K373" s="9">
        <f>[1]!f_nav_adjustedreturn($B373,K$1,K$2)</f>
        <v>54.259501965923981</v>
      </c>
      <c r="L373" s="9">
        <f>[1]!f_nav_adjustedreturn($B373,L$1,L$2)</f>
        <v>70.180888171317264</v>
      </c>
      <c r="M373" s="9">
        <f>[1]!f_nav_adjustedreturn($B373,M$1,M$2)</f>
        <v>-7.2603743312638578</v>
      </c>
      <c r="N373" s="9">
        <f ca="1">[1]!f_nav_adjustedreturn($B373,N$1,N$2)</f>
        <v>-19.774489076814643</v>
      </c>
      <c r="O373" s="9">
        <f ca="1">[1]!f_nav_adjustedreturn($B373,O$1,O$2)</f>
        <v>-8.2675261885576177</v>
      </c>
      <c r="P373" s="11">
        <f>[1]!f_risk_maxdownside($B373,P$1,P$2)</f>
        <v>-42.151004888647471</v>
      </c>
      <c r="Q373" s="11">
        <f>[1]!f_risk_maxdownside($B373,Q$1,Q$2)</f>
        <v>-32.051282023343809</v>
      </c>
      <c r="R373" s="11">
        <f>[1]!f_risk_maxdownside($B373,R$1,R$2)</f>
        <v>-9.6774193548387135</v>
      </c>
      <c r="S373" s="11">
        <f>[1]!f_risk_maxdownside($B373,S$1,S$2)</f>
        <v>-16.89750692520775</v>
      </c>
      <c r="T373" s="11">
        <f>[1]!f_risk_maxdownside($B373,T$1,T$2)</f>
        <v>-29.440521455730579</v>
      </c>
      <c r="U373" s="11">
        <f>[1]!f_risk_maxdownside($B373,U$1,U$2)</f>
        <v>-24.037089871611979</v>
      </c>
      <c r="V373">
        <f t="shared" ca="1" si="36"/>
        <v>0.61098901098901104</v>
      </c>
      <c r="W373">
        <f t="shared" si="37"/>
        <v>0.71868131868131868</v>
      </c>
      <c r="X373">
        <f t="shared" si="38"/>
        <v>0.31648351648351647</v>
      </c>
      <c r="Y373">
        <f t="shared" si="39"/>
        <v>0.30329670329670327</v>
      </c>
      <c r="Z373">
        <f t="shared" si="40"/>
        <v>0.90989010989010988</v>
      </c>
      <c r="AA373">
        <f t="shared" ca="1" si="41"/>
        <v>0.75604395604395602</v>
      </c>
      <c r="AB373">
        <f t="shared" ca="1" si="42"/>
        <v>0.62857142857142856</v>
      </c>
    </row>
    <row r="374" spans="1:28" x14ac:dyDescent="0.2">
      <c r="A374" t="str">
        <f>[1]!f_info_benchmark(B374)</f>
        <v>沪深300指数收益率*60%+中国债券总指数收益率*40%</v>
      </c>
      <c r="B374" t="s">
        <v>932</v>
      </c>
      <c r="C374" t="s">
        <v>933</v>
      </c>
      <c r="D374" t="str">
        <f>[1]!f_info_fundmanager(B374)</f>
        <v>蒋璆</v>
      </c>
      <c r="E374" t="s">
        <v>8</v>
      </c>
      <c r="F374" s="2">
        <v>22.927521812999998</v>
      </c>
      <c r="G374" s="3">
        <v>42171</v>
      </c>
      <c r="H374" s="2">
        <v>6.9780821917808202</v>
      </c>
      <c r="I374" s="9">
        <f ca="1">[1]!f_nav_adjustedreturn($B374,I$1,I$2)</f>
        <v>179.74921630094047</v>
      </c>
      <c r="J374" s="9">
        <f>[1]!f_nav_adjustedreturn($B374,J$1,J$2)</f>
        <v>-26.14420062695925</v>
      </c>
      <c r="K374" s="9">
        <f>[1]!f_nav_adjustedreturn($B374,K$1,K$2)</f>
        <v>68.590831918505955</v>
      </c>
      <c r="L374" s="9">
        <f>[1]!f_nav_adjustedreturn($B374,L$1,L$2)</f>
        <v>53.021148036253798</v>
      </c>
      <c r="M374" s="9">
        <f>[1]!f_nav_adjustedreturn($B374,M$1,M$2)</f>
        <v>73.642645607107568</v>
      </c>
      <c r="N374" s="9">
        <f ca="1">[1]!f_nav_adjustedreturn($B374,N$1,N$2)</f>
        <v>-15.444381277240851</v>
      </c>
      <c r="O374" s="9">
        <f ca="1">[1]!f_nav_adjustedreturn($B374,O$1,O$2)</f>
        <v>-7.7145811789038303</v>
      </c>
      <c r="P374" s="11">
        <f>[1]!f_risk_maxdownside($B374,P$1,P$2)</f>
        <v>-34.800447594181271</v>
      </c>
      <c r="Q374" s="11">
        <f>[1]!f_risk_maxdownside($B374,Q$1,Q$2)</f>
        <v>-29.538645895745958</v>
      </c>
      <c r="R374" s="11">
        <f>[1]!f_risk_maxdownside($B374,R$1,R$2)</f>
        <v>-17.896678966789668</v>
      </c>
      <c r="S374" s="11">
        <f>[1]!f_risk_maxdownside($B374,S$1,S$2)</f>
        <v>-21.657325860688552</v>
      </c>
      <c r="T374" s="11">
        <f>[1]!f_risk_maxdownside($B374,T$1,T$2)</f>
        <v>-21.051014136447456</v>
      </c>
      <c r="U374" s="11">
        <f>[1]!f_risk_maxdownside($B374,U$1,U$2)</f>
        <v>-32.379110251450669</v>
      </c>
      <c r="V374">
        <f t="shared" ca="1" si="36"/>
        <v>2.197802197802198E-2</v>
      </c>
      <c r="W374">
        <f t="shared" si="37"/>
        <v>0.79340659340659336</v>
      </c>
      <c r="X374">
        <f t="shared" si="38"/>
        <v>0.13186813186813187</v>
      </c>
      <c r="Y374">
        <f t="shared" si="39"/>
        <v>0.55384615384615388</v>
      </c>
      <c r="Z374">
        <f t="shared" si="40"/>
        <v>4.3956043956043956E-3</v>
      </c>
      <c r="AA374">
        <f t="shared" ca="1" si="41"/>
        <v>0.45934065934065932</v>
      </c>
      <c r="AB374">
        <f t="shared" ca="1" si="42"/>
        <v>0.56483516483516483</v>
      </c>
    </row>
    <row r="375" spans="1:28" x14ac:dyDescent="0.2">
      <c r="A375" t="str">
        <f>[1]!f_info_benchmark(B375)</f>
        <v>沪深300指数收益率*50%+中债综合财富(总值)指数收益率*40%+中证港股通综合指数(人民币)收益率*10%</v>
      </c>
      <c r="B375" t="s">
        <v>934</v>
      </c>
      <c r="C375" t="s">
        <v>935</v>
      </c>
      <c r="D375" t="str">
        <f>[1]!f_info_fundmanager(B375)</f>
        <v>肖瑞瑾</v>
      </c>
      <c r="E375" t="s">
        <v>8</v>
      </c>
      <c r="F375" s="2">
        <v>5.8962726454999999</v>
      </c>
      <c r="G375" s="3">
        <v>42961</v>
      </c>
      <c r="H375" s="2">
        <v>5.4191780821917801</v>
      </c>
      <c r="I375" s="9">
        <f ca="1">[1]!f_nav_adjustedreturn($B375,I$1,I$2)</f>
        <v>103.84555491919849</v>
      </c>
      <c r="J375" s="9">
        <f>[1]!f_nav_adjustedreturn($B375,J$1,J$2)</f>
        <v>-19.572192513368986</v>
      </c>
      <c r="K375" s="9">
        <f>[1]!f_nav_adjustedreturn($B375,K$1,K$2)</f>
        <v>95.212765957446805</v>
      </c>
      <c r="L375" s="9">
        <f>[1]!f_nav_adjustedreturn($B375,L$1,L$2)</f>
        <v>40.6612917761517</v>
      </c>
      <c r="M375" s="9">
        <f>[1]!f_nav_adjustedreturn($B375,M$1,M$2)</f>
        <v>11.125760649087209</v>
      </c>
      <c r="N375" s="9">
        <f ca="1">[1]!f_nav_adjustedreturn($B375,N$1,N$2)</f>
        <v>-16.9389431413708</v>
      </c>
      <c r="O375" s="9">
        <f ca="1">[1]!f_nav_adjustedreturn($B375,O$1,O$2)</f>
        <v>-6.9141863557328387</v>
      </c>
      <c r="P375" s="11">
        <f>[1]!f_risk_maxdownside($B375,P$1,P$2)</f>
        <v>-33.955767448020126</v>
      </c>
      <c r="Q375" s="11">
        <f>[1]!f_risk_maxdownside($B375,Q$1,Q$2)</f>
        <v>-27.173913043478258</v>
      </c>
      <c r="R375" s="11">
        <f>[1]!f_risk_maxdownside($B375,R$1,R$2)</f>
        <v>-8.7336244541484831</v>
      </c>
      <c r="S375" s="11">
        <f>[1]!f_risk_maxdownside($B375,S$1,S$2)</f>
        <v>-12.93937850229241</v>
      </c>
      <c r="T375" s="11">
        <f>[1]!f_risk_maxdownside($B375,T$1,T$2)</f>
        <v>-19.142066420664211</v>
      </c>
      <c r="U375" s="11">
        <f>[1]!f_risk_maxdownside($B375,U$1,U$2)</f>
        <v>-31.311693677976216</v>
      </c>
      <c r="V375">
        <f t="shared" ca="1" si="36"/>
        <v>0.21318681318681318</v>
      </c>
      <c r="W375">
        <f t="shared" si="37"/>
        <v>0.48351648351648352</v>
      </c>
      <c r="X375">
        <f t="shared" si="38"/>
        <v>1.098901098901099E-2</v>
      </c>
      <c r="Y375">
        <f t="shared" si="39"/>
        <v>0.68131868131868134</v>
      </c>
      <c r="Z375">
        <f t="shared" si="40"/>
        <v>0.40879120879120878</v>
      </c>
      <c r="AA375">
        <f t="shared" ca="1" si="41"/>
        <v>0.55384615384615388</v>
      </c>
      <c r="AB375">
        <f t="shared" ca="1" si="42"/>
        <v>0.48351648351648352</v>
      </c>
    </row>
    <row r="376" spans="1:28" x14ac:dyDescent="0.2">
      <c r="A376" t="str">
        <f>[1]!f_info_benchmark(B376)</f>
        <v>同期人民币一年期定期存款利率(税前)</v>
      </c>
      <c r="B376" t="s">
        <v>936</v>
      </c>
      <c r="C376" t="s">
        <v>937</v>
      </c>
      <c r="D376" t="str">
        <f>[1]!f_info_fundmanager(B376)</f>
        <v>常蓁</v>
      </c>
      <c r="E376" t="s">
        <v>8</v>
      </c>
      <c r="F376" s="2">
        <v>6.5175145932999996</v>
      </c>
      <c r="G376" s="3">
        <v>42075</v>
      </c>
      <c r="H376" s="2">
        <v>7.2410958904109597</v>
      </c>
      <c r="I376" s="9">
        <f ca="1">[1]!f_nav_adjustedreturn($B376,I$1,I$2)</f>
        <v>84.360644157555299</v>
      </c>
      <c r="J376" s="9">
        <f>[1]!f_nav_adjustedreturn($B376,J$1,J$2)</f>
        <v>-23.050690263358149</v>
      </c>
      <c r="K376" s="9">
        <f>[1]!f_nav_adjustedreturn($B376,K$1,K$2)</f>
        <v>54.429014862052306</v>
      </c>
      <c r="L376" s="9">
        <f>[1]!f_nav_adjustedreturn($B376,L$1,L$2)</f>
        <v>79.676695708692492</v>
      </c>
      <c r="M376" s="9">
        <f>[1]!f_nav_adjustedreturn($B376,M$1,M$2)</f>
        <v>1.4553628600711528</v>
      </c>
      <c r="N376" s="9">
        <f ca="1">[1]!f_nav_adjustedreturn($B376,N$1,N$2)</f>
        <v>-14.892501310959624</v>
      </c>
      <c r="O376" s="9">
        <f ca="1">[1]!f_nav_adjustedreturn($B376,O$1,O$2)</f>
        <v>-5.6395348837209269</v>
      </c>
      <c r="P376" s="11">
        <f>[1]!f_risk_maxdownside($B376,P$1,P$2)</f>
        <v>-29.274004683840744</v>
      </c>
      <c r="Q376" s="11">
        <f>[1]!f_risk_maxdownside($B376,Q$1,Q$2)</f>
        <v>-29.274004683840744</v>
      </c>
      <c r="R376" s="11">
        <f>[1]!f_risk_maxdownside($B376,R$1,R$2)</f>
        <v>-7.767784137367145</v>
      </c>
      <c r="S376" s="11">
        <f>[1]!f_risk_maxdownside($B376,S$1,S$2)</f>
        <v>-14.536741214057509</v>
      </c>
      <c r="T376" s="11">
        <f>[1]!f_risk_maxdownside($B376,T$1,T$2)</f>
        <v>-20.858434108874224</v>
      </c>
      <c r="U376" s="11">
        <f>[1]!f_risk_maxdownside($B376,U$1,U$2)</f>
        <v>-18.571428571428577</v>
      </c>
      <c r="V376">
        <f t="shared" ca="1" si="36"/>
        <v>0.34725274725274724</v>
      </c>
      <c r="W376">
        <f t="shared" si="37"/>
        <v>0.65274725274725276</v>
      </c>
      <c r="X376">
        <f t="shared" si="38"/>
        <v>0.3098901098901099</v>
      </c>
      <c r="Y376">
        <f t="shared" si="39"/>
        <v>0.18241758241758241</v>
      </c>
      <c r="Z376">
        <f t="shared" si="40"/>
        <v>0.74065934065934069</v>
      </c>
      <c r="AA376">
        <f t="shared" ca="1" si="41"/>
        <v>0.42197802197802198</v>
      </c>
      <c r="AB376">
        <f t="shared" ca="1" si="42"/>
        <v>0.36263736263736263</v>
      </c>
    </row>
    <row r="377" spans="1:28" x14ac:dyDescent="0.2">
      <c r="A377" t="str">
        <f>[1]!f_info_benchmark(B377)</f>
        <v>沪深300指数*80%+中债综合指数*20%</v>
      </c>
      <c r="B377" t="s">
        <v>938</v>
      </c>
      <c r="C377" t="s">
        <v>939</v>
      </c>
      <c r="D377" t="str">
        <f>[1]!f_info_fundmanager(B377)</f>
        <v>杨挺,李林益</v>
      </c>
      <c r="E377" t="s">
        <v>8</v>
      </c>
      <c r="F377" s="2">
        <v>14.8993454213</v>
      </c>
      <c r="G377" s="3">
        <v>42990</v>
      </c>
      <c r="H377" s="2">
        <v>7.4356164383561598</v>
      </c>
      <c r="I377" s="9">
        <f ca="1">[1]!f_nav_adjustedreturn($B377,I$1,I$2)</f>
        <v>33.022021528961311</v>
      </c>
      <c r="J377" s="9">
        <f>[1]!f_nav_adjustedreturn($B377,J$1,J$2)</f>
        <v>-21.107392609062504</v>
      </c>
      <c r="K377" s="9">
        <f>[1]!f_nav_adjustedreturn($B377,K$1,K$2)</f>
        <v>22.937981558671243</v>
      </c>
      <c r="L377" s="9">
        <f>[1]!f_nav_adjustedreturn($B377,L$1,L$2)</f>
        <v>54.813521010993504</v>
      </c>
      <c r="M377" s="9">
        <f>[1]!f_nav_adjustedreturn($B377,M$1,M$2)</f>
        <v>10.007963897000277</v>
      </c>
      <c r="N377" s="9">
        <f ca="1">[1]!f_nav_adjustedreturn($B377,N$1,N$2)</f>
        <v>-19.468063819341356</v>
      </c>
      <c r="O377" s="9">
        <f ca="1">[1]!f_nav_adjustedreturn($B377,O$1,O$2)</f>
        <v>-10.314298362107124</v>
      </c>
      <c r="P377" s="11">
        <f>[1]!f_risk_maxdownside($B377,P$1,P$2)</f>
        <v>-29.199446448332147</v>
      </c>
      <c r="Q377" s="11">
        <f>[1]!f_risk_maxdownside($B377,Q$1,Q$2)</f>
        <v>-23.450137560920794</v>
      </c>
      <c r="R377" s="11">
        <f>[1]!f_risk_maxdownside($B377,R$1,R$2)</f>
        <v>-8.4281226302675751</v>
      </c>
      <c r="S377" s="11">
        <f>[1]!f_risk_maxdownside($B377,S$1,S$2)</f>
        <v>-11.305832659297211</v>
      </c>
      <c r="T377" s="11">
        <f>[1]!f_risk_maxdownside($B377,T$1,T$2)</f>
        <v>-16.361705603659523</v>
      </c>
      <c r="U377" s="11">
        <f>[1]!f_risk_maxdownside($B377,U$1,U$2)</f>
        <v>-23.080124620184538</v>
      </c>
      <c r="V377">
        <f t="shared" ca="1" si="36"/>
        <v>0.80659340659340661</v>
      </c>
      <c r="W377">
        <f t="shared" si="37"/>
        <v>0.55824175824175826</v>
      </c>
      <c r="X377">
        <f t="shared" si="38"/>
        <v>0.76923076923076927</v>
      </c>
      <c r="Y377">
        <f t="shared" si="39"/>
        <v>0.53406593406593406</v>
      </c>
      <c r="Z377">
        <f t="shared" si="40"/>
        <v>0.42637362637362636</v>
      </c>
      <c r="AA377">
        <f t="shared" ca="1" si="41"/>
        <v>0.71648351648351649</v>
      </c>
      <c r="AB377">
        <f t="shared" ca="1" si="42"/>
        <v>0.84835164835164834</v>
      </c>
    </row>
    <row r="378" spans="1:28" x14ac:dyDescent="0.2">
      <c r="A378" t="str">
        <f>[1]!f_info_benchmark(B378)</f>
        <v>沪深300指数*75%+中国债券总指数*25%</v>
      </c>
      <c r="B378" t="s">
        <v>940</v>
      </c>
      <c r="C378" t="s">
        <v>941</v>
      </c>
      <c r="D378" t="str">
        <f>[1]!f_info_fundmanager(B378)</f>
        <v>李博</v>
      </c>
      <c r="E378" t="s">
        <v>8</v>
      </c>
      <c r="F378" s="2">
        <v>10.1725609174</v>
      </c>
      <c r="G378" s="3">
        <v>42678</v>
      </c>
      <c r="H378" s="2">
        <v>7.1315068493150697</v>
      </c>
      <c r="I378" s="9">
        <f ca="1">[1]!f_nav_adjustedreturn($B378,I$1,I$2)</f>
        <v>28.095676172953084</v>
      </c>
      <c r="J378" s="9">
        <f>[1]!f_nav_adjustedreturn($B378,J$1,J$2)</f>
        <v>-20.956761729530822</v>
      </c>
      <c r="K378" s="9">
        <f>[1]!f_nav_adjustedreturn($B378,K$1,K$2)</f>
        <v>39.280726256983236</v>
      </c>
      <c r="L378" s="9">
        <f>[1]!f_nav_adjustedreturn($B378,L$1,L$2)</f>
        <v>50.597476393415221</v>
      </c>
      <c r="M378" s="9">
        <f>[1]!f_nav_adjustedreturn($B378,M$1,M$2)</f>
        <v>-2.9574963932970828</v>
      </c>
      <c r="N378" s="9">
        <f ca="1">[1]!f_nav_adjustedreturn($B378,N$1,N$2)</f>
        <v>-20.384241523243176</v>
      </c>
      <c r="O378" s="9">
        <f ca="1">[1]!f_nav_adjustedreturn($B378,O$1,O$2)</f>
        <v>-9.5256660168940783</v>
      </c>
      <c r="P378" s="11">
        <f>[1]!f_risk_maxdownside($B378,P$1,P$2)</f>
        <v>-35.025380710659896</v>
      </c>
      <c r="Q378" s="11">
        <f>[1]!f_risk_maxdownside($B378,Q$1,Q$2)</f>
        <v>-28.898840885142267</v>
      </c>
      <c r="R378" s="11">
        <f>[1]!f_risk_maxdownside($B378,R$1,R$2)</f>
        <v>-11.550068587105617</v>
      </c>
      <c r="S378" s="11">
        <f>[1]!f_risk_maxdownside($B378,S$1,S$2)</f>
        <v>-12.663655156573004</v>
      </c>
      <c r="T378" s="11">
        <f>[1]!f_risk_maxdownside($B378,T$1,T$2)</f>
        <v>-18.465095240488523</v>
      </c>
      <c r="U378" s="11">
        <f>[1]!f_risk_maxdownside($B378,U$1,U$2)</f>
        <v>-24.972433404909761</v>
      </c>
      <c r="V378">
        <f t="shared" ca="1" si="36"/>
        <v>0.85274725274725272</v>
      </c>
      <c r="W378">
        <f t="shared" si="37"/>
        <v>0.55164835164835169</v>
      </c>
      <c r="X378">
        <f t="shared" si="38"/>
        <v>0.60659340659340655</v>
      </c>
      <c r="Y378">
        <f t="shared" si="39"/>
        <v>0.57362637362637359</v>
      </c>
      <c r="Z378">
        <f t="shared" si="40"/>
        <v>0.84175824175824177</v>
      </c>
      <c r="AA378">
        <f t="shared" ca="1" si="41"/>
        <v>0.79560439560439555</v>
      </c>
      <c r="AB378">
        <f t="shared" ca="1" si="42"/>
        <v>0.77582417582417584</v>
      </c>
    </row>
    <row r="379" spans="1:28" x14ac:dyDescent="0.2">
      <c r="A379" t="str">
        <f>[1]!f_info_benchmark(B379)</f>
        <v>上证A股指数收益率*70%+上证国债指数收益率*25%+同业存款利率*5%</v>
      </c>
      <c r="B379" t="s">
        <v>942</v>
      </c>
      <c r="C379" t="s">
        <v>943</v>
      </c>
      <c r="D379" t="str">
        <f>[1]!f_info_fundmanager(B379)</f>
        <v>厉叶淼</v>
      </c>
      <c r="E379" t="s">
        <v>8</v>
      </c>
      <c r="F379" s="2">
        <v>43.9757165372</v>
      </c>
      <c r="G379" s="3">
        <v>42402</v>
      </c>
      <c r="H379" s="2">
        <v>6.8273972602739699</v>
      </c>
      <c r="I379" s="9">
        <f ca="1">[1]!f_nav_adjustedreturn($B379,I$1,I$2)</f>
        <v>81.102469456617584</v>
      </c>
      <c r="J379" s="9">
        <f>[1]!f_nav_adjustedreturn($B379,J$1,J$2)</f>
        <v>-26.407868827049221</v>
      </c>
      <c r="K379" s="9">
        <f>[1]!f_nav_adjustedreturn($B379,K$1,K$2)</f>
        <v>42.033519553072622</v>
      </c>
      <c r="L379" s="9">
        <f>[1]!f_nav_adjustedreturn($B379,L$1,L$2)</f>
        <v>88.856355101214135</v>
      </c>
      <c r="M379" s="9">
        <f>[1]!f_nav_adjustedreturn($B379,M$1,M$2)</f>
        <v>17.566743239793063</v>
      </c>
      <c r="N379" s="9">
        <f ca="1">[1]!f_nav_adjustedreturn($B379,N$1,N$2)</f>
        <v>-21.965607810759796</v>
      </c>
      <c r="O379" s="9">
        <f ca="1">[1]!f_nav_adjustedreturn($B379,O$1,O$2)</f>
        <v>-9.2878945694027237</v>
      </c>
      <c r="P379" s="11">
        <f>[1]!f_risk_maxdownside($B379,P$1,P$2)</f>
        <v>-33.36218663843399</v>
      </c>
      <c r="Q379" s="11">
        <f>[1]!f_risk_maxdownside($B379,Q$1,Q$2)</f>
        <v>-31.745430351794944</v>
      </c>
      <c r="R379" s="11">
        <f>[1]!f_risk_maxdownside($B379,R$1,R$2)</f>
        <v>-11.624999999999998</v>
      </c>
      <c r="S379" s="11">
        <f>[1]!f_risk_maxdownside($B379,S$1,S$2)</f>
        <v>-18.838930308565921</v>
      </c>
      <c r="T379" s="11">
        <f>[1]!f_risk_maxdownside($B379,T$1,T$2)</f>
        <v>-18.764992648765759</v>
      </c>
      <c r="U379" s="11">
        <f>[1]!f_risk_maxdownside($B379,U$1,U$2)</f>
        <v>-26.503165315067058</v>
      </c>
      <c r="V379">
        <f t="shared" ca="1" si="36"/>
        <v>0.36703296703296701</v>
      </c>
      <c r="W379">
        <f t="shared" si="37"/>
        <v>0.80659340659340661</v>
      </c>
      <c r="X379">
        <f t="shared" si="38"/>
        <v>0.54725274725274731</v>
      </c>
      <c r="Y379">
        <f t="shared" si="39"/>
        <v>0.11648351648351649</v>
      </c>
      <c r="Z379">
        <f t="shared" si="40"/>
        <v>0.2725274725274725</v>
      </c>
      <c r="AA379">
        <f t="shared" ca="1" si="41"/>
        <v>0.87252747252747254</v>
      </c>
      <c r="AB379">
        <f t="shared" ca="1" si="42"/>
        <v>0.74505494505494507</v>
      </c>
    </row>
    <row r="380" spans="1:28" x14ac:dyDescent="0.2">
      <c r="A380" t="str">
        <f>[1]!f_info_benchmark(B380)</f>
        <v>中证全债指数*55%+上证A股指数*40%+金融同业存款利率*5%</v>
      </c>
      <c r="B380" t="s">
        <v>944</v>
      </c>
      <c r="C380" t="s">
        <v>945</v>
      </c>
      <c r="D380" t="str">
        <f>[1]!f_info_fundmanager(B380)</f>
        <v>张杨</v>
      </c>
      <c r="E380" t="s">
        <v>8</v>
      </c>
      <c r="F380" s="2">
        <v>12.4634808675</v>
      </c>
      <c r="G380" s="3">
        <v>40826</v>
      </c>
      <c r="H380" s="2">
        <v>10.663013698630101</v>
      </c>
      <c r="I380" s="9">
        <f ca="1">[1]!f_nav_adjustedreturn($B380,I$1,I$2)</f>
        <v>54.042222313025945</v>
      </c>
      <c r="J380" s="9">
        <f>[1]!f_nav_adjustedreturn($B380,J$1,J$2)</f>
        <v>-30.232161147149199</v>
      </c>
      <c r="K380" s="9">
        <f>[1]!f_nav_adjustedreturn($B380,K$1,K$2)</f>
        <v>46.329826278443839</v>
      </c>
      <c r="L380" s="9">
        <f>[1]!f_nav_adjustedreturn($B380,L$1,L$2)</f>
        <v>67.12802299883127</v>
      </c>
      <c r="M380" s="9">
        <f>[1]!f_nav_adjustedreturn($B380,M$1,M$2)</f>
        <v>7.6429133083874916</v>
      </c>
      <c r="N380" s="9">
        <f ca="1">[1]!f_nav_adjustedreturn($B380,N$1,N$2)</f>
        <v>-16.128013575836032</v>
      </c>
      <c r="O380" s="9">
        <f ca="1">[1]!f_nav_adjustedreturn($B380,O$1,O$2)</f>
        <v>-4.4964232996480202</v>
      </c>
      <c r="P380" s="11">
        <f>[1]!f_risk_maxdownside($B380,P$1,P$2)</f>
        <v>-39.270761952944234</v>
      </c>
      <c r="Q380" s="11">
        <f>[1]!f_risk_maxdownside($B380,Q$1,Q$2)</f>
        <v>-34.500721269434202</v>
      </c>
      <c r="R380" s="11">
        <f>[1]!f_risk_maxdownside($B380,R$1,R$2)</f>
        <v>-11.92462735539514</v>
      </c>
      <c r="S380" s="11">
        <f>[1]!f_risk_maxdownside($B380,S$1,S$2)</f>
        <v>-18.827639751552784</v>
      </c>
      <c r="T380" s="11">
        <f>[1]!f_risk_maxdownside($B380,T$1,T$2)</f>
        <v>-21.157094594594593</v>
      </c>
      <c r="U380" s="11">
        <f>[1]!f_risk_maxdownside($B380,U$1,U$2)</f>
        <v>-30.048012176258602</v>
      </c>
      <c r="V380">
        <f t="shared" ca="1" si="36"/>
        <v>0.55824175824175826</v>
      </c>
      <c r="W380">
        <f t="shared" si="37"/>
        <v>0.89450549450549455</v>
      </c>
      <c r="X380">
        <f t="shared" si="38"/>
        <v>0.46593406593406594</v>
      </c>
      <c r="Y380">
        <f t="shared" si="39"/>
        <v>0.34725274725274724</v>
      </c>
      <c r="Z380">
        <f t="shared" si="40"/>
        <v>0.49670329670329672</v>
      </c>
      <c r="AA380">
        <f t="shared" ca="1" si="41"/>
        <v>0.49890109890109891</v>
      </c>
      <c r="AB380">
        <f t="shared" ca="1" si="42"/>
        <v>0.29230769230769232</v>
      </c>
    </row>
    <row r="381" spans="1:28" x14ac:dyDescent="0.2">
      <c r="A381" t="str">
        <f>[1]!f_info_benchmark(B381)</f>
        <v>沪深300指数收益率*50%+中债综合指数收益率*50%</v>
      </c>
      <c r="B381" t="s">
        <v>946</v>
      </c>
      <c r="C381" t="s">
        <v>947</v>
      </c>
      <c r="D381" t="str">
        <f>[1]!f_info_fundmanager(B381)</f>
        <v>樊利安</v>
      </c>
      <c r="E381" t="s">
        <v>8</v>
      </c>
      <c r="F381" s="2">
        <v>11.7001342329</v>
      </c>
      <c r="G381" s="3">
        <v>41933</v>
      </c>
      <c r="H381" s="2">
        <v>7.6301369863013697</v>
      </c>
      <c r="I381" s="9">
        <f ca="1">[1]!f_nav_adjustedreturn($B381,I$1,I$2)</f>
        <v>37.146084337349386</v>
      </c>
      <c r="J381" s="9">
        <f>[1]!f_nav_adjustedreturn($B381,J$1,J$2)</f>
        <v>-16.634036144578321</v>
      </c>
      <c r="K381" s="9">
        <f>[1]!f_nav_adjustedreturn($B381,K$1,K$2)</f>
        <v>26.546834070996301</v>
      </c>
      <c r="L381" s="9">
        <f>[1]!f_nav_adjustedreturn($B381,L$1,L$2)</f>
        <v>17.523197715917206</v>
      </c>
      <c r="M381" s="9">
        <f>[1]!f_nav_adjustedreturn($B381,M$1,M$2)</f>
        <v>12.462799878530205</v>
      </c>
      <c r="N381" s="9">
        <f ca="1">[1]!f_nav_adjustedreturn($B381,N$1,N$2)</f>
        <v>-1.6417346222390228</v>
      </c>
      <c r="O381" s="9">
        <f ca="1">[1]!f_nav_adjustedreturn($B381,O$1,O$2)</f>
        <v>-0.85465432770822258</v>
      </c>
      <c r="P381" s="11">
        <f>[1]!f_risk_maxdownside($B381,P$1,P$2)</f>
        <v>-19.607843137254903</v>
      </c>
      <c r="Q381" s="11">
        <f>[1]!f_risk_maxdownside($B381,Q$1,Q$2)</f>
        <v>-19.13959613696225</v>
      </c>
      <c r="R381" s="11">
        <f>[1]!f_risk_maxdownside($B381,R$1,R$2)</f>
        <v>-12.104773713577178</v>
      </c>
      <c r="S381" s="11">
        <f>[1]!f_risk_maxdownside($B381,S$1,S$2)</f>
        <v>-6.1369640317008747</v>
      </c>
      <c r="T381" s="11">
        <f>[1]!f_risk_maxdownside($B381,T$1,T$2)</f>
        <v>-2.1342004138338764</v>
      </c>
      <c r="U381" s="11">
        <f>[1]!f_risk_maxdownside($B381,U$1,U$2)</f>
        <v>-4.4311312607944764</v>
      </c>
      <c r="V381">
        <f t="shared" ca="1" si="36"/>
        <v>0.74065934065934069</v>
      </c>
      <c r="W381">
        <f t="shared" si="37"/>
        <v>0.36923076923076925</v>
      </c>
      <c r="X381">
        <f t="shared" si="38"/>
        <v>0.7384615384615385</v>
      </c>
      <c r="Y381">
        <f t="shared" si="39"/>
        <v>0.84835164835164834</v>
      </c>
      <c r="Z381">
        <f t="shared" si="40"/>
        <v>0.36923076923076925</v>
      </c>
      <c r="AA381">
        <f t="shared" ca="1" si="41"/>
        <v>9.4505494505494503E-2</v>
      </c>
      <c r="AB381">
        <f t="shared" ca="1" si="42"/>
        <v>9.6703296703296707E-2</v>
      </c>
    </row>
    <row r="382" spans="1:28" x14ac:dyDescent="0.2">
      <c r="A382" t="str">
        <f>[1]!f_info_benchmark(B382)</f>
        <v>上证180指数涨跌幅*65%+深证100指数涨跌幅*30%+金融同业存款利率*5%</v>
      </c>
      <c r="B382" t="s">
        <v>948</v>
      </c>
      <c r="C382" t="s">
        <v>949</v>
      </c>
      <c r="D382" t="str">
        <f>[1]!f_info_fundmanager(B382)</f>
        <v>王宗合</v>
      </c>
      <c r="E382" t="s">
        <v>8</v>
      </c>
      <c r="F382" s="2">
        <v>13.265954901500001</v>
      </c>
      <c r="G382" s="3">
        <v>42945</v>
      </c>
      <c r="H382" s="2">
        <v>11.446575342465801</v>
      </c>
      <c r="I382" s="9">
        <f ca="1">[1]!f_nav_adjustedreturn($B382,I$1,I$2)</f>
        <v>66.198224852070979</v>
      </c>
      <c r="J382" s="9">
        <f>[1]!f_nav_adjustedreturn($B382,J$1,J$2)</f>
        <v>-30.695266272189347</v>
      </c>
      <c r="K382" s="9">
        <f>[1]!f_nav_adjustedreturn($B382,K$1,K$2)</f>
        <v>75.453575240128032</v>
      </c>
      <c r="L382" s="9">
        <f>[1]!f_nav_adjustedreturn($B382,L$1,L$2)</f>
        <v>85.03649635036497</v>
      </c>
      <c r="M382" s="9">
        <f>[1]!f_nav_adjustedreturn($B382,M$1,M$2)</f>
        <v>-9.6646942800788782</v>
      </c>
      <c r="N382" s="9">
        <f ca="1">[1]!f_nav_adjustedreturn($B382,N$1,N$2)</f>
        <v>-18.231441048034952</v>
      </c>
      <c r="O382" s="9">
        <f ca="1">[1]!f_nav_adjustedreturn($B382,O$1,O$2)</f>
        <v>-5.5088309503784876</v>
      </c>
      <c r="P382" s="11">
        <f>[1]!f_risk_maxdownside($B382,P$1,P$2)</f>
        <v>-39.73063973063973</v>
      </c>
      <c r="Q382" s="11">
        <f>[1]!f_risk_maxdownside($B382,Q$1,Q$2)</f>
        <v>-39.73063973063973</v>
      </c>
      <c r="R382" s="11">
        <f>[1]!f_risk_maxdownside($B382,R$1,R$2)</f>
        <v>-9.8207885304659612</v>
      </c>
      <c r="S382" s="11">
        <f>[1]!f_risk_maxdownside($B382,S$1,S$2)</f>
        <v>-17.723004694835687</v>
      </c>
      <c r="T382" s="11">
        <f>[1]!f_risk_maxdownside($B382,T$1,T$2)</f>
        <v>-27.690517742873766</v>
      </c>
      <c r="U382" s="11">
        <f>[1]!f_risk_maxdownside($B382,U$1,U$2)</f>
        <v>-22.57586972612879</v>
      </c>
      <c r="V382">
        <f t="shared" ca="1" si="36"/>
        <v>0.47032967032967032</v>
      </c>
      <c r="W382">
        <f t="shared" si="37"/>
        <v>0.9054945054945055</v>
      </c>
      <c r="X382">
        <f t="shared" si="38"/>
        <v>5.4945054945054944E-2</v>
      </c>
      <c r="Y382">
        <f t="shared" si="39"/>
        <v>0.13406593406593406</v>
      </c>
      <c r="Z382">
        <f t="shared" si="40"/>
        <v>0.94285714285714284</v>
      </c>
      <c r="AA382">
        <f t="shared" ca="1" si="41"/>
        <v>0.63516483516483513</v>
      </c>
      <c r="AB382">
        <f t="shared" ca="1" si="42"/>
        <v>0.35384615384615387</v>
      </c>
    </row>
    <row r="383" spans="1:28" x14ac:dyDescent="0.2">
      <c r="A383" t="str">
        <f>[1]!f_info_benchmark(B383)</f>
        <v>沪深300指数收益率*50%+中债综合指数收益率*50%</v>
      </c>
      <c r="B383" t="s">
        <v>950</v>
      </c>
      <c r="C383" t="s">
        <v>951</v>
      </c>
      <c r="D383" t="str">
        <f>[1]!f_info_fundmanager(B383)</f>
        <v>綦缚鹏</v>
      </c>
      <c r="E383" t="s">
        <v>8</v>
      </c>
      <c r="F383" s="2">
        <v>12.3230103056</v>
      </c>
      <c r="G383" s="3">
        <v>42577</v>
      </c>
      <c r="H383" s="2">
        <v>12.1287671232877</v>
      </c>
      <c r="I383" s="9">
        <f ca="1">[1]!f_nav_adjustedreturn($B383,I$1,I$2)</f>
        <v>103.77044365574311</v>
      </c>
      <c r="J383" s="9">
        <f>[1]!f_nav_adjustedreturn($B383,J$1,J$2)</f>
        <v>-15.863066608865331</v>
      </c>
      <c r="K383" s="9">
        <f>[1]!f_nav_adjustedreturn($B383,K$1,K$2)</f>
        <v>37.711442786069654</v>
      </c>
      <c r="L383" s="9">
        <f>[1]!f_nav_adjustedreturn($B383,L$1,L$2)</f>
        <v>39.884393063583815</v>
      </c>
      <c r="M383" s="9">
        <f>[1]!f_nav_adjustedreturn($B383,M$1,M$2)</f>
        <v>28.512396694214885</v>
      </c>
      <c r="N383" s="9">
        <f ca="1">[1]!f_nav_adjustedreturn($B383,N$1,N$2)</f>
        <v>-2.1704180064308671</v>
      </c>
      <c r="O383" s="9">
        <f ca="1">[1]!f_nav_adjustedreturn($B383,O$1,O$2)</f>
        <v>-1.9734192509061634</v>
      </c>
      <c r="P383" s="11">
        <f>[1]!f_risk_maxdownside($B383,P$1,P$2)</f>
        <v>-21.229050279329588</v>
      </c>
      <c r="Q383" s="11">
        <f>[1]!f_risk_maxdownside($B383,Q$1,Q$2)</f>
        <v>-21.229050279329588</v>
      </c>
      <c r="R383" s="11">
        <f>[1]!f_risk_maxdownside($B383,R$1,R$2)</f>
        <v>-10.739856801909305</v>
      </c>
      <c r="S383" s="11">
        <f>[1]!f_risk_maxdownside($B383,S$1,S$2)</f>
        <v>-11.132940406024881</v>
      </c>
      <c r="T383" s="11">
        <f>[1]!f_risk_maxdownside($B383,T$1,T$2)</f>
        <v>-5.8585858585858679</v>
      </c>
      <c r="U383" s="11">
        <f>[1]!f_risk_maxdownside($B383,U$1,U$2)</f>
        <v>-9.3301435406698481</v>
      </c>
      <c r="V383">
        <f t="shared" ca="1" si="36"/>
        <v>0.2153846153846154</v>
      </c>
      <c r="W383">
        <f t="shared" si="37"/>
        <v>0.33626373626373629</v>
      </c>
      <c r="X383">
        <f t="shared" si="38"/>
        <v>0.63076923076923075</v>
      </c>
      <c r="Y383">
        <f t="shared" si="39"/>
        <v>0.70329670329670335</v>
      </c>
      <c r="Z383">
        <f t="shared" si="40"/>
        <v>0.12967032967032968</v>
      </c>
      <c r="AA383">
        <f t="shared" ca="1" si="41"/>
        <v>0.11868131868131868</v>
      </c>
      <c r="AB383">
        <f t="shared" ca="1" si="42"/>
        <v>0.1912087912087912</v>
      </c>
    </row>
    <row r="384" spans="1:28" x14ac:dyDescent="0.2">
      <c r="A384" t="str">
        <f>[1]!f_info_benchmark(B384)</f>
        <v>沪深300指数收益率*50%+中债综合指数收益率*50%</v>
      </c>
      <c r="B384" t="s">
        <v>952</v>
      </c>
      <c r="C384" t="s">
        <v>953</v>
      </c>
      <c r="D384" t="str">
        <f>[1]!f_info_fundmanager(B384)</f>
        <v>吴潇</v>
      </c>
      <c r="E384" t="s">
        <v>8</v>
      </c>
      <c r="F384" s="2">
        <v>7.0459662379000001</v>
      </c>
      <c r="G384" s="3">
        <v>42795</v>
      </c>
      <c r="H384" s="2">
        <v>5.4383561643835598</v>
      </c>
      <c r="I384" s="9">
        <f ca="1">[1]!f_nav_adjustedreturn($B384,I$1,I$2)</f>
        <v>45.908345681225761</v>
      </c>
      <c r="J384" s="9">
        <f>[1]!f_nav_adjustedreturn($B384,J$1,J$2)</f>
        <v>-8.5961595861108471</v>
      </c>
      <c r="K384" s="9">
        <f>[1]!f_nav_adjustedreturn($B384,K$1,K$2)</f>
        <v>23.489713725917071</v>
      </c>
      <c r="L384" s="9">
        <f>[1]!f_nav_adjustedreturn($B384,L$1,L$2)</f>
        <v>23.728514764213298</v>
      </c>
      <c r="M384" s="9">
        <f>[1]!f_nav_adjustedreturn($B384,M$1,M$2)</f>
        <v>9.1543777160361959</v>
      </c>
      <c r="N384" s="9">
        <f ca="1">[1]!f_nav_adjustedreturn($B384,N$1,N$2)</f>
        <v>-4.2863345227776897</v>
      </c>
      <c r="O384" s="9">
        <f ca="1">[1]!f_nav_adjustedreturn($B384,O$1,O$2)</f>
        <v>-2.0750011724091748</v>
      </c>
      <c r="P384" s="11">
        <f>[1]!f_risk_maxdownside($B384,P$1,P$2)</f>
        <v>-11.555118110236226</v>
      </c>
      <c r="Q384" s="11">
        <f>[1]!f_risk_maxdownside($B384,Q$1,Q$2)</f>
        <v>-11.555118110236226</v>
      </c>
      <c r="R384" s="11">
        <f>[1]!f_risk_maxdownside($B384,R$1,R$2)</f>
        <v>-7.8604224058769416</v>
      </c>
      <c r="S384" s="11">
        <f>[1]!f_risk_maxdownside($B384,S$1,S$2)</f>
        <v>-7.3764963749789176</v>
      </c>
      <c r="T384" s="11">
        <f>[1]!f_risk_maxdownside($B384,T$1,T$2)</f>
        <v>-2.6591682288412142</v>
      </c>
      <c r="U384" s="11">
        <f>[1]!f_risk_maxdownside($B384,U$1,U$2)</f>
        <v>-6.9234544222018846</v>
      </c>
      <c r="V384">
        <f t="shared" ca="1" si="36"/>
        <v>0.63516483516483513</v>
      </c>
      <c r="W384">
        <f t="shared" si="37"/>
        <v>0.23076923076923078</v>
      </c>
      <c r="X384">
        <f t="shared" si="38"/>
        <v>0.76703296703296708</v>
      </c>
      <c r="Y384">
        <f t="shared" si="39"/>
        <v>0.78241758241758241</v>
      </c>
      <c r="Z384">
        <f t="shared" si="40"/>
        <v>0.45054945054945056</v>
      </c>
      <c r="AA384">
        <f t="shared" ca="1" si="41"/>
        <v>0.2021978021978022</v>
      </c>
      <c r="AB384">
        <f t="shared" ca="1" si="42"/>
        <v>0.1956043956043956</v>
      </c>
    </row>
    <row r="385" spans="1:28" x14ac:dyDescent="0.2">
      <c r="A385" t="str">
        <f>[1]!f_info_benchmark(B385)</f>
        <v>沪深300指数收益率*70%+中债综合全价(总值)指数收益率*30%</v>
      </c>
      <c r="B385" t="s">
        <v>954</v>
      </c>
      <c r="C385" t="s">
        <v>955</v>
      </c>
      <c r="D385" t="str">
        <f>[1]!f_info_fundmanager(B385)</f>
        <v>邹曦</v>
      </c>
      <c r="E385" t="s">
        <v>8</v>
      </c>
      <c r="F385" s="2">
        <v>31.837979752999999</v>
      </c>
      <c r="G385" s="3">
        <v>41093</v>
      </c>
      <c r="H385" s="2">
        <v>14.5041095890411</v>
      </c>
      <c r="I385" s="9">
        <f ca="1">[1]!f_nav_adjustedreturn($B385,I$1,I$2)</f>
        <v>86.563075065570672</v>
      </c>
      <c r="J385" s="9">
        <f>[1]!f_nav_adjustedreturn($B385,J$1,J$2)</f>
        <v>-13.833634719710689</v>
      </c>
      <c r="K385" s="9">
        <f>[1]!f_nav_adjustedreturn($B385,K$1,K$2)</f>
        <v>87.198321091290694</v>
      </c>
      <c r="L385" s="9">
        <f>[1]!f_nav_adjustedreturn($B385,L$1,L$2)</f>
        <v>61.322869955156953</v>
      </c>
      <c r="M385" s="9">
        <f>[1]!f_nav_adjustedreturn($B385,M$1,M$2)</f>
        <v>-8.956367122416605</v>
      </c>
      <c r="N385" s="9">
        <f ca="1">[1]!f_nav_adjustedreturn($B385,N$1,N$2)</f>
        <v>-21.25183366021475</v>
      </c>
      <c r="O385" s="9">
        <f ca="1">[1]!f_nav_adjustedreturn($B385,O$1,O$2)</f>
        <v>-10.218340611353707</v>
      </c>
      <c r="P385" s="11">
        <f>[1]!f_risk_maxdownside($B385,P$1,P$2)</f>
        <v>-45.129490382865853</v>
      </c>
      <c r="Q385" s="11">
        <f>[1]!f_risk_maxdownside($B385,Q$1,Q$2)</f>
        <v>-21.434460016488057</v>
      </c>
      <c r="R385" s="11">
        <f>[1]!f_risk_maxdownside($B385,R$1,R$2)</f>
        <v>-15.855354659248968</v>
      </c>
      <c r="S385" s="11">
        <f>[1]!f_risk_maxdownside($B385,S$1,S$2)</f>
        <v>-16.649484536082483</v>
      </c>
      <c r="T385" s="11">
        <f>[1]!f_risk_maxdownside($B385,T$1,T$2)</f>
        <v>-29.542223485925494</v>
      </c>
      <c r="U385" s="11">
        <f>[1]!f_risk_maxdownside($B385,U$1,U$2)</f>
        <v>-26.901673362325461</v>
      </c>
      <c r="V385">
        <f t="shared" ca="1" si="36"/>
        <v>0.33626373626373629</v>
      </c>
      <c r="W385">
        <f t="shared" si="37"/>
        <v>0.28791208791208789</v>
      </c>
      <c r="X385">
        <f t="shared" si="38"/>
        <v>1.7582417582417582E-2</v>
      </c>
      <c r="Y385">
        <f t="shared" si="39"/>
        <v>0.41318681318681316</v>
      </c>
      <c r="Z385">
        <f t="shared" si="40"/>
        <v>0.93846153846153846</v>
      </c>
      <c r="AA385">
        <f t="shared" ca="1" si="41"/>
        <v>0.83736263736263739</v>
      </c>
      <c r="AB385">
        <f t="shared" ca="1" si="42"/>
        <v>0.84175824175824177</v>
      </c>
    </row>
    <row r="386" spans="1:28" x14ac:dyDescent="0.2">
      <c r="A386" t="str">
        <f>[1]!f_info_benchmark(B386)</f>
        <v>1年期银行定期存款基准利率(税后)+3%</v>
      </c>
      <c r="B386" t="s">
        <v>956</v>
      </c>
      <c r="C386" t="s">
        <v>957</v>
      </c>
      <c r="D386" t="str">
        <f>[1]!f_info_fundmanager(B386)</f>
        <v>林昊</v>
      </c>
      <c r="E386" t="s">
        <v>8</v>
      </c>
      <c r="F386" s="2">
        <v>7.7619588105000004</v>
      </c>
      <c r="G386" s="3">
        <v>42811</v>
      </c>
      <c r="H386" s="2">
        <v>5.22465753424658</v>
      </c>
      <c r="I386" s="9">
        <f ca="1">[1]!f_nav_adjustedreturn($B386,I$1,I$2)</f>
        <v>38.471446972949757</v>
      </c>
      <c r="J386" s="9">
        <f>[1]!f_nav_adjustedreturn($B386,J$1,J$2)</f>
        <v>-4.4997853155860881</v>
      </c>
      <c r="K386" s="9">
        <f>[1]!f_nav_adjustedreturn($B386,K$1,K$2)</f>
        <v>17.750202319935259</v>
      </c>
      <c r="L386" s="9">
        <f>[1]!f_nav_adjustedreturn($B386,L$1,L$2)</f>
        <v>18.304696449026327</v>
      </c>
      <c r="M386" s="9">
        <f>[1]!f_nav_adjustedreturn($B386,M$1,M$2)</f>
        <v>6.2354763749031772</v>
      </c>
      <c r="N386" s="9">
        <f ca="1">[1]!f_nav_adjustedreturn($B386,N$1,N$2)</f>
        <v>-2.0233321181188408</v>
      </c>
      <c r="O386" s="9">
        <f ca="1">[1]!f_nav_adjustedreturn($B386,O$1,O$2)</f>
        <v>-0.94600405430308121</v>
      </c>
      <c r="P386" s="11">
        <f>[1]!f_risk_maxdownside($B386,P$1,P$2)</f>
        <v>-8.5864048589732889</v>
      </c>
      <c r="Q386" s="11">
        <f>[1]!f_risk_maxdownside($B386,Q$1,Q$2)</f>
        <v>-8.5864048589732889</v>
      </c>
      <c r="R386" s="11">
        <f>[1]!f_risk_maxdownside($B386,R$1,R$2)</f>
        <v>-5.0639016156257499</v>
      </c>
      <c r="S386" s="11">
        <f>[1]!f_risk_maxdownside($B386,S$1,S$2)</f>
        <v>-3.2853451458102612</v>
      </c>
      <c r="T386" s="11">
        <f>[1]!f_risk_maxdownside($B386,T$1,T$2)</f>
        <v>-2.3509391150888761</v>
      </c>
      <c r="U386" s="11">
        <f>[1]!f_risk_maxdownside($B386,U$1,U$2)</f>
        <v>-2.8878891050583713</v>
      </c>
      <c r="V386">
        <f t="shared" ca="1" si="36"/>
        <v>0.7142857142857143</v>
      </c>
      <c r="W386">
        <f t="shared" si="37"/>
        <v>0.18461538461538463</v>
      </c>
      <c r="X386">
        <f t="shared" si="38"/>
        <v>0.82857142857142863</v>
      </c>
      <c r="Y386">
        <f t="shared" si="39"/>
        <v>0.82637362637362632</v>
      </c>
      <c r="Z386">
        <f t="shared" si="40"/>
        <v>0.57802197802197797</v>
      </c>
      <c r="AA386">
        <f t="shared" ca="1" si="41"/>
        <v>0.10989010989010989</v>
      </c>
      <c r="AB386">
        <f t="shared" ca="1" si="42"/>
        <v>0.10329670329670329</v>
      </c>
    </row>
    <row r="387" spans="1:28" x14ac:dyDescent="0.2">
      <c r="A387" t="str">
        <f>[1]!f_info_benchmark(B387)</f>
        <v>沪深300指数收益率*70%+标普中国债券指数收益率*30%</v>
      </c>
      <c r="B387" t="s">
        <v>958</v>
      </c>
      <c r="C387" t="s">
        <v>959</v>
      </c>
      <c r="D387" t="str">
        <f>[1]!f_info_fundmanager(B387)</f>
        <v>徐达</v>
      </c>
      <c r="E387" t="s">
        <v>8</v>
      </c>
      <c r="F387" s="2">
        <v>5.8247169125999996</v>
      </c>
      <c r="G387" s="3">
        <v>42538</v>
      </c>
      <c r="H387" s="2">
        <v>5.97260273972603</v>
      </c>
      <c r="I387" s="9">
        <f ca="1">[1]!f_nav_adjustedreturn($B387,I$1,I$2)</f>
        <v>39.501463175453893</v>
      </c>
      <c r="J387" s="9">
        <f>[1]!f_nav_adjustedreturn($B387,J$1,J$2)</f>
        <v>-25.164470367904467</v>
      </c>
      <c r="K387" s="9">
        <f>[1]!f_nav_adjustedreturn($B387,K$1,K$2)</f>
        <v>21.06645122197537</v>
      </c>
      <c r="L387" s="9">
        <f>[1]!f_nav_adjustedreturn($B387,L$1,L$2)</f>
        <v>71.016609233895679</v>
      </c>
      <c r="M387" s="9">
        <f>[1]!f_nav_adjustedreturn($B387,M$1,M$2)</f>
        <v>15.336674781186197</v>
      </c>
      <c r="N387" s="9">
        <f ca="1">[1]!f_nav_adjustedreturn($B387,N$1,N$2)</f>
        <v>-21.937690446866103</v>
      </c>
      <c r="O387" s="9">
        <f ca="1">[1]!f_nav_adjustedreturn($B387,O$1,O$2)</f>
        <v>-9.7246340858347899</v>
      </c>
      <c r="P387" s="11">
        <f>[1]!f_risk_maxdownside($B387,P$1,P$2)</f>
        <v>-33.956148397401144</v>
      </c>
      <c r="Q387" s="11">
        <f>[1]!f_risk_maxdownside($B387,Q$1,Q$2)</f>
        <v>-32.130754024286922</v>
      </c>
      <c r="R387" s="11">
        <f>[1]!f_risk_maxdownside($B387,R$1,R$2)</f>
        <v>-18.074688796680512</v>
      </c>
      <c r="S387" s="11">
        <f>[1]!f_risk_maxdownside($B387,S$1,S$2)</f>
        <v>-17.760394031580475</v>
      </c>
      <c r="T387" s="11">
        <f>[1]!f_risk_maxdownside($B387,T$1,T$2)</f>
        <v>-16.766529463867037</v>
      </c>
      <c r="U387" s="11">
        <f>[1]!f_risk_maxdownside($B387,U$1,U$2)</f>
        <v>-29.480965573926028</v>
      </c>
      <c r="V387">
        <f t="shared" ca="1" si="36"/>
        <v>0.70329670329670335</v>
      </c>
      <c r="W387">
        <f t="shared" si="37"/>
        <v>0.75384615384615383</v>
      </c>
      <c r="X387">
        <f t="shared" si="38"/>
        <v>0.78681318681318679</v>
      </c>
      <c r="Y387">
        <f t="shared" si="39"/>
        <v>0.28791208791208789</v>
      </c>
      <c r="Z387">
        <f t="shared" si="40"/>
        <v>0.31208791208791209</v>
      </c>
      <c r="AA387">
        <f t="shared" ca="1" si="41"/>
        <v>0.87032967032967035</v>
      </c>
      <c r="AB387">
        <f t="shared" ca="1" si="42"/>
        <v>0.80439560439560442</v>
      </c>
    </row>
    <row r="388" spans="1:28" x14ac:dyDescent="0.2">
      <c r="A388" t="str">
        <f>[1]!f_info_benchmark(B388)</f>
        <v>沪深300指数*65%+中证国债指数*35%</v>
      </c>
      <c r="B388" t="s">
        <v>960</v>
      </c>
      <c r="C388" t="s">
        <v>961</v>
      </c>
      <c r="D388" t="str">
        <f>[1]!f_info_fundmanager(B388)</f>
        <v>王伟</v>
      </c>
      <c r="E388" t="s">
        <v>8</v>
      </c>
      <c r="F388" s="2">
        <v>30.261571593999999</v>
      </c>
      <c r="G388" s="3">
        <v>42152</v>
      </c>
      <c r="H388" s="2">
        <v>7.3205479452054796</v>
      </c>
      <c r="I388" s="9">
        <f ca="1">[1]!f_nav_adjustedreturn($B388,I$1,I$2)</f>
        <v>132.60731576946176</v>
      </c>
      <c r="J388" s="9">
        <f>[1]!f_nav_adjustedreturn($B388,J$1,J$2)</f>
        <v>-21.237091691159137</v>
      </c>
      <c r="K388" s="9">
        <f>[1]!f_nav_adjustedreturn($B388,K$1,K$2)</f>
        <v>55.400927766732956</v>
      </c>
      <c r="L388" s="9">
        <f>[1]!f_nav_adjustedreturn($B388,L$1,L$2)</f>
        <v>71.796362857434616</v>
      </c>
      <c r="M388" s="9">
        <f>[1]!f_nav_adjustedreturn($B388,M$1,M$2)</f>
        <v>31.906006592868469</v>
      </c>
      <c r="N388" s="9">
        <f ca="1">[1]!f_nav_adjustedreturn($B388,N$1,N$2)</f>
        <v>-16.137176358410954</v>
      </c>
      <c r="O388" s="9">
        <f ca="1">[1]!f_nav_adjustedreturn($B388,O$1,O$2)</f>
        <v>-7.0344546106399228</v>
      </c>
      <c r="P388" s="11">
        <f>[1]!f_risk_maxdownside($B388,P$1,P$2)</f>
        <v>-29.670534485224721</v>
      </c>
      <c r="Q388" s="11">
        <f>[1]!f_risk_maxdownside($B388,Q$1,Q$2)</f>
        <v>-26.667209510626172</v>
      </c>
      <c r="R388" s="11">
        <f>[1]!f_risk_maxdownside($B388,R$1,R$2)</f>
        <v>-13.42862033550154</v>
      </c>
      <c r="S388" s="11">
        <f>[1]!f_risk_maxdownside($B388,S$1,S$2)</f>
        <v>-14.4336806190215</v>
      </c>
      <c r="T388" s="11">
        <f>[1]!f_risk_maxdownside($B388,T$1,T$2)</f>
        <v>-16.058145959960889</v>
      </c>
      <c r="U388" s="11">
        <f>[1]!f_risk_maxdownside($B388,U$1,U$2)</f>
        <v>-25.252675455927804</v>
      </c>
      <c r="V388">
        <f t="shared" ca="1" si="36"/>
        <v>9.0109890109890109E-2</v>
      </c>
      <c r="W388">
        <f t="shared" si="37"/>
        <v>0.56483516483516483</v>
      </c>
      <c r="X388">
        <f t="shared" si="38"/>
        <v>0.29010989010989013</v>
      </c>
      <c r="Y388">
        <f t="shared" si="39"/>
        <v>0.27912087912087913</v>
      </c>
      <c r="Z388">
        <f t="shared" si="40"/>
        <v>0.10329670329670329</v>
      </c>
      <c r="AA388">
        <f t="shared" ca="1" si="41"/>
        <v>0.50109890109890109</v>
      </c>
      <c r="AB388">
        <f t="shared" ca="1" si="42"/>
        <v>0.49890109890109891</v>
      </c>
    </row>
    <row r="389" spans="1:28" x14ac:dyDescent="0.2">
      <c r="A389" t="str">
        <f>[1]!f_info_benchmark(B389)</f>
        <v>一年期银行定期存款利率(税后)+3%</v>
      </c>
      <c r="B389" t="s">
        <v>962</v>
      </c>
      <c r="C389" t="s">
        <v>963</v>
      </c>
      <c r="D389" t="str">
        <f>[1]!f_info_fundmanager(B389)</f>
        <v>提云涛,杨立春</v>
      </c>
      <c r="E389" t="s">
        <v>8</v>
      </c>
      <c r="F389" s="2">
        <v>8.6765239935</v>
      </c>
      <c r="G389" s="3">
        <v>42697</v>
      </c>
      <c r="H389" s="2">
        <v>6.7150684931506897</v>
      </c>
      <c r="I389" s="9">
        <f ca="1">[1]!f_nav_adjustedreturn($B389,I$1,I$2)</f>
        <v>35.443301095238105</v>
      </c>
      <c r="J389" s="9">
        <f>[1]!f_nav_adjustedreturn($B389,J$1,J$2)</f>
        <v>-4.588744588744583</v>
      </c>
      <c r="K389" s="9">
        <f>[1]!f_nav_adjustedreturn($B389,K$1,K$2)</f>
        <v>15.698729582577114</v>
      </c>
      <c r="L389" s="9">
        <f>[1]!f_nav_adjustedreturn($B389,L$1,L$2)</f>
        <v>17.725490196078432</v>
      </c>
      <c r="M389" s="9">
        <f>[1]!f_nav_adjustedreturn($B389,M$1,M$2)</f>
        <v>6.4030898634243965</v>
      </c>
      <c r="N389" s="9">
        <f ca="1">[1]!f_nav_adjustedreturn($B389,N$1,N$2)</f>
        <v>-2.0499679692504746</v>
      </c>
      <c r="O389" s="9">
        <f ca="1">[1]!f_nav_adjustedreturn($B389,O$1,O$2)</f>
        <v>-1.1635423400129248</v>
      </c>
      <c r="P389" s="11">
        <f>[1]!f_risk_maxdownside($B389,P$1,P$2)</f>
        <v>-11.246943765281182</v>
      </c>
      <c r="Q389" s="11">
        <f>[1]!f_risk_maxdownside($B389,Q$1,Q$2)</f>
        <v>-11.246943765281182</v>
      </c>
      <c r="R389" s="11">
        <f>[1]!f_risk_maxdownside($B389,R$1,R$2)</f>
        <v>-3.2573289902280158</v>
      </c>
      <c r="S389" s="11">
        <f>[1]!f_risk_maxdownside($B389,S$1,S$2)</f>
        <v>-3.4324942791761961</v>
      </c>
      <c r="T389" s="11">
        <f>[1]!f_risk_maxdownside($B389,T$1,T$2)</f>
        <v>-2.1414665801427595</v>
      </c>
      <c r="U389" s="11">
        <f>[1]!f_risk_maxdownside($B389,U$1,U$2)</f>
        <v>-3.3930857874519953</v>
      </c>
      <c r="V389">
        <f t="shared" ref="V389:V452" ca="1" si="43">RANK(I389,I$4:I$458,0)/COUNT(I$4:I$458)</f>
        <v>0.76263736263736259</v>
      </c>
      <c r="W389">
        <f t="shared" si="37"/>
        <v>0.18681318681318682</v>
      </c>
      <c r="X389">
        <f t="shared" si="38"/>
        <v>0.85274725274725272</v>
      </c>
      <c r="Y389">
        <f t="shared" si="39"/>
        <v>0.84395604395604396</v>
      </c>
      <c r="Z389">
        <f t="shared" si="40"/>
        <v>0.56263736263736264</v>
      </c>
      <c r="AA389">
        <f t="shared" ca="1" si="41"/>
        <v>0.11428571428571428</v>
      </c>
      <c r="AB389">
        <f t="shared" ca="1" si="42"/>
        <v>0.12747252747252746</v>
      </c>
    </row>
    <row r="390" spans="1:28" x14ac:dyDescent="0.2">
      <c r="A390" t="str">
        <f>[1]!f_info_benchmark(B390)</f>
        <v>沪深300指数*60%+上证国债指数*35%+一年期定期存款利率*5%</v>
      </c>
      <c r="B390" t="s">
        <v>964</v>
      </c>
      <c r="C390" t="s">
        <v>965</v>
      </c>
      <c r="D390" t="str">
        <f>[1]!f_info_fundmanager(B390)</f>
        <v>周蔚文,冯炉丹</v>
      </c>
      <c r="E390" t="s">
        <v>8</v>
      </c>
      <c r="F390" s="2">
        <v>129.770797864</v>
      </c>
      <c r="G390" s="3">
        <v>40686</v>
      </c>
      <c r="H390" s="2">
        <v>7.9260273972602704</v>
      </c>
      <c r="I390" s="9">
        <f ca="1">[1]!f_nav_adjustedreturn($B390,I$1,I$2)</f>
        <v>62.249990615082787</v>
      </c>
      <c r="J390" s="9">
        <f>[1]!f_nav_adjustedreturn($B390,J$1,J$2)</f>
        <v>-18.32840410865801</v>
      </c>
      <c r="K390" s="9">
        <f>[1]!f_nav_adjustedreturn($B390,K$1,K$2)</f>
        <v>59.12731871838114</v>
      </c>
      <c r="L390" s="9">
        <f>[1]!f_nav_adjustedreturn($B390,L$1,L$2)</f>
        <v>42.773877334746338</v>
      </c>
      <c r="M390" s="9">
        <f>[1]!f_nav_adjustedreturn($B390,M$1,M$2)</f>
        <v>3.386528112822409</v>
      </c>
      <c r="N390" s="9">
        <f ca="1">[1]!f_nav_adjustedreturn($B390,N$1,N$2)</f>
        <v>-15.422238176433634</v>
      </c>
      <c r="O390" s="9">
        <f ca="1">[1]!f_nav_adjustedreturn($B390,O$1,O$2)</f>
        <v>-8.548833147348498</v>
      </c>
      <c r="P390" s="11">
        <f>[1]!f_risk_maxdownside($B390,P$1,P$2)</f>
        <v>-32.860331632653065</v>
      </c>
      <c r="Q390" s="11">
        <f>[1]!f_risk_maxdownside($B390,Q$1,Q$2)</f>
        <v>-23.559740775633539</v>
      </c>
      <c r="R390" s="11">
        <f>[1]!f_risk_maxdownside($B390,R$1,R$2)</f>
        <v>-9.9634647587151868</v>
      </c>
      <c r="S390" s="11">
        <f>[1]!f_risk_maxdownside($B390,S$1,S$2)</f>
        <v>-14.294229852169781</v>
      </c>
      <c r="T390" s="11">
        <f>[1]!f_risk_maxdownside($B390,T$1,T$2)</f>
        <v>-16.645408163265287</v>
      </c>
      <c r="U390" s="11">
        <f>[1]!f_risk_maxdownside($B390,U$1,U$2)</f>
        <v>-24.635346756152128</v>
      </c>
      <c r="V390">
        <f t="shared" ca="1" si="43"/>
        <v>0.49230769230769234</v>
      </c>
      <c r="W390">
        <f t="shared" si="37"/>
        <v>0.43516483516483517</v>
      </c>
      <c r="X390">
        <f t="shared" si="38"/>
        <v>0.23296703296703297</v>
      </c>
      <c r="Y390">
        <f t="shared" si="39"/>
        <v>0.66153846153846152</v>
      </c>
      <c r="Z390">
        <f t="shared" si="40"/>
        <v>0.69890109890109886</v>
      </c>
      <c r="AA390">
        <f t="shared" ca="1" si="41"/>
        <v>0.45494505494505494</v>
      </c>
      <c r="AB390">
        <f t="shared" ca="1" si="42"/>
        <v>0.67472527472527477</v>
      </c>
    </row>
    <row r="391" spans="1:28" x14ac:dyDescent="0.2">
      <c r="A391" t="str">
        <f>[1]!f_info_benchmark(B391)</f>
        <v>沪深300指数收益率*65%+上证国债指数收益率*35%</v>
      </c>
      <c r="B391" t="s">
        <v>966</v>
      </c>
      <c r="C391" t="s">
        <v>967</v>
      </c>
      <c r="D391" t="str">
        <f>[1]!f_info_fundmanager(B391)</f>
        <v>周海栋</v>
      </c>
      <c r="E391" t="s">
        <v>8</v>
      </c>
      <c r="F391" s="2">
        <v>26.963547356500001</v>
      </c>
      <c r="G391" s="3">
        <v>42138</v>
      </c>
      <c r="H391" s="2">
        <v>8.0931506849315102</v>
      </c>
      <c r="I391" s="9">
        <f ca="1">[1]!f_nav_adjustedreturn($B391,I$1,I$2)</f>
        <v>229.65964343598051</v>
      </c>
      <c r="J391" s="9">
        <f>[1]!f_nav_adjustedreturn($B391,J$1,J$2)</f>
        <v>-14.82982171799028</v>
      </c>
      <c r="K391" s="9">
        <f>[1]!f_nav_adjustedreturn($B391,K$1,K$2)</f>
        <v>69.60038058991438</v>
      </c>
      <c r="L391" s="9">
        <f>[1]!f_nav_adjustedreturn($B391,L$1,L$2)</f>
        <v>77.41935483870968</v>
      </c>
      <c r="M391" s="9">
        <f>[1]!f_nav_adjustedreturn($B391,M$1,M$2)</f>
        <v>22.845849802371532</v>
      </c>
      <c r="N391" s="9">
        <f ca="1">[1]!f_nav_adjustedreturn($B391,N$1,N$2)</f>
        <v>4.7104247104247063</v>
      </c>
      <c r="O391" s="9">
        <f ca="1">[1]!f_nav_adjustedreturn($B391,O$1,O$2)</f>
        <v>-7.0171428571428667</v>
      </c>
      <c r="P391" s="11">
        <f>[1]!f_risk_maxdownside($B391,P$1,P$2)</f>
        <v>-29.560129136400327</v>
      </c>
      <c r="Q391" s="11">
        <f>[1]!f_risk_maxdownside($B391,Q$1,Q$2)</f>
        <v>-26.190476190476186</v>
      </c>
      <c r="R391" s="11">
        <f>[1]!f_risk_maxdownside($B391,R$1,R$2)</f>
        <v>-17.21153846153846</v>
      </c>
      <c r="S391" s="11">
        <f>[1]!f_risk_maxdownside($B391,S$1,S$2)</f>
        <v>-16.666666666666664</v>
      </c>
      <c r="T391" s="11">
        <f>[1]!f_risk_maxdownside($B391,T$1,T$2)</f>
        <v>-25.665859564164649</v>
      </c>
      <c r="U391" s="11">
        <f>[1]!f_risk_maxdownside($B391,U$1,U$2)</f>
        <v>-20.205714285714283</v>
      </c>
      <c r="V391">
        <f t="shared" ca="1" si="43"/>
        <v>4.3956043956043956E-3</v>
      </c>
      <c r="W391">
        <f t="shared" si="37"/>
        <v>0.31868131868131866</v>
      </c>
      <c r="X391">
        <f t="shared" si="38"/>
        <v>0.12307692307692308</v>
      </c>
      <c r="Y391">
        <f t="shared" si="39"/>
        <v>0.21318681318681318</v>
      </c>
      <c r="Z391">
        <f t="shared" si="40"/>
        <v>0.2153846153846154</v>
      </c>
      <c r="AA391">
        <f t="shared" ca="1" si="41"/>
        <v>1.098901098901099E-2</v>
      </c>
      <c r="AB391">
        <f t="shared" ca="1" si="42"/>
        <v>0.49670329670329672</v>
      </c>
    </row>
    <row r="392" spans="1:28" x14ac:dyDescent="0.2">
      <c r="A392" t="str">
        <f>[1]!f_info_benchmark(B392)</f>
        <v>沪深300指数收益率*60%+中国债券总指数收益率*40%</v>
      </c>
      <c r="B392" t="s">
        <v>968</v>
      </c>
      <c r="C392" t="s">
        <v>969</v>
      </c>
      <c r="D392" t="str">
        <f>[1]!f_info_fundmanager(B392)</f>
        <v>刘开运,刘心任</v>
      </c>
      <c r="E392" t="s">
        <v>8</v>
      </c>
      <c r="F392" s="2">
        <v>5.0468062613000004</v>
      </c>
      <c r="G392" s="3">
        <v>42404</v>
      </c>
      <c r="H392" s="2">
        <v>6.2273972602739702</v>
      </c>
      <c r="I392" s="9">
        <f ca="1">[1]!f_nav_adjustedreturn($B392,I$1,I$2)</f>
        <v>98.423494793602487</v>
      </c>
      <c r="J392" s="9">
        <f>[1]!f_nav_adjustedreturn($B392,J$1,J$2)</f>
        <v>-19.466403162055347</v>
      </c>
      <c r="K392" s="9">
        <f>[1]!f_nav_adjustedreturn($B392,K$1,K$2)</f>
        <v>47.852760736196331</v>
      </c>
      <c r="L392" s="9">
        <f>[1]!f_nav_adjustedreturn($B392,L$1,L$2)</f>
        <v>37.606225067373018</v>
      </c>
      <c r="M392" s="9">
        <f>[1]!f_nav_adjustedreturn($B392,M$1,M$2)</f>
        <v>30.15120439230931</v>
      </c>
      <c r="N392" s="9">
        <f ca="1">[1]!f_nav_adjustedreturn($B392,N$1,N$2)</f>
        <v>-6.9534472598703712</v>
      </c>
      <c r="O392" s="9">
        <f ca="1">[1]!f_nav_adjustedreturn($B392,O$1,O$2)</f>
        <v>-7.8763127187864548</v>
      </c>
      <c r="P392" s="11">
        <f>[1]!f_risk_maxdownside($B392,P$1,P$2)</f>
        <v>-25.232774674115454</v>
      </c>
      <c r="Q392" s="11">
        <f>[1]!f_risk_maxdownside($B392,Q$1,Q$2)</f>
        <v>-25.232774674115454</v>
      </c>
      <c r="R392" s="11">
        <f>[1]!f_risk_maxdownside($B392,R$1,R$2)</f>
        <v>-14.5945945945946</v>
      </c>
      <c r="S392" s="11">
        <f>[1]!f_risk_maxdownside($B392,S$1,S$2)</f>
        <v>-16.847826086956534</v>
      </c>
      <c r="T392" s="11">
        <f>[1]!f_risk_maxdownside($B392,T$1,T$2)</f>
        <v>-13.950456323337674</v>
      </c>
      <c r="U392" s="11">
        <f>[1]!f_risk_maxdownside($B392,U$1,U$2)</f>
        <v>-17.11560044893378</v>
      </c>
      <c r="V392">
        <f t="shared" ca="1" si="43"/>
        <v>0.25494505494505493</v>
      </c>
      <c r="W392">
        <f t="shared" si="37"/>
        <v>0.48131868131868133</v>
      </c>
      <c r="X392">
        <f t="shared" si="38"/>
        <v>0.43076923076923079</v>
      </c>
      <c r="Y392">
        <f t="shared" si="39"/>
        <v>0.72087912087912087</v>
      </c>
      <c r="Z392">
        <f t="shared" si="40"/>
        <v>0.11648351648351649</v>
      </c>
      <c r="AA392">
        <f t="shared" ca="1" si="41"/>
        <v>0.24615384615384617</v>
      </c>
      <c r="AB392">
        <f t="shared" ca="1" si="42"/>
        <v>0.59120879120879122</v>
      </c>
    </row>
    <row r="393" spans="1:28" x14ac:dyDescent="0.2">
      <c r="A393" t="str">
        <f>[1]!f_info_benchmark(B393)</f>
        <v>沪深300指数收益率*60%+恒生指数收益率*20%+中国债券总指数收益率*20%</v>
      </c>
      <c r="B393" t="s">
        <v>970</v>
      </c>
      <c r="C393" t="s">
        <v>971</v>
      </c>
      <c r="D393" t="str">
        <f>[1]!f_info_fundmanager(B393)</f>
        <v>秦绪文</v>
      </c>
      <c r="E393" t="s">
        <v>8</v>
      </c>
      <c r="F393" s="2">
        <v>8.6849698553000003</v>
      </c>
      <c r="G393" s="3">
        <v>42745</v>
      </c>
      <c r="H393" s="2">
        <v>6.3753424657534303</v>
      </c>
      <c r="I393" s="9">
        <f ca="1">[1]!f_nav_adjustedreturn($B393,I$1,I$2)</f>
        <v>36.691684807308391</v>
      </c>
      <c r="J393" s="9">
        <f>[1]!f_nav_adjustedreturn($B393,J$1,J$2)</f>
        <v>-28.261424493415326</v>
      </c>
      <c r="K393" s="9">
        <f>[1]!f_nav_adjustedreturn($B393,K$1,K$2)</f>
        <v>37.989847715736033</v>
      </c>
      <c r="L393" s="9">
        <f>[1]!f_nav_adjustedreturn($B393,L$1,L$2)</f>
        <v>64.457033549146587</v>
      </c>
      <c r="M393" s="9">
        <f>[1]!f_nav_adjustedreturn($B393,M$1,M$2)</f>
        <v>3.3166389671174703</v>
      </c>
      <c r="N393" s="9">
        <f ca="1">[1]!f_nav_adjustedreturn($B393,N$1,N$2)</f>
        <v>-18.732015223243298</v>
      </c>
      <c r="O393" s="9">
        <f ca="1">[1]!f_nav_adjustedreturn($B393,O$1,O$2)</f>
        <v>-6.3436029097133018</v>
      </c>
      <c r="P393" s="11">
        <f>[1]!f_risk_maxdownside($B393,P$1,P$2)</f>
        <v>-39.567862221519995</v>
      </c>
      <c r="Q393" s="11">
        <f>[1]!f_risk_maxdownside($B393,Q$1,Q$2)</f>
        <v>-33.083730428863177</v>
      </c>
      <c r="R393" s="11">
        <f>[1]!f_risk_maxdownside($B393,R$1,R$2)</f>
        <v>-19.661949685534587</v>
      </c>
      <c r="S393" s="11">
        <f>[1]!f_risk_maxdownside($B393,S$1,S$2)</f>
        <v>-19.157088122605373</v>
      </c>
      <c r="T393" s="11">
        <f>[1]!f_risk_maxdownside($B393,T$1,T$2)</f>
        <v>-23.649075683362302</v>
      </c>
      <c r="U393" s="11">
        <f>[1]!f_risk_maxdownside($B393,U$1,U$2)</f>
        <v>-27.817881575843355</v>
      </c>
      <c r="V393">
        <f t="shared" ca="1" si="43"/>
        <v>0.74945054945054945</v>
      </c>
      <c r="W393">
        <f t="shared" si="37"/>
        <v>0.86153846153846159</v>
      </c>
      <c r="X393">
        <f t="shared" si="38"/>
        <v>0.62637362637362637</v>
      </c>
      <c r="Y393">
        <f t="shared" si="39"/>
        <v>0.3802197802197802</v>
      </c>
      <c r="Z393">
        <f t="shared" si="40"/>
        <v>0.70109890109890105</v>
      </c>
      <c r="AA393">
        <f t="shared" ca="1" si="41"/>
        <v>0.66373626373626371</v>
      </c>
      <c r="AB393">
        <f t="shared" ca="1" si="42"/>
        <v>0.43736263736263736</v>
      </c>
    </row>
    <row r="394" spans="1:28" x14ac:dyDescent="0.2">
      <c r="A394" t="str">
        <f>[1]!f_info_benchmark(B394)</f>
        <v>沪深300指数收益率*60%+恒生指数收益率*20%+中国债券总指数收益率*20%</v>
      </c>
      <c r="B394" t="s">
        <v>972</v>
      </c>
      <c r="C394" t="s">
        <v>973</v>
      </c>
      <c r="D394" t="str">
        <f>[1]!f_info_fundmanager(B394)</f>
        <v>孙伟</v>
      </c>
      <c r="E394" t="s">
        <v>8</v>
      </c>
      <c r="F394" s="2">
        <v>48.9130957056</v>
      </c>
      <c r="G394" s="3">
        <v>42745</v>
      </c>
      <c r="H394" s="2">
        <v>6.3753424657534303</v>
      </c>
      <c r="I394" s="9">
        <f ca="1">[1]!f_nav_adjustedreturn($B394,I$1,I$2)</f>
        <v>61.178051464778051</v>
      </c>
      <c r="J394" s="9">
        <f>[1]!f_nav_adjustedreturn($B394,J$1,J$2)</f>
        <v>-20.041410225747342</v>
      </c>
      <c r="K394" s="9">
        <f>[1]!f_nav_adjustedreturn($B394,K$1,K$2)</f>
        <v>48.384376121110535</v>
      </c>
      <c r="L394" s="9">
        <f>[1]!f_nav_adjustedreturn($B394,L$1,L$2)</f>
        <v>72.363150867823748</v>
      </c>
      <c r="M394" s="9">
        <f>[1]!f_nav_adjustedreturn($B394,M$1,M$2)</f>
        <v>-1.7428350116188887</v>
      </c>
      <c r="N394" s="9">
        <f ca="1">[1]!f_nav_adjustedreturn($B394,N$1,N$2)</f>
        <v>-19.787150177374844</v>
      </c>
      <c r="O394" s="9">
        <f ca="1">[1]!f_nav_adjustedreturn($B394,O$1,O$2)</f>
        <v>-10.470743510778695</v>
      </c>
      <c r="P394" s="11">
        <f>[1]!f_risk_maxdownside($B394,P$1,P$2)</f>
        <v>-36.517826237452397</v>
      </c>
      <c r="Q394" s="11">
        <f>[1]!f_risk_maxdownside($B394,Q$1,Q$2)</f>
        <v>-28.414550446122185</v>
      </c>
      <c r="R394" s="11">
        <f>[1]!f_risk_maxdownside($B394,R$1,R$2)</f>
        <v>-14.461315979754149</v>
      </c>
      <c r="S394" s="11">
        <f>[1]!f_risk_maxdownside($B394,S$1,S$2)</f>
        <v>-21.526054590570737</v>
      </c>
      <c r="T394" s="11">
        <f>[1]!f_risk_maxdownside($B394,T$1,T$2)</f>
        <v>-16.787815853236417</v>
      </c>
      <c r="U394" s="11">
        <f>[1]!f_risk_maxdownside($B394,U$1,U$2)</f>
        <v>-27.251090836969453</v>
      </c>
      <c r="V394">
        <f t="shared" ca="1" si="43"/>
        <v>0.49890109890109891</v>
      </c>
      <c r="W394">
        <f t="shared" si="37"/>
        <v>0.51208791208791204</v>
      </c>
      <c r="X394">
        <f t="shared" si="38"/>
        <v>0.41318681318681316</v>
      </c>
      <c r="Y394">
        <f t="shared" si="39"/>
        <v>0.27472527472527475</v>
      </c>
      <c r="Z394">
        <f t="shared" si="40"/>
        <v>0.81978021978021975</v>
      </c>
      <c r="AA394">
        <f t="shared" ca="1" si="41"/>
        <v>0.75824175824175821</v>
      </c>
      <c r="AB394">
        <f t="shared" ca="1" si="42"/>
        <v>0.8571428571428571</v>
      </c>
    </row>
    <row r="395" spans="1:28" x14ac:dyDescent="0.2">
      <c r="A395" t="str">
        <f>[1]!f_info_benchmark(B395)</f>
        <v>一年期银行定期存款利率的2倍(税前)</v>
      </c>
      <c r="B395" t="s">
        <v>974</v>
      </c>
      <c r="C395" t="s">
        <v>975</v>
      </c>
      <c r="D395" t="str">
        <f>[1]!f_info_fundmanager(B395)</f>
        <v>何以广</v>
      </c>
      <c r="E395" t="s">
        <v>8</v>
      </c>
      <c r="F395" s="2">
        <v>11.4206577493</v>
      </c>
      <c r="G395" s="3">
        <v>42810</v>
      </c>
      <c r="H395" s="2">
        <v>7.0356164383561604</v>
      </c>
      <c r="I395" s="9">
        <f ca="1">[1]!f_nav_adjustedreturn($B395,I$1,I$2)</f>
        <v>47.620046217020665</v>
      </c>
      <c r="J395" s="9">
        <f>[1]!f_nav_adjustedreturn($B395,J$1,J$2)</f>
        <v>-24.344703770197494</v>
      </c>
      <c r="K395" s="9">
        <f>[1]!f_nav_adjustedreturn($B395,K$1,K$2)</f>
        <v>41.919791172282849</v>
      </c>
      <c r="L395" s="9">
        <f>[1]!f_nav_adjustedreturn($B395,L$1,L$2)</f>
        <v>65.454393445364119</v>
      </c>
      <c r="M395" s="9">
        <f>[1]!f_nav_adjustedreturn($B395,M$1,M$2)</f>
        <v>3.4078071411897612</v>
      </c>
      <c r="N395" s="9">
        <f ca="1">[1]!f_nav_adjustedreturn($B395,N$1,N$2)</f>
        <v>-19.641577060931919</v>
      </c>
      <c r="O395" s="9">
        <f ca="1">[1]!f_nav_adjustedreturn($B395,O$1,O$2)</f>
        <v>-7.4537091638165061</v>
      </c>
      <c r="P395" s="11">
        <f>[1]!f_risk_maxdownside($B395,P$1,P$2)</f>
        <v>-32.152897373538273</v>
      </c>
      <c r="Q395" s="11">
        <f>[1]!f_risk_maxdownside($B395,Q$1,Q$2)</f>
        <v>-28.968792401628225</v>
      </c>
      <c r="R395" s="11">
        <f>[1]!f_risk_maxdownside($B395,R$1,R$2)</f>
        <v>-9.1621285946307331</v>
      </c>
      <c r="S395" s="11">
        <f>[1]!f_risk_maxdownside($B395,S$1,S$2)</f>
        <v>-15.360675012103197</v>
      </c>
      <c r="T395" s="11">
        <f>[1]!f_risk_maxdownside($B395,T$1,T$2)</f>
        <v>-17.468229377161069</v>
      </c>
      <c r="U395" s="11">
        <f>[1]!f_risk_maxdownside($B395,U$1,U$2)</f>
        <v>-25.367494824016561</v>
      </c>
      <c r="V395">
        <f t="shared" ca="1" si="43"/>
        <v>0.61758241758241761</v>
      </c>
      <c r="W395">
        <f t="shared" si="37"/>
        <v>0.72747252747252744</v>
      </c>
      <c r="X395">
        <f t="shared" si="38"/>
        <v>0.55164835164835169</v>
      </c>
      <c r="Y395">
        <f t="shared" si="39"/>
        <v>0.36923076923076925</v>
      </c>
      <c r="Z395">
        <f t="shared" si="40"/>
        <v>0.69670329670329667</v>
      </c>
      <c r="AA395">
        <f t="shared" ca="1" si="41"/>
        <v>0.74505494505494507</v>
      </c>
      <c r="AB395">
        <f t="shared" ca="1" si="42"/>
        <v>0.53626373626373625</v>
      </c>
    </row>
    <row r="396" spans="1:28" x14ac:dyDescent="0.2">
      <c r="A396">
        <f>[1]!f_info_benchmark(B396)</f>
        <v>0</v>
      </c>
      <c r="B396" t="s">
        <v>976</v>
      </c>
      <c r="C396" t="s">
        <v>977</v>
      </c>
      <c r="D396" t="str">
        <f>[1]!f_info_fundmanager(B396)</f>
        <v>应帅</v>
      </c>
      <c r="E396" t="s">
        <v>8</v>
      </c>
      <c r="F396" s="2">
        <v>20.200187112999998</v>
      </c>
      <c r="G396" s="3">
        <v>41236</v>
      </c>
      <c r="H396" s="2">
        <v>15.0849315068493</v>
      </c>
      <c r="I396" s="9">
        <f ca="1">[1]!f_nav_adjustedreturn($B396,I$1,I$2)</f>
        <v>53.050140810096295</v>
      </c>
      <c r="J396" s="9">
        <f>[1]!f_nav_adjustedreturn($B396,J$1,J$2)</f>
        <v>-23.169198962900143</v>
      </c>
      <c r="K396" s="9">
        <f>[1]!f_nav_adjustedreturn($B396,K$1,K$2)</f>
        <v>42.43559335173434</v>
      </c>
      <c r="L396" s="9">
        <f>[1]!f_nav_adjustedreturn($B396,L$1,L$2)</f>
        <v>59.172544474354602</v>
      </c>
      <c r="M396" s="9">
        <f>[1]!f_nav_adjustedreturn($B396,M$1,M$2)</f>
        <v>2.1803600516786723</v>
      </c>
      <c r="N396" s="9">
        <f ca="1">[1]!f_nav_adjustedreturn($B396,N$1,N$2)</f>
        <v>-14.01073124169031</v>
      </c>
      <c r="O396" s="9">
        <f ca="1">[1]!f_nav_adjustedreturn($B396,O$1,O$2)</f>
        <v>-5.6723540269211661</v>
      </c>
      <c r="P396" s="11">
        <f>[1]!f_risk_maxdownside($B396,P$1,P$2)</f>
        <v>-31.980105514503641</v>
      </c>
      <c r="Q396" s="11">
        <f>[1]!f_risk_maxdownside($B396,Q$1,Q$2)</f>
        <v>-28.217562254259505</v>
      </c>
      <c r="R396" s="11">
        <f>[1]!f_risk_maxdownside($B396,R$1,R$2)</f>
        <v>-9.5401248667580312</v>
      </c>
      <c r="S396" s="11">
        <f>[1]!f_risk_maxdownside($B396,S$1,S$2)</f>
        <v>-15.44158284514203</v>
      </c>
      <c r="T396" s="11">
        <f>[1]!f_risk_maxdownside($B396,T$1,T$2)</f>
        <v>-20.796181878722859</v>
      </c>
      <c r="U396" s="11">
        <f>[1]!f_risk_maxdownside($B396,U$1,U$2)</f>
        <v>-24.147630660595716</v>
      </c>
      <c r="V396">
        <f t="shared" ca="1" si="43"/>
        <v>0.57582417582417578</v>
      </c>
      <c r="W396">
        <f t="shared" si="37"/>
        <v>0.66153846153846152</v>
      </c>
      <c r="X396">
        <f t="shared" si="38"/>
        <v>0.53406593406593406</v>
      </c>
      <c r="Y396">
        <f t="shared" si="39"/>
        <v>0.45494505494505494</v>
      </c>
      <c r="Z396">
        <f t="shared" si="40"/>
        <v>0.72747252747252744</v>
      </c>
      <c r="AA396">
        <f t="shared" ca="1" si="41"/>
        <v>0.37802197802197801</v>
      </c>
      <c r="AB396">
        <f t="shared" ca="1" si="42"/>
        <v>0.36483516483516482</v>
      </c>
    </row>
    <row r="397" spans="1:28" x14ac:dyDescent="0.2">
      <c r="A397" t="str">
        <f>[1]!f_info_benchmark(B397)</f>
        <v>上证综合指数*80%+上证国债指数*20%</v>
      </c>
      <c r="B397" t="s">
        <v>978</v>
      </c>
      <c r="C397" t="s">
        <v>979</v>
      </c>
      <c r="D397" t="str">
        <f>[1]!f_info_fundmanager(B397)</f>
        <v>应帅</v>
      </c>
      <c r="E397" t="s">
        <v>8</v>
      </c>
      <c r="F397" s="2">
        <v>14.5743712233</v>
      </c>
      <c r="G397" s="3">
        <v>41236</v>
      </c>
      <c r="H397" s="2">
        <v>15.0849315068493</v>
      </c>
      <c r="I397" s="9">
        <f ca="1">[1]!f_nav_adjustedreturn($B397,I$1,I$2)</f>
        <v>53.345809961016208</v>
      </c>
      <c r="J397" s="9">
        <f>[1]!f_nav_adjustedreturn($B397,J$1,J$2)</f>
        <v>-23.05400525944383</v>
      </c>
      <c r="K397" s="9">
        <f>[1]!f_nav_adjustedreturn($B397,K$1,K$2)</f>
        <v>41.986577181208069</v>
      </c>
      <c r="L397" s="9">
        <f>[1]!f_nav_adjustedreturn($B397,L$1,L$2)</f>
        <v>59.3720414937982</v>
      </c>
      <c r="M397" s="9">
        <f>[1]!f_nav_adjustedreturn($B397,M$1,M$2)</f>
        <v>2.8436231943012946</v>
      </c>
      <c r="N397" s="9">
        <f ca="1">[1]!f_nav_adjustedreturn($B397,N$1,N$2)</f>
        <v>-14.365434000937324</v>
      </c>
      <c r="O397" s="9">
        <f ca="1">[1]!f_nav_adjustedreturn($B397,O$1,O$2)</f>
        <v>-5.9175685010361549</v>
      </c>
      <c r="P397" s="11">
        <f>[1]!f_risk_maxdownside($B397,P$1,P$2)</f>
        <v>-32.199572504376675</v>
      </c>
      <c r="Q397" s="11">
        <f>[1]!f_risk_maxdownside($B397,Q$1,Q$2)</f>
        <v>-28.099494753206372</v>
      </c>
      <c r="R397" s="11">
        <f>[1]!f_risk_maxdownside($B397,R$1,R$2)</f>
        <v>-9.5744680851063908</v>
      </c>
      <c r="S397" s="11">
        <f>[1]!f_risk_maxdownside($B397,S$1,S$2)</f>
        <v>-15.428670600485953</v>
      </c>
      <c r="T397" s="11">
        <f>[1]!f_risk_maxdownside($B397,T$1,T$2)</f>
        <v>-20.664038811400847</v>
      </c>
      <c r="U397" s="11">
        <f>[1]!f_risk_maxdownside($B397,U$1,U$2)</f>
        <v>-24.699171617927025</v>
      </c>
      <c r="V397">
        <f t="shared" ca="1" si="43"/>
        <v>0.56923076923076921</v>
      </c>
      <c r="W397">
        <f t="shared" si="37"/>
        <v>0.65494505494505495</v>
      </c>
      <c r="X397">
        <f t="shared" si="38"/>
        <v>0.5494505494505495</v>
      </c>
      <c r="Y397">
        <f t="shared" si="39"/>
        <v>0.45054945054945056</v>
      </c>
      <c r="Z397">
        <f t="shared" si="40"/>
        <v>0.7142857142857143</v>
      </c>
      <c r="AA397">
        <f t="shared" ca="1" si="41"/>
        <v>0.39780219780219778</v>
      </c>
      <c r="AB397">
        <f t="shared" ca="1" si="42"/>
        <v>0.39560439560439559</v>
      </c>
    </row>
    <row r="398" spans="1:28" x14ac:dyDescent="0.2">
      <c r="A398" t="str">
        <f>[1]!f_info_benchmark(B398)</f>
        <v>沪深300指数*60%+上证国债指数*40%</v>
      </c>
      <c r="B398" t="s">
        <v>980</v>
      </c>
      <c r="C398" t="s">
        <v>981</v>
      </c>
      <c r="D398" t="str">
        <f>[1]!f_info_fundmanager(B398)</f>
        <v>骆帅</v>
      </c>
      <c r="E398" t="s">
        <v>8</v>
      </c>
      <c r="F398" s="2">
        <v>41.339154809500002</v>
      </c>
      <c r="G398" s="3">
        <v>42174</v>
      </c>
      <c r="H398" s="2">
        <v>7.0301369863013701</v>
      </c>
      <c r="I398" s="9">
        <f ca="1">[1]!f_nav_adjustedreturn($B398,I$1,I$2)</f>
        <v>56.766325727773413</v>
      </c>
      <c r="J398" s="9">
        <f>[1]!f_nav_adjustedreturn($B398,J$1,J$2)</f>
        <v>-17.033831628638861</v>
      </c>
      <c r="K398" s="9">
        <f>[1]!f_nav_adjustedreturn($B398,K$1,K$2)</f>
        <v>44.950213371266003</v>
      </c>
      <c r="L398" s="9">
        <f>[1]!f_nav_adjustedreturn($B398,L$1,L$2)</f>
        <v>60.189728491985619</v>
      </c>
      <c r="M398" s="9">
        <f>[1]!f_nav_adjustedreturn($B398,M$1,M$2)</f>
        <v>-5.942413722687367</v>
      </c>
      <c r="N398" s="9">
        <f ca="1">[1]!f_nav_adjustedreturn($B398,N$1,N$2)</f>
        <v>-13.482414242292663</v>
      </c>
      <c r="O398" s="9">
        <f ca="1">[1]!f_nav_adjustedreturn($B398,O$1,O$2)</f>
        <v>-4.6194351364289146</v>
      </c>
      <c r="P398" s="11">
        <f>[1]!f_risk_maxdownside($B398,P$1,P$2)</f>
        <v>-35.269932070075086</v>
      </c>
      <c r="Q398" s="11">
        <f>[1]!f_risk_maxdownside($B398,Q$1,Q$2)</f>
        <v>-24.32432432432433</v>
      </c>
      <c r="R398" s="11">
        <f>[1]!f_risk_maxdownside($B398,R$1,R$2)</f>
        <v>-7.7125658389766771</v>
      </c>
      <c r="S398" s="11">
        <f>[1]!f_risk_maxdownside($B398,S$1,S$2)</f>
        <v>-10.614525139664799</v>
      </c>
      <c r="T398" s="11">
        <f>[1]!f_risk_maxdownside($B398,T$1,T$2)</f>
        <v>-18.734358240972469</v>
      </c>
      <c r="U398" s="11">
        <f>[1]!f_risk_maxdownside($B398,U$1,U$2)</f>
        <v>-20.189552567776062</v>
      </c>
      <c r="V398">
        <f t="shared" ca="1" si="43"/>
        <v>0.54065934065934063</v>
      </c>
      <c r="W398">
        <f t="shared" si="37"/>
        <v>0.38681318681318683</v>
      </c>
      <c r="X398">
        <f t="shared" si="38"/>
        <v>0.4879120879120879</v>
      </c>
      <c r="Y398">
        <f t="shared" si="39"/>
        <v>0.43516483516483517</v>
      </c>
      <c r="Z398">
        <f t="shared" si="40"/>
        <v>0.88571428571428568</v>
      </c>
      <c r="AA398">
        <f t="shared" ca="1" si="41"/>
        <v>0.35824175824175825</v>
      </c>
      <c r="AB398">
        <f t="shared" ca="1" si="42"/>
        <v>0.30109890109890108</v>
      </c>
    </row>
    <row r="399" spans="1:28" x14ac:dyDescent="0.2">
      <c r="A399" t="str">
        <f>[1]!f_info_benchmark(B399)</f>
        <v>沪深300指数收益率*55%+中债总指数收益率*45%</v>
      </c>
      <c r="B399" t="s">
        <v>982</v>
      </c>
      <c r="C399" t="s">
        <v>983</v>
      </c>
      <c r="D399" t="str">
        <f>[1]!f_info_fundmanager(B399)</f>
        <v>戴钢</v>
      </c>
      <c r="E399" t="s">
        <v>8</v>
      </c>
      <c r="F399" s="2">
        <v>5.6321889576000004</v>
      </c>
      <c r="G399" s="3">
        <v>41073</v>
      </c>
      <c r="H399" s="2">
        <v>10.5013698630137</v>
      </c>
      <c r="I399" s="9">
        <f ca="1">[1]!f_nav_adjustedreturn($B399,I$1,I$2)</f>
        <v>32.327166504381715</v>
      </c>
      <c r="J399" s="9">
        <f>[1]!f_nav_adjustedreturn($B399,J$1,J$2)</f>
        <v>0.58422590068159574</v>
      </c>
      <c r="K399" s="9">
        <f>[1]!f_nav_adjustedreturn($B399,K$1,K$2)</f>
        <v>11.326234269119071</v>
      </c>
      <c r="L399" s="9">
        <f>[1]!f_nav_adjustedreturn($B399,L$1,L$2)</f>
        <v>13.478260869565235</v>
      </c>
      <c r="M399" s="9">
        <f>[1]!f_nav_adjustedreturn($B399,M$1,M$2)</f>
        <v>7.1264367816091854</v>
      </c>
      <c r="N399" s="9">
        <f ca="1">[1]!f_nav_adjustedreturn($B399,N$1,N$2)</f>
        <v>-2.7896995708154395</v>
      </c>
      <c r="O399" s="9">
        <f ca="1">[1]!f_nav_adjustedreturn($B399,O$1,O$2)</f>
        <v>-1.8063583815028732</v>
      </c>
      <c r="P399" s="11">
        <f>[1]!f_risk_maxdownside($B399,P$1,P$2)</f>
        <v>-7.5246132208157608</v>
      </c>
      <c r="Q399" s="11">
        <f>[1]!f_risk_maxdownside($B399,Q$1,Q$2)</f>
        <v>-3.7593984962406131</v>
      </c>
      <c r="R399" s="11">
        <f>[1]!f_risk_maxdownside($B399,R$1,R$2)</f>
        <v>-6.2556663644605566</v>
      </c>
      <c r="S399" s="11">
        <f>[1]!f_risk_maxdownside($B399,S$1,S$2)</f>
        <v>-4.8634812286689391</v>
      </c>
      <c r="T399" s="11">
        <f>[1]!f_risk_maxdownside($B399,T$1,T$2)</f>
        <v>-2.0958083832335324</v>
      </c>
      <c r="U399" s="11">
        <f>[1]!f_risk_maxdownside($B399,U$1,U$2)</f>
        <v>-7.5246132208157608</v>
      </c>
      <c r="V399">
        <f t="shared" ca="1" si="43"/>
        <v>0.81758241758241756</v>
      </c>
      <c r="W399">
        <f t="shared" si="37"/>
        <v>9.2307692307692313E-2</v>
      </c>
      <c r="X399">
        <f t="shared" si="38"/>
        <v>0.90109890109890112</v>
      </c>
      <c r="Y399">
        <f t="shared" si="39"/>
        <v>0.9296703296703297</v>
      </c>
      <c r="Z399">
        <f t="shared" si="40"/>
        <v>0.52087912087912092</v>
      </c>
      <c r="AA399">
        <f t="shared" ca="1" si="41"/>
        <v>0.15164835164835164</v>
      </c>
      <c r="AB399">
        <f t="shared" ca="1" si="42"/>
        <v>0.17582417582417584</v>
      </c>
    </row>
    <row r="400" spans="1:28" x14ac:dyDescent="0.2">
      <c r="A400" t="str">
        <f>[1]!f_info_benchmark(B400)</f>
        <v>沪深300指数收益率*65%+中债固定利率国债全价(总值)指数收益率*35%</v>
      </c>
      <c r="B400" t="s">
        <v>984</v>
      </c>
      <c r="C400" t="s">
        <v>985</v>
      </c>
      <c r="D400" t="str">
        <f>[1]!f_info_fundmanager(B400)</f>
        <v>郭锐</v>
      </c>
      <c r="E400" t="s">
        <v>8</v>
      </c>
      <c r="F400" s="2">
        <v>8.4622101528000009</v>
      </c>
      <c r="G400" s="3">
        <v>42045</v>
      </c>
      <c r="H400" s="2">
        <v>9.9123287671232898</v>
      </c>
      <c r="I400" s="9">
        <f ca="1">[1]!f_nav_adjustedreturn($B400,I$1,I$2)</f>
        <v>60.794598735016827</v>
      </c>
      <c r="J400" s="9">
        <f>[1]!f_nav_adjustedreturn($B400,J$1,J$2)</f>
        <v>-24.297534907774526</v>
      </c>
      <c r="K400" s="9">
        <f>[1]!f_nav_adjustedreturn($B400,K$1,K$2)</f>
        <v>53.642779034097074</v>
      </c>
      <c r="L400" s="9">
        <f>[1]!f_nav_adjustedreturn($B400,L$1,L$2)</f>
        <v>75.488425545887367</v>
      </c>
      <c r="M400" s="9">
        <f>[1]!f_nav_adjustedreturn($B400,M$1,M$2)</f>
        <v>-5.4963046122181449</v>
      </c>
      <c r="N400" s="9">
        <f ca="1">[1]!f_nav_adjustedreturn($B400,N$1,N$2)</f>
        <v>-16.641092906994029</v>
      </c>
      <c r="O400" s="9">
        <f ca="1">[1]!f_nav_adjustedreturn($B400,O$1,O$2)</f>
        <v>-8.3482993197278876</v>
      </c>
      <c r="P400" s="11">
        <f>[1]!f_risk_maxdownside($B400,P$1,P$2)</f>
        <v>-40.156537017810081</v>
      </c>
      <c r="Q400" s="11">
        <f>[1]!f_risk_maxdownside($B400,Q$1,Q$2)</f>
        <v>-30.691221807561252</v>
      </c>
      <c r="R400" s="11">
        <f>[1]!f_risk_maxdownside($B400,R$1,R$2)</f>
        <v>-12.14698596201486</v>
      </c>
      <c r="S400" s="11">
        <f>[1]!f_risk_maxdownside($B400,S$1,S$2)</f>
        <v>-13.820693428161116</v>
      </c>
      <c r="T400" s="11">
        <f>[1]!f_risk_maxdownside($B400,T$1,T$2)</f>
        <v>-22.689880999920135</v>
      </c>
      <c r="U400" s="11">
        <f>[1]!f_risk_maxdownside($B400,U$1,U$2)</f>
        <v>-25.616717129101112</v>
      </c>
      <c r="V400">
        <f t="shared" ca="1" si="43"/>
        <v>0.50329670329670328</v>
      </c>
      <c r="W400">
        <f t="shared" si="37"/>
        <v>0.72307692307692306</v>
      </c>
      <c r="X400">
        <f t="shared" si="38"/>
        <v>0.33406593406593404</v>
      </c>
      <c r="Y400">
        <f t="shared" si="39"/>
        <v>0.22857142857142856</v>
      </c>
      <c r="Z400">
        <f t="shared" si="40"/>
        <v>0.8813186813186813</v>
      </c>
      <c r="AA400">
        <f t="shared" ca="1" si="41"/>
        <v>0.5252747252747253</v>
      </c>
      <c r="AB400">
        <f t="shared" ca="1" si="42"/>
        <v>0.63736263736263732</v>
      </c>
    </row>
    <row r="401" spans="1:28" x14ac:dyDescent="0.2">
      <c r="A401" t="str">
        <f>[1]!f_info_benchmark(B401)</f>
        <v>上证红利指数收益率*65%+上证国债指数收益率*35%</v>
      </c>
      <c r="B401" t="s">
        <v>986</v>
      </c>
      <c r="C401" t="s">
        <v>987</v>
      </c>
      <c r="D401" t="str">
        <f>[1]!f_info_fundmanager(B401)</f>
        <v>毛文博</v>
      </c>
      <c r="E401" t="s">
        <v>8</v>
      </c>
      <c r="F401" s="2">
        <v>9.3839935057999995</v>
      </c>
      <c r="G401" s="3">
        <v>42103</v>
      </c>
      <c r="H401" s="2">
        <v>7.1643835616438398</v>
      </c>
      <c r="I401" s="9">
        <f ca="1">[1]!f_nav_adjustedreturn($B401,I$1,I$2)</f>
        <v>58.012734283920743</v>
      </c>
      <c r="J401" s="9">
        <f>[1]!f_nav_adjustedreturn($B401,J$1,J$2)</f>
        <v>-26.474755627297995</v>
      </c>
      <c r="K401" s="9">
        <f>[1]!f_nav_adjustedreturn($B401,K$1,K$2)</f>
        <v>30.194662633556131</v>
      </c>
      <c r="L401" s="9">
        <f>[1]!f_nav_adjustedreturn($B401,L$1,L$2)</f>
        <v>57.290339503859691</v>
      </c>
      <c r="M401" s="9">
        <f>[1]!f_nav_adjustedreturn($B401,M$1,M$2)</f>
        <v>21.60597505628418</v>
      </c>
      <c r="N401" s="9">
        <f ca="1">[1]!f_nav_adjustedreturn($B401,N$1,N$2)</f>
        <v>-13.701058900741522</v>
      </c>
      <c r="O401" s="9">
        <f ca="1">[1]!f_nav_adjustedreturn($B401,O$1,O$2)</f>
        <v>-8.1966529812641973</v>
      </c>
      <c r="P401" s="11">
        <f>[1]!f_risk_maxdownside($B401,P$1,P$2)</f>
        <v>-30.772577753798497</v>
      </c>
      <c r="Q401" s="11">
        <f>[1]!f_risk_maxdownside($B401,Q$1,Q$2)</f>
        <v>-30.772577753798497</v>
      </c>
      <c r="R401" s="11">
        <f>[1]!f_risk_maxdownside($B401,R$1,R$2)</f>
        <v>-13.804561244525001</v>
      </c>
      <c r="S401" s="11">
        <f>[1]!f_risk_maxdownside($B401,S$1,S$2)</f>
        <v>-15.71358969269358</v>
      </c>
      <c r="T401" s="11">
        <f>[1]!f_risk_maxdownside($B401,T$1,T$2)</f>
        <v>-12.868525477070108</v>
      </c>
      <c r="U401" s="11">
        <f>[1]!f_risk_maxdownside($B401,U$1,U$2)</f>
        <v>-20.383462691155</v>
      </c>
      <c r="V401">
        <f t="shared" ca="1" si="43"/>
        <v>0.52747252747252749</v>
      </c>
      <c r="W401">
        <f t="shared" si="37"/>
        <v>0.81318681318681318</v>
      </c>
      <c r="X401">
        <f t="shared" si="38"/>
        <v>0.71868131868131868</v>
      </c>
      <c r="Y401">
        <f t="shared" si="39"/>
        <v>0.48571428571428571</v>
      </c>
      <c r="Z401">
        <f t="shared" si="40"/>
        <v>0.23076923076923078</v>
      </c>
      <c r="AA401">
        <f t="shared" ca="1" si="41"/>
        <v>0.36703296703296701</v>
      </c>
      <c r="AB401">
        <f t="shared" ca="1" si="42"/>
        <v>0.61758241758241761</v>
      </c>
    </row>
    <row r="402" spans="1:28" x14ac:dyDescent="0.2">
      <c r="A402" t="str">
        <f>[1]!f_info_benchmark(B402)</f>
        <v>(天相小盘股指数*60%+天相中盘股指数*40%)*60%+上证国债指数*40%</v>
      </c>
      <c r="B402" t="s">
        <v>988</v>
      </c>
      <c r="C402" t="s">
        <v>989</v>
      </c>
      <c r="D402" t="str">
        <f>[1]!f_info_fundmanager(B402)</f>
        <v>邹新进</v>
      </c>
      <c r="E402" t="s">
        <v>8</v>
      </c>
      <c r="F402" s="2">
        <v>9.1456353671000006</v>
      </c>
      <c r="G402" s="3">
        <v>40243</v>
      </c>
      <c r="H402" s="2">
        <v>12.2602739726027</v>
      </c>
      <c r="I402" s="9">
        <f ca="1">[1]!f_nav_adjustedreturn($B402,I$1,I$2)</f>
        <v>36.840271144626676</v>
      </c>
      <c r="J402" s="9">
        <f>[1]!f_nav_adjustedreturn($B402,J$1,J$2)</f>
        <v>-26.169064748201453</v>
      </c>
      <c r="K402" s="9">
        <f>[1]!f_nav_adjustedreturn($B402,K$1,K$2)</f>
        <v>32.399512789281381</v>
      </c>
      <c r="L402" s="9">
        <f>[1]!f_nav_adjustedreturn($B402,L$1,L$2)</f>
        <v>39.205928463885556</v>
      </c>
      <c r="M402" s="9">
        <f>[1]!f_nav_adjustedreturn($B402,M$1,M$2)</f>
        <v>7.323047473800866</v>
      </c>
      <c r="N402" s="9">
        <f ca="1">[1]!f_nav_adjustedreturn($B402,N$1,N$2)</f>
        <v>-6.3002479136665386</v>
      </c>
      <c r="O402" s="9">
        <f ca="1">[1]!f_nav_adjustedreturn($B402,O$1,O$2)</f>
        <v>-3.7487335359675793</v>
      </c>
      <c r="P402" s="11">
        <f>[1]!f_risk_maxdownside($B402,P$1,P$2)</f>
        <v>-30.808950086058513</v>
      </c>
      <c r="Q402" s="11">
        <f>[1]!f_risk_maxdownside($B402,Q$1,Q$2)</f>
        <v>-29.948364888123923</v>
      </c>
      <c r="R402" s="11">
        <f>[1]!f_risk_maxdownside($B402,R$1,R$2)</f>
        <v>-18.834080717488785</v>
      </c>
      <c r="S402" s="11">
        <f>[1]!f_risk_maxdownside($B402,S$1,S$2)</f>
        <v>-13.347548037083115</v>
      </c>
      <c r="T402" s="11">
        <f>[1]!f_risk_maxdownside($B402,T$1,T$2)</f>
        <v>-8.900999091734791</v>
      </c>
      <c r="U402" s="11">
        <f>[1]!f_risk_maxdownside($B402,U$1,U$2)</f>
        <v>-16.003879766184763</v>
      </c>
      <c r="V402">
        <f t="shared" ca="1" si="43"/>
        <v>0.74505494505494507</v>
      </c>
      <c r="W402">
        <f t="shared" si="37"/>
        <v>0.79780219780219785</v>
      </c>
      <c r="X402">
        <f t="shared" si="38"/>
        <v>0.69230769230769229</v>
      </c>
      <c r="Y402">
        <f t="shared" si="39"/>
        <v>0.70989010989010992</v>
      </c>
      <c r="Z402">
        <f t="shared" si="40"/>
        <v>0.51428571428571423</v>
      </c>
      <c r="AA402">
        <f t="shared" ca="1" si="41"/>
        <v>0.23076923076923078</v>
      </c>
      <c r="AB402">
        <f t="shared" ca="1" si="42"/>
        <v>0.26153846153846155</v>
      </c>
    </row>
    <row r="403" spans="1:28" x14ac:dyDescent="0.2">
      <c r="A403" t="str">
        <f>[1]!f_info_benchmark(B403)</f>
        <v>沪深300指数收益率*50%+中国债券总指数收益率*45%+银行同业存款收益率*5%</v>
      </c>
      <c r="B403" t="s">
        <v>990</v>
      </c>
      <c r="C403" t="s">
        <v>991</v>
      </c>
      <c r="D403" t="str">
        <f>[1]!f_info_fundmanager(B403)</f>
        <v>刘苏</v>
      </c>
      <c r="E403" t="s">
        <v>8</v>
      </c>
      <c r="F403" s="2">
        <v>11.4170867159</v>
      </c>
      <c r="G403" s="3">
        <v>42276</v>
      </c>
      <c r="H403" s="2">
        <v>10.0438356164384</v>
      </c>
      <c r="I403" s="9">
        <f ca="1">[1]!f_nav_adjustedreturn($B403,I$1,I$2)</f>
        <v>46.132172449441683</v>
      </c>
      <c r="J403" s="9">
        <f>[1]!f_nav_adjustedreturn($B403,J$1,J$2)</f>
        <v>-21.89529804310073</v>
      </c>
      <c r="K403" s="9">
        <f>[1]!f_nav_adjustedreturn($B403,K$1,K$2)</f>
        <v>49.523293607800646</v>
      </c>
      <c r="L403" s="9">
        <f>[1]!f_nav_adjustedreturn($B403,L$1,L$2)</f>
        <v>41.12819996201317</v>
      </c>
      <c r="M403" s="9">
        <f>[1]!f_nav_adjustedreturn($B403,M$1,M$2)</f>
        <v>5.3539434776232406</v>
      </c>
      <c r="N403" s="9">
        <f ca="1">[1]!f_nav_adjustedreturn($B403,N$1,N$2)</f>
        <v>-15.84203839924459</v>
      </c>
      <c r="O403" s="9">
        <f ca="1">[1]!f_nav_adjustedreturn($B403,O$1,O$2)</f>
        <v>-7.78635079330581</v>
      </c>
      <c r="P403" s="11">
        <f>[1]!f_risk_maxdownside($B403,P$1,P$2)</f>
        <v>-30.769825320760553</v>
      </c>
      <c r="Q403" s="11">
        <f>[1]!f_risk_maxdownside($B403,Q$1,Q$2)</f>
        <v>-30.769825320760553</v>
      </c>
      <c r="R403" s="11">
        <f>[1]!f_risk_maxdownside($B403,R$1,R$2)</f>
        <v>-7.7481273408239808</v>
      </c>
      <c r="S403" s="11">
        <f>[1]!f_risk_maxdownside($B403,S$1,S$2)</f>
        <v>-12.102366144828085</v>
      </c>
      <c r="T403" s="11">
        <f>[1]!f_risk_maxdownside($B403,T$1,T$2)</f>
        <v>-15.341898442279625</v>
      </c>
      <c r="U403" s="11">
        <f>[1]!f_risk_maxdownside($B403,U$1,U$2)</f>
        <v>-18.678379018415782</v>
      </c>
      <c r="V403">
        <f t="shared" ca="1" si="43"/>
        <v>0.63076923076923075</v>
      </c>
      <c r="W403">
        <f t="shared" si="37"/>
        <v>0.58681318681318684</v>
      </c>
      <c r="X403">
        <f t="shared" si="38"/>
        <v>0.3934065934065934</v>
      </c>
      <c r="Y403">
        <f t="shared" si="39"/>
        <v>0.67692307692307696</v>
      </c>
      <c r="Z403">
        <f t="shared" si="40"/>
        <v>0.63516483516483513</v>
      </c>
      <c r="AA403">
        <f t="shared" ca="1" si="41"/>
        <v>0.47912087912087914</v>
      </c>
      <c r="AB403">
        <f t="shared" ca="1" si="42"/>
        <v>0.5714285714285714</v>
      </c>
    </row>
    <row r="404" spans="1:28" x14ac:dyDescent="0.2">
      <c r="A404" t="str">
        <f>[1]!f_info_benchmark(B404)</f>
        <v>富时中国A600指数*65%+富时中国国债指数*35%</v>
      </c>
      <c r="B404" t="s">
        <v>992</v>
      </c>
      <c r="C404" t="s">
        <v>993</v>
      </c>
      <c r="D404" t="str">
        <f>[1]!f_info_fundmanager(B404)</f>
        <v>王博强</v>
      </c>
      <c r="E404" t="s">
        <v>8</v>
      </c>
      <c r="F404" s="2">
        <v>6.6618182288999996</v>
      </c>
      <c r="G404" s="3">
        <v>42551</v>
      </c>
      <c r="H404" s="2">
        <v>7.2273972602739702</v>
      </c>
      <c r="I404" s="9">
        <f ca="1">[1]!f_nav_adjustedreturn($B404,I$1,I$2)</f>
        <v>19.372549019607842</v>
      </c>
      <c r="J404" s="9">
        <f>[1]!f_nav_adjustedreturn($B404,J$1,J$2)</f>
        <v>-22.086274509803918</v>
      </c>
      <c r="K404" s="9">
        <f>[1]!f_nav_adjustedreturn($B404,K$1,K$2)</f>
        <v>29.555063418562504</v>
      </c>
      <c r="L404" s="9">
        <f>[1]!f_nav_adjustedreturn($B404,L$1,L$2)</f>
        <v>40.233100233100231</v>
      </c>
      <c r="M404" s="9">
        <f>[1]!f_nav_adjustedreturn($B404,M$1,M$2)</f>
        <v>1.1968085106382966</v>
      </c>
      <c r="N404" s="9">
        <f ca="1">[1]!f_nav_adjustedreturn($B404,N$1,N$2)</f>
        <v>-16.666666666666664</v>
      </c>
      <c r="O404" s="9">
        <f ca="1">[1]!f_nav_adjustedreturn($B404,O$1,O$2)</f>
        <v>-10.910793725122916</v>
      </c>
      <c r="P404" s="11">
        <f>[1]!f_risk_maxdownside($B404,P$1,P$2)</f>
        <v>-42.816145158304025</v>
      </c>
      <c r="Q404" s="11">
        <f>[1]!f_risk_maxdownside($B404,Q$1,Q$2)</f>
        <v>-25.701004648373065</v>
      </c>
      <c r="R404" s="11">
        <f>[1]!f_risk_maxdownside($B404,R$1,R$2)</f>
        <v>-20.19932622122403</v>
      </c>
      <c r="S404" s="11">
        <f>[1]!f_risk_maxdownside($B404,S$1,S$2)</f>
        <v>-14.718782249741997</v>
      </c>
      <c r="T404" s="11">
        <f>[1]!f_risk_maxdownside($B404,T$1,T$2)</f>
        <v>-19.153860396222928</v>
      </c>
      <c r="U404" s="11">
        <f>[1]!f_risk_maxdownside($B404,U$1,U$2)</f>
        <v>-31.366666666666671</v>
      </c>
      <c r="V404">
        <f t="shared" ca="1" si="43"/>
        <v>0.92307692307692313</v>
      </c>
      <c r="W404">
        <f t="shared" ref="W404:W458" si="44">RANK(J404,J$4:J$458,0)/COUNT(J$4:J$458)</f>
        <v>0.5956043956043956</v>
      </c>
      <c r="X404">
        <f t="shared" ref="X404:X458" si="45">RANK(K404,K$4:K$458,0)/COUNT(K$4:K$458)</f>
        <v>0.72087912087912087</v>
      </c>
      <c r="Y404">
        <f t="shared" ref="Y404:Y458" si="46">RANK(L404,L$4:L$458,0)/COUNT(L$4:L$458)</f>
        <v>0.69230769230769229</v>
      </c>
      <c r="Z404">
        <f t="shared" ref="Z404:Z458" si="47">RANK(M404,M$4:M$458,0)/COUNT(M$4:M$458)</f>
        <v>0.74945054945054945</v>
      </c>
      <c r="AA404">
        <f t="shared" ref="AA404:AA458" ca="1" si="48">RANK(N404,N$4:N$458,0)/COUNT(N$4:N$458)</f>
        <v>0.53186813186813187</v>
      </c>
      <c r="AB404">
        <f t="shared" ref="AB404:AB458" ca="1" si="49">RANK(O404,O$4:O$458,0)/COUNT(O$4:O$458)</f>
        <v>0.87692307692307692</v>
      </c>
    </row>
    <row r="405" spans="1:28" x14ac:dyDescent="0.2">
      <c r="A405" t="str">
        <f>[1]!f_info_benchmark(B405)</f>
        <v>沪深300指数*60%+上证国债指数*40%</v>
      </c>
      <c r="B405" t="s">
        <v>994</v>
      </c>
      <c r="C405" t="s">
        <v>995</v>
      </c>
      <c r="D405" t="str">
        <f>[1]!f_info_fundmanager(B405)</f>
        <v>张强</v>
      </c>
      <c r="E405" t="s">
        <v>8</v>
      </c>
      <c r="F405" s="2">
        <v>10.145153906000001</v>
      </c>
      <c r="G405" s="3">
        <v>42798</v>
      </c>
      <c r="H405" s="2">
        <v>5.2602739726027403</v>
      </c>
      <c r="I405" s="9">
        <f ca="1">[1]!f_nav_adjustedreturn($B405,I$1,I$2)</f>
        <v>40.227549776513627</v>
      </c>
      <c r="J405" s="9">
        <f>[1]!f_nav_adjustedreturn($B405,J$1,J$2)</f>
        <v>-26.452661519707434</v>
      </c>
      <c r="K405" s="9">
        <f>[1]!f_nav_adjustedreturn($B405,K$1,K$2)</f>
        <v>21.325966850828742</v>
      </c>
      <c r="L405" s="9">
        <f>[1]!f_nav_adjustedreturn($B405,L$1,L$2)</f>
        <v>56.238615664845156</v>
      </c>
      <c r="M405" s="9">
        <f>[1]!f_nav_adjustedreturn($B405,M$1,M$2)</f>
        <v>26.639463713203138</v>
      </c>
      <c r="N405" s="9">
        <f ca="1">[1]!f_nav_adjustedreturn($B405,N$1,N$2)</f>
        <v>-20.575373993095507</v>
      </c>
      <c r="O405" s="9">
        <f ca="1">[1]!f_nav_adjustedreturn($B405,O$1,O$2)</f>
        <v>-12.544348707551947</v>
      </c>
      <c r="P405" s="11">
        <f>[1]!f_risk_maxdownside($B405,P$1,P$2)</f>
        <v>-32.224770642201847</v>
      </c>
      <c r="Q405" s="11">
        <f>[1]!f_risk_maxdownside($B405,Q$1,Q$2)</f>
        <v>-32.224770642201847</v>
      </c>
      <c r="R405" s="11">
        <f>[1]!f_risk_maxdownside($B405,R$1,R$2)</f>
        <v>-13.719376391982177</v>
      </c>
      <c r="S405" s="11">
        <f>[1]!f_risk_maxdownside($B405,S$1,S$2)</f>
        <v>-14.949258391881342</v>
      </c>
      <c r="T405" s="11">
        <f>[1]!f_risk_maxdownside($B405,T$1,T$2)</f>
        <v>-20.42072857875835</v>
      </c>
      <c r="U405" s="11">
        <f>[1]!f_risk_maxdownside($B405,U$1,U$2)</f>
        <v>-26.568789959744255</v>
      </c>
      <c r="V405">
        <f t="shared" ca="1" si="43"/>
        <v>0.69670329670329667</v>
      </c>
      <c r="W405">
        <f t="shared" si="44"/>
        <v>0.81098901098901099</v>
      </c>
      <c r="X405">
        <f t="shared" si="45"/>
        <v>0.7846153846153846</v>
      </c>
      <c r="Y405">
        <f t="shared" si="46"/>
        <v>0.50769230769230766</v>
      </c>
      <c r="Z405">
        <f t="shared" si="47"/>
        <v>0.16043956043956045</v>
      </c>
      <c r="AA405">
        <f t="shared" ca="1" si="48"/>
        <v>0.80439560439560442</v>
      </c>
      <c r="AB405">
        <f t="shared" ca="1" si="49"/>
        <v>0.93626373626373627</v>
      </c>
    </row>
    <row r="406" spans="1:28" x14ac:dyDescent="0.2">
      <c r="A406" t="str">
        <f>[1]!f_info_benchmark(B406)</f>
        <v>中债总指数收益率*55%+中证红利指数收益率*45%</v>
      </c>
      <c r="B406" t="s">
        <v>996</v>
      </c>
      <c r="C406" t="s">
        <v>997</v>
      </c>
      <c r="D406" t="str">
        <f>[1]!f_info_fundmanager(B406)</f>
        <v>孙芳,李博</v>
      </c>
      <c r="E406" t="s">
        <v>8</v>
      </c>
      <c r="F406" s="2">
        <v>9.1886280808999992</v>
      </c>
      <c r="G406" s="3">
        <v>40885</v>
      </c>
      <c r="H406" s="2">
        <v>8.9684931506849299</v>
      </c>
      <c r="I406" s="9">
        <f ca="1">[1]!f_nav_adjustedreturn($B406,I$1,I$2)</f>
        <v>-7.0809145947776164</v>
      </c>
      <c r="J406" s="9">
        <f>[1]!f_nav_adjustedreturn($B406,J$1,J$2)</f>
        <v>-30.161657806227616</v>
      </c>
      <c r="K406" s="9">
        <f>[1]!f_nav_adjustedreturn($B406,K$1,K$2)</f>
        <v>18.455802392418814</v>
      </c>
      <c r="L406" s="9">
        <f>[1]!f_nav_adjustedreturn($B406,L$1,L$2)</f>
        <v>19.38360655737706</v>
      </c>
      <c r="M406" s="9">
        <f>[1]!f_nav_adjustedreturn($B406,M$1,M$2)</f>
        <v>6.1488908474746733</v>
      </c>
      <c r="N406" s="9">
        <f ca="1">[1]!f_nav_adjustedreturn($B406,N$1,N$2)</f>
        <v>-11.367191573678166</v>
      </c>
      <c r="O406" s="9">
        <f ca="1">[1]!f_nav_adjustedreturn($B406,O$1,O$2)</f>
        <v>-7.0538057742782128</v>
      </c>
      <c r="P406" s="11">
        <f>[1]!f_risk_maxdownside($B406,P$1,P$2)</f>
        <v>-32.878306878306887</v>
      </c>
      <c r="Q406" s="11">
        <f>[1]!f_risk_maxdownside($B406,Q$1,Q$2)</f>
        <v>-32.105820105820115</v>
      </c>
      <c r="R406" s="11">
        <f>[1]!f_risk_maxdownside($B406,R$1,R$2)</f>
        <v>-6.382978723404249</v>
      </c>
      <c r="S406" s="11">
        <f>[1]!f_risk_maxdownside($B406,S$1,S$2)</f>
        <v>-13.068944478340446</v>
      </c>
      <c r="T406" s="11">
        <f>[1]!f_risk_maxdownside($B406,T$1,T$2)</f>
        <v>-13.515051286388532</v>
      </c>
      <c r="U406" s="11">
        <f>[1]!f_risk_maxdownside($B406,U$1,U$2)</f>
        <v>-14.598463319650563</v>
      </c>
      <c r="V406">
        <f t="shared" ca="1" si="43"/>
        <v>0.99560439560439562</v>
      </c>
      <c r="W406">
        <f t="shared" si="44"/>
        <v>0.89010989010989006</v>
      </c>
      <c r="X406">
        <f t="shared" si="45"/>
        <v>0.81758241758241756</v>
      </c>
      <c r="Y406">
        <f t="shared" si="46"/>
        <v>0.81538461538461537</v>
      </c>
      <c r="Z406">
        <f t="shared" si="47"/>
        <v>0.58461538461538465</v>
      </c>
      <c r="AA406">
        <f t="shared" ca="1" si="48"/>
        <v>0.30329670329670327</v>
      </c>
      <c r="AB406">
        <f t="shared" ca="1" si="49"/>
        <v>0.50109890109890109</v>
      </c>
    </row>
    <row r="407" spans="1:28" x14ac:dyDescent="0.2">
      <c r="A407" t="str">
        <f>[1]!f_info_benchmark(B407)</f>
        <v>沪深300指数涨跌幅*65%+上证国债指数涨跌幅*35%</v>
      </c>
      <c r="B407" t="s">
        <v>998</v>
      </c>
      <c r="C407" t="s">
        <v>999</v>
      </c>
      <c r="D407" t="str">
        <f>[1]!f_info_fundmanager(B407)</f>
        <v>姚晨曦</v>
      </c>
      <c r="E407" t="s">
        <v>8</v>
      </c>
      <c r="F407" s="2">
        <v>23.957037290900001</v>
      </c>
      <c r="G407" s="3">
        <v>42111</v>
      </c>
      <c r="H407" s="2">
        <v>7.1424657534246601</v>
      </c>
      <c r="I407" s="9">
        <f ca="1">[1]!f_nav_adjustedreturn($B407,I$1,I$2)</f>
        <v>53.377757352941181</v>
      </c>
      <c r="J407" s="9">
        <f>[1]!f_nav_adjustedreturn($B407,J$1,J$2)</f>
        <v>-35.569852941176478</v>
      </c>
      <c r="K407" s="9">
        <f>[1]!f_nav_adjustedreturn($B407,K$1,K$2)</f>
        <v>21.879457917261082</v>
      </c>
      <c r="L407" s="9">
        <f>[1]!f_nav_adjustedreturn($B407,L$1,L$2)</f>
        <v>45.442574981711765</v>
      </c>
      <c r="M407" s="9">
        <f>[1]!f_nav_adjustedreturn($B407,M$1,M$2)</f>
        <v>66.482245246957049</v>
      </c>
      <c r="N407" s="9">
        <f ca="1">[1]!f_nav_adjustedreturn($B407,N$1,N$2)</f>
        <v>-19.335347432024168</v>
      </c>
      <c r="O407" s="9">
        <f ca="1">[1]!f_nav_adjustedreturn($B407,O$1,O$2)</f>
        <v>-9.4853888399213506</v>
      </c>
      <c r="P407" s="11">
        <f>[1]!f_risk_maxdownside($B407,P$1,P$2)</f>
        <v>-41.856738422092839</v>
      </c>
      <c r="Q407" s="11">
        <f>[1]!f_risk_maxdownside($B407,Q$1,Q$2)</f>
        <v>-39.544016581215224</v>
      </c>
      <c r="R407" s="11">
        <f>[1]!f_risk_maxdownside($B407,R$1,R$2)</f>
        <v>-25.508425334108072</v>
      </c>
      <c r="S407" s="11">
        <f>[1]!f_risk_maxdownside($B407,S$1,S$2)</f>
        <v>-24.831102613129389</v>
      </c>
      <c r="T407" s="11">
        <f>[1]!f_risk_maxdownside($B407,T$1,T$2)</f>
        <v>-20.206515933772476</v>
      </c>
      <c r="U407" s="11">
        <f>[1]!f_risk_maxdownside($B407,U$1,U$2)</f>
        <v>-31.674094532672136</v>
      </c>
      <c r="V407">
        <f t="shared" ca="1" si="43"/>
        <v>0.56703296703296702</v>
      </c>
      <c r="W407">
        <f t="shared" si="44"/>
        <v>0.9758241758241758</v>
      </c>
      <c r="X407">
        <f t="shared" si="45"/>
        <v>0.78241758241758241</v>
      </c>
      <c r="Y407">
        <f t="shared" si="46"/>
        <v>0.63296703296703294</v>
      </c>
      <c r="Z407">
        <f t="shared" si="47"/>
        <v>6.5934065934065934E-3</v>
      </c>
      <c r="AA407">
        <f t="shared" ca="1" si="48"/>
        <v>0.70329670329670335</v>
      </c>
      <c r="AB407">
        <f t="shared" ca="1" si="49"/>
        <v>0.77362637362637365</v>
      </c>
    </row>
    <row r="408" spans="1:28" x14ac:dyDescent="0.2">
      <c r="A408" t="str">
        <f>[1]!f_info_benchmark(B408)</f>
        <v>沪深300指数收益率*60%+中证全债指数收益率*40%</v>
      </c>
      <c r="B408" t="s">
        <v>1000</v>
      </c>
      <c r="C408" t="s">
        <v>1001</v>
      </c>
      <c r="D408" t="str">
        <f>[1]!f_info_fundmanager(B408)</f>
        <v>陈启明</v>
      </c>
      <c r="E408" t="s">
        <v>8</v>
      </c>
      <c r="F408" s="2">
        <v>11.1462026145</v>
      </c>
      <c r="G408" s="3">
        <v>41908</v>
      </c>
      <c r="H408" s="2">
        <v>7.6986301369863002</v>
      </c>
      <c r="I408" s="9">
        <f ca="1">[1]!f_nav_adjustedreturn($B408,I$1,I$2)</f>
        <v>114.65339739190115</v>
      </c>
      <c r="J408" s="9">
        <f>[1]!f_nav_adjustedreturn($B408,J$1,J$2)</f>
        <v>-23.901853122855183</v>
      </c>
      <c r="K408" s="9">
        <f>[1]!f_nav_adjustedreturn($B408,K$1,K$2)</f>
        <v>57.339346110484769</v>
      </c>
      <c r="L408" s="9">
        <f>[1]!f_nav_adjustedreturn($B408,L$1,L$2)</f>
        <v>68.458010891372894</v>
      </c>
      <c r="M408" s="9">
        <f>[1]!f_nav_adjustedreturn($B408,M$1,M$2)</f>
        <v>29.617184176945976</v>
      </c>
      <c r="N408" s="9">
        <f ca="1">[1]!f_nav_adjustedreturn($B408,N$1,N$2)</f>
        <v>-17.894529583565781</v>
      </c>
      <c r="O408" s="9">
        <f ca="1">[1]!f_nav_adjustedreturn($B408,O$1,O$2)</f>
        <v>-9.6881316777360666</v>
      </c>
      <c r="P408" s="11">
        <f>[1]!f_risk_maxdownside($B408,P$1,P$2)</f>
        <v>-33.381848761239418</v>
      </c>
      <c r="Q408" s="11">
        <f>[1]!f_risk_maxdownside($B408,Q$1,Q$2)</f>
        <v>-30.045559907281604</v>
      </c>
      <c r="R408" s="11">
        <f>[1]!f_risk_maxdownside($B408,R$1,R$2)</f>
        <v>-17.544560786507876</v>
      </c>
      <c r="S408" s="11">
        <f>[1]!f_risk_maxdownside($B408,S$1,S$2)</f>
        <v>-14.907417093838266</v>
      </c>
      <c r="T408" s="11">
        <f>[1]!f_risk_maxdownside($B408,T$1,T$2)</f>
        <v>-13.92481429810339</v>
      </c>
      <c r="U408" s="11">
        <f>[1]!f_risk_maxdownside($B408,U$1,U$2)</f>
        <v>-31.242488983842975</v>
      </c>
      <c r="V408">
        <f t="shared" ca="1" si="43"/>
        <v>0.16043956043956045</v>
      </c>
      <c r="W408">
        <f t="shared" si="44"/>
        <v>0.70549450549450554</v>
      </c>
      <c r="X408">
        <f t="shared" si="45"/>
        <v>0.26813186813186812</v>
      </c>
      <c r="Y408">
        <f t="shared" si="46"/>
        <v>0.32527472527472528</v>
      </c>
      <c r="Z408">
        <f t="shared" si="47"/>
        <v>0.12087912087912088</v>
      </c>
      <c r="AA408">
        <f t="shared" ca="1" si="48"/>
        <v>0.61098901098901104</v>
      </c>
      <c r="AB408">
        <f t="shared" ca="1" si="49"/>
        <v>0.79560439560439555</v>
      </c>
    </row>
    <row r="409" spans="1:28" x14ac:dyDescent="0.2">
      <c r="A409" t="str">
        <f>[1]!f_info_benchmark(B409)</f>
        <v>沪深300指数收益率*60%+中证全债指数收益率*40%</v>
      </c>
      <c r="B409" t="s">
        <v>1002</v>
      </c>
      <c r="C409" t="s">
        <v>1003</v>
      </c>
      <c r="D409" t="str">
        <f>[1]!f_info_fundmanager(B409)</f>
        <v>胡志利</v>
      </c>
      <c r="E409" t="s">
        <v>8</v>
      </c>
      <c r="F409" s="2">
        <v>5.9591104471999996</v>
      </c>
      <c r="G409" s="3">
        <v>42760</v>
      </c>
      <c r="H409" s="2">
        <v>6.8054794520547901</v>
      </c>
      <c r="I409" s="9">
        <f ca="1">[1]!f_nav_adjustedreturn($B409,I$1,I$2)</f>
        <v>107.38885410144019</v>
      </c>
      <c r="J409" s="9">
        <f>[1]!f_nav_adjustedreturn($B409,J$1,J$2)</f>
        <v>-17.658108954289293</v>
      </c>
      <c r="K409" s="9">
        <f>[1]!f_nav_adjustedreturn($B409,K$1,K$2)</f>
        <v>39.239543726235745</v>
      </c>
      <c r="L409" s="9">
        <f>[1]!f_nav_adjustedreturn($B409,L$1,L$2)</f>
        <v>77.990169306389944</v>
      </c>
      <c r="M409" s="9">
        <f>[1]!f_nav_adjustedreturn($B409,M$1,M$2)</f>
        <v>23.289352562135619</v>
      </c>
      <c r="N409" s="9">
        <f ca="1">[1]!f_nav_adjustedreturn($B409,N$1,N$2)</f>
        <v>-17.57093081134893</v>
      </c>
      <c r="O409" s="9">
        <f ca="1">[1]!f_nav_adjustedreturn($B409,O$1,O$2)</f>
        <v>-6.5462753950338657</v>
      </c>
      <c r="P409" s="11">
        <f>[1]!f_risk_maxdownside($B409,P$1,P$2)</f>
        <v>-27.420924574209248</v>
      </c>
      <c r="Q409" s="11">
        <f>[1]!f_risk_maxdownside($B409,Q$1,Q$2)</f>
        <v>-24.041811846689892</v>
      </c>
      <c r="R409" s="11">
        <f>[1]!f_risk_maxdownside($B409,R$1,R$2)</f>
        <v>-13.055872291904224</v>
      </c>
      <c r="S409" s="11">
        <f>[1]!f_risk_maxdownside($B409,S$1,S$2)</f>
        <v>-14.704469005285922</v>
      </c>
      <c r="T409" s="11">
        <f>[1]!f_risk_maxdownside($B409,T$1,T$2)</f>
        <v>-19.926199261992625</v>
      </c>
      <c r="U409" s="11">
        <f>[1]!f_risk_maxdownside($B409,U$1,U$2)</f>
        <v>-24.576485461441212</v>
      </c>
      <c r="V409">
        <f t="shared" ca="1" si="43"/>
        <v>0.19780219780219779</v>
      </c>
      <c r="W409">
        <f t="shared" si="44"/>
        <v>0.41318681318681316</v>
      </c>
      <c r="X409">
        <f t="shared" si="45"/>
        <v>0.60879120879120874</v>
      </c>
      <c r="Y409">
        <f t="shared" si="46"/>
        <v>0.2021978021978022</v>
      </c>
      <c r="Z409">
        <f t="shared" si="47"/>
        <v>0.2021978021978022</v>
      </c>
      <c r="AA409">
        <f t="shared" ca="1" si="48"/>
        <v>0.59780219780219779</v>
      </c>
      <c r="AB409">
        <f t="shared" ca="1" si="49"/>
        <v>0.45714285714285713</v>
      </c>
    </row>
    <row r="410" spans="1:28" x14ac:dyDescent="0.2">
      <c r="A410" t="str">
        <f>[1]!f_info_benchmark(B410)</f>
        <v>沪深300指数收益率*60%+中证综合债指数收益率*40%</v>
      </c>
      <c r="B410" t="s">
        <v>1004</v>
      </c>
      <c r="C410" t="s">
        <v>1005</v>
      </c>
      <c r="D410" t="str">
        <f>[1]!f_info_fundmanager(B410)</f>
        <v>樊利安</v>
      </c>
      <c r="E410" t="s">
        <v>8</v>
      </c>
      <c r="F410" s="2">
        <v>8.4706858568999994</v>
      </c>
      <c r="G410" s="3">
        <v>42516</v>
      </c>
      <c r="H410" s="2">
        <v>7.6301369863013697</v>
      </c>
      <c r="I410" s="9">
        <f ca="1">[1]!f_nav_adjustedreturn($B410,I$1,I$2)</f>
        <v>22.48243559718971</v>
      </c>
      <c r="J410" s="9">
        <f>[1]!f_nav_adjustedreturn($B410,J$1,J$2)</f>
        <v>-19.044070683414951</v>
      </c>
      <c r="K410" s="9">
        <f>[1]!f_nav_adjustedreturn($B410,K$1,K$2)</f>
        <v>17.015121630506265</v>
      </c>
      <c r="L410" s="9">
        <f>[1]!f_nav_adjustedreturn($B410,L$1,L$2)</f>
        <v>17.923362175525341</v>
      </c>
      <c r="M410" s="9">
        <f>[1]!f_nav_adjustedreturn($B410,M$1,M$2)</f>
        <v>11.968744044215745</v>
      </c>
      <c r="N410" s="9">
        <f ca="1">[1]!f_nav_adjustedreturn($B410,N$1,N$2)</f>
        <v>-2.076595744680851</v>
      </c>
      <c r="O410" s="9">
        <f ca="1">[1]!f_nav_adjustedreturn($B410,O$1,O$2)</f>
        <v>-1.1766726788628243</v>
      </c>
      <c r="P410" s="11">
        <f>[1]!f_risk_maxdownside($B410,P$1,P$2)</f>
        <v>-19.997883821817808</v>
      </c>
      <c r="Q410" s="11">
        <f>[1]!f_risk_maxdownside($B410,Q$1,Q$2)</f>
        <v>-19.648714421754324</v>
      </c>
      <c r="R410" s="11">
        <f>[1]!f_risk_maxdownside($B410,R$1,R$2)</f>
        <v>-9.0373961218836563</v>
      </c>
      <c r="S410" s="11">
        <f>[1]!f_risk_maxdownside($B410,S$1,S$2)</f>
        <v>-6.4065968918490341</v>
      </c>
      <c r="T410" s="11">
        <f>[1]!f_risk_maxdownside($B410,T$1,T$2)</f>
        <v>-2.1589540684672488</v>
      </c>
      <c r="U410" s="11">
        <f>[1]!f_risk_maxdownside($B410,U$1,U$2)</f>
        <v>-4.7221985875946499</v>
      </c>
      <c r="V410">
        <f t="shared" ca="1" si="43"/>
        <v>0.90109890109890112</v>
      </c>
      <c r="W410">
        <f t="shared" si="44"/>
        <v>0.46373626373626375</v>
      </c>
      <c r="X410">
        <f t="shared" si="45"/>
        <v>0.83956043956043958</v>
      </c>
      <c r="Y410">
        <f t="shared" si="46"/>
        <v>0.84175824175824177</v>
      </c>
      <c r="Z410">
        <f t="shared" si="47"/>
        <v>0.37802197802197801</v>
      </c>
      <c r="AA410">
        <f t="shared" ca="1" si="48"/>
        <v>0.11648351648351649</v>
      </c>
      <c r="AB410">
        <f t="shared" ca="1" si="49"/>
        <v>0.12967032967032968</v>
      </c>
    </row>
    <row r="411" spans="1:28" x14ac:dyDescent="0.2">
      <c r="A411" t="str">
        <f>[1]!f_info_benchmark(B411)</f>
        <v>沪深300指数收益率*60%+恒生指数收益率*20%+中国债券总指数收益率*20%</v>
      </c>
      <c r="B411" t="s">
        <v>1006</v>
      </c>
      <c r="C411" t="s">
        <v>1007</v>
      </c>
      <c r="D411" t="str">
        <f>[1]!f_info_fundmanager(B411)</f>
        <v>王延飞,张伟锋</v>
      </c>
      <c r="E411" t="s">
        <v>8</v>
      </c>
      <c r="F411" s="2">
        <v>141.63173334659999</v>
      </c>
      <c r="G411" s="3">
        <v>43054</v>
      </c>
      <c r="H411" s="2">
        <v>4.3794520547945197</v>
      </c>
      <c r="I411" s="9">
        <f ca="1">[1]!f_nav_adjustedreturn($B411,I$1,I$2)</f>
        <v>24.162575806910588</v>
      </c>
      <c r="J411" s="9">
        <f>[1]!f_nav_adjustedreturn($B411,J$1,J$2)</f>
        <v>-23.538521099496698</v>
      </c>
      <c r="K411" s="9">
        <f>[1]!f_nav_adjustedreturn($B411,K$1,K$2)</f>
        <v>57.594936708860764</v>
      </c>
      <c r="L411" s="9">
        <f>[1]!f_nav_adjustedreturn($B411,L$1,L$2)</f>
        <v>45.131510055421664</v>
      </c>
      <c r="M411" s="9">
        <f>[1]!f_nav_adjustedreturn($B411,M$1,M$2)</f>
        <v>-11.628994544037409</v>
      </c>
      <c r="N411" s="9">
        <f ca="1">[1]!f_nav_adjustedreturn($B411,N$1,N$2)</f>
        <v>-19.659551949197382</v>
      </c>
      <c r="O411" s="9">
        <f ca="1">[1]!f_nav_adjustedreturn($B411,O$1,O$2)</f>
        <v>-12.790808999521303</v>
      </c>
      <c r="P411" s="11">
        <f>[1]!f_risk_maxdownside($B411,P$1,P$2)</f>
        <v>-40.951861448247641</v>
      </c>
      <c r="Q411" s="11">
        <f>[1]!f_risk_maxdownside($B411,Q$1,Q$2)</f>
        <v>-27.875695732838597</v>
      </c>
      <c r="R411" s="11">
        <f>[1]!f_risk_maxdownside($B411,R$1,R$2)</f>
        <v>-16.686641467686922</v>
      </c>
      <c r="S411" s="11">
        <f>[1]!f_risk_maxdownside($B411,S$1,S$2)</f>
        <v>-19.318266024453496</v>
      </c>
      <c r="T411" s="11">
        <f>[1]!f_risk_maxdownside($B411,T$1,T$2)</f>
        <v>-27.533069684985684</v>
      </c>
      <c r="U411" s="11">
        <f>[1]!f_risk_maxdownside($B411,U$1,U$2)</f>
        <v>-23.747468521616614</v>
      </c>
      <c r="V411">
        <f t="shared" ca="1" si="43"/>
        <v>0.89010989010989006</v>
      </c>
      <c r="W411">
        <f t="shared" si="44"/>
        <v>0.67692307692307696</v>
      </c>
      <c r="X411">
        <f t="shared" si="45"/>
        <v>0.26153846153846155</v>
      </c>
      <c r="Y411">
        <f t="shared" si="46"/>
        <v>0.63956043956043951</v>
      </c>
      <c r="Z411">
        <f t="shared" si="47"/>
        <v>0.97362637362637361</v>
      </c>
      <c r="AA411">
        <f t="shared" ca="1" si="48"/>
        <v>0.74725274725274726</v>
      </c>
      <c r="AB411">
        <f t="shared" ca="1" si="49"/>
        <v>0.94285714285714284</v>
      </c>
    </row>
    <row r="412" spans="1:28" x14ac:dyDescent="0.2">
      <c r="A412" t="str">
        <f>[1]!f_info_benchmark(B412)</f>
        <v>上证国债指数*60%+MSCI China A指数*40%</v>
      </c>
      <c r="B412" t="s">
        <v>1008</v>
      </c>
      <c r="C412" t="s">
        <v>1009</v>
      </c>
      <c r="D412" t="str">
        <f>[1]!f_info_fundmanager(B412)</f>
        <v>周雪军</v>
      </c>
      <c r="E412" t="s">
        <v>8</v>
      </c>
      <c r="F412" s="2">
        <v>35.902497369599999</v>
      </c>
      <c r="G412" s="3">
        <v>42164</v>
      </c>
      <c r="H412" s="2">
        <v>9.6356164383561609</v>
      </c>
      <c r="I412" s="9">
        <f ca="1">[1]!f_nav_adjustedreturn($B412,I$1,I$2)</f>
        <v>117.66094735942043</v>
      </c>
      <c r="J412" s="9">
        <f>[1]!f_nav_adjustedreturn($B412,J$1,J$2)</f>
        <v>-22.441825152332221</v>
      </c>
      <c r="K412" s="9">
        <f>[1]!f_nav_adjustedreturn($B412,K$1,K$2)</f>
        <v>53.937947494033409</v>
      </c>
      <c r="L412" s="9">
        <f>[1]!f_nav_adjustedreturn($B412,L$1,L$2)</f>
        <v>69.108930938286903</v>
      </c>
      <c r="M412" s="9">
        <f>[1]!f_nav_adjustedreturn($B412,M$1,M$2)</f>
        <v>25.201473979639154</v>
      </c>
      <c r="N412" s="9">
        <f ca="1">[1]!f_nav_adjustedreturn($B412,N$1,N$2)</f>
        <v>-13.894427790920567</v>
      </c>
      <c r="O412" s="9">
        <f ca="1">[1]!f_nav_adjustedreturn($B412,O$1,O$2)</f>
        <v>-8.9905362079211493</v>
      </c>
      <c r="P412" s="11">
        <f>[1]!f_risk_maxdownside($B412,P$1,P$2)</f>
        <v>-25.703744684749726</v>
      </c>
      <c r="Q412" s="11">
        <f>[1]!f_risk_maxdownside($B412,Q$1,Q$2)</f>
        <v>-25.703744684749726</v>
      </c>
      <c r="R412" s="11">
        <f>[1]!f_risk_maxdownside($B412,R$1,R$2)</f>
        <v>-12.900355871886132</v>
      </c>
      <c r="S412" s="11">
        <f>[1]!f_risk_maxdownside($B412,S$1,S$2)</f>
        <v>-13.698541871917788</v>
      </c>
      <c r="T412" s="11">
        <f>[1]!f_risk_maxdownside($B412,T$1,T$2)</f>
        <v>-11.970684039087951</v>
      </c>
      <c r="U412" s="11">
        <f>[1]!f_risk_maxdownside($B412,U$1,U$2)</f>
        <v>-22.116291003354551</v>
      </c>
      <c r="V412">
        <f t="shared" ca="1" si="43"/>
        <v>0.14725274725274726</v>
      </c>
      <c r="W412">
        <f t="shared" si="44"/>
        <v>0.62197802197802199</v>
      </c>
      <c r="X412">
        <f t="shared" si="45"/>
        <v>0.32527472527472528</v>
      </c>
      <c r="Y412">
        <f t="shared" si="46"/>
        <v>0.31648351648351647</v>
      </c>
      <c r="Z412">
        <f t="shared" si="47"/>
        <v>0.17582417582417584</v>
      </c>
      <c r="AA412">
        <f t="shared" ca="1" si="48"/>
        <v>0.37362637362637363</v>
      </c>
      <c r="AB412">
        <f t="shared" ca="1" si="49"/>
        <v>0.72967032967032963</v>
      </c>
    </row>
    <row r="413" spans="1:28" x14ac:dyDescent="0.2">
      <c r="A413" t="str">
        <f>[1]!f_info_benchmark(B413)</f>
        <v>沪深300指数收益率*70%+上证国债指数收益率*30%</v>
      </c>
      <c r="B413" t="s">
        <v>1010</v>
      </c>
      <c r="C413" t="s">
        <v>1011</v>
      </c>
      <c r="D413" t="str">
        <f>[1]!f_info_fundmanager(B413)</f>
        <v>王栩</v>
      </c>
      <c r="E413" t="s">
        <v>8</v>
      </c>
      <c r="F413" s="2">
        <v>28.144501248200001</v>
      </c>
      <c r="G413" s="3">
        <v>40214</v>
      </c>
      <c r="H413" s="2">
        <v>12.339726027397299</v>
      </c>
      <c r="I413" s="9">
        <f ca="1">[1]!f_nav_adjustedreturn($B413,I$1,I$2)</f>
        <v>48.142794265705326</v>
      </c>
      <c r="J413" s="9">
        <f>[1]!f_nav_adjustedreturn($B413,J$1,J$2)</f>
        <v>-23.658760517825307</v>
      </c>
      <c r="K413" s="9">
        <f>[1]!f_nav_adjustedreturn($B413,K$1,K$2)</f>
        <v>40.09900990099009</v>
      </c>
      <c r="L413" s="9">
        <f>[1]!f_nav_adjustedreturn($B413,L$1,L$2)</f>
        <v>58.101574497573907</v>
      </c>
      <c r="M413" s="9">
        <f>[1]!f_nav_adjustedreturn($B413,M$1,M$2)</f>
        <v>3.5813440083263757</v>
      </c>
      <c r="N413" s="9">
        <f ca="1">[1]!f_nav_adjustedreturn($B413,N$1,N$2)</f>
        <v>-15.419836135904713</v>
      </c>
      <c r="O413" s="9">
        <f ca="1">[1]!f_nav_adjustedreturn($B413,O$1,O$2)</f>
        <v>-3.1595205318470301</v>
      </c>
      <c r="P413" s="11">
        <f>[1]!f_risk_maxdownside($B413,P$1,P$2)</f>
        <v>-35.487062073312423</v>
      </c>
      <c r="Q413" s="11">
        <f>[1]!f_risk_maxdownside($B413,Q$1,Q$2)</f>
        <v>-30.606461945975909</v>
      </c>
      <c r="R413" s="11">
        <f>[1]!f_risk_maxdownside($B413,R$1,R$2)</f>
        <v>-12.343158241396345</v>
      </c>
      <c r="S413" s="11">
        <f>[1]!f_risk_maxdownside($B413,S$1,S$2)</f>
        <v>-15.701548568747064</v>
      </c>
      <c r="T413" s="11">
        <f>[1]!f_risk_maxdownside($B413,T$1,T$2)</f>
        <v>-23.446174152723309</v>
      </c>
      <c r="U413" s="11">
        <f>[1]!f_risk_maxdownside($B413,U$1,U$2)</f>
        <v>-23.193345902498386</v>
      </c>
      <c r="V413">
        <f t="shared" ca="1" si="43"/>
        <v>0.60879120879120874</v>
      </c>
      <c r="W413">
        <f t="shared" si="44"/>
        <v>0.68791208791208791</v>
      </c>
      <c r="X413">
        <f t="shared" si="45"/>
        <v>0.58901098901098903</v>
      </c>
      <c r="Y413">
        <f t="shared" si="46"/>
        <v>0.4747252747252747</v>
      </c>
      <c r="Z413">
        <f t="shared" si="47"/>
        <v>0.6901098901098901</v>
      </c>
      <c r="AA413">
        <f t="shared" ca="1" si="48"/>
        <v>0.45274725274725275</v>
      </c>
      <c r="AB413">
        <f t="shared" ca="1" si="49"/>
        <v>0.22857142857142856</v>
      </c>
    </row>
    <row r="414" spans="1:28" x14ac:dyDescent="0.2">
      <c r="A414" t="str">
        <f>[1]!f_info_benchmark(B414)</f>
        <v>富时中国A600指数收益率*50%+中债综合指数(财富)收益率*50%</v>
      </c>
      <c r="B414" t="s">
        <v>1012</v>
      </c>
      <c r="C414" t="s">
        <v>1013</v>
      </c>
      <c r="D414" t="str">
        <f>[1]!f_info_fundmanager(B414)</f>
        <v>彭海伟</v>
      </c>
      <c r="E414" t="s">
        <v>8</v>
      </c>
      <c r="F414" s="2">
        <v>8.6237642568999995</v>
      </c>
      <c r="G414" s="3">
        <v>42044</v>
      </c>
      <c r="H414" s="2">
        <v>8.3890410958904091</v>
      </c>
      <c r="I414" s="9">
        <f ca="1">[1]!f_nav_adjustedreturn($B414,I$1,I$2)</f>
        <v>21.36204889406287</v>
      </c>
      <c r="J414" s="9">
        <f>[1]!f_nav_adjustedreturn($B414,J$1,J$2)</f>
        <v>-26.42607683352735</v>
      </c>
      <c r="K414" s="9">
        <f>[1]!f_nav_adjustedreturn($B414,K$1,K$2)</f>
        <v>46.281645569620245</v>
      </c>
      <c r="L414" s="9">
        <f>[1]!f_nav_adjustedreturn($B414,L$1,L$2)</f>
        <v>40.129799891833443</v>
      </c>
      <c r="M414" s="9">
        <f>[1]!f_nav_adjustedreturn($B414,M$1,M$2)</f>
        <v>-3.1262060980316559</v>
      </c>
      <c r="N414" s="9">
        <f ca="1">[1]!f_nav_adjustedreturn($B414,N$1,N$2)</f>
        <v>-16.932270916334659</v>
      </c>
      <c r="O414" s="9">
        <f ca="1">[1]!f_nav_adjustedreturn($B414,O$1,O$2)</f>
        <v>-4.7074954296160918</v>
      </c>
      <c r="P414" s="11">
        <f>[1]!f_risk_maxdownside($B414,P$1,P$2)</f>
        <v>-51.406573882143917</v>
      </c>
      <c r="Q414" s="11">
        <f>[1]!f_risk_maxdownside($B414,Q$1,Q$2)</f>
        <v>-29.257142857142863</v>
      </c>
      <c r="R414" s="11">
        <f>[1]!f_risk_maxdownside($B414,R$1,R$2)</f>
        <v>-16.898148148148145</v>
      </c>
      <c r="S414" s="11">
        <f>[1]!f_risk_maxdownside($B414,S$1,S$2)</f>
        <v>-25.982357658380117</v>
      </c>
      <c r="T414" s="11">
        <f>[1]!f_risk_maxdownside($B414,T$1,T$2)</f>
        <v>-28.842167604382578</v>
      </c>
      <c r="U414" s="11">
        <f>[1]!f_risk_maxdownside($B414,U$1,U$2)</f>
        <v>-34.412470023980809</v>
      </c>
      <c r="V414">
        <f t="shared" ca="1" si="43"/>
        <v>0.9054945054945055</v>
      </c>
      <c r="W414">
        <f t="shared" si="44"/>
        <v>0.8087912087912088</v>
      </c>
      <c r="X414">
        <f t="shared" si="45"/>
        <v>0.47032967032967032</v>
      </c>
      <c r="Y414">
        <f t="shared" si="46"/>
        <v>0.69670329670329667</v>
      </c>
      <c r="Z414">
        <f t="shared" si="47"/>
        <v>0.84615384615384615</v>
      </c>
      <c r="AA414">
        <f t="shared" ca="1" si="48"/>
        <v>0.5494505494505495</v>
      </c>
      <c r="AB414">
        <f t="shared" ca="1" si="49"/>
        <v>0.30769230769230771</v>
      </c>
    </row>
    <row r="415" spans="1:28" x14ac:dyDescent="0.2">
      <c r="A415" t="str">
        <f>[1]!f_info_benchmark(B415)</f>
        <v>三年期银行定期存款利率(税后)+2%</v>
      </c>
      <c r="B415" t="s">
        <v>1014</v>
      </c>
      <c r="C415" t="s">
        <v>1015</v>
      </c>
      <c r="D415" t="str">
        <f>[1]!f_info_fundmanager(B415)</f>
        <v>杜晓海,夏妍妍</v>
      </c>
      <c r="E415" t="s">
        <v>8</v>
      </c>
      <c r="F415" s="2">
        <v>7.5072650137999997</v>
      </c>
      <c r="G415" s="3">
        <v>42543</v>
      </c>
      <c r="H415" s="2">
        <v>5.1890410958904098</v>
      </c>
      <c r="I415" s="9">
        <f ca="1">[1]!f_nav_adjustedreturn($B415,I$1,I$2)</f>
        <v>28.311572772606858</v>
      </c>
      <c r="J415" s="9">
        <f>[1]!f_nav_adjustedreturn($B415,J$1,J$2)</f>
        <v>-2.7732463295269163</v>
      </c>
      <c r="K415" s="9">
        <f>[1]!f_nav_adjustedreturn($B415,K$1,K$2)</f>
        <v>16.107382550335569</v>
      </c>
      <c r="L415" s="9">
        <f>[1]!f_nav_adjustedreturn($B415,L$1,L$2)</f>
        <v>12.355491329479769</v>
      </c>
      <c r="M415" s="9">
        <f>[1]!f_nav_adjustedreturn($B415,M$1,M$2)</f>
        <v>5.0455711041515849</v>
      </c>
      <c r="N415" s="9">
        <f ca="1">[1]!f_nav_adjustedreturn($B415,N$1,N$2)</f>
        <v>-3.6951501154734432</v>
      </c>
      <c r="O415" s="9">
        <f ca="1">[1]!f_nav_adjustedreturn($B415,O$1,O$2)</f>
        <v>-1.6364440513047391</v>
      </c>
      <c r="P415" s="11">
        <f>[1]!f_risk_maxdownside($B415,P$1,P$2)</f>
        <v>-6.0025159604646419</v>
      </c>
      <c r="Q415" s="11">
        <f>[1]!f_risk_maxdownside($B415,Q$1,Q$2)</f>
        <v>-4.8115477145148358</v>
      </c>
      <c r="R415" s="11">
        <f>[1]!f_risk_maxdownside($B415,R$1,R$2)</f>
        <v>-2.2324865280985344</v>
      </c>
      <c r="S415" s="11">
        <f>[1]!f_risk_maxdownside($B415,S$1,S$2)</f>
        <v>-3.0154277699859757</v>
      </c>
      <c r="T415" s="11">
        <f>[1]!f_risk_maxdownside($B415,T$1,T$2)</f>
        <v>-3.4076827757125248</v>
      </c>
      <c r="U415" s="11">
        <f>[1]!f_risk_maxdownside($B415,U$1,U$2)</f>
        <v>-5.7364004629629619</v>
      </c>
      <c r="V415">
        <f t="shared" ca="1" si="43"/>
        <v>0.85054945054945053</v>
      </c>
      <c r="W415">
        <f t="shared" si="44"/>
        <v>0.17362637362637362</v>
      </c>
      <c r="X415">
        <f t="shared" si="45"/>
        <v>0.84835164835164834</v>
      </c>
      <c r="Y415">
        <f t="shared" si="46"/>
        <v>0.94725274725274722</v>
      </c>
      <c r="Z415">
        <f t="shared" si="47"/>
        <v>0.643956043956044</v>
      </c>
      <c r="AA415">
        <f t="shared" ca="1" si="48"/>
        <v>0.18681318681318682</v>
      </c>
      <c r="AB415">
        <f t="shared" ca="1" si="49"/>
        <v>0.15604395604395604</v>
      </c>
    </row>
    <row r="416" spans="1:28" x14ac:dyDescent="0.2">
      <c r="A416" t="str">
        <f>[1]!f_info_benchmark(B416)</f>
        <v>沪深300指数*60%+上证国债指数*40%</v>
      </c>
      <c r="B416" t="s">
        <v>1016</v>
      </c>
      <c r="C416" t="s">
        <v>1017</v>
      </c>
      <c r="D416" t="str">
        <f>[1]!f_info_fundmanager(B416)</f>
        <v>赵强</v>
      </c>
      <c r="E416" t="s">
        <v>8</v>
      </c>
      <c r="F416" s="2">
        <v>9.0282917050999991</v>
      </c>
      <c r="G416" s="3">
        <v>42872</v>
      </c>
      <c r="H416" s="2">
        <v>6.2054794520547896</v>
      </c>
      <c r="I416" s="9">
        <f ca="1">[1]!f_nav_adjustedreturn($B416,I$1,I$2)</f>
        <v>53.290629036651161</v>
      </c>
      <c r="J416" s="9">
        <f>[1]!f_nav_adjustedreturn($B416,J$1,J$2)</f>
        <v>-22.372541651008383</v>
      </c>
      <c r="K416" s="9">
        <f>[1]!f_nav_adjustedreturn($B416,K$1,K$2)</f>
        <v>54.494110053251568</v>
      </c>
      <c r="L416" s="9">
        <f>[1]!f_nav_adjustedreturn($B416,L$1,L$2)</f>
        <v>64.137901443603113</v>
      </c>
      <c r="M416" s="9">
        <f>[1]!f_nav_adjustedreturn($B416,M$1,M$2)</f>
        <v>-3.5158574269613663</v>
      </c>
      <c r="N416" s="9">
        <f ca="1">[1]!f_nav_adjustedreturn($B416,N$1,N$2)</f>
        <v>-19.290716060537605</v>
      </c>
      <c r="O416" s="9">
        <f ca="1">[1]!f_nav_adjustedreturn($B416,O$1,O$2)</f>
        <v>-3.6017806556050211</v>
      </c>
      <c r="P416" s="11">
        <f>[1]!f_risk_maxdownside($B416,P$1,P$2)</f>
        <v>-41.852402179296689</v>
      </c>
      <c r="Q416" s="11">
        <f>[1]!f_risk_maxdownside($B416,Q$1,Q$2)</f>
        <v>-32.687074829931973</v>
      </c>
      <c r="R416" s="11">
        <f>[1]!f_risk_maxdownside($B416,R$1,R$2)</f>
        <v>-12.682926829268284</v>
      </c>
      <c r="S416" s="11">
        <f>[1]!f_risk_maxdownside($B416,S$1,S$2)</f>
        <v>-15.306987002028972</v>
      </c>
      <c r="T416" s="11">
        <f>[1]!f_risk_maxdownside($B416,T$1,T$2)</f>
        <v>-17.176820208023795</v>
      </c>
      <c r="U416" s="11">
        <f>[1]!f_risk_maxdownside($B416,U$1,U$2)</f>
        <v>-32.185767097966725</v>
      </c>
      <c r="V416">
        <f t="shared" ca="1" si="43"/>
        <v>0.57362637362637359</v>
      </c>
      <c r="W416">
        <f t="shared" si="44"/>
        <v>0.61318681318681323</v>
      </c>
      <c r="X416">
        <f t="shared" si="45"/>
        <v>0.30769230769230771</v>
      </c>
      <c r="Y416">
        <f t="shared" si="46"/>
        <v>0.38461538461538464</v>
      </c>
      <c r="Z416">
        <f t="shared" si="47"/>
        <v>0.84835164835164834</v>
      </c>
      <c r="AA416">
        <f t="shared" ca="1" si="48"/>
        <v>0.69890109890109886</v>
      </c>
      <c r="AB416">
        <f t="shared" ca="1" si="49"/>
        <v>0.24835164835164836</v>
      </c>
    </row>
    <row r="417" spans="1:28" x14ac:dyDescent="0.2">
      <c r="A417" t="str">
        <f>[1]!f_info_benchmark(B417)</f>
        <v>沪深300指数收益率*50%+上证国债指数收益率*50%</v>
      </c>
      <c r="B417" t="s">
        <v>1018</v>
      </c>
      <c r="C417" t="s">
        <v>1019</v>
      </c>
      <c r="D417" t="str">
        <f>[1]!f_info_fundmanager(B417)</f>
        <v>周雪军</v>
      </c>
      <c r="E417" t="s">
        <v>8</v>
      </c>
      <c r="F417" s="2">
        <v>152.4335417826</v>
      </c>
      <c r="G417" s="3">
        <v>42488</v>
      </c>
      <c r="H417" s="2">
        <v>9.6356164383561609</v>
      </c>
      <c r="I417" s="9">
        <f ca="1">[1]!f_nav_adjustedreturn($B417,I$1,I$2)</f>
        <v>153.44130388337871</v>
      </c>
      <c r="J417" s="9">
        <f>[1]!f_nav_adjustedreturn($B417,J$1,J$2)</f>
        <v>-27.570518653321198</v>
      </c>
      <c r="K417" s="9">
        <f>[1]!f_nav_adjustedreturn($B417,K$1,K$2)</f>
        <v>74.120603015075346</v>
      </c>
      <c r="L417" s="9">
        <f>[1]!f_nav_adjustedreturn($B417,L$1,L$2)</f>
        <v>89.504136873947232</v>
      </c>
      <c r="M417" s="9">
        <f>[1]!f_nav_adjustedreturn($B417,M$1,M$2)</f>
        <v>27.811176968670598</v>
      </c>
      <c r="N417" s="9">
        <f ca="1">[1]!f_nav_adjustedreturn($B417,N$1,N$2)</f>
        <v>-17.029381562820895</v>
      </c>
      <c r="O417" s="9">
        <f ca="1">[1]!f_nav_adjustedreturn($B417,O$1,O$2)</f>
        <v>-11.111111111111104</v>
      </c>
      <c r="P417" s="11">
        <f>[1]!f_risk_maxdownside($B417,P$1,P$2)</f>
        <v>-30.259623992837959</v>
      </c>
      <c r="Q417" s="11">
        <f>[1]!f_risk_maxdownside($B417,Q$1,Q$2)</f>
        <v>-29.722470904207697</v>
      </c>
      <c r="R417" s="11">
        <f>[1]!f_risk_maxdownside($B417,R$1,R$2)</f>
        <v>-15.20778072502211</v>
      </c>
      <c r="S417" s="11">
        <f>[1]!f_risk_maxdownside($B417,S$1,S$2)</f>
        <v>-15.93601895734596</v>
      </c>
      <c r="T417" s="11">
        <f>[1]!f_risk_maxdownside($B417,T$1,T$2)</f>
        <v>-14.170633467594296</v>
      </c>
      <c r="U417" s="11">
        <f>[1]!f_risk_maxdownside($B417,U$1,U$2)</f>
        <v>-26.349131862975135</v>
      </c>
      <c r="V417">
        <f t="shared" ca="1" si="43"/>
        <v>5.054945054945055E-2</v>
      </c>
      <c r="W417">
        <f t="shared" si="44"/>
        <v>0.84175824175824177</v>
      </c>
      <c r="X417">
        <f t="shared" si="45"/>
        <v>6.5934065934065936E-2</v>
      </c>
      <c r="Y417">
        <f t="shared" si="46"/>
        <v>0.11208791208791209</v>
      </c>
      <c r="Z417">
        <f t="shared" si="47"/>
        <v>0.14065934065934066</v>
      </c>
      <c r="AA417">
        <f t="shared" ca="1" si="48"/>
        <v>0.56483516483516483</v>
      </c>
      <c r="AB417">
        <f t="shared" ca="1" si="49"/>
        <v>0.88351648351648349</v>
      </c>
    </row>
    <row r="418" spans="1:28" x14ac:dyDescent="0.2">
      <c r="A418" t="str">
        <f>[1]!f_info_benchmark(B418)</f>
        <v>沪深300指数*65%+中证全债指数*30%+同业存款利率*5%</v>
      </c>
      <c r="B418" t="s">
        <v>1020</v>
      </c>
      <c r="C418" t="s">
        <v>1021</v>
      </c>
      <c r="D418" t="str">
        <f>[1]!f_info_fundmanager(B418)</f>
        <v>莫海波</v>
      </c>
      <c r="E418" t="s">
        <v>8</v>
      </c>
      <c r="F418" s="2">
        <v>11.5063104655</v>
      </c>
      <c r="G418" s="3">
        <v>42130</v>
      </c>
      <c r="H418" s="2">
        <v>7.0904109589041102</v>
      </c>
      <c r="I418" s="9">
        <f ca="1">[1]!f_nav_adjustedreturn($B418,I$1,I$2)</f>
        <v>110.09107468123858</v>
      </c>
      <c r="J418" s="9">
        <f>[1]!f_nav_adjustedreturn($B418,J$1,J$2)</f>
        <v>-25.282331511839729</v>
      </c>
      <c r="K418" s="9">
        <f>[1]!f_nav_adjustedreturn($B418,K$1,K$2)</f>
        <v>52.137168860718383</v>
      </c>
      <c r="L418" s="9">
        <f>[1]!f_nav_adjustedreturn($B418,L$1,L$2)</f>
        <v>69.821600256382837</v>
      </c>
      <c r="M418" s="9">
        <f>[1]!f_nav_adjustedreturn($B418,M$1,M$2)</f>
        <v>29.4017739196075</v>
      </c>
      <c r="N418" s="9">
        <f ca="1">[1]!f_nav_adjustedreturn($B418,N$1,N$2)</f>
        <v>-15.896164503427169</v>
      </c>
      <c r="O418" s="9">
        <f ca="1">[1]!f_nav_adjustedreturn($B418,O$1,O$2)</f>
        <v>-7.2531360566098506</v>
      </c>
      <c r="P418" s="11">
        <f>[1]!f_risk_maxdownside($B418,P$1,P$2)</f>
        <v>-33.347835544920599</v>
      </c>
      <c r="Q418" s="11">
        <f>[1]!f_risk_maxdownside($B418,Q$1,Q$2)</f>
        <v>-33.347835544920599</v>
      </c>
      <c r="R418" s="11">
        <f>[1]!f_risk_maxdownside($B418,R$1,R$2)</f>
        <v>-19.64586846543002</v>
      </c>
      <c r="S418" s="11">
        <f>[1]!f_risk_maxdownside($B418,S$1,S$2)</f>
        <v>-25.080437580437586</v>
      </c>
      <c r="T418" s="11">
        <f>[1]!f_risk_maxdownside($B418,T$1,T$2)</f>
        <v>-15.677196272636698</v>
      </c>
      <c r="U418" s="11">
        <f>[1]!f_risk_maxdownside($B418,U$1,U$2)</f>
        <v>-22.161693101287174</v>
      </c>
      <c r="V418">
        <f t="shared" ca="1" si="43"/>
        <v>0.18021978021978022</v>
      </c>
      <c r="W418">
        <f t="shared" si="44"/>
        <v>0.7604395604395604</v>
      </c>
      <c r="X418">
        <f t="shared" si="45"/>
        <v>0.34505494505494505</v>
      </c>
      <c r="Y418">
        <f t="shared" si="46"/>
        <v>0.31208791208791209</v>
      </c>
      <c r="Z418">
        <f t="shared" si="47"/>
        <v>0.12527472527472527</v>
      </c>
      <c r="AA418">
        <f t="shared" ca="1" si="48"/>
        <v>0.48351648351648352</v>
      </c>
      <c r="AB418">
        <f t="shared" ca="1" si="49"/>
        <v>0.51648351648351654</v>
      </c>
    </row>
    <row r="419" spans="1:28" x14ac:dyDescent="0.2">
      <c r="A419" t="str">
        <f>[1]!f_info_benchmark(B419)</f>
        <v>沪深300指数收益率*50%+上证国债指数收益率*50%</v>
      </c>
      <c r="B419" t="s">
        <v>1022</v>
      </c>
      <c r="C419" t="s">
        <v>1023</v>
      </c>
      <c r="D419" t="str">
        <f>[1]!f_info_fundmanager(B419)</f>
        <v>莫海波</v>
      </c>
      <c r="E419" t="s">
        <v>8</v>
      </c>
      <c r="F419" s="2">
        <v>17.659366541600001</v>
      </c>
      <c r="G419" s="3">
        <v>42222</v>
      </c>
      <c r="H419" s="2">
        <v>7.0904109589041102</v>
      </c>
      <c r="I419" s="9">
        <f ca="1">[1]!f_nav_adjustedreturn($B419,I$1,I$2)</f>
        <v>139.64165444169819</v>
      </c>
      <c r="J419" s="9">
        <f>[1]!f_nav_adjustedreturn($B419,J$1,J$2)</f>
        <v>-21.462862298355422</v>
      </c>
      <c r="K419" s="9">
        <f>[1]!f_nav_adjustedreturn($B419,K$1,K$2)</f>
        <v>47.735385988398043</v>
      </c>
      <c r="L419" s="9">
        <f>[1]!f_nav_adjustedreturn($B419,L$1,L$2)</f>
        <v>70.70905383976438</v>
      </c>
      <c r="M419" s="9">
        <f>[1]!f_nav_adjustedreturn($B419,M$1,M$2)</f>
        <v>35.037820144203117</v>
      </c>
      <c r="N419" s="9">
        <f ca="1">[1]!f_nav_adjustedreturn($B419,N$1,N$2)</f>
        <v>-10.403563941299787</v>
      </c>
      <c r="O419" s="9">
        <f ca="1">[1]!f_nav_adjustedreturn($B419,O$1,O$2)</f>
        <v>-2.765730536793475</v>
      </c>
      <c r="P419" s="11">
        <f>[1]!f_risk_maxdownside($B419,P$1,P$2)</f>
        <v>-29.23093091084279</v>
      </c>
      <c r="Q419" s="11">
        <f>[1]!f_risk_maxdownside($B419,Q$1,Q$2)</f>
        <v>-28.897264442303882</v>
      </c>
      <c r="R419" s="11">
        <f>[1]!f_risk_maxdownside($B419,R$1,R$2)</f>
        <v>-20.1400466822274</v>
      </c>
      <c r="S419" s="11">
        <f>[1]!f_risk_maxdownside($B419,S$1,S$2)</f>
        <v>-24.195683453237425</v>
      </c>
      <c r="T419" s="11">
        <f>[1]!f_risk_maxdownside($B419,T$1,T$2)</f>
        <v>-16.811829045979334</v>
      </c>
      <c r="U419" s="11">
        <f>[1]!f_risk_maxdownside($B419,U$1,U$2)</f>
        <v>-18.598908240187164</v>
      </c>
      <c r="V419">
        <f t="shared" ca="1" si="43"/>
        <v>7.6923076923076927E-2</v>
      </c>
      <c r="W419">
        <f t="shared" si="44"/>
        <v>0.57582417582417578</v>
      </c>
      <c r="X419">
        <f t="shared" si="45"/>
        <v>0.43296703296703298</v>
      </c>
      <c r="Y419">
        <f t="shared" si="46"/>
        <v>0.29230769230769232</v>
      </c>
      <c r="Z419">
        <f t="shared" si="47"/>
        <v>7.2527472527472533E-2</v>
      </c>
      <c r="AA419">
        <f t="shared" ca="1" si="48"/>
        <v>0.28791208791208789</v>
      </c>
      <c r="AB419">
        <f t="shared" ca="1" si="49"/>
        <v>0.21978021978021978</v>
      </c>
    </row>
    <row r="420" spans="1:28" x14ac:dyDescent="0.2">
      <c r="A420" t="str">
        <f>[1]!f_info_benchmark(B420)</f>
        <v>沪深300指数收益率*50%+中证全债指数收益率*50%</v>
      </c>
      <c r="B420" t="s">
        <v>1024</v>
      </c>
      <c r="C420" t="s">
        <v>1025</v>
      </c>
      <c r="D420" t="str">
        <f>[1]!f_info_fundmanager(B420)</f>
        <v>莫海波</v>
      </c>
      <c r="E420" t="s">
        <v>8</v>
      </c>
      <c r="F420" s="2">
        <v>21.263604808499998</v>
      </c>
      <c r="G420" s="3">
        <v>42395</v>
      </c>
      <c r="H420" s="2">
        <v>7.0904109589041102</v>
      </c>
      <c r="I420" s="9">
        <f ca="1">[1]!f_nav_adjustedreturn($B420,I$1,I$2)</f>
        <v>136.16606247561782</v>
      </c>
      <c r="J420" s="9">
        <f>[1]!f_nav_adjustedreturn($B420,J$1,J$2)</f>
        <v>-21.644848227337892</v>
      </c>
      <c r="K420" s="9">
        <f>[1]!f_nav_adjustedreturn($B420,K$1,K$2)</f>
        <v>41.907216494845358</v>
      </c>
      <c r="L420" s="9">
        <f>[1]!f_nav_adjustedreturn($B420,L$1,L$2)</f>
        <v>82.301126044315282</v>
      </c>
      <c r="M420" s="9">
        <f>[1]!f_nav_adjustedreturn($B420,M$1,M$2)</f>
        <v>33.758405977584083</v>
      </c>
      <c r="N420" s="9">
        <f ca="1">[1]!f_nav_adjustedreturn($B420,N$1,N$2)</f>
        <v>-12.896618501415166</v>
      </c>
      <c r="O420" s="9">
        <f ca="1">[1]!f_nav_adjustedreturn($B420,O$1,O$2)</f>
        <v>-4.6203409183590125</v>
      </c>
      <c r="P420" s="11">
        <f>[1]!f_risk_maxdownside($B420,P$1,P$2)</f>
        <v>-31.107458884336136</v>
      </c>
      <c r="Q420" s="11">
        <f>[1]!f_risk_maxdownside($B420,Q$1,Q$2)</f>
        <v>-30.821412262342974</v>
      </c>
      <c r="R420" s="11">
        <f>[1]!f_risk_maxdownside($B420,R$1,R$2)</f>
        <v>-23.19633794407402</v>
      </c>
      <c r="S420" s="11">
        <f>[1]!f_risk_maxdownside($B420,S$1,S$2)</f>
        <v>-23.968909740214254</v>
      </c>
      <c r="T420" s="11">
        <f>[1]!f_risk_maxdownside($B420,T$1,T$2)</f>
        <v>-18.808337109198003</v>
      </c>
      <c r="U420" s="11">
        <f>[1]!f_risk_maxdownside($B420,U$1,U$2)</f>
        <v>-20.676775147929014</v>
      </c>
      <c r="V420">
        <f t="shared" ca="1" si="43"/>
        <v>8.1318681318681321E-2</v>
      </c>
      <c r="W420">
        <f t="shared" si="44"/>
        <v>0.58021978021978027</v>
      </c>
      <c r="X420">
        <f t="shared" si="45"/>
        <v>0.55384615384615388</v>
      </c>
      <c r="Y420">
        <f t="shared" si="46"/>
        <v>0.15384615384615385</v>
      </c>
      <c r="Z420">
        <f t="shared" si="47"/>
        <v>8.1318681318681321E-2</v>
      </c>
      <c r="AA420">
        <f t="shared" ca="1" si="48"/>
        <v>0.34065934065934067</v>
      </c>
      <c r="AB420">
        <f t="shared" ca="1" si="49"/>
        <v>0.30329670329670327</v>
      </c>
    </row>
    <row r="421" spans="1:28" x14ac:dyDescent="0.2">
      <c r="A421" t="str">
        <f>[1]!f_info_benchmark(B421)</f>
        <v>沪深300指数收益率*50%+中证全债指数收益率*50%</v>
      </c>
      <c r="B421" t="s">
        <v>1026</v>
      </c>
      <c r="C421" t="s">
        <v>1027</v>
      </c>
      <c r="D421" t="str">
        <f>[1]!f_info_fundmanager(B421)</f>
        <v>谈云飞,朱斌全</v>
      </c>
      <c r="E421" t="s">
        <v>8</v>
      </c>
      <c r="F421" s="2">
        <v>8.2961403544000003</v>
      </c>
      <c r="G421" s="3">
        <v>42804</v>
      </c>
      <c r="H421" s="2">
        <v>5.6876712328767098</v>
      </c>
      <c r="I421" s="9">
        <f ca="1">[1]!f_nav_adjustedreturn($B421,I$1,I$2)</f>
        <v>38.45432562994575</v>
      </c>
      <c r="J421" s="9">
        <f>[1]!f_nav_adjustedreturn($B421,J$1,J$2)</f>
        <v>4.5140577877225248</v>
      </c>
      <c r="K421" s="9">
        <f>[1]!f_nav_adjustedreturn($B421,K$1,K$2)</f>
        <v>10.654621094129901</v>
      </c>
      <c r="L421" s="9">
        <f>[1]!f_nav_adjustedreturn($B421,L$1,L$2)</f>
        <v>15.206426303007664</v>
      </c>
      <c r="M421" s="9">
        <f>[1]!f_nav_adjustedreturn($B421,M$1,M$2)</f>
        <v>6.6992702584932466</v>
      </c>
      <c r="N421" s="9">
        <f ca="1">[1]!f_nav_adjustedreturn($B421,N$1,N$2)</f>
        <v>-2.6078150054857212</v>
      </c>
      <c r="O421" s="9">
        <f ca="1">[1]!f_nav_adjustedreturn($B421,O$1,O$2)</f>
        <v>-0.80797662025099948</v>
      </c>
      <c r="P421" s="11">
        <f>[1]!f_risk_maxdownside($B421,P$1,P$2)</f>
        <v>-5.1553316540722109</v>
      </c>
      <c r="Q421" s="11">
        <f>[1]!f_risk_maxdownside($B421,Q$1,Q$2)</f>
        <v>-3.9731974329935715</v>
      </c>
      <c r="R421" s="11">
        <f>[1]!f_risk_maxdownside($B421,R$1,R$2)</f>
        <v>-0.88975887534477605</v>
      </c>
      <c r="S421" s="11">
        <f>[1]!f_risk_maxdownside($B421,S$1,S$2)</f>
        <v>-3.1247177819922327</v>
      </c>
      <c r="T421" s="11">
        <f>[1]!f_risk_maxdownside($B421,T$1,T$2)</f>
        <v>-3.7042789469597062</v>
      </c>
      <c r="U421" s="11">
        <f>[1]!f_risk_maxdownside($B421,U$1,U$2)</f>
        <v>-4.3927211172238652</v>
      </c>
      <c r="V421">
        <f t="shared" ca="1" si="43"/>
        <v>0.71648351648351649</v>
      </c>
      <c r="W421">
        <f t="shared" si="44"/>
        <v>1.9780219780219779E-2</v>
      </c>
      <c r="X421">
        <f t="shared" si="45"/>
        <v>0.92087912087912083</v>
      </c>
      <c r="Y421">
        <f t="shared" si="46"/>
        <v>0.89010989010989006</v>
      </c>
      <c r="Z421">
        <f t="shared" si="47"/>
        <v>0.54285714285714282</v>
      </c>
      <c r="AA421">
        <f t="shared" ca="1" si="48"/>
        <v>0.13846153846153847</v>
      </c>
      <c r="AB421">
        <f t="shared" ca="1" si="49"/>
        <v>9.0109890109890109E-2</v>
      </c>
    </row>
    <row r="422" spans="1:28" x14ac:dyDescent="0.2">
      <c r="A422" t="str">
        <f>[1]!f_info_benchmark(B422)</f>
        <v>沪深300指数收益率*50%+上证国债指数收益率*50%</v>
      </c>
      <c r="B422" t="s">
        <v>1028</v>
      </c>
      <c r="C422" t="s">
        <v>1029</v>
      </c>
      <c r="D422" t="str">
        <f>[1]!f_info_fundmanager(B422)</f>
        <v>罗博,刘铭,卢轶乔</v>
      </c>
      <c r="E422" t="s">
        <v>8</v>
      </c>
      <c r="F422" s="2">
        <v>5.6958643633000001</v>
      </c>
      <c r="G422" s="3">
        <v>42735</v>
      </c>
      <c r="H422" s="2">
        <v>9.1342465753424698</v>
      </c>
      <c r="I422" s="9">
        <f ca="1">[1]!f_nav_adjustedreturn($B422,I$1,I$2)</f>
        <v>58.715184133822127</v>
      </c>
      <c r="J422" s="9">
        <f>[1]!f_nav_adjustedreturn($B422,J$1,J$2)</f>
        <v>-3.1671554252199292</v>
      </c>
      <c r="K422" s="9">
        <f>[1]!f_nav_adjustedreturn($B422,K$1,K$2)</f>
        <v>10.710680395719763</v>
      </c>
      <c r="L422" s="9">
        <f>[1]!f_nav_adjustedreturn($B422,L$1,L$2)</f>
        <v>37.175161849183915</v>
      </c>
      <c r="M422" s="9">
        <f>[1]!f_nav_adjustedreturn($B422,M$1,M$2)</f>
        <v>11.712310555703279</v>
      </c>
      <c r="N422" s="9">
        <f ca="1">[1]!f_nav_adjustedreturn($B422,N$1,N$2)</f>
        <v>-3.3882938421397055</v>
      </c>
      <c r="O422" s="9">
        <f ca="1">[1]!f_nav_adjustedreturn($B422,O$1,O$2)</f>
        <v>-2.2600328865277999</v>
      </c>
      <c r="P422" s="11">
        <f>[1]!f_risk_maxdownside($B422,P$1,P$2)</f>
        <v>-7.943970066199749</v>
      </c>
      <c r="Q422" s="11">
        <f>[1]!f_risk_maxdownside($B422,Q$1,Q$2)</f>
        <v>-7.943970066199749</v>
      </c>
      <c r="R422" s="11">
        <f>[1]!f_risk_maxdownside($B422,R$1,R$2)</f>
        <v>-4.9162216902964566</v>
      </c>
      <c r="S422" s="11">
        <f>[1]!f_risk_maxdownside($B422,S$1,S$2)</f>
        <v>-4.8094050587816222</v>
      </c>
      <c r="T422" s="11">
        <f>[1]!f_risk_maxdownside($B422,T$1,T$2)</f>
        <v>-2.5792619542619444</v>
      </c>
      <c r="U422" s="11">
        <f>[1]!f_risk_maxdownside($B422,U$1,U$2)</f>
        <v>-7.3781856869761491</v>
      </c>
      <c r="V422">
        <f t="shared" ca="1" si="43"/>
        <v>0.51868131868131873</v>
      </c>
      <c r="W422">
        <f t="shared" si="44"/>
        <v>0.17802197802197803</v>
      </c>
      <c r="X422">
        <f t="shared" si="45"/>
        <v>0.91868131868131864</v>
      </c>
      <c r="Y422">
        <f t="shared" si="46"/>
        <v>0.72527472527472525</v>
      </c>
      <c r="Z422">
        <f t="shared" si="47"/>
        <v>0.38901098901098902</v>
      </c>
      <c r="AA422">
        <f t="shared" ca="1" si="48"/>
        <v>0.16923076923076924</v>
      </c>
      <c r="AB422">
        <f t="shared" ca="1" si="49"/>
        <v>0.20439560439560439</v>
      </c>
    </row>
    <row r="423" spans="1:28" x14ac:dyDescent="0.2">
      <c r="A423" t="str">
        <f>[1]!f_info_benchmark(B423)</f>
        <v>沪深300指数收益率*50%+上证国债指数收益率*50%</v>
      </c>
      <c r="B423" t="s">
        <v>1030</v>
      </c>
      <c r="C423" t="s">
        <v>1031</v>
      </c>
      <c r="D423" t="str">
        <f>[1]!f_info_fundmanager(B423)</f>
        <v>刘铭,祝建辉</v>
      </c>
      <c r="E423" t="s">
        <v>8</v>
      </c>
      <c r="F423" s="2">
        <v>7.1549149279000002</v>
      </c>
      <c r="G423" s="3">
        <v>42854</v>
      </c>
      <c r="H423" s="2">
        <v>5.9684931506849299</v>
      </c>
      <c r="I423" s="9">
        <f ca="1">[1]!f_nav_adjustedreturn($B423,I$1,I$2)</f>
        <v>32.965260738277927</v>
      </c>
      <c r="J423" s="9">
        <f>[1]!f_nav_adjustedreturn($B423,J$1,J$2)</f>
        <v>4.9004777512884763</v>
      </c>
      <c r="K423" s="9">
        <f>[1]!f_nav_adjustedreturn($B423,K$1,K$2)</f>
        <v>8.3069620253164214</v>
      </c>
      <c r="L423" s="9">
        <f>[1]!f_nav_adjustedreturn($B423,L$1,L$2)</f>
        <v>14.802459887871985</v>
      </c>
      <c r="M423" s="9">
        <f>[1]!f_nav_adjustedreturn($B423,M$1,M$2)</f>
        <v>5.7166666666666552</v>
      </c>
      <c r="N423" s="9">
        <f ca="1">[1]!f_nav_adjustedreturn($B423,N$1,N$2)</f>
        <v>-3.5705489644460133</v>
      </c>
      <c r="O423" s="9">
        <f ca="1">[1]!f_nav_adjustedreturn($B423,O$1,O$2)</f>
        <v>0.24617027264097188</v>
      </c>
      <c r="P423" s="11">
        <f>[1]!f_risk_maxdownside($B423,P$1,P$2)</f>
        <v>-8.4621623487528339</v>
      </c>
      <c r="Q423" s="11">
        <f>[1]!f_risk_maxdownside($B423,Q$1,Q$2)</f>
        <v>-1.7246307765602757</v>
      </c>
      <c r="R423" s="11">
        <f>[1]!f_risk_maxdownside($B423,R$1,R$2)</f>
        <v>-0.73219842577336847</v>
      </c>
      <c r="S423" s="11">
        <f>[1]!f_risk_maxdownside($B423,S$1,S$2)</f>
        <v>-1.7785378366823363</v>
      </c>
      <c r="T423" s="11">
        <f>[1]!f_risk_maxdownside($B423,T$1,T$2)</f>
        <v>-3.2671926049884372</v>
      </c>
      <c r="U423" s="11">
        <f>[1]!f_risk_maxdownside($B423,U$1,U$2)</f>
        <v>-7.4243512979220734</v>
      </c>
      <c r="V423">
        <f t="shared" ca="1" si="43"/>
        <v>0.8087912087912088</v>
      </c>
      <c r="W423">
        <f t="shared" si="44"/>
        <v>1.5384615384615385E-2</v>
      </c>
      <c r="X423">
        <f t="shared" si="45"/>
        <v>0.9516483516483516</v>
      </c>
      <c r="Y423">
        <f t="shared" si="46"/>
        <v>0.90109890109890112</v>
      </c>
      <c r="Z423">
        <f t="shared" si="47"/>
        <v>0.61098901098901104</v>
      </c>
      <c r="AA423">
        <f t="shared" ca="1" si="48"/>
        <v>0.17582417582417584</v>
      </c>
      <c r="AB423">
        <f t="shared" ca="1" si="49"/>
        <v>2.4175824175824177E-2</v>
      </c>
    </row>
    <row r="424" spans="1:28" x14ac:dyDescent="0.2">
      <c r="A424" t="str">
        <f>[1]!f_info_benchmark(B424)</f>
        <v>中国人民银行公布的3年期定期存款利率(税后)+1%</v>
      </c>
      <c r="B424" t="s">
        <v>1032</v>
      </c>
      <c r="C424" t="s">
        <v>1033</v>
      </c>
      <c r="D424" t="str">
        <f>[1]!f_info_fundmanager(B424)</f>
        <v>卢轶乔,刘铭,鲍武斌</v>
      </c>
      <c r="E424" t="s">
        <v>8</v>
      </c>
      <c r="F424" s="2">
        <v>6.5016670876999996</v>
      </c>
      <c r="G424" s="3">
        <v>42854</v>
      </c>
      <c r="H424" s="2">
        <v>5.0584474885844699</v>
      </c>
      <c r="I424" s="9">
        <f ca="1">[1]!f_nav_adjustedreturn($B424,I$1,I$2)</f>
        <v>46.034464168699863</v>
      </c>
      <c r="J424" s="9">
        <f>[1]!f_nav_adjustedreturn($B424,J$1,J$2)</f>
        <v>-2.3963133640552887</v>
      </c>
      <c r="K424" s="9">
        <f>[1]!f_nav_adjustedreturn($B424,K$1,K$2)</f>
        <v>10.57601510859301</v>
      </c>
      <c r="L424" s="9">
        <f>[1]!f_nav_adjustedreturn($B424,L$1,L$2)</f>
        <v>30.572160546541422</v>
      </c>
      <c r="M424" s="9">
        <f>[1]!f_nav_adjustedreturn($B424,M$1,M$2)</f>
        <v>7.3250490516677553</v>
      </c>
      <c r="N424" s="9">
        <f ca="1">[1]!f_nav_adjustedreturn($B424,N$1,N$2)</f>
        <v>-3.4446108330046714</v>
      </c>
      <c r="O424" s="9">
        <f ca="1">[1]!f_nav_adjustedreturn($B424,O$1,O$2)</f>
        <v>-1.4630636672641013</v>
      </c>
      <c r="P424" s="11">
        <f>[1]!f_risk_maxdownside($B424,P$1,P$2)</f>
        <v>-7.2308956450287676</v>
      </c>
      <c r="Q424" s="11">
        <f>[1]!f_risk_maxdownside($B424,Q$1,Q$2)</f>
        <v>-5.1351351351351529</v>
      </c>
      <c r="R424" s="11">
        <f>[1]!f_risk_maxdownside($B424,R$1,R$2)</f>
        <v>-0.98302055406611477</v>
      </c>
      <c r="S424" s="11">
        <f>[1]!f_risk_maxdownside($B424,S$1,S$2)</f>
        <v>-7.2308956450287676</v>
      </c>
      <c r="T424" s="11">
        <f>[1]!f_risk_maxdownside($B424,T$1,T$2)</f>
        <v>-5.430711610486898</v>
      </c>
      <c r="U424" s="11">
        <f>[1]!f_risk_maxdownside($B424,U$1,U$2)</f>
        <v>-4.2522505015330525</v>
      </c>
      <c r="V424">
        <f t="shared" ca="1" si="43"/>
        <v>0.63296703296703294</v>
      </c>
      <c r="W424">
        <f t="shared" si="44"/>
        <v>0.16703296703296702</v>
      </c>
      <c r="X424">
        <f t="shared" si="45"/>
        <v>0.92307692307692313</v>
      </c>
      <c r="Y424">
        <f t="shared" si="46"/>
        <v>0.75824175824175821</v>
      </c>
      <c r="Z424">
        <f t="shared" si="47"/>
        <v>0.51208791208791204</v>
      </c>
      <c r="AA424">
        <f t="shared" ca="1" si="48"/>
        <v>0.17362637362637362</v>
      </c>
      <c r="AB424">
        <f t="shared" ca="1" si="49"/>
        <v>0.14725274725274726</v>
      </c>
    </row>
    <row r="425" spans="1:28" x14ac:dyDescent="0.2">
      <c r="A425" t="str">
        <f>[1]!f_info_benchmark(B425)</f>
        <v>沪深300指数收益率*60%+中证综合债券指数收益率*40%</v>
      </c>
      <c r="B425" t="s">
        <v>1034</v>
      </c>
      <c r="C425" t="s">
        <v>1035</v>
      </c>
      <c r="D425" t="str">
        <f>[1]!f_info_fundmanager(B425)</f>
        <v>何帅</v>
      </c>
      <c r="E425" t="s">
        <v>8</v>
      </c>
      <c r="F425" s="2">
        <v>53.874990523900003</v>
      </c>
      <c r="G425" s="3">
        <v>42194</v>
      </c>
      <c r="H425" s="2">
        <v>6.9150684931506801</v>
      </c>
      <c r="I425" s="9">
        <f ca="1">[1]!f_nav_adjustedreturn($B425,I$1,I$2)</f>
        <v>107.69651736387635</v>
      </c>
      <c r="J425" s="9">
        <f>[1]!f_nav_adjustedreturn($B425,J$1,J$2)</f>
        <v>0.32017075773745141</v>
      </c>
      <c r="K425" s="9">
        <f>[1]!f_nav_adjustedreturn($B425,K$1,K$2)</f>
        <v>43.900709219858157</v>
      </c>
      <c r="L425" s="9">
        <f>[1]!f_nav_adjustedreturn($B425,L$1,L$2)</f>
        <v>35.929029078363747</v>
      </c>
      <c r="M425" s="9">
        <f>[1]!f_nav_adjustedreturn($B425,M$1,M$2)</f>
        <v>19.760696156635241</v>
      </c>
      <c r="N425" s="9">
        <f ca="1">[1]!f_nav_adjustedreturn($B425,N$1,N$2)</f>
        <v>-11.620510095389589</v>
      </c>
      <c r="O425" s="9">
        <f ca="1">[1]!f_nav_adjustedreturn($B425,O$1,O$2)</f>
        <v>-3.9753255654558042</v>
      </c>
      <c r="P425" s="11">
        <f>[1]!f_risk_maxdownside($B425,P$1,P$2)</f>
        <v>-22.801998022293368</v>
      </c>
      <c r="Q425" s="11">
        <f>[1]!f_risk_maxdownside($B425,Q$1,Q$2)</f>
        <v>-17.647058823529406</v>
      </c>
      <c r="R425" s="11">
        <f>[1]!f_risk_maxdownside($B425,R$1,R$2)</f>
        <v>-15.666489644184809</v>
      </c>
      <c r="S425" s="11">
        <f>[1]!f_risk_maxdownside($B425,S$1,S$2)</f>
        <v>-12.836212551935274</v>
      </c>
      <c r="T425" s="11">
        <f>[1]!f_risk_maxdownside($B425,T$1,T$2)</f>
        <v>-12.534246575342467</v>
      </c>
      <c r="U425" s="11">
        <f>[1]!f_risk_maxdownside($B425,U$1,U$2)</f>
        <v>-21.951331333833782</v>
      </c>
      <c r="V425">
        <f t="shared" ca="1" si="43"/>
        <v>0.1912087912087912</v>
      </c>
      <c r="W425">
        <f t="shared" si="44"/>
        <v>9.8901098901098897E-2</v>
      </c>
      <c r="X425">
        <f t="shared" si="45"/>
        <v>0.50769230769230766</v>
      </c>
      <c r="Y425">
        <f t="shared" si="46"/>
        <v>0.74065934065934069</v>
      </c>
      <c r="Z425">
        <f t="shared" si="47"/>
        <v>0.25714285714285712</v>
      </c>
      <c r="AA425">
        <f t="shared" ca="1" si="48"/>
        <v>0.31208791208791209</v>
      </c>
      <c r="AB425">
        <f t="shared" ca="1" si="49"/>
        <v>0.2725274725274725</v>
      </c>
    </row>
    <row r="426" spans="1:28" x14ac:dyDescent="0.2">
      <c r="A426" t="str">
        <f>[1]!f_info_benchmark(B426)</f>
        <v>沪深300指数收益率*60%+中证综合债券指数收益率*40%</v>
      </c>
      <c r="B426" t="s">
        <v>1036</v>
      </c>
      <c r="C426" t="s">
        <v>1037</v>
      </c>
      <c r="D426" t="str">
        <f>[1]!f_info_fundmanager(B426)</f>
        <v>沈楠</v>
      </c>
      <c r="E426" t="s">
        <v>8</v>
      </c>
      <c r="F426" s="2">
        <v>19.941368703599998</v>
      </c>
      <c r="G426" s="3">
        <v>42129</v>
      </c>
      <c r="H426" s="2">
        <v>7.0931506849315102</v>
      </c>
      <c r="I426" s="9">
        <f ca="1">[1]!f_nav_adjustedreturn($B426,I$1,I$2)</f>
        <v>97.70175488295223</v>
      </c>
      <c r="J426" s="9">
        <f>[1]!f_nav_adjustedreturn($B426,J$1,J$2)</f>
        <v>-13.881520778072499</v>
      </c>
      <c r="K426" s="9">
        <f>[1]!f_nav_adjustedreturn($B426,K$1,K$2)</f>
        <v>63.963039014373713</v>
      </c>
      <c r="L426" s="9">
        <f>[1]!f_nav_adjustedreturn($B426,L$1,L$2)</f>
        <v>40.263935793583116</v>
      </c>
      <c r="M426" s="9">
        <f>[1]!f_nav_adjustedreturn($B426,M$1,M$2)</f>
        <v>9.7801635991820071</v>
      </c>
      <c r="N426" s="9">
        <f ca="1">[1]!f_nav_adjustedreturn($B426,N$1,N$2)</f>
        <v>-9.0718576817398677</v>
      </c>
      <c r="O426" s="9">
        <f ca="1">[1]!f_nav_adjustedreturn($B426,O$1,O$2)</f>
        <v>-4.0446235502260812</v>
      </c>
      <c r="P426" s="11">
        <f>[1]!f_risk_maxdownside($B426,P$1,P$2)</f>
        <v>-22.146065854675122</v>
      </c>
      <c r="Q426" s="11">
        <f>[1]!f_risk_maxdownside($B426,Q$1,Q$2)</f>
        <v>-20.823045267489722</v>
      </c>
      <c r="R426" s="11">
        <f>[1]!f_risk_maxdownside($B426,R$1,R$2)</f>
        <v>-10.060975609756108</v>
      </c>
      <c r="S426" s="11">
        <f>[1]!f_risk_maxdownside($B426,S$1,S$2)</f>
        <v>-10.790960451977408</v>
      </c>
      <c r="T426" s="11">
        <f>[1]!f_risk_maxdownside($B426,T$1,T$2)</f>
        <v>-12.798471824259778</v>
      </c>
      <c r="U426" s="11">
        <f>[1]!f_risk_maxdownside($B426,U$1,U$2)</f>
        <v>-22.146065854675122</v>
      </c>
      <c r="V426">
        <f t="shared" ca="1" si="43"/>
        <v>0.26593406593406593</v>
      </c>
      <c r="W426">
        <f t="shared" si="44"/>
        <v>0.29010989010989013</v>
      </c>
      <c r="X426">
        <f t="shared" si="45"/>
        <v>0.16923076923076924</v>
      </c>
      <c r="Y426">
        <f t="shared" si="46"/>
        <v>0.6901098901098901</v>
      </c>
      <c r="Z426">
        <f t="shared" si="47"/>
        <v>0.43956043956043955</v>
      </c>
      <c r="AA426">
        <f t="shared" ca="1" si="48"/>
        <v>0.26373626373626374</v>
      </c>
      <c r="AB426">
        <f t="shared" ca="1" si="49"/>
        <v>0.27472527472527475</v>
      </c>
    </row>
    <row r="427" spans="1:28" x14ac:dyDescent="0.2">
      <c r="A427" t="str">
        <f>[1]!f_info_benchmark(B427)</f>
        <v>沪深300指数收益率*60%+中证综合债券指数收益率*40%</v>
      </c>
      <c r="B427" t="s">
        <v>1038</v>
      </c>
      <c r="C427" t="s">
        <v>1039</v>
      </c>
      <c r="D427" t="str">
        <f>[1]!f_info_fundmanager(B427)</f>
        <v>韩威俊</v>
      </c>
      <c r="E427" t="s">
        <v>8</v>
      </c>
      <c r="F427" s="2">
        <v>5.7733757799000003</v>
      </c>
      <c r="G427" s="3">
        <v>42389</v>
      </c>
      <c r="H427" s="2">
        <v>6.3808219178082197</v>
      </c>
      <c r="I427" s="9">
        <f ca="1">[1]!f_nav_adjustedreturn($B427,I$1,I$2)</f>
        <v>72.195702364112648</v>
      </c>
      <c r="J427" s="9">
        <f>[1]!f_nav_adjustedreturn($B427,J$1,J$2)</f>
        <v>-22.7120774524928</v>
      </c>
      <c r="K427" s="9">
        <f>[1]!f_nav_adjustedreturn($B427,K$1,K$2)</f>
        <v>31.373313347973486</v>
      </c>
      <c r="L427" s="9">
        <f>[1]!f_nav_adjustedreturn($B427,L$1,L$2)</f>
        <v>91.008174386921013</v>
      </c>
      <c r="M427" s="9">
        <f>[1]!f_nav_adjustedreturn($B427,M$1,M$2)</f>
        <v>2.0250309432220983</v>
      </c>
      <c r="N427" s="9">
        <f ca="1">[1]!f_nav_adjustedreturn($B427,N$1,N$2)</f>
        <v>-12.974839664528865</v>
      </c>
      <c r="O427" s="9">
        <f ca="1">[1]!f_nav_adjustedreturn($B427,O$1,O$2)</f>
        <v>-4.2345276872964233</v>
      </c>
      <c r="P427" s="11">
        <f>[1]!f_risk_maxdownside($B427,P$1,P$2)</f>
        <v>-29.621943263908072</v>
      </c>
      <c r="Q427" s="11">
        <f>[1]!f_risk_maxdownside($B427,Q$1,Q$2)</f>
        <v>-28.41530054644808</v>
      </c>
      <c r="R427" s="11">
        <f>[1]!f_risk_maxdownside($B427,R$1,R$2)</f>
        <v>-13.275726630007846</v>
      </c>
      <c r="S427" s="11">
        <f>[1]!f_risk_maxdownside($B427,S$1,S$2)</f>
        <v>-14.185022026431723</v>
      </c>
      <c r="T427" s="11">
        <f>[1]!f_risk_maxdownside($B427,T$1,T$2)</f>
        <v>-19.468328886502857</v>
      </c>
      <c r="U427" s="11">
        <f>[1]!f_risk_maxdownside($B427,U$1,U$2)</f>
        <v>-19.771485345255829</v>
      </c>
      <c r="V427">
        <f t="shared" ca="1" si="43"/>
        <v>0.43296703296703298</v>
      </c>
      <c r="W427">
        <f t="shared" si="44"/>
        <v>0.64175824175824181</v>
      </c>
      <c r="X427">
        <f t="shared" si="45"/>
        <v>0.70329670329670335</v>
      </c>
      <c r="Y427">
        <f t="shared" si="46"/>
        <v>0.10329670329670329</v>
      </c>
      <c r="Z427">
        <f t="shared" si="47"/>
        <v>0.72967032967032963</v>
      </c>
      <c r="AA427">
        <f t="shared" ca="1" si="48"/>
        <v>0.34285714285714286</v>
      </c>
      <c r="AB427">
        <f t="shared" ca="1" si="49"/>
        <v>0.28131868131868132</v>
      </c>
    </row>
    <row r="428" spans="1:28" x14ac:dyDescent="0.2">
      <c r="A428" t="str">
        <f>[1]!f_info_benchmark(B428)</f>
        <v>沪深300指数*60%+中证综合债券指数*40%</v>
      </c>
      <c r="B428" t="s">
        <v>1040</v>
      </c>
      <c r="C428" t="s">
        <v>1041</v>
      </c>
      <c r="D428" t="str">
        <f>[1]!f_info_fundmanager(B428)</f>
        <v>沈楠</v>
      </c>
      <c r="E428" t="s">
        <v>8</v>
      </c>
      <c r="F428" s="2">
        <v>5.6921747690000002</v>
      </c>
      <c r="G428" s="3">
        <v>42165</v>
      </c>
      <c r="H428" s="2">
        <v>7.0931506849315102</v>
      </c>
      <c r="I428" s="9">
        <f ca="1">[1]!f_nav_adjustedreturn($B428,I$1,I$2)</f>
        <v>91.89971070395373</v>
      </c>
      <c r="J428" s="9">
        <f>[1]!f_nav_adjustedreturn($B428,J$1,J$2)</f>
        <v>-21.793635486981668</v>
      </c>
      <c r="K428" s="9">
        <f>[1]!f_nav_adjustedreturn($B428,K$1,K$2)</f>
        <v>38.594327990135639</v>
      </c>
      <c r="L428" s="9">
        <f>[1]!f_nav_adjustedreturn($B428,L$1,L$2)</f>
        <v>54.893238434163692</v>
      </c>
      <c r="M428" s="9">
        <f>[1]!f_nav_adjustedreturn($B428,M$1,M$2)</f>
        <v>20.390580126364156</v>
      </c>
      <c r="N428" s="9">
        <f ca="1">[1]!f_nav_adjustedreturn($B428,N$1,N$2)</f>
        <v>-5.0572519083969505</v>
      </c>
      <c r="O428" s="9">
        <f ca="1">[1]!f_nav_adjustedreturn($B428,O$1,O$2)</f>
        <v>-2.9268292682926753</v>
      </c>
      <c r="P428" s="11">
        <f>[1]!f_risk_maxdownside($B428,P$1,P$2)</f>
        <v>-27.012025901942639</v>
      </c>
      <c r="Q428" s="11">
        <f>[1]!f_risk_maxdownside($B428,Q$1,Q$2)</f>
        <v>-27.012025901942639</v>
      </c>
      <c r="R428" s="11">
        <f>[1]!f_risk_maxdownside($B428,R$1,R$2)</f>
        <v>-13.137996219281664</v>
      </c>
      <c r="S428" s="11">
        <f>[1]!f_risk_maxdownside($B428,S$1,S$2)</f>
        <v>-12.439024390243905</v>
      </c>
      <c r="T428" s="11">
        <f>[1]!f_risk_maxdownside($B428,T$1,T$2)</f>
        <v>-8.7121212121212146</v>
      </c>
      <c r="U428" s="11">
        <f>[1]!f_risk_maxdownside($B428,U$1,U$2)</f>
        <v>-17.979127134724855</v>
      </c>
      <c r="V428">
        <f t="shared" ca="1" si="43"/>
        <v>0.2967032967032967</v>
      </c>
      <c r="W428">
        <f t="shared" si="44"/>
        <v>0.58241758241758246</v>
      </c>
      <c r="X428">
        <f t="shared" si="45"/>
        <v>0.61758241758241761</v>
      </c>
      <c r="Y428">
        <f t="shared" si="46"/>
        <v>0.53186813186813187</v>
      </c>
      <c r="Z428">
        <f t="shared" si="47"/>
        <v>0.24835164835164836</v>
      </c>
      <c r="AA428">
        <f t="shared" ca="1" si="48"/>
        <v>0.22197802197802197</v>
      </c>
      <c r="AB428">
        <f t="shared" ca="1" si="49"/>
        <v>0.22417582417582418</v>
      </c>
    </row>
    <row r="429" spans="1:28" x14ac:dyDescent="0.2">
      <c r="A429" t="str">
        <f>[1]!f_info_benchmark(B429)</f>
        <v>沪深300指数收益率*60%+中证综合债券指数收益率*40%</v>
      </c>
      <c r="B429" t="s">
        <v>1042</v>
      </c>
      <c r="C429" t="s">
        <v>1043</v>
      </c>
      <c r="D429" t="str">
        <f>[1]!f_info_fundmanager(B429)</f>
        <v>杨浩,田彧龙</v>
      </c>
      <c r="E429" t="s">
        <v>8</v>
      </c>
      <c r="F429" s="2">
        <v>54.0721654711</v>
      </c>
      <c r="G429" s="3">
        <v>42685</v>
      </c>
      <c r="H429" s="2">
        <v>4.9397260273972599</v>
      </c>
      <c r="I429" s="9">
        <f ca="1">[1]!f_nav_adjustedreturn($B429,I$1,I$2)</f>
        <v>53.598881900768681</v>
      </c>
      <c r="J429" s="9">
        <f>[1]!f_nav_adjustedreturn($B429,J$1,J$2)</f>
        <v>-11.041229909154447</v>
      </c>
      <c r="K429" s="9">
        <f>[1]!f_nav_adjustedreturn($B429,K$1,K$2)</f>
        <v>57.737627651217608</v>
      </c>
      <c r="L429" s="9">
        <f>[1]!f_nav_adjustedreturn($B429,L$1,L$2)</f>
        <v>63.147410358565722</v>
      </c>
      <c r="M429" s="9">
        <f>[1]!f_nav_adjustedreturn($B429,M$1,M$2)</f>
        <v>-13.949938949938948</v>
      </c>
      <c r="N429" s="9">
        <f ca="1">[1]!f_nav_adjustedreturn($B429,N$1,N$2)</f>
        <v>-22.029088329194753</v>
      </c>
      <c r="O429" s="9">
        <f ca="1">[1]!f_nav_adjustedreturn($B429,O$1,O$2)</f>
        <v>-8.4929225645295663</v>
      </c>
      <c r="P429" s="11">
        <f>[1]!f_risk_maxdownside($B429,P$1,P$2)</f>
        <v>-53.19917440660474</v>
      </c>
      <c r="Q429" s="11">
        <f>[1]!f_risk_maxdownside($B429,Q$1,Q$2)</f>
        <v>-24.65003043213634</v>
      </c>
      <c r="R429" s="11">
        <f>[1]!f_risk_maxdownside($B429,R$1,R$2)</f>
        <v>-12.515188335358443</v>
      </c>
      <c r="S429" s="11">
        <f>[1]!f_risk_maxdownside($B429,S$1,S$2)</f>
        <v>-11.42857142857142</v>
      </c>
      <c r="T429" s="11">
        <f>[1]!f_risk_maxdownside($B429,T$1,T$2)</f>
        <v>-33.668730650154792</v>
      </c>
      <c r="U429" s="11">
        <f>[1]!f_risk_maxdownside($B429,U$1,U$2)</f>
        <v>-34.583483591777856</v>
      </c>
      <c r="V429">
        <f t="shared" ca="1" si="43"/>
        <v>0.56263736263736264</v>
      </c>
      <c r="W429">
        <f t="shared" si="44"/>
        <v>0.25054945054945055</v>
      </c>
      <c r="X429">
        <f t="shared" si="45"/>
        <v>0.25494505494505493</v>
      </c>
      <c r="Y429">
        <f t="shared" si="46"/>
        <v>0.39120879120879121</v>
      </c>
      <c r="Z429">
        <f t="shared" si="47"/>
        <v>0.99120879120879124</v>
      </c>
      <c r="AA429">
        <f t="shared" ca="1" si="48"/>
        <v>0.87472527472527473</v>
      </c>
      <c r="AB429">
        <f t="shared" ca="1" si="49"/>
        <v>0.65934065934065933</v>
      </c>
    </row>
    <row r="430" spans="1:28" x14ac:dyDescent="0.2">
      <c r="A430" t="str">
        <f>[1]!f_info_benchmark(B430)</f>
        <v>沪深300指数收益率*40%+恒生指数收益率*40%+中证综合债券指数收益率*20%</v>
      </c>
      <c r="B430" t="s">
        <v>1044</v>
      </c>
      <c r="C430" t="s">
        <v>1045</v>
      </c>
      <c r="D430" t="str">
        <f>[1]!f_info_fundmanager(B430)</f>
        <v>陈俊华</v>
      </c>
      <c r="E430" t="s">
        <v>8</v>
      </c>
      <c r="F430" s="2">
        <v>5.1334372459999997</v>
      </c>
      <c r="G430" s="3">
        <v>42681</v>
      </c>
      <c r="H430" s="2">
        <v>6.5452054794520604</v>
      </c>
      <c r="I430" s="9">
        <f ca="1">[1]!f_nav_adjustedreturn($B430,I$1,I$2)</f>
        <v>49.556772057706922</v>
      </c>
      <c r="J430" s="9">
        <f>[1]!f_nav_adjustedreturn($B430,J$1,J$2)</f>
        <v>-19.085531966590729</v>
      </c>
      <c r="K430" s="9">
        <f>[1]!f_nav_adjustedreturn($B430,K$1,K$2)</f>
        <v>33.063700707785628</v>
      </c>
      <c r="L430" s="9">
        <f>[1]!f_nav_adjustedreturn($B430,L$1,L$2)</f>
        <v>59.042553191489375</v>
      </c>
      <c r="M430" s="9">
        <f>[1]!f_nav_adjustedreturn($B430,M$1,M$2)</f>
        <v>5.4945054945054945</v>
      </c>
      <c r="N430" s="9">
        <f ca="1">[1]!f_nav_adjustedreturn($B430,N$1,N$2)</f>
        <v>-17.210144927536231</v>
      </c>
      <c r="O430" s="9">
        <f ca="1">[1]!f_nav_adjustedreturn($B430,O$1,O$2)</f>
        <v>-6.496163682864446</v>
      </c>
      <c r="P430" s="11">
        <f>[1]!f_risk_maxdownside($B430,P$1,P$2)</f>
        <v>-30.879259570887669</v>
      </c>
      <c r="Q430" s="11">
        <f>[1]!f_risk_maxdownside($B430,Q$1,Q$2)</f>
        <v>-25.374721609800467</v>
      </c>
      <c r="R430" s="11">
        <f>[1]!f_risk_maxdownside($B430,R$1,R$2)</f>
        <v>-10.454155955441312</v>
      </c>
      <c r="S430" s="11">
        <f>[1]!f_risk_maxdownside($B430,S$1,S$2)</f>
        <v>-14.931506849315074</v>
      </c>
      <c r="T430" s="11">
        <f>[1]!f_risk_maxdownside($B430,T$1,T$2)</f>
        <v>-10.72780816154817</v>
      </c>
      <c r="U430" s="11">
        <f>[1]!f_risk_maxdownside($B430,U$1,U$2)</f>
        <v>-24.736601007787435</v>
      </c>
      <c r="V430">
        <f t="shared" ca="1" si="43"/>
        <v>0.60219780219780217</v>
      </c>
      <c r="W430">
        <f t="shared" si="44"/>
        <v>0.46813186813186813</v>
      </c>
      <c r="X430">
        <f t="shared" si="45"/>
        <v>0.68571428571428572</v>
      </c>
      <c r="Y430">
        <f t="shared" si="46"/>
        <v>0.45934065934065932</v>
      </c>
      <c r="Z430">
        <f t="shared" si="47"/>
        <v>0.62637362637362637</v>
      </c>
      <c r="AA430">
        <f t="shared" ca="1" si="48"/>
        <v>0.57802197802197797</v>
      </c>
      <c r="AB430">
        <f t="shared" ca="1" si="49"/>
        <v>0.45274725274725275</v>
      </c>
    </row>
    <row r="431" spans="1:28" x14ac:dyDescent="0.2">
      <c r="A431" t="str">
        <f>[1]!f_info_benchmark(B431)</f>
        <v>沪深300指数*70%+上证国债指数*30%</v>
      </c>
      <c r="B431" t="s">
        <v>1046</v>
      </c>
      <c r="C431" t="s">
        <v>1047</v>
      </c>
      <c r="D431" t="str">
        <f>[1]!f_info_fundmanager(B431)</f>
        <v>阳琨</v>
      </c>
      <c r="E431" t="s">
        <v>8</v>
      </c>
      <c r="F431" s="2">
        <v>9.3917283022000007</v>
      </c>
      <c r="G431" s="3">
        <v>41376</v>
      </c>
      <c r="H431" s="2">
        <v>14.9945205479452</v>
      </c>
      <c r="I431" s="9">
        <f ca="1">[1]!f_nav_adjustedreturn($B431,I$1,I$2)</f>
        <v>85.161632220455772</v>
      </c>
      <c r="J431" s="9">
        <f>[1]!f_nav_adjustedreturn($B431,J$1,J$2)</f>
        <v>-28.298887122416538</v>
      </c>
      <c r="K431" s="9">
        <f>[1]!f_nav_adjustedreturn($B431,K$1,K$2)</f>
        <v>33.407243163340731</v>
      </c>
      <c r="L431" s="9">
        <f>[1]!f_nav_adjustedreturn($B431,L$1,L$2)</f>
        <v>71.412742382271475</v>
      </c>
      <c r="M431" s="9">
        <f>[1]!f_nav_adjustedreturn($B431,M$1,M$2)</f>
        <v>26.082740788623145</v>
      </c>
      <c r="N431" s="9">
        <f ca="1">[1]!f_nav_adjustedreturn($B431,N$1,N$2)</f>
        <v>-10.433222250704937</v>
      </c>
      <c r="O431" s="9">
        <f ca="1">[1]!f_nav_adjustedreturn($B431,O$1,O$2)</f>
        <v>-0.22844089091945602</v>
      </c>
      <c r="P431" s="11">
        <f>[1]!f_risk_maxdownside($B431,P$1,P$2)</f>
        <v>-32.129455909943715</v>
      </c>
      <c r="Q431" s="11">
        <f>[1]!f_risk_maxdownside($B431,Q$1,Q$2)</f>
        <v>-30.077922077922072</v>
      </c>
      <c r="R431" s="11">
        <f>[1]!f_risk_maxdownside($B431,R$1,R$2)</f>
        <v>-16.480446927374288</v>
      </c>
      <c r="S431" s="11">
        <f>[1]!f_risk_maxdownside($B431,S$1,S$2)</f>
        <v>-25.994318181818194</v>
      </c>
      <c r="T431" s="11">
        <f>[1]!f_risk_maxdownside($B431,T$1,T$2)</f>
        <v>-23.42128668840795</v>
      </c>
      <c r="U431" s="11">
        <f>[1]!f_risk_maxdownside($B431,U$1,U$2)</f>
        <v>-24.948132780082982</v>
      </c>
      <c r="V431">
        <f t="shared" ca="1" si="43"/>
        <v>0.34505494505494505</v>
      </c>
      <c r="W431">
        <f t="shared" si="44"/>
        <v>0.86593406593406597</v>
      </c>
      <c r="X431">
        <f t="shared" si="45"/>
        <v>0.68351648351648353</v>
      </c>
      <c r="Y431">
        <f t="shared" si="46"/>
        <v>0.2857142857142857</v>
      </c>
      <c r="Z431">
        <f t="shared" si="47"/>
        <v>0.16923076923076924</v>
      </c>
      <c r="AA431">
        <f t="shared" ca="1" si="48"/>
        <v>0.29010989010989013</v>
      </c>
      <c r="AB431">
        <f t="shared" ca="1" si="49"/>
        <v>5.4945054945054944E-2</v>
      </c>
    </row>
    <row r="432" spans="1:28" x14ac:dyDescent="0.2">
      <c r="A432" t="str">
        <f>[1]!f_info_benchmark(B432)</f>
        <v>沪深300指数*60%+上证国债指数*40%</v>
      </c>
      <c r="B432" t="s">
        <v>1048</v>
      </c>
      <c r="C432" t="s">
        <v>1049</v>
      </c>
      <c r="D432" t="str">
        <f>[1]!f_info_fundmanager(B432)</f>
        <v>张腾</v>
      </c>
      <c r="E432" t="s">
        <v>8</v>
      </c>
      <c r="F432" s="2">
        <v>12.434621566200001</v>
      </c>
      <c r="G432" s="3">
        <v>42081</v>
      </c>
      <c r="H432" s="2">
        <v>7.22465753424658</v>
      </c>
      <c r="I432" s="9">
        <f ca="1">[1]!f_nav_adjustedreturn($B432,I$1,I$2)</f>
        <v>119.44636678200689</v>
      </c>
      <c r="J432" s="9">
        <f>[1]!f_nav_adjustedreturn($B432,J$1,J$2)</f>
        <v>-20.346020761245672</v>
      </c>
      <c r="K432" s="9">
        <f>[1]!f_nav_adjustedreturn($B432,K$1,K$2)</f>
        <v>14.248479582971326</v>
      </c>
      <c r="L432" s="9">
        <f>[1]!f_nav_adjustedreturn($B432,L$1,L$2)</f>
        <v>49.961977186311771</v>
      </c>
      <c r="M432" s="9">
        <f>[1]!f_nav_adjustedreturn($B432,M$1,M$2)</f>
        <v>61.764705882352942</v>
      </c>
      <c r="N432" s="9">
        <f ca="1">[1]!f_nav_adjustedreturn($B432,N$1,N$2)</f>
        <v>-0.59561128526645901</v>
      </c>
      <c r="O432" s="9">
        <f ca="1">[1]!f_nav_adjustedreturn($B432,O$1,O$2)</f>
        <v>-0.90625000000001266</v>
      </c>
      <c r="P432" s="11">
        <f>[1]!f_risk_maxdownside($B432,P$1,P$2)</f>
        <v>-29.161188535366815</v>
      </c>
      <c r="Q432" s="11">
        <f>[1]!f_risk_maxdownside($B432,Q$1,Q$2)</f>
        <v>-24.007936507936503</v>
      </c>
      <c r="R432" s="11">
        <f>[1]!f_risk_maxdownside($B432,R$1,R$2)</f>
        <v>-17.034925160370637</v>
      </c>
      <c r="S432" s="11">
        <f>[1]!f_risk_maxdownside($B432,S$1,S$2)</f>
        <v>-22.915379864113657</v>
      </c>
      <c r="T432" s="11">
        <f>[1]!f_risk_maxdownside($B432,T$1,T$2)</f>
        <v>-23.639232185117017</v>
      </c>
      <c r="U432" s="11">
        <f>[1]!f_risk_maxdownside($B432,U$1,U$2)</f>
        <v>-16.646229307173513</v>
      </c>
      <c r="V432">
        <f t="shared" ca="1" si="43"/>
        <v>0.14285714285714285</v>
      </c>
      <c r="W432">
        <f t="shared" si="44"/>
        <v>0.53406593406593406</v>
      </c>
      <c r="X432">
        <f t="shared" si="45"/>
        <v>0.87032967032967035</v>
      </c>
      <c r="Y432">
        <f t="shared" si="46"/>
        <v>0.58461538461538465</v>
      </c>
      <c r="Z432">
        <f t="shared" si="47"/>
        <v>1.098901098901099E-2</v>
      </c>
      <c r="AA432">
        <f t="shared" ca="1" si="48"/>
        <v>3.5164835164835165E-2</v>
      </c>
      <c r="AB432">
        <f t="shared" ca="1" si="49"/>
        <v>9.8901098901098897E-2</v>
      </c>
    </row>
    <row r="433" spans="1:28" x14ac:dyDescent="0.2">
      <c r="A433" t="str">
        <f>[1]!f_info_benchmark(B433)</f>
        <v>沪深300指数收益率*60%+中国债券总指数收益率*40%</v>
      </c>
      <c r="B433" t="s">
        <v>1050</v>
      </c>
      <c r="C433" t="s">
        <v>1051</v>
      </c>
      <c r="D433" t="str">
        <f>[1]!f_info_fundmanager(B433)</f>
        <v>冯明远,齐兴方,张剑滔</v>
      </c>
      <c r="E433" t="s">
        <v>8</v>
      </c>
      <c r="F433" s="2">
        <v>18.317403162000002</v>
      </c>
      <c r="G433" s="3">
        <v>43095</v>
      </c>
      <c r="H433" s="2">
        <v>2.31506849315068</v>
      </c>
      <c r="I433" s="9">
        <f ca="1">[1]!f_nav_adjustedreturn($B433,I$1,I$2)</f>
        <v>128.31223800030097</v>
      </c>
      <c r="J433" s="9">
        <f>[1]!f_nav_adjustedreturn($B433,J$1,J$2)</f>
        <v>-15.258040388930439</v>
      </c>
      <c r="K433" s="9">
        <f>[1]!f_nav_adjustedreturn($B433,K$1,K$2)</f>
        <v>74.074005577817573</v>
      </c>
      <c r="L433" s="9">
        <f>[1]!f_nav_adjustedreturn($B433,L$1,L$2)</f>
        <v>41.844247380236197</v>
      </c>
      <c r="M433" s="9">
        <f>[1]!f_nav_adjustedreturn($B433,M$1,M$2)</f>
        <v>33.270407421141471</v>
      </c>
      <c r="N433" s="9">
        <f ca="1">[1]!f_nav_adjustedreturn($B433,N$1,N$2)</f>
        <v>-18.124999999999993</v>
      </c>
      <c r="O433" s="9">
        <f ca="1">[1]!f_nav_adjustedreturn($B433,O$1,O$2)</f>
        <v>-6.5027755749405101</v>
      </c>
      <c r="P433" s="11">
        <f>[1]!f_risk_maxdownside($B433,P$1,P$2)</f>
        <v>-33.915379449294832</v>
      </c>
      <c r="Q433" s="11">
        <f>[1]!f_risk_maxdownside($B433,Q$1,Q$2)</f>
        <v>-25.734767025089607</v>
      </c>
      <c r="R433" s="11">
        <f>[1]!f_risk_maxdownside($B433,R$1,R$2)</f>
        <v>-15.494710640945852</v>
      </c>
      <c r="S433" s="11">
        <f>[1]!f_risk_maxdownside($B433,S$1,S$2)</f>
        <v>-20.294055500963147</v>
      </c>
      <c r="T433" s="11">
        <f>[1]!f_risk_maxdownside($B433,T$1,T$2)</f>
        <v>-13.484848484848497</v>
      </c>
      <c r="U433" s="11">
        <f>[1]!f_risk_maxdownside($B433,U$1,U$2)</f>
        <v>-30.898876404494381</v>
      </c>
      <c r="V433">
        <f t="shared" ca="1" si="43"/>
        <v>0.1010989010989011</v>
      </c>
      <c r="W433">
        <f t="shared" si="44"/>
        <v>0.32527472527472528</v>
      </c>
      <c r="X433">
        <f t="shared" si="45"/>
        <v>6.8131868131868126E-2</v>
      </c>
      <c r="Y433">
        <f t="shared" si="46"/>
        <v>0.67252747252747258</v>
      </c>
      <c r="Z433">
        <f t="shared" si="47"/>
        <v>8.5714285714285715E-2</v>
      </c>
      <c r="AA433">
        <f t="shared" ca="1" si="48"/>
        <v>0.62637362637362637</v>
      </c>
      <c r="AB433">
        <f t="shared" ca="1" si="49"/>
        <v>0.45494505494505494</v>
      </c>
    </row>
    <row r="434" spans="1:28" x14ac:dyDescent="0.2">
      <c r="A434" t="str">
        <f>[1]!f_info_benchmark(B434)</f>
        <v>沪深300指数收益率*50%+中证全债指数收益率*50%</v>
      </c>
      <c r="B434" t="s">
        <v>1052</v>
      </c>
      <c r="C434" t="s">
        <v>1053</v>
      </c>
      <c r="D434" t="str">
        <f>[1]!f_info_fundmanager(B434)</f>
        <v>张翔,张英</v>
      </c>
      <c r="E434" t="s">
        <v>8</v>
      </c>
      <c r="F434" s="2">
        <v>5.0992016661999999</v>
      </c>
      <c r="G434" s="3">
        <v>43017</v>
      </c>
      <c r="H434" s="2">
        <v>4.5452054794520604</v>
      </c>
      <c r="I434" s="9">
        <f ca="1">[1]!f_nav_adjustedreturn($B434,I$1,I$2)</f>
        <v>69.854055625497992</v>
      </c>
      <c r="J434" s="9">
        <f>[1]!f_nav_adjustedreturn($B434,J$1,J$2)</f>
        <v>-6.4741035856573763</v>
      </c>
      <c r="K434" s="9">
        <f>[1]!f_nav_adjustedreturn($B434,K$1,K$2)</f>
        <v>43.504213009584667</v>
      </c>
      <c r="L434" s="9">
        <f>[1]!f_nav_adjustedreturn($B434,L$1,L$2)</f>
        <v>33.572567783094108</v>
      </c>
      <c r="M434" s="9">
        <f>[1]!f_nav_adjustedreturn($B434,M$1,M$2)</f>
        <v>11.283582089552246</v>
      </c>
      <c r="N434" s="9">
        <f ca="1">[1]!f_nav_adjustedreturn($B434,N$1,N$2)</f>
        <v>-14.860515021459245</v>
      </c>
      <c r="O434" s="9">
        <f ca="1">[1]!f_nav_adjustedreturn($B434,O$1,O$2)</f>
        <v>-6.4820271066588235</v>
      </c>
      <c r="P434" s="11">
        <f>[1]!f_risk_maxdownside($B434,P$1,P$2)</f>
        <v>-23.688394276629573</v>
      </c>
      <c r="Q434" s="11">
        <f>[1]!f_risk_maxdownside($B434,Q$1,Q$2)</f>
        <v>-15.340364333652918</v>
      </c>
      <c r="R434" s="11">
        <f>[1]!f_risk_maxdownside($B434,R$1,R$2)</f>
        <v>-11.647972389991372</v>
      </c>
      <c r="S434" s="11">
        <f>[1]!f_risk_maxdownside($B434,S$1,S$2)</f>
        <v>-14.70367591897973</v>
      </c>
      <c r="T434" s="11">
        <f>[1]!f_risk_maxdownside($B434,T$1,T$2)</f>
        <v>-10.266591038003398</v>
      </c>
      <c r="U434" s="11">
        <f>[1]!f_risk_maxdownside($B434,U$1,U$2)</f>
        <v>-23.688394276629573</v>
      </c>
      <c r="V434">
        <f t="shared" ca="1" si="43"/>
        <v>0.45494505494505494</v>
      </c>
      <c r="W434">
        <f t="shared" si="44"/>
        <v>0.20439560439560439</v>
      </c>
      <c r="X434">
        <f t="shared" si="45"/>
        <v>0.51208791208791204</v>
      </c>
      <c r="Y434">
        <f t="shared" si="46"/>
        <v>0.74725274725274726</v>
      </c>
      <c r="Z434">
        <f t="shared" si="47"/>
        <v>0.40219780219780221</v>
      </c>
      <c r="AA434">
        <f t="shared" ca="1" si="48"/>
        <v>0.41978021978021979</v>
      </c>
      <c r="AB434">
        <f t="shared" ca="1" si="49"/>
        <v>0.44835164835164837</v>
      </c>
    </row>
    <row r="435" spans="1:28" x14ac:dyDescent="0.2">
      <c r="A435" t="str">
        <f>[1]!f_info_benchmark(B435)</f>
        <v>沪深300指数收益率*60%+中证全债指数收益率*40%</v>
      </c>
      <c r="B435" t="s">
        <v>1054</v>
      </c>
      <c r="C435" t="s">
        <v>1055</v>
      </c>
      <c r="D435" t="str">
        <f>[1]!f_info_fundmanager(B435)</f>
        <v>神爱前</v>
      </c>
      <c r="E435" t="s">
        <v>8</v>
      </c>
      <c r="F435" s="2">
        <v>26.549653333999998</v>
      </c>
      <c r="G435" s="3">
        <v>42570</v>
      </c>
      <c r="H435" s="2">
        <v>5.8849315068493198</v>
      </c>
      <c r="I435" s="9">
        <f ca="1">[1]!f_nav_adjustedreturn($B435,I$1,I$2)</f>
        <v>193.10722100656449</v>
      </c>
      <c r="J435" s="9">
        <f>[1]!f_nav_adjustedreturn($B435,J$1,J$2)</f>
        <v>-30.361050328227577</v>
      </c>
      <c r="K435" s="9">
        <f>[1]!f_nav_adjustedreturn($B435,K$1,K$2)</f>
        <v>75.333857030636324</v>
      </c>
      <c r="L435" s="9">
        <f>[1]!f_nav_adjustedreturn($B435,L$1,L$2)</f>
        <v>67.249103942652326</v>
      </c>
      <c r="M435" s="9">
        <f>[1]!f_nav_adjustedreturn($B435,M$1,M$2)</f>
        <v>74.979908920439314</v>
      </c>
      <c r="N435" s="9">
        <f ca="1">[1]!f_nav_adjustedreturn($B435,N$1,N$2)</f>
        <v>-17.973055725658309</v>
      </c>
      <c r="O435" s="9">
        <f ca="1">[1]!f_nav_adjustedreturn($B435,O$1,O$2)</f>
        <v>-7.7161557009989741</v>
      </c>
      <c r="P435" s="11">
        <f>[1]!f_risk_maxdownside($B435,P$1,P$2)</f>
        <v>-35.042984117732779</v>
      </c>
      <c r="Q435" s="11">
        <f>[1]!f_risk_maxdownside($B435,Q$1,Q$2)</f>
        <v>-34.424498416050689</v>
      </c>
      <c r="R435" s="11">
        <f>[1]!f_risk_maxdownside($B435,R$1,R$2)</f>
        <v>-14.883215643671916</v>
      </c>
      <c r="S435" s="11">
        <f>[1]!f_risk_maxdownside($B435,S$1,S$2)</f>
        <v>-25.153374233128829</v>
      </c>
      <c r="T435" s="11">
        <f>[1]!f_risk_maxdownside($B435,T$1,T$2)</f>
        <v>-24.029356060606059</v>
      </c>
      <c r="U435" s="11">
        <f>[1]!f_risk_maxdownside($B435,U$1,U$2)</f>
        <v>-30.44156654704322</v>
      </c>
      <c r="V435">
        <f t="shared" ca="1" si="43"/>
        <v>1.7582417582417582E-2</v>
      </c>
      <c r="W435">
        <f t="shared" si="44"/>
        <v>0.89670329670329674</v>
      </c>
      <c r="X435">
        <f t="shared" si="45"/>
        <v>5.7142857142857141E-2</v>
      </c>
      <c r="Y435">
        <f t="shared" si="46"/>
        <v>0.34285714285714286</v>
      </c>
      <c r="Z435">
        <f t="shared" si="47"/>
        <v>2.1978021978021978E-3</v>
      </c>
      <c r="AA435">
        <f t="shared" ca="1" si="48"/>
        <v>0.61758241758241761</v>
      </c>
      <c r="AB435">
        <f t="shared" ca="1" si="49"/>
        <v>0.56703296703296702</v>
      </c>
    </row>
    <row r="436" spans="1:28" x14ac:dyDescent="0.2">
      <c r="A436" t="str">
        <f>[1]!f_info_benchmark(B436)</f>
        <v>沪深300指数收益率*60%+上证国债指数收益率*40%</v>
      </c>
      <c r="B436" t="s">
        <v>1056</v>
      </c>
      <c r="C436" t="s">
        <v>1057</v>
      </c>
      <c r="D436" t="str">
        <f>[1]!f_info_fundmanager(B436)</f>
        <v>金梓才</v>
      </c>
      <c r="E436" t="s">
        <v>8</v>
      </c>
      <c r="F436" s="2">
        <v>38.887825652099998</v>
      </c>
      <c r="G436" s="3">
        <v>41962</v>
      </c>
      <c r="H436" s="2">
        <v>7.5506849315068498</v>
      </c>
      <c r="I436" s="9">
        <f ca="1">[1]!f_nav_adjustedreturn($B436,I$1,I$2)</f>
        <v>139.10398230088498</v>
      </c>
      <c r="J436" s="9">
        <f>[1]!f_nav_adjustedreturn($B436,J$1,J$2)</f>
        <v>-20.962389380530965</v>
      </c>
      <c r="K436" s="9">
        <f>[1]!f_nav_adjustedreturn($B436,K$1,K$2)</f>
        <v>70.95871238628412</v>
      </c>
      <c r="L436" s="9">
        <f>[1]!f_nav_adjustedreturn($B436,L$1,L$2)</f>
        <v>51.289398280802303</v>
      </c>
      <c r="M436" s="9">
        <f>[1]!f_nav_adjustedreturn($B436,M$1,M$2)</f>
        <v>28.517316017316009</v>
      </c>
      <c r="N436" s="9">
        <f ca="1">[1]!f_nav_adjustedreturn($B436,N$1,N$2)</f>
        <v>-8.9894736842105214</v>
      </c>
      <c r="O436" s="9">
        <f ca="1">[1]!f_nav_adjustedreturn($B436,O$1,O$2)</f>
        <v>-12.965572780350302</v>
      </c>
      <c r="P436" s="11">
        <f>[1]!f_risk_maxdownside($B436,P$1,P$2)</f>
        <v>-33.434959349593498</v>
      </c>
      <c r="Q436" s="11">
        <f>[1]!f_risk_maxdownside($B436,Q$1,Q$2)</f>
        <v>-33.434959349593498</v>
      </c>
      <c r="R436" s="11">
        <f>[1]!f_risk_maxdownside($B436,R$1,R$2)</f>
        <v>-19.028542814221332</v>
      </c>
      <c r="S436" s="11">
        <f>[1]!f_risk_maxdownside($B436,S$1,S$2)</f>
        <v>-27.005047672462133</v>
      </c>
      <c r="T436" s="11">
        <f>[1]!f_risk_maxdownside($B436,T$1,T$2)</f>
        <v>-23.817455029980017</v>
      </c>
      <c r="U436" s="11">
        <f>[1]!f_risk_maxdownside($B436,U$1,U$2)</f>
        <v>-20.487620487620497</v>
      </c>
      <c r="V436">
        <f t="shared" ca="1" si="43"/>
        <v>7.9120879120879117E-2</v>
      </c>
      <c r="W436">
        <f t="shared" si="44"/>
        <v>0.55384615384615388</v>
      </c>
      <c r="X436">
        <f t="shared" si="45"/>
        <v>0.1076923076923077</v>
      </c>
      <c r="Y436">
        <f t="shared" si="46"/>
        <v>0.5714285714285714</v>
      </c>
      <c r="Z436">
        <f t="shared" si="47"/>
        <v>0.12747252747252746</v>
      </c>
      <c r="AA436">
        <f t="shared" ca="1" si="48"/>
        <v>0.26153846153846155</v>
      </c>
      <c r="AB436">
        <f t="shared" ca="1" si="49"/>
        <v>0.94945054945054941</v>
      </c>
    </row>
    <row r="437" spans="1:28" x14ac:dyDescent="0.2">
      <c r="A437" t="str">
        <f>[1]!f_info_benchmark(B437)</f>
        <v>沪深300指数收益率*60%+中债总指数收益率*40%</v>
      </c>
      <c r="B437" t="s">
        <v>1058</v>
      </c>
      <c r="C437" t="s">
        <v>1059</v>
      </c>
      <c r="D437" t="str">
        <f>[1]!f_info_fundmanager(B437)</f>
        <v>张竞</v>
      </c>
      <c r="E437" t="s">
        <v>8</v>
      </c>
      <c r="F437" s="2">
        <v>45.189246572599998</v>
      </c>
      <c r="G437" s="3">
        <v>43098</v>
      </c>
      <c r="H437" s="2">
        <v>4.4383561643835598</v>
      </c>
      <c r="I437" s="9">
        <f ca="1">[1]!f_nav_adjustedreturn($B437,I$1,I$2)</f>
        <v>125.78334825425242</v>
      </c>
      <c r="J437" s="9">
        <f>[1]!f_nav_adjustedreturn($B437,J$1,J$2)</f>
        <v>-19.606087735004472</v>
      </c>
      <c r="K437" s="9">
        <f>[1]!f_nav_adjustedreturn($B437,K$1,K$2)</f>
        <v>55.233853006681485</v>
      </c>
      <c r="L437" s="9">
        <f>[1]!f_nav_adjustedreturn($B437,L$1,L$2)</f>
        <v>70.803443328550927</v>
      </c>
      <c r="M437" s="9">
        <f>[1]!f_nav_adjustedreturn($B437,M$1,M$2)</f>
        <v>17.177656446871087</v>
      </c>
      <c r="N437" s="9">
        <f ca="1">[1]!f_nav_adjustedreturn($B437,N$1,N$2)</f>
        <v>-9.6057347670251154</v>
      </c>
      <c r="O437" s="9">
        <f ca="1">[1]!f_nav_adjustedreturn($B437,O$1,O$2)</f>
        <v>-4.7223271628258452</v>
      </c>
      <c r="P437" s="11">
        <f>[1]!f_risk_maxdownside($B437,P$1,P$2)</f>
        <v>-26.497890295358651</v>
      </c>
      <c r="Q437" s="11">
        <f>[1]!f_risk_maxdownside($B437,Q$1,Q$2)</f>
        <v>-26.497890295358651</v>
      </c>
      <c r="R437" s="11">
        <f>[1]!f_risk_maxdownside($B437,R$1,R$2)</f>
        <v>-11.285266457680256</v>
      </c>
      <c r="S437" s="11">
        <f>[1]!f_risk_maxdownside($B437,S$1,S$2)</f>
        <v>-11.243016759776536</v>
      </c>
      <c r="T437" s="11">
        <f>[1]!f_risk_maxdownside($B437,T$1,T$2)</f>
        <v>-9.569536423841063</v>
      </c>
      <c r="U437" s="11">
        <f>[1]!f_risk_maxdownside($B437,U$1,U$2)</f>
        <v>-13.909909909909912</v>
      </c>
      <c r="V437">
        <f t="shared" ca="1" si="43"/>
        <v>0.10989010989010989</v>
      </c>
      <c r="W437">
        <f t="shared" si="44"/>
        <v>0.4879120879120879</v>
      </c>
      <c r="X437">
        <f t="shared" si="45"/>
        <v>0.29450549450549451</v>
      </c>
      <c r="Y437">
        <f t="shared" si="46"/>
        <v>0.29010989010989013</v>
      </c>
      <c r="Z437">
        <f t="shared" si="47"/>
        <v>0.28351648351648351</v>
      </c>
      <c r="AA437">
        <f t="shared" ca="1" si="48"/>
        <v>0.27692307692307694</v>
      </c>
      <c r="AB437">
        <f t="shared" ca="1" si="49"/>
        <v>0.3098901098901099</v>
      </c>
    </row>
    <row r="438" spans="1:28" x14ac:dyDescent="0.2">
      <c r="A438" t="str">
        <f>[1]!f_info_benchmark(B438)</f>
        <v>中债总全价指数收益率*50%+中证800指数收益率*50%</v>
      </c>
      <c r="B438" t="s">
        <v>1060</v>
      </c>
      <c r="C438" t="s">
        <v>1061</v>
      </c>
      <c r="D438" t="str">
        <f>[1]!f_info_fundmanager(B438)</f>
        <v>董福焱</v>
      </c>
      <c r="E438" t="s">
        <v>8</v>
      </c>
      <c r="F438">
        <v>5.8664058599999999E-2</v>
      </c>
      <c r="G438" s="8">
        <v>43993</v>
      </c>
      <c r="H438">
        <v>2.7890410958904099</v>
      </c>
      <c r="I438" s="9">
        <f ca="1">[1]!f_nav_adjustedreturn($B438,I$1,I$2)</f>
        <v>0</v>
      </c>
      <c r="J438" s="9">
        <f>[1]!f_nav_adjustedreturn($B438,J$1,J$2)</f>
        <v>0</v>
      </c>
      <c r="K438" s="9">
        <f>[1]!f_nav_adjustedreturn($B438,K$1,K$2)</f>
        <v>0</v>
      </c>
      <c r="L438" s="9">
        <f>[1]!f_nav_adjustedreturn($B438,L$1,L$2)</f>
        <v>0</v>
      </c>
      <c r="M438" s="9">
        <f>[1]!f_nav_adjustedreturn($B438,M$1,M$2)</f>
        <v>11.972153522029865</v>
      </c>
      <c r="N438" s="9">
        <f ca="1">[1]!f_nav_adjustedreturn($B438,N$1,N$2)</f>
        <v>-4.3929973821989421</v>
      </c>
      <c r="O438" s="9">
        <f ca="1">[1]!f_nav_adjustedreturn($B438,O$1,O$2)</f>
        <v>-6.1661983139301464</v>
      </c>
      <c r="P438" s="11">
        <f>[1]!f_risk_maxdownside($B438,P$1,P$2)</f>
        <v>-15.274368516905524</v>
      </c>
      <c r="Q438" s="11">
        <f>[1]!f_risk_maxdownside($B438,Q$1,Q$2)</f>
        <v>0</v>
      </c>
      <c r="R438" s="11">
        <f>[1]!f_risk_maxdownside($B438,R$1,R$2)</f>
        <v>0</v>
      </c>
      <c r="S438" s="11">
        <f>[1]!f_risk_maxdownside($B438,S$1,S$2)</f>
        <v>-1.4880952380952446</v>
      </c>
      <c r="T438" s="11">
        <f>[1]!f_risk_maxdownside($B438,T$1,T$2)</f>
        <v>-13.132033602789662</v>
      </c>
      <c r="U438" s="11">
        <f>[1]!f_risk_maxdownside($B438,U$1,U$2)</f>
        <v>-15.274368516905524</v>
      </c>
      <c r="V438">
        <f t="shared" ca="1" si="43"/>
        <v>0.96483516483516485</v>
      </c>
      <c r="W438">
        <f t="shared" si="44"/>
        <v>0.10329670329670329</v>
      </c>
      <c r="X438">
        <f t="shared" si="45"/>
        <v>0.96923076923076923</v>
      </c>
      <c r="Y438">
        <f t="shared" si="46"/>
        <v>0.97142857142857142</v>
      </c>
      <c r="Z438">
        <f t="shared" si="47"/>
        <v>0.37582417582417582</v>
      </c>
      <c r="AA438">
        <f t="shared" ca="1" si="48"/>
        <v>0.20439560439560439</v>
      </c>
      <c r="AB438">
        <f t="shared" ca="1" si="49"/>
        <v>0.40879120879120878</v>
      </c>
    </row>
    <row r="439" spans="1:28" x14ac:dyDescent="0.2">
      <c r="A439" t="str">
        <f>[1]!f_info_benchmark(B439)</f>
        <v>中证全债指数收益率*50%+沪深300指数收益率*40%+人民币计价的恒生指数收益率*10%</v>
      </c>
      <c r="B439" t="s">
        <v>1062</v>
      </c>
      <c r="C439" t="s">
        <v>1063</v>
      </c>
      <c r="D439" t="str">
        <f>[1]!f_info_fundmanager(B439)</f>
        <v>王明旭</v>
      </c>
      <c r="E439" t="s">
        <v>8</v>
      </c>
      <c r="F439">
        <v>30.905505266599999</v>
      </c>
      <c r="G439" s="8">
        <v>44049</v>
      </c>
      <c r="H439">
        <v>3.63835616438356</v>
      </c>
      <c r="I439" s="9">
        <f ca="1">[1]!f_nav_adjustedreturn($B439,I$1,I$2)</f>
        <v>0</v>
      </c>
      <c r="J439" s="9">
        <f>[1]!f_nav_adjustedreturn($B439,J$1,J$2)</f>
        <v>0</v>
      </c>
      <c r="K439" s="9">
        <f>[1]!f_nav_adjustedreturn($B439,K$1,K$2)</f>
        <v>0</v>
      </c>
      <c r="L439" s="9">
        <f>[1]!f_nav_adjustedreturn($B439,L$1,L$2)</f>
        <v>0</v>
      </c>
      <c r="M439" s="9">
        <f>[1]!f_nav_adjustedreturn($B439,M$1,M$2)</f>
        <v>5.1047002786015963</v>
      </c>
      <c r="N439" s="9">
        <f ca="1">[1]!f_nav_adjustedreturn($B439,N$1,N$2)</f>
        <v>-11.859769132107742</v>
      </c>
      <c r="O439" s="9">
        <f ca="1">[1]!f_nav_adjustedreturn($B439,O$1,O$2)</f>
        <v>-9.571015001315903</v>
      </c>
      <c r="P439" s="11">
        <f>[1]!f_risk_maxdownside($B439,P$1,P$2)</f>
        <v>-23.009130607383884</v>
      </c>
      <c r="Q439" s="11">
        <f>[1]!f_risk_maxdownside($B439,Q$1,Q$2)</f>
        <v>0</v>
      </c>
      <c r="R439" s="11">
        <f>[1]!f_risk_maxdownside($B439,R$1,R$2)</f>
        <v>0</v>
      </c>
      <c r="S439" s="11">
        <f>[1]!f_risk_maxdownside($B439,S$1,S$2)</f>
        <v>-3.1265558100169253</v>
      </c>
      <c r="T439" s="11">
        <f>[1]!f_risk_maxdownside($B439,T$1,T$2)</f>
        <v>-14.05745368009519</v>
      </c>
      <c r="U439" s="11">
        <f>[1]!f_risk_maxdownside($B439,U$1,U$2)</f>
        <v>-18.16877637130802</v>
      </c>
      <c r="V439">
        <f t="shared" ca="1" si="43"/>
        <v>0.96483516483516485</v>
      </c>
      <c r="W439">
        <f t="shared" si="44"/>
        <v>0.10329670329670329</v>
      </c>
      <c r="X439">
        <f t="shared" si="45"/>
        <v>0.96923076923076923</v>
      </c>
      <c r="Y439">
        <f t="shared" si="46"/>
        <v>0.97142857142857142</v>
      </c>
      <c r="Z439">
        <f t="shared" si="47"/>
        <v>0.64175824175824181</v>
      </c>
      <c r="AA439">
        <f t="shared" ca="1" si="48"/>
        <v>0.31648351648351647</v>
      </c>
      <c r="AB439">
        <f t="shared" ca="1" si="49"/>
        <v>0.78901098901098898</v>
      </c>
    </row>
    <row r="440" spans="1:28" x14ac:dyDescent="0.2">
      <c r="A440" t="str">
        <f>[1]!f_info_benchmark(B440)</f>
        <v>沪深300指数收益率*50%+中证全债指数收益率*50%</v>
      </c>
      <c r="B440" t="s">
        <v>1064</v>
      </c>
      <c r="C440" t="s">
        <v>1065</v>
      </c>
      <c r="D440" t="str">
        <f>[1]!f_info_fundmanager(B440)</f>
        <v>傅友兴,观富钦,王瑞冬</v>
      </c>
      <c r="E440" t="s">
        <v>8</v>
      </c>
      <c r="F440">
        <v>70.638703387299998</v>
      </c>
      <c r="G440" s="8">
        <v>44060</v>
      </c>
      <c r="H440">
        <v>5.2319634703196298</v>
      </c>
      <c r="I440" s="9">
        <f ca="1">[1]!f_nav_adjustedreturn($B440,I$1,I$2)</f>
        <v>0</v>
      </c>
      <c r="J440" s="9">
        <f>[1]!f_nav_adjustedreturn($B440,J$1,J$2)</f>
        <v>0</v>
      </c>
      <c r="K440" s="9">
        <f>[1]!f_nav_adjustedreturn($B440,K$1,K$2)</f>
        <v>0</v>
      </c>
      <c r="L440" s="9">
        <f>[1]!f_nav_adjustedreturn($B440,L$1,L$2)</f>
        <v>0</v>
      </c>
      <c r="M440" s="9">
        <f>[1]!f_nav_adjustedreturn($B440,M$1,M$2)</f>
        <v>-2.171776729559749</v>
      </c>
      <c r="N440" s="9">
        <f ca="1">[1]!f_nav_adjustedreturn($B440,N$1,N$2)</f>
        <v>-10.336514314414877</v>
      </c>
      <c r="O440" s="9">
        <f ca="1">[1]!f_nav_adjustedreturn($B440,O$1,O$2)</f>
        <v>-5.0021285653469603</v>
      </c>
      <c r="P440" s="11">
        <f>[1]!f_risk_maxdownside($B440,P$1,P$2)</f>
        <v>-24.092769440654838</v>
      </c>
      <c r="Q440" s="11">
        <f>[1]!f_risk_maxdownside($B440,Q$1,Q$2)</f>
        <v>0</v>
      </c>
      <c r="R440" s="11">
        <f>[1]!f_risk_maxdownside($B440,R$1,R$2)</f>
        <v>0</v>
      </c>
      <c r="S440" s="11">
        <f>[1]!f_risk_maxdownside($B440,S$1,S$2)</f>
        <v>-1.7068571995633615</v>
      </c>
      <c r="T440" s="11">
        <f>[1]!f_risk_maxdownside($B440,T$1,T$2)</f>
        <v>-15.243292405638925</v>
      </c>
      <c r="U440" s="11">
        <f>[1]!f_risk_maxdownside($B440,U$1,U$2)</f>
        <v>-16.036217303822937</v>
      </c>
      <c r="V440">
        <f t="shared" ca="1" si="43"/>
        <v>0.96483516483516485</v>
      </c>
      <c r="W440">
        <f t="shared" si="44"/>
        <v>0.10329670329670329</v>
      </c>
      <c r="X440">
        <f t="shared" si="45"/>
        <v>0.96923076923076923</v>
      </c>
      <c r="Y440">
        <f t="shared" si="46"/>
        <v>0.97142857142857142</v>
      </c>
      <c r="Z440">
        <f t="shared" si="47"/>
        <v>0.82637362637362632</v>
      </c>
      <c r="AA440">
        <f t="shared" ca="1" si="48"/>
        <v>0.2857142857142857</v>
      </c>
      <c r="AB440">
        <f t="shared" ca="1" si="49"/>
        <v>0.32527472527472528</v>
      </c>
    </row>
    <row r="441" spans="1:28" x14ac:dyDescent="0.2">
      <c r="A441" t="str">
        <f>[1]!f_info_benchmark(B441)</f>
        <v>中证全债指数收益率*50%+沪深300指数收益率*30%+人民币计价的恒生指数收益率*20%</v>
      </c>
      <c r="B441" t="s">
        <v>1066</v>
      </c>
      <c r="C441" t="s">
        <v>1067</v>
      </c>
      <c r="D441" t="str">
        <f>[1]!f_info_fundmanager(B441)</f>
        <v>王明旭</v>
      </c>
      <c r="E441" t="s">
        <v>8</v>
      </c>
      <c r="F441">
        <v>55.112203303000001</v>
      </c>
      <c r="G441" s="8">
        <v>44207</v>
      </c>
      <c r="H441">
        <v>3.63835616438356</v>
      </c>
      <c r="I441" s="9">
        <f ca="1">[1]!f_nav_adjustedreturn($B441,I$1,I$2)</f>
        <v>0</v>
      </c>
      <c r="J441" s="9">
        <f>[1]!f_nav_adjustedreturn($B441,J$1,J$2)</f>
        <v>0</v>
      </c>
      <c r="K441" s="9">
        <f>[1]!f_nav_adjustedreturn($B441,K$1,K$2)</f>
        <v>0</v>
      </c>
      <c r="L441" s="9">
        <f>[1]!f_nav_adjustedreturn($B441,L$1,L$2)</f>
        <v>0</v>
      </c>
      <c r="M441" s="9">
        <f>[1]!f_nav_adjustedreturn($B441,M$1,M$2)</f>
        <v>0</v>
      </c>
      <c r="N441" s="9">
        <f ca="1">[1]!f_nav_adjustedreturn($B441,N$1,N$2)</f>
        <v>-11.583047389409256</v>
      </c>
      <c r="O441" s="9">
        <f ca="1">[1]!f_nav_adjustedreturn($B441,O$1,O$2)</f>
        <v>-10.671788625503599</v>
      </c>
      <c r="P441" s="11">
        <f>[1]!f_risk_maxdownside($B441,P$1,P$2)</f>
        <v>-21.604723862452232</v>
      </c>
      <c r="Q441" s="11">
        <f>[1]!f_risk_maxdownside($B441,Q$1,Q$2)</f>
        <v>0</v>
      </c>
      <c r="R441" s="11">
        <f>[1]!f_risk_maxdownside($B441,R$1,R$2)</f>
        <v>0</v>
      </c>
      <c r="S441" s="11">
        <f>[1]!f_risk_maxdownside($B441,S$1,S$2)</f>
        <v>0</v>
      </c>
      <c r="T441" s="11">
        <f>[1]!f_risk_maxdownside($B441,T$1,T$2)</f>
        <v>-9.4998263285863089</v>
      </c>
      <c r="U441" s="11">
        <f>[1]!f_risk_maxdownside($B441,U$1,U$2)</f>
        <v>-18.527208735673678</v>
      </c>
      <c r="V441">
        <f t="shared" ca="1" si="43"/>
        <v>0.96483516483516485</v>
      </c>
      <c r="W441">
        <f t="shared" si="44"/>
        <v>0.10329670329670329</v>
      </c>
      <c r="X441">
        <f t="shared" si="45"/>
        <v>0.96923076923076923</v>
      </c>
      <c r="Y441">
        <f t="shared" si="46"/>
        <v>0.97142857142857142</v>
      </c>
      <c r="Z441">
        <f t="shared" si="47"/>
        <v>0.76923076923076927</v>
      </c>
      <c r="AA441">
        <f t="shared" ca="1" si="48"/>
        <v>0.3098901098901099</v>
      </c>
      <c r="AB441">
        <f t="shared" ca="1" si="49"/>
        <v>0.86813186813186816</v>
      </c>
    </row>
    <row r="442" spans="1:28" x14ac:dyDescent="0.2">
      <c r="A442" t="str">
        <f>[1]!f_info_benchmark(B442)</f>
        <v>上证国债指数收益率*50%+沪深300指数收益率*40%+中证港股通综合指数(人民币)收益率*10%</v>
      </c>
      <c r="B442" t="s">
        <v>1068</v>
      </c>
      <c r="C442" t="s">
        <v>1069</v>
      </c>
      <c r="D442" t="str">
        <f>[1]!f_info_fundmanager(B442)</f>
        <v>林乐峰</v>
      </c>
      <c r="E442" t="s">
        <v>8</v>
      </c>
      <c r="F442">
        <v>5.3890728485999997</v>
      </c>
      <c r="G442" s="8">
        <v>44313</v>
      </c>
      <c r="H442">
        <v>6.1890410958904098</v>
      </c>
      <c r="I442" s="9">
        <f ca="1">[1]!f_nav_adjustedreturn($B442,I$1,I$2)</f>
        <v>0</v>
      </c>
      <c r="J442" s="9">
        <f>[1]!f_nav_adjustedreturn($B442,J$1,J$2)</f>
        <v>0</v>
      </c>
      <c r="K442" s="9">
        <f>[1]!f_nav_adjustedreturn($B442,K$1,K$2)</f>
        <v>0</v>
      </c>
      <c r="L442" s="9">
        <f>[1]!f_nav_adjustedreturn($B442,L$1,L$2)</f>
        <v>0</v>
      </c>
      <c r="M442" s="9">
        <f>[1]!f_nav_adjustedreturn($B442,M$1,M$2)</f>
        <v>0</v>
      </c>
      <c r="N442" s="9">
        <f ca="1">[1]!f_nav_adjustedreturn($B442,N$1,N$2)</f>
        <v>-7.6210760255579251</v>
      </c>
      <c r="O442" s="9">
        <f ca="1">[1]!f_nav_adjustedreturn($B442,O$1,O$2)</f>
        <v>-3.6228383731040354</v>
      </c>
      <c r="P442" s="11">
        <f>[1]!f_risk_maxdownside($B442,P$1,P$2)</f>
        <v>-12.8257066568456</v>
      </c>
      <c r="Q442" s="11">
        <f>[1]!f_risk_maxdownside($B442,Q$1,Q$2)</f>
        <v>0</v>
      </c>
      <c r="R442" s="11">
        <f>[1]!f_risk_maxdownside($B442,R$1,R$2)</f>
        <v>0</v>
      </c>
      <c r="S442" s="11">
        <f>[1]!f_risk_maxdownside($B442,S$1,S$2)</f>
        <v>0</v>
      </c>
      <c r="T442" s="11">
        <f>[1]!f_risk_maxdownside($B442,T$1,T$2)</f>
        <v>-2.9701114962990576</v>
      </c>
      <c r="U442" s="11">
        <f>[1]!f_risk_maxdownside($B442,U$1,U$2)</f>
        <v>-11.83536642145452</v>
      </c>
      <c r="V442">
        <f t="shared" ca="1" si="43"/>
        <v>0.96483516483516485</v>
      </c>
      <c r="W442">
        <f t="shared" si="44"/>
        <v>0.10329670329670329</v>
      </c>
      <c r="X442">
        <f t="shared" si="45"/>
        <v>0.96923076923076923</v>
      </c>
      <c r="Y442">
        <f t="shared" si="46"/>
        <v>0.97142857142857142</v>
      </c>
      <c r="Z442">
        <f t="shared" si="47"/>
        <v>0.76923076923076927</v>
      </c>
      <c r="AA442">
        <f t="shared" ca="1" si="48"/>
        <v>0.25274725274725274</v>
      </c>
      <c r="AB442">
        <f t="shared" ca="1" si="49"/>
        <v>0.25054945054945055</v>
      </c>
    </row>
    <row r="443" spans="1:28" x14ac:dyDescent="0.2">
      <c r="A443" t="str">
        <f>[1]!f_info_benchmark(B443)</f>
        <v>沪深300指数收益率*45%+中债新综合(财富)指数收益率*40%+人民币计价的恒生指数收益率*15%</v>
      </c>
      <c r="B443" t="s">
        <v>1070</v>
      </c>
      <c r="C443" t="s">
        <v>1071</v>
      </c>
      <c r="D443" t="str">
        <f>[1]!f_info_fundmanager(B443)</f>
        <v>刘玉</v>
      </c>
      <c r="E443" t="s">
        <v>8</v>
      </c>
      <c r="F443">
        <v>11.8241590065</v>
      </c>
      <c r="G443" s="8">
        <v>44370</v>
      </c>
      <c r="H443">
        <v>3.63835616438356</v>
      </c>
      <c r="I443" s="9">
        <f ca="1">[1]!f_nav_adjustedreturn($B443,I$1,I$2)</f>
        <v>0</v>
      </c>
      <c r="J443" s="9">
        <f>[1]!f_nav_adjustedreturn($B443,J$1,J$2)</f>
        <v>0</v>
      </c>
      <c r="K443" s="9">
        <f>[1]!f_nav_adjustedreturn($B443,K$1,K$2)</f>
        <v>0</v>
      </c>
      <c r="L443" s="9">
        <f>[1]!f_nav_adjustedreturn($B443,L$1,L$2)</f>
        <v>0</v>
      </c>
      <c r="M443" s="9">
        <f>[1]!f_nav_adjustedreturn($B443,M$1,M$2)</f>
        <v>0</v>
      </c>
      <c r="N443" s="9">
        <f ca="1">[1]!f_nav_adjustedreturn($B443,N$1,N$2)</f>
        <v>-9.5280943811237702</v>
      </c>
      <c r="O443" s="9">
        <f ca="1">[1]!f_nav_adjustedreturn($B443,O$1,O$2)</f>
        <v>-6.2279792746113918</v>
      </c>
      <c r="P443" s="11">
        <f>[1]!f_risk_maxdownside($B443,P$1,P$2)</f>
        <v>-18.842701014832159</v>
      </c>
      <c r="Q443" s="11">
        <f>[1]!f_risk_maxdownside($B443,Q$1,Q$2)</f>
        <v>0</v>
      </c>
      <c r="R443" s="11">
        <f>[1]!f_risk_maxdownside($B443,R$1,R$2)</f>
        <v>0</v>
      </c>
      <c r="S443" s="11">
        <f>[1]!f_risk_maxdownside($B443,S$1,S$2)</f>
        <v>0</v>
      </c>
      <c r="T443" s="11">
        <f>[1]!f_risk_maxdownside($B443,T$1,T$2)</f>
        <v>-3.9324746291959305</v>
      </c>
      <c r="U443" s="11">
        <f>[1]!f_risk_maxdownside($B443,U$1,U$2)</f>
        <v>-15.606291222729581</v>
      </c>
      <c r="V443">
        <f t="shared" ca="1" si="43"/>
        <v>0.96483516483516485</v>
      </c>
      <c r="W443">
        <f t="shared" si="44"/>
        <v>0.10329670329670329</v>
      </c>
      <c r="X443">
        <f t="shared" si="45"/>
        <v>0.96923076923076923</v>
      </c>
      <c r="Y443">
        <f t="shared" si="46"/>
        <v>0.97142857142857142</v>
      </c>
      <c r="Z443">
        <f t="shared" si="47"/>
        <v>0.76923076923076927</v>
      </c>
      <c r="AA443">
        <f t="shared" ca="1" si="48"/>
        <v>0.27472527472527475</v>
      </c>
      <c r="AB443">
        <f t="shared" ca="1" si="49"/>
        <v>0.42197802197802198</v>
      </c>
    </row>
    <row r="444" spans="1:28" x14ac:dyDescent="0.2">
      <c r="A444" t="str">
        <f>[1]!f_info_benchmark(B444)</f>
        <v>中债综合全价指数收益率*50%+沪深300指数收益率*45%+恒生指数收益率*5%</v>
      </c>
      <c r="B444" t="s">
        <v>1072</v>
      </c>
      <c r="C444" t="s">
        <v>1073</v>
      </c>
      <c r="D444" t="str">
        <f>[1]!f_info_fundmanager(B444)</f>
        <v>郝旭东</v>
      </c>
      <c r="E444" t="s">
        <v>8</v>
      </c>
      <c r="F444">
        <v>2.5541974413999999</v>
      </c>
      <c r="G444" s="8">
        <v>44348</v>
      </c>
      <c r="H444">
        <v>6.9095890410958898</v>
      </c>
      <c r="I444" s="9">
        <f ca="1">[1]!f_nav_adjustedreturn($B444,I$1,I$2)</f>
        <v>0</v>
      </c>
      <c r="J444" s="9">
        <f>[1]!f_nav_adjustedreturn($B444,J$1,J$2)</f>
        <v>0</v>
      </c>
      <c r="K444" s="9">
        <f>[1]!f_nav_adjustedreturn($B444,K$1,K$2)</f>
        <v>0</v>
      </c>
      <c r="L444" s="9">
        <f>[1]!f_nav_adjustedreturn($B444,L$1,L$2)</f>
        <v>0</v>
      </c>
      <c r="M444" s="9">
        <f>[1]!f_nav_adjustedreturn($B444,M$1,M$2)</f>
        <v>0</v>
      </c>
      <c r="N444" s="9">
        <f ca="1">[1]!f_nav_adjustedreturn($B444,N$1,N$2)</f>
        <v>-6.2493334755252201</v>
      </c>
      <c r="O444" s="9">
        <f ca="1">[1]!f_nav_adjustedreturn($B444,O$1,O$2)</f>
        <v>-1.897109697578397</v>
      </c>
      <c r="P444" s="11">
        <f>[1]!f_risk_maxdownside($B444,P$1,P$2)</f>
        <v>-16.808234236034767</v>
      </c>
      <c r="Q444" s="11">
        <f>[1]!f_risk_maxdownside($B444,Q$1,Q$2)</f>
        <v>0</v>
      </c>
      <c r="R444" s="11">
        <f>[1]!f_risk_maxdownside($B444,R$1,R$2)</f>
        <v>0</v>
      </c>
      <c r="S444" s="11">
        <f>[1]!f_risk_maxdownside($B444,S$1,S$2)</f>
        <v>0</v>
      </c>
      <c r="T444" s="11">
        <f>[1]!f_risk_maxdownside($B444,T$1,T$2)</f>
        <v>-7.8245228340161814</v>
      </c>
      <c r="U444" s="11">
        <f>[1]!f_risk_maxdownside($B444,U$1,U$2)</f>
        <v>-11.209470989761089</v>
      </c>
      <c r="V444">
        <f t="shared" ca="1" si="43"/>
        <v>0.96483516483516485</v>
      </c>
      <c r="W444">
        <f t="shared" si="44"/>
        <v>0.10329670329670329</v>
      </c>
      <c r="X444">
        <f t="shared" si="45"/>
        <v>0.96923076923076923</v>
      </c>
      <c r="Y444">
        <f t="shared" si="46"/>
        <v>0.97142857142857142</v>
      </c>
      <c r="Z444">
        <f t="shared" si="47"/>
        <v>0.76923076923076927</v>
      </c>
      <c r="AA444">
        <f t="shared" ca="1" si="48"/>
        <v>0.22857142857142856</v>
      </c>
      <c r="AB444">
        <f t="shared" ca="1" si="49"/>
        <v>0.18241758241758241</v>
      </c>
    </row>
    <row r="445" spans="1:28" x14ac:dyDescent="0.2">
      <c r="A445" t="str">
        <f>[1]!f_info_benchmark(B445)</f>
        <v>沪深300指数收益率*55%+中债综合全价指数收益率*45%</v>
      </c>
      <c r="B445" t="s">
        <v>1074</v>
      </c>
      <c r="C445" t="s">
        <v>1075</v>
      </c>
      <c r="D445" t="str">
        <f>[1]!f_info_fundmanager(B445)</f>
        <v>卢扬</v>
      </c>
      <c r="E445" t="s">
        <v>8</v>
      </c>
      <c r="F445">
        <v>6.1679646891999997</v>
      </c>
      <c r="G445" s="8">
        <v>44397</v>
      </c>
      <c r="H445">
        <v>5.6520547945205504</v>
      </c>
      <c r="I445" s="9">
        <f ca="1">[1]!f_nav_adjustedreturn($B445,I$1,I$2)</f>
        <v>0</v>
      </c>
      <c r="J445" s="9">
        <f>[1]!f_nav_adjustedreturn($B445,J$1,J$2)</f>
        <v>0</v>
      </c>
      <c r="K445" s="9">
        <f>[1]!f_nav_adjustedreturn($B445,K$1,K$2)</f>
        <v>0</v>
      </c>
      <c r="L445" s="9">
        <f>[1]!f_nav_adjustedreturn($B445,L$1,L$2)</f>
        <v>0</v>
      </c>
      <c r="M445" s="9">
        <f>[1]!f_nav_adjustedreturn($B445,M$1,M$2)</f>
        <v>0</v>
      </c>
      <c r="N445" s="9">
        <f ca="1">[1]!f_nav_adjustedreturn($B445,N$1,N$2)</f>
        <v>-16.656644618159952</v>
      </c>
      <c r="O445" s="9">
        <f ca="1">[1]!f_nav_adjustedreturn($B445,O$1,O$2)</f>
        <v>-6.2352012628255737</v>
      </c>
      <c r="P445" s="11">
        <f>[1]!f_risk_maxdownside($B445,P$1,P$2)</f>
        <v>-28.852427557090763</v>
      </c>
      <c r="Q445" s="11">
        <f>[1]!f_risk_maxdownside($B445,Q$1,Q$2)</f>
        <v>0</v>
      </c>
      <c r="R445" s="11">
        <f>[1]!f_risk_maxdownside($B445,R$1,R$2)</f>
        <v>0</v>
      </c>
      <c r="S445" s="11">
        <f>[1]!f_risk_maxdownside($B445,S$1,S$2)</f>
        <v>0</v>
      </c>
      <c r="T445" s="11">
        <f>[1]!f_risk_maxdownside($B445,T$1,T$2)</f>
        <v>-5.8625983496449861</v>
      </c>
      <c r="U445" s="11">
        <f>[1]!f_risk_maxdownside($B445,U$1,U$2)</f>
        <v>-24.475453249134237</v>
      </c>
      <c r="V445">
        <f t="shared" ca="1" si="43"/>
        <v>0.96483516483516485</v>
      </c>
      <c r="W445">
        <f t="shared" si="44"/>
        <v>0.10329670329670329</v>
      </c>
      <c r="X445">
        <f t="shared" si="45"/>
        <v>0.96923076923076923</v>
      </c>
      <c r="Y445">
        <f t="shared" si="46"/>
        <v>0.97142857142857142</v>
      </c>
      <c r="Z445">
        <f t="shared" si="47"/>
        <v>0.76923076923076927</v>
      </c>
      <c r="AA445">
        <f t="shared" ca="1" si="48"/>
        <v>0.52747252747252749</v>
      </c>
      <c r="AB445">
        <f t="shared" ca="1" si="49"/>
        <v>0.42637362637362636</v>
      </c>
    </row>
    <row r="446" spans="1:28" x14ac:dyDescent="0.2">
      <c r="A446" t="str">
        <f>[1]!f_info_benchmark(B446)</f>
        <v>中债综合(全价)指数收益率*50%+沪深300指数收益率*45%+恒生综合指数收益率(经汇率调整后)*5%</v>
      </c>
      <c r="B446" t="s">
        <v>1076</v>
      </c>
      <c r="C446" t="s">
        <v>1077</v>
      </c>
      <c r="D446" t="str">
        <f>[1]!f_info_fundmanager(B446)</f>
        <v>李崟</v>
      </c>
      <c r="E446" t="s">
        <v>8</v>
      </c>
      <c r="F446">
        <v>1.3275680611</v>
      </c>
      <c r="G446" s="8">
        <v>44488</v>
      </c>
      <c r="H446">
        <v>6.3424657534246602</v>
      </c>
      <c r="I446" s="9">
        <f ca="1">[1]!f_nav_adjustedreturn($B446,I$1,I$2)</f>
        <v>0</v>
      </c>
      <c r="J446" s="9">
        <f>[1]!f_nav_adjustedreturn($B446,J$1,J$2)</f>
        <v>0</v>
      </c>
      <c r="K446" s="9">
        <f>[1]!f_nav_adjustedreturn($B446,K$1,K$2)</f>
        <v>0</v>
      </c>
      <c r="L446" s="9">
        <f>[1]!f_nav_adjustedreturn($B446,L$1,L$2)</f>
        <v>0</v>
      </c>
      <c r="M446" s="9">
        <f>[1]!f_nav_adjustedreturn($B446,M$1,M$2)</f>
        <v>0</v>
      </c>
      <c r="N446" s="9">
        <f ca="1">[1]!f_nav_adjustedreturn($B446,N$1,N$2)</f>
        <v>11.847449232293208</v>
      </c>
      <c r="O446" s="9">
        <f ca="1">[1]!f_nav_adjustedreturn($B446,O$1,O$2)</f>
        <v>3.0953250547845181</v>
      </c>
      <c r="P446" s="11">
        <f>[1]!f_risk_maxdownside($B446,P$1,P$2)</f>
        <v>-10.692111029948867</v>
      </c>
      <c r="Q446" s="11">
        <f>[1]!f_risk_maxdownside($B446,Q$1,Q$2)</f>
        <v>0</v>
      </c>
      <c r="R446" s="11">
        <f>[1]!f_risk_maxdownside($B446,R$1,R$2)</f>
        <v>0</v>
      </c>
      <c r="S446" s="11">
        <f>[1]!f_risk_maxdownside($B446,S$1,S$2)</f>
        <v>0</v>
      </c>
      <c r="T446" s="11">
        <f>[1]!f_risk_maxdownside($B446,T$1,T$2)</f>
        <v>-3.73</v>
      </c>
      <c r="U446" s="11">
        <f>[1]!f_risk_maxdownside($B446,U$1,U$2)</f>
        <v>-10.692111029948867</v>
      </c>
      <c r="V446">
        <f t="shared" ca="1" si="43"/>
        <v>0.96483516483516485</v>
      </c>
      <c r="W446">
        <f t="shared" si="44"/>
        <v>0.10329670329670329</v>
      </c>
      <c r="X446">
        <f t="shared" si="45"/>
        <v>0.96923076923076923</v>
      </c>
      <c r="Y446">
        <f t="shared" si="46"/>
        <v>0.97142857142857142</v>
      </c>
      <c r="Z446">
        <f t="shared" si="47"/>
        <v>0.76923076923076927</v>
      </c>
      <c r="AA446">
        <f t="shared" ca="1" si="48"/>
        <v>4.3956043956043956E-3</v>
      </c>
      <c r="AB446">
        <f t="shared" ca="1" si="49"/>
        <v>8.7912087912087912E-3</v>
      </c>
    </row>
    <row r="447" spans="1:28" x14ac:dyDescent="0.2">
      <c r="A447" t="str">
        <f>[1]!f_info_benchmark(B447)</f>
        <v>上证国债指数收益率*50%+沪深300指数收益率*40%+中证港股通综合指数(人民币)收益率*10%</v>
      </c>
      <c r="B447" t="s">
        <v>1078</v>
      </c>
      <c r="C447" t="s">
        <v>1079</v>
      </c>
      <c r="D447" t="str">
        <f>[1]!f_info_fundmanager(B447)</f>
        <v>茅炜,李健</v>
      </c>
      <c r="E447" t="s">
        <v>8</v>
      </c>
      <c r="F447">
        <v>9.3779701285999995</v>
      </c>
      <c r="G447" s="8">
        <v>44446</v>
      </c>
      <c r="H447">
        <v>4.3136986301369902</v>
      </c>
      <c r="I447" s="9">
        <f ca="1">[1]!f_nav_adjustedreturn($B447,I$1,I$2)</f>
        <v>0</v>
      </c>
      <c r="J447" s="9">
        <f>[1]!f_nav_adjustedreturn($B447,J$1,J$2)</f>
        <v>0</v>
      </c>
      <c r="K447" s="9">
        <f>[1]!f_nav_adjustedreturn($B447,K$1,K$2)</f>
        <v>0</v>
      </c>
      <c r="L447" s="9">
        <f>[1]!f_nav_adjustedreturn($B447,L$1,L$2)</f>
        <v>0</v>
      </c>
      <c r="M447" s="9">
        <f>[1]!f_nav_adjustedreturn($B447,M$1,M$2)</f>
        <v>0</v>
      </c>
      <c r="N447" s="9">
        <f ca="1">[1]!f_nav_adjustedreturn($B447,N$1,N$2)</f>
        <v>-2.7424682213992573</v>
      </c>
      <c r="O447" s="9">
        <f ca="1">[1]!f_nav_adjustedreturn($B447,O$1,O$2)</f>
        <v>-0.9177118384827172</v>
      </c>
      <c r="P447" s="11">
        <f>[1]!f_risk_maxdownside($B447,P$1,P$2)</f>
        <v>-6.649386900608123</v>
      </c>
      <c r="Q447" s="11">
        <f>[1]!f_risk_maxdownside($B447,Q$1,Q$2)</f>
        <v>0</v>
      </c>
      <c r="R447" s="11">
        <f>[1]!f_risk_maxdownside($B447,R$1,R$2)</f>
        <v>0</v>
      </c>
      <c r="S447" s="11">
        <f>[1]!f_risk_maxdownside($B447,S$1,S$2)</f>
        <v>0</v>
      </c>
      <c r="T447" s="11">
        <f>[1]!f_risk_maxdownside($B447,T$1,T$2)</f>
        <v>-0.89721862227097193</v>
      </c>
      <c r="U447" s="11">
        <f>[1]!f_risk_maxdownside($B447,U$1,U$2)</f>
        <v>-5.9839357429718865</v>
      </c>
      <c r="V447">
        <f t="shared" ca="1" si="43"/>
        <v>0.96483516483516485</v>
      </c>
      <c r="W447">
        <f t="shared" si="44"/>
        <v>0.10329670329670329</v>
      </c>
      <c r="X447">
        <f t="shared" si="45"/>
        <v>0.96923076923076923</v>
      </c>
      <c r="Y447">
        <f t="shared" si="46"/>
        <v>0.97142857142857142</v>
      </c>
      <c r="Z447">
        <f t="shared" si="47"/>
        <v>0.76923076923076927</v>
      </c>
      <c r="AA447">
        <f t="shared" ca="1" si="48"/>
        <v>0.14505494505494507</v>
      </c>
      <c r="AB447">
        <f t="shared" ca="1" si="49"/>
        <v>0.1010989010989011</v>
      </c>
    </row>
    <row r="448" spans="1:28" x14ac:dyDescent="0.2">
      <c r="A448" t="str">
        <f>[1]!f_info_benchmark(B448)</f>
        <v>沪深300指数收益率*50%+中证综合债指数收益率*50%</v>
      </c>
      <c r="B448" t="s">
        <v>1080</v>
      </c>
      <c r="C448" t="s">
        <v>1081</v>
      </c>
      <c r="D448" t="str">
        <f>[1]!f_info_fundmanager(B448)</f>
        <v>赵治烨,陈博</v>
      </c>
      <c r="E448" t="s">
        <v>8</v>
      </c>
      <c r="F448">
        <v>1.2593357378000001</v>
      </c>
      <c r="G448" s="8">
        <v>44550</v>
      </c>
      <c r="H448">
        <v>4.7054794520547896</v>
      </c>
      <c r="I448" s="9">
        <f ca="1">[1]!f_nav_adjustedreturn($B448,I$1,I$2)</f>
        <v>0</v>
      </c>
      <c r="J448" s="9">
        <f>[1]!f_nav_adjustedreturn($B448,J$1,J$2)</f>
        <v>0</v>
      </c>
      <c r="K448" s="9">
        <f>[1]!f_nav_adjustedreturn($B448,K$1,K$2)</f>
        <v>0</v>
      </c>
      <c r="L448" s="9">
        <f>[1]!f_nav_adjustedreturn($B448,L$1,L$2)</f>
        <v>0</v>
      </c>
      <c r="M448" s="9">
        <f>[1]!f_nav_adjustedreturn($B448,M$1,M$2)</f>
        <v>0</v>
      </c>
      <c r="N448" s="9">
        <f ca="1">[1]!f_nav_adjustedreturn($B448,N$1,N$2)</f>
        <v>-2.6499999999999968</v>
      </c>
      <c r="O448" s="9">
        <f ca="1">[1]!f_nav_adjustedreturn($B448,O$1,O$2)</f>
        <v>-2.0722261341917263</v>
      </c>
      <c r="P448" s="11">
        <f>[1]!f_risk_maxdownside($B448,P$1,P$2)</f>
        <v>-5.3309374064091042</v>
      </c>
      <c r="Q448" s="11">
        <f>[1]!f_risk_maxdownside($B448,Q$1,Q$2)</f>
        <v>0</v>
      </c>
      <c r="R448" s="11">
        <f>[1]!f_risk_maxdownside($B448,R$1,R$2)</f>
        <v>0</v>
      </c>
      <c r="S448" s="11">
        <f>[1]!f_risk_maxdownside($B448,S$1,S$2)</f>
        <v>0</v>
      </c>
      <c r="T448" s="11">
        <f>[1]!f_risk_maxdownside($B448,T$1,T$2)</f>
        <v>0</v>
      </c>
      <c r="U448" s="11">
        <f>[1]!f_risk_maxdownside($B448,U$1,U$2)</f>
        <v>-5.3309374064091042</v>
      </c>
      <c r="V448">
        <f t="shared" ca="1" si="43"/>
        <v>0.96483516483516485</v>
      </c>
      <c r="W448">
        <f t="shared" si="44"/>
        <v>0.10329670329670329</v>
      </c>
      <c r="X448">
        <f t="shared" si="45"/>
        <v>0.96923076923076923</v>
      </c>
      <c r="Y448">
        <f t="shared" si="46"/>
        <v>0.97142857142857142</v>
      </c>
      <c r="Z448">
        <f t="shared" si="47"/>
        <v>0.76923076923076927</v>
      </c>
      <c r="AA448">
        <f t="shared" ca="1" si="48"/>
        <v>0.14065934065934066</v>
      </c>
      <c r="AB448">
        <f t="shared" ca="1" si="49"/>
        <v>0.19340659340659341</v>
      </c>
    </row>
    <row r="449" spans="1:28" x14ac:dyDescent="0.2">
      <c r="A449" t="str">
        <f>[1]!f_info_benchmark(B449)</f>
        <v>中债综合(全价)指数收益率*50%+沪深300指数收益率*45%+恒生综合指数收益率(经汇率调整后)*5%</v>
      </c>
      <c r="B449" t="s">
        <v>1082</v>
      </c>
      <c r="C449" t="s">
        <v>1083</v>
      </c>
      <c r="D449" t="str">
        <f>[1]!f_info_fundmanager(B449)</f>
        <v>李崟</v>
      </c>
      <c r="E449" t="s">
        <v>8</v>
      </c>
      <c r="F449">
        <v>5.1600491935999999</v>
      </c>
      <c r="G449" s="8">
        <v>44627</v>
      </c>
      <c r="H449">
        <v>6.3424657534246602</v>
      </c>
      <c r="I449" s="9">
        <f ca="1">[1]!f_nav_adjustedreturn($B449,I$1,I$2)</f>
        <v>0</v>
      </c>
      <c r="J449" s="9">
        <f>[1]!f_nav_adjustedreturn($B449,J$1,J$2)</f>
        <v>0</v>
      </c>
      <c r="K449" s="9">
        <f>[1]!f_nav_adjustedreturn($B449,K$1,K$2)</f>
        <v>0</v>
      </c>
      <c r="L449" s="9">
        <f>[1]!f_nav_adjustedreturn($B449,L$1,L$2)</f>
        <v>0</v>
      </c>
      <c r="M449" s="9">
        <f>[1]!f_nav_adjustedreturn($B449,M$1,M$2)</f>
        <v>0</v>
      </c>
      <c r="N449" s="9">
        <f ca="1">[1]!f_nav_adjustedreturn($B449,N$1,N$2)</f>
        <v>3.9099999999999913</v>
      </c>
      <c r="O449" s="9">
        <f ca="1">[1]!f_nav_adjustedreturn($B449,O$1,O$2)</f>
        <v>3.9099999999999913</v>
      </c>
      <c r="P449" s="11">
        <f>[1]!f_risk_maxdownside($B449,P$1,P$2)</f>
        <v>-4.8330842052815246</v>
      </c>
      <c r="Q449" s="11">
        <f>[1]!f_risk_maxdownside($B449,Q$1,Q$2)</f>
        <v>0</v>
      </c>
      <c r="R449" s="11">
        <f>[1]!f_risk_maxdownside($B449,R$1,R$2)</f>
        <v>0</v>
      </c>
      <c r="S449" s="11">
        <f>[1]!f_risk_maxdownside($B449,S$1,S$2)</f>
        <v>0</v>
      </c>
      <c r="T449" s="11">
        <f>[1]!f_risk_maxdownside($B449,T$1,T$2)</f>
        <v>0</v>
      </c>
      <c r="U449" s="11">
        <f>[1]!f_risk_maxdownside($B449,U$1,U$2)</f>
        <v>-4.8330842052815246</v>
      </c>
      <c r="V449">
        <f t="shared" ca="1" si="43"/>
        <v>0.96483516483516485</v>
      </c>
      <c r="W449">
        <f t="shared" si="44"/>
        <v>0.10329670329670329</v>
      </c>
      <c r="X449">
        <f t="shared" si="45"/>
        <v>0.96923076923076923</v>
      </c>
      <c r="Y449">
        <f t="shared" si="46"/>
        <v>0.97142857142857142</v>
      </c>
      <c r="Z449">
        <f t="shared" si="47"/>
        <v>0.76923076923076927</v>
      </c>
      <c r="AA449">
        <f t="shared" ca="1" si="48"/>
        <v>1.3186813186813187E-2</v>
      </c>
      <c r="AB449">
        <f t="shared" ca="1" si="49"/>
        <v>6.5934065934065934E-3</v>
      </c>
    </row>
    <row r="450" spans="1:28" x14ac:dyDescent="0.2">
      <c r="A450" t="str">
        <f>[1]!f_info_benchmark(B450)</f>
        <v>中债综合(全价)指数收益率*50%+沪深300指数收益率*45%+恒生综合指数收益率(经汇率调整后)*5%</v>
      </c>
      <c r="B450" t="s">
        <v>1084</v>
      </c>
      <c r="C450" t="s">
        <v>1085</v>
      </c>
      <c r="D450" t="str">
        <f>[1]!f_info_fundmanager(B450)</f>
        <v>李崟</v>
      </c>
      <c r="E450" t="s">
        <v>8</v>
      </c>
      <c r="F450">
        <v>0.8392569218</v>
      </c>
      <c r="G450" s="8">
        <v>44566</v>
      </c>
      <c r="H450">
        <v>6.3424657534246602</v>
      </c>
      <c r="I450" s="9">
        <f ca="1">[1]!f_nav_adjustedreturn($B450,I$1,I$2)</f>
        <v>0</v>
      </c>
      <c r="J450" s="9">
        <f>[1]!f_nav_adjustedreturn($B450,J$1,J$2)</f>
        <v>0</v>
      </c>
      <c r="K450" s="9">
        <f>[1]!f_nav_adjustedreturn($B450,K$1,K$2)</f>
        <v>0</v>
      </c>
      <c r="L450" s="9">
        <f>[1]!f_nav_adjustedreturn($B450,L$1,L$2)</f>
        <v>0</v>
      </c>
      <c r="M450" s="9">
        <f>[1]!f_nav_adjustedreturn($B450,M$1,M$2)</f>
        <v>0</v>
      </c>
      <c r="N450" s="9">
        <f ca="1">[1]!f_nav_adjustedreturn($B450,N$1,N$2)</f>
        <v>7.06</v>
      </c>
      <c r="O450" s="9">
        <f ca="1">[1]!f_nav_adjustedreturn($B450,O$1,O$2)</f>
        <v>4.7656326450729001</v>
      </c>
      <c r="P450" s="11">
        <f>[1]!f_risk_maxdownside($B450,P$1,P$2)</f>
        <v>-9.4437135876714926</v>
      </c>
      <c r="Q450" s="11">
        <f>[1]!f_risk_maxdownside($B450,Q$1,Q$2)</f>
        <v>0</v>
      </c>
      <c r="R450" s="11">
        <f>[1]!f_risk_maxdownside($B450,R$1,R$2)</f>
        <v>0</v>
      </c>
      <c r="S450" s="11">
        <f>[1]!f_risk_maxdownside($B450,S$1,S$2)</f>
        <v>0</v>
      </c>
      <c r="T450" s="11">
        <f>[1]!f_risk_maxdownside($B450,T$1,T$2)</f>
        <v>0</v>
      </c>
      <c r="U450" s="11">
        <f>[1]!f_risk_maxdownside($B450,U$1,U$2)</f>
        <v>-9.4437135876714926</v>
      </c>
      <c r="V450">
        <f t="shared" ca="1" si="43"/>
        <v>0.96483516483516485</v>
      </c>
      <c r="W450">
        <f t="shared" si="44"/>
        <v>0.10329670329670329</v>
      </c>
      <c r="X450">
        <f t="shared" si="45"/>
        <v>0.96923076923076923</v>
      </c>
      <c r="Y450">
        <f t="shared" si="46"/>
        <v>0.97142857142857142</v>
      </c>
      <c r="Z450">
        <f t="shared" si="47"/>
        <v>0.76923076923076927</v>
      </c>
      <c r="AA450">
        <f t="shared" ca="1" si="48"/>
        <v>6.5934065934065934E-3</v>
      </c>
      <c r="AB450">
        <f t="shared" ca="1" si="49"/>
        <v>4.3956043956043956E-3</v>
      </c>
    </row>
    <row r="451" spans="1:28" x14ac:dyDescent="0.2">
      <c r="A451" t="str">
        <f>[1]!f_info_benchmark(B451)</f>
        <v>中证综合债指数收益率*50%+中证800指数收益率*50%</v>
      </c>
      <c r="B451" t="s">
        <v>1086</v>
      </c>
      <c r="C451" t="s">
        <v>1087</v>
      </c>
      <c r="D451" t="str">
        <f>[1]!f_info_fundmanager(B451)</f>
        <v>刘敦,夏祥全</v>
      </c>
      <c r="E451" t="s">
        <v>8</v>
      </c>
      <c r="F451">
        <v>2.1184091317</v>
      </c>
      <c r="G451" s="8">
        <v>44614</v>
      </c>
      <c r="H451">
        <v>3.14109589041096</v>
      </c>
      <c r="I451" s="9">
        <f ca="1">[1]!f_nav_adjustedreturn($B451,I$1,I$2)</f>
        <v>0</v>
      </c>
      <c r="J451" s="9">
        <f>[1]!f_nav_adjustedreturn($B451,J$1,J$2)</f>
        <v>0</v>
      </c>
      <c r="K451" s="9">
        <f>[1]!f_nav_adjustedreturn($B451,K$1,K$2)</f>
        <v>0</v>
      </c>
      <c r="L451" s="9">
        <f>[1]!f_nav_adjustedreturn($B451,L$1,L$2)</f>
        <v>0</v>
      </c>
      <c r="M451" s="9">
        <f>[1]!f_nav_adjustedreturn($B451,M$1,M$2)</f>
        <v>0</v>
      </c>
      <c r="N451" s="9">
        <f ca="1">[1]!f_nav_adjustedreturn($B451,N$1,N$2)</f>
        <v>-1.0000000000000009</v>
      </c>
      <c r="O451" s="9">
        <f ca="1">[1]!f_nav_adjustedreturn($B451,O$1,O$2)</f>
        <v>-1.0000000000000009</v>
      </c>
      <c r="P451" s="11">
        <f>[1]!f_risk_maxdownside($B451,P$1,P$2)</f>
        <v>-2.2199999999999998</v>
      </c>
      <c r="Q451" s="11">
        <f>[1]!f_risk_maxdownside($B451,Q$1,Q$2)</f>
        <v>0</v>
      </c>
      <c r="R451" s="11">
        <f>[1]!f_risk_maxdownside($B451,R$1,R$2)</f>
        <v>0</v>
      </c>
      <c r="S451" s="11">
        <f>[1]!f_risk_maxdownside($B451,S$1,S$2)</f>
        <v>0</v>
      </c>
      <c r="T451" s="11">
        <f>[1]!f_risk_maxdownside($B451,T$1,T$2)</f>
        <v>0</v>
      </c>
      <c r="U451" s="11">
        <f>[1]!f_risk_maxdownside($B451,U$1,U$2)</f>
        <v>-2.2199999999999998</v>
      </c>
      <c r="V451">
        <f t="shared" ca="1" si="43"/>
        <v>0.96483516483516485</v>
      </c>
      <c r="W451">
        <f t="shared" si="44"/>
        <v>0.10329670329670329</v>
      </c>
      <c r="X451">
        <f t="shared" si="45"/>
        <v>0.96923076923076923</v>
      </c>
      <c r="Y451">
        <f t="shared" si="46"/>
        <v>0.97142857142857142</v>
      </c>
      <c r="Z451">
        <f t="shared" si="47"/>
        <v>0.76923076923076927</v>
      </c>
      <c r="AA451">
        <f t="shared" ca="1" si="48"/>
        <v>4.6153846153846156E-2</v>
      </c>
      <c r="AB451">
        <f t="shared" ca="1" si="49"/>
        <v>0.10549450549450549</v>
      </c>
    </row>
    <row r="452" spans="1:28" x14ac:dyDescent="0.2">
      <c r="A452" t="str">
        <f>[1]!f_info_benchmark(B452)</f>
        <v>中国债券总指数收益率*50%+中证800指数收益率*45%+银行活期存款利率(税后)*5%</v>
      </c>
      <c r="B452" t="s">
        <v>1088</v>
      </c>
      <c r="C452" t="s">
        <v>1089</v>
      </c>
      <c r="D452" t="str">
        <f>[1]!f_info_fundmanager(B452)</f>
        <v>孙少锋,杨永光</v>
      </c>
      <c r="E452" t="s">
        <v>8</v>
      </c>
      <c r="F452">
        <v>3.676391046</v>
      </c>
      <c r="G452" s="8">
        <v>44138</v>
      </c>
      <c r="H452">
        <v>8.4904109589041106</v>
      </c>
      <c r="I452" s="9">
        <f ca="1">[1]!f_nav_adjustedreturn($B452,I$1,I$2)</f>
        <v>35.90079220301557</v>
      </c>
      <c r="J452" s="9">
        <f>[1]!f_nav_adjustedreturn($B452,J$1,J$2)</f>
        <v>-20.81268582755202</v>
      </c>
      <c r="K452" s="9">
        <f>[1]!f_nav_adjustedreturn($B452,K$1,K$2)</f>
        <v>37.171464330413031</v>
      </c>
      <c r="L452" s="9">
        <f>[1]!f_nav_adjustedreturn($B452,L$1,L$2)</f>
        <v>34.680768183969882</v>
      </c>
      <c r="M452" s="9">
        <f>[1]!f_nav_adjustedreturn($B452,M$1,M$2)</f>
        <v>3.3030821566404551</v>
      </c>
      <c r="N452" s="9">
        <f ca="1">[1]!f_nav_adjustedreturn($B452,N$1,N$2)</f>
        <v>-10.0743188143972</v>
      </c>
      <c r="O452" s="9">
        <f ca="1">[1]!f_nav_adjustedreturn($B452,O$1,O$2)</f>
        <v>-1.825557809330622</v>
      </c>
      <c r="P452" s="11">
        <f>[1]!f_risk_maxdownside($B452,P$1,P$2)</f>
        <v>-23.615160349854218</v>
      </c>
      <c r="Q452" s="11">
        <f>[1]!f_risk_maxdownside($B452,Q$1,Q$2)</f>
        <v>-23.615160349854218</v>
      </c>
      <c r="R452" s="11">
        <f>[1]!f_risk_maxdownside($B452,R$1,R$2)</f>
        <v>-11.729622266401595</v>
      </c>
      <c r="S452" s="11">
        <f>[1]!f_risk_maxdownside($B452,S$1,S$2)</f>
        <v>-12.028094820017555</v>
      </c>
      <c r="T452" s="11">
        <f>[1]!f_risk_maxdownside($B452,T$1,T$2)</f>
        <v>-11.522965350523773</v>
      </c>
      <c r="U452" s="11">
        <f>[1]!f_risk_maxdownside($B452,U$1,U$2)</f>
        <v>-16.042282501132473</v>
      </c>
      <c r="V452">
        <f t="shared" ca="1" si="43"/>
        <v>0.7604395604395604</v>
      </c>
      <c r="W452">
        <f t="shared" si="44"/>
        <v>0.5494505494505495</v>
      </c>
      <c r="X452">
        <f t="shared" si="45"/>
        <v>0.64175824175824181</v>
      </c>
      <c r="Y452">
        <f t="shared" si="46"/>
        <v>0.74505494505494507</v>
      </c>
      <c r="Z452">
        <f t="shared" si="47"/>
        <v>0.70549450549450554</v>
      </c>
      <c r="AA452">
        <f t="shared" ca="1" si="48"/>
        <v>0.28131868131868132</v>
      </c>
      <c r="AB452">
        <f t="shared" ca="1" si="49"/>
        <v>0.17802197802197803</v>
      </c>
    </row>
    <row r="453" spans="1:28" x14ac:dyDescent="0.2">
      <c r="A453" t="str">
        <f>[1]!f_info_benchmark(B453)</f>
        <v>上证A股指数</v>
      </c>
      <c r="B453" t="s">
        <v>1090</v>
      </c>
      <c r="C453" t="s">
        <v>1091</v>
      </c>
      <c r="D453" t="str">
        <f>[1]!f_info_fundmanager(B453)</f>
        <v>陈皓</v>
      </c>
      <c r="E453" t="s">
        <v>8</v>
      </c>
      <c r="F453">
        <v>33.394554087400003</v>
      </c>
      <c r="G453" s="8">
        <v>41180</v>
      </c>
      <c r="H453">
        <v>9.6931506849315099</v>
      </c>
      <c r="I453" s="9">
        <f ca="1">[1]!f_nav_adjustedreturn($B453,I$1,I$2)</f>
        <v>72.620195574709385</v>
      </c>
      <c r="J453" s="9">
        <f>[1]!f_nav_adjustedreturn($B453,J$1,J$2)</f>
        <v>-17.525665260097757</v>
      </c>
      <c r="K453" s="9">
        <f>[1]!f_nav_adjustedreturn($B453,K$1,K$2)</f>
        <v>39.809193408499553</v>
      </c>
      <c r="L453" s="9">
        <f>[1]!f_nav_adjustedreturn($B453,L$1,L$2)</f>
        <v>45.187486495438286</v>
      </c>
      <c r="M453" s="9">
        <f>[1]!f_nav_adjustedreturn($B453,M$1,M$2)</f>
        <v>24.226661009894361</v>
      </c>
      <c r="N453" s="9">
        <f ca="1">[1]!f_nav_adjustedreturn($B453,N$1,N$2)</f>
        <v>-16.997140570364515</v>
      </c>
      <c r="O453" s="9">
        <f ca="1">[1]!f_nav_adjustedreturn($B453,O$1,O$2)</f>
        <v>-7.9493087557603799</v>
      </c>
      <c r="P453" s="11">
        <f>[1]!f_risk_maxdownside($B453,P$1,P$2)</f>
        <v>-26.866784482403141</v>
      </c>
      <c r="Q453" s="11">
        <f>[1]!f_risk_maxdownside($B453,Q$1,Q$2)</f>
        <v>-21.750933152358328</v>
      </c>
      <c r="R453" s="11">
        <f>[1]!f_risk_maxdownside($B453,R$1,R$2)</f>
        <v>-14.183915846623696</v>
      </c>
      <c r="S453" s="11">
        <f>[1]!f_risk_maxdownside($B453,S$1,S$2)</f>
        <v>-12.413240790176173</v>
      </c>
      <c r="T453" s="11">
        <f>[1]!f_risk_maxdownside($B453,T$1,T$2)</f>
        <v>-14.747299548673748</v>
      </c>
      <c r="U453" s="11">
        <f>[1]!f_risk_maxdownside($B453,U$1,U$2)</f>
        <v>-26.004304660135258</v>
      </c>
      <c r="V453">
        <f t="shared" ref="V453:V458" ca="1" si="50">RANK(I453,I$4:I$458,0)/COUNT(I$4:I$458)</f>
        <v>0.43076923076923079</v>
      </c>
      <c r="W453">
        <f t="shared" si="44"/>
        <v>0.40219780219780221</v>
      </c>
      <c r="X453">
        <f t="shared" si="45"/>
        <v>0.59120879120879122</v>
      </c>
      <c r="Y453">
        <f t="shared" si="46"/>
        <v>0.63736263736263732</v>
      </c>
      <c r="Z453">
        <f t="shared" si="47"/>
        <v>0.18901098901098901</v>
      </c>
      <c r="AA453">
        <f t="shared" ca="1" si="48"/>
        <v>0.56043956043956045</v>
      </c>
      <c r="AB453">
        <f t="shared" ca="1" si="49"/>
        <v>0.59780219780219779</v>
      </c>
    </row>
    <row r="454" spans="1:28" x14ac:dyDescent="0.2">
      <c r="A454" t="str">
        <f>[1]!f_info_benchmark(B454)</f>
        <v>中证国债指数收益率*50%+上证180指数收益率*45%+同业存款利率*5%</v>
      </c>
      <c r="B454" t="s">
        <v>1092</v>
      </c>
      <c r="C454" t="s">
        <v>1093</v>
      </c>
      <c r="D454" t="str">
        <f>[1]!f_info_fundmanager(B454)</f>
        <v>李崟</v>
      </c>
      <c r="E454" t="s">
        <v>8</v>
      </c>
      <c r="F454">
        <v>7.8314511923000003</v>
      </c>
      <c r="G454" s="8">
        <v>42403</v>
      </c>
      <c r="H454">
        <v>6.3424657534246602</v>
      </c>
      <c r="I454" s="9">
        <f ca="1">[1]!f_nav_adjustedreturn($B454,I$1,I$2)</f>
        <v>75.889953150737497</v>
      </c>
      <c r="J454" s="9">
        <f>[1]!f_nav_adjustedreturn($B454,J$1,J$2)</f>
        <v>-15.650661771809482</v>
      </c>
      <c r="K454" s="9">
        <f>[1]!f_nav_adjustedreturn($B454,K$1,K$2)</f>
        <v>31.325163211545092</v>
      </c>
      <c r="L454" s="9">
        <f>[1]!f_nav_adjustedreturn($B454,L$1,L$2)</f>
        <v>33.169810000668178</v>
      </c>
      <c r="M454" s="9">
        <f>[1]!f_nav_adjustedreturn($B454,M$1,M$2)</f>
        <v>12.533521095054287</v>
      </c>
      <c r="N454" s="9">
        <f ca="1">[1]!f_nav_adjustedreturn($B454,N$1,N$2)</f>
        <v>5.9555515169727737</v>
      </c>
      <c r="O454" s="9">
        <f ca="1">[1]!f_nav_adjustedreturn($B454,O$1,O$2)</f>
        <v>0.88397790055249215</v>
      </c>
      <c r="P454" s="11">
        <f>[1]!f_risk_maxdownside($B454,P$1,P$2)</f>
        <v>-21.256171146461877</v>
      </c>
      <c r="Q454" s="11">
        <f>[1]!f_risk_maxdownside($B454,Q$1,Q$2)</f>
        <v>-20.369354543792287</v>
      </c>
      <c r="R454" s="11">
        <f>[1]!f_risk_maxdownside($B454,R$1,R$2)</f>
        <v>-4.775521875893622</v>
      </c>
      <c r="S454" s="11">
        <f>[1]!f_risk_maxdownside($B454,S$1,S$2)</f>
        <v>-9.0273259596616793</v>
      </c>
      <c r="T454" s="11">
        <f>[1]!f_risk_maxdownside($B454,T$1,T$2)</f>
        <v>-14.92766459994094</v>
      </c>
      <c r="U454" s="11">
        <f>[1]!f_risk_maxdownside($B454,U$1,U$2)</f>
        <v>-10.153653182815923</v>
      </c>
      <c r="V454">
        <f t="shared" ca="1" si="50"/>
        <v>0.41098901098901097</v>
      </c>
      <c r="W454">
        <f t="shared" si="44"/>
        <v>0.32967032967032966</v>
      </c>
      <c r="X454">
        <f t="shared" si="45"/>
        <v>0.70549450549450554</v>
      </c>
      <c r="Y454">
        <f t="shared" si="46"/>
        <v>0.74945054945054945</v>
      </c>
      <c r="Z454">
        <f t="shared" si="47"/>
        <v>0.36263736263736263</v>
      </c>
      <c r="AA454">
        <f t="shared" ca="1" si="48"/>
        <v>8.7912087912087912E-3</v>
      </c>
      <c r="AB454">
        <f t="shared" ca="1" si="49"/>
        <v>1.3186813186813187E-2</v>
      </c>
    </row>
    <row r="455" spans="1:28" x14ac:dyDescent="0.2">
      <c r="A455" t="str">
        <f>[1]!f_info_benchmark(B455)</f>
        <v>沪深300指数收益率*65%+中证全债指数收益率*35%</v>
      </c>
      <c r="B455" t="s">
        <v>1094</v>
      </c>
      <c r="C455" t="s">
        <v>1095</v>
      </c>
      <c r="D455" t="str">
        <f>[1]!f_info_fundmanager(B455)</f>
        <v>傅友兴</v>
      </c>
      <c r="E455" t="s">
        <v>8</v>
      </c>
      <c r="F455">
        <v>178.957853559</v>
      </c>
      <c r="G455" s="8">
        <v>41981</v>
      </c>
      <c r="H455">
        <v>9.3369863013698602</v>
      </c>
      <c r="I455" s="9">
        <f ca="1">[1]!f_nav_adjustedreturn($B455,I$1,I$2)</f>
        <v>36.185217684603913</v>
      </c>
      <c r="J455" s="9">
        <f>[1]!f_nav_adjustedreturn($B455,J$1,J$2)</f>
        <v>-7.778795865859288</v>
      </c>
      <c r="K455" s="9">
        <f>[1]!f_nav_adjustedreturn($B455,K$1,K$2)</f>
        <v>31.194846452523823</v>
      </c>
      <c r="L455" s="9">
        <f>[1]!f_nav_adjustedreturn($B455,L$1,L$2)</f>
        <v>27.621739279050605</v>
      </c>
      <c r="M455" s="9">
        <f>[1]!f_nav_adjustedreturn($B455,M$1,M$2)</f>
        <v>-2.7056973513118807</v>
      </c>
      <c r="N455" s="9">
        <f ca="1">[1]!f_nav_adjustedreturn($B455,N$1,N$2)</f>
        <v>-9.3494723033808356</v>
      </c>
      <c r="O455" s="9">
        <f ca="1">[1]!f_nav_adjustedreturn($B455,O$1,O$2)</f>
        <v>-3.5097740543285121</v>
      </c>
      <c r="P455" s="11">
        <f>[1]!f_risk_maxdownside($B455,P$1,P$2)</f>
        <v>-22.931025271143881</v>
      </c>
      <c r="Q455" s="11">
        <f>[1]!f_risk_maxdownside($B455,Q$1,Q$2)</f>
        <v>-14.33471042170083</v>
      </c>
      <c r="R455" s="11">
        <f>[1]!f_risk_maxdownside($B455,R$1,R$2)</f>
        <v>-4.7463683679018196</v>
      </c>
      <c r="S455" s="11">
        <f>[1]!f_risk_maxdownside($B455,S$1,S$2)</f>
        <v>-7.967406066093262</v>
      </c>
      <c r="T455" s="11">
        <f>[1]!f_risk_maxdownside($B455,T$1,T$2)</f>
        <v>-14.681840038467705</v>
      </c>
      <c r="U455" s="11">
        <f>[1]!f_risk_maxdownside($B455,U$1,U$2)</f>
        <v>-13.777644949193066</v>
      </c>
      <c r="V455">
        <f t="shared" ca="1" si="50"/>
        <v>0.75604395604395602</v>
      </c>
      <c r="W455">
        <f t="shared" si="44"/>
        <v>0.21978021978021978</v>
      </c>
      <c r="X455">
        <f t="shared" si="45"/>
        <v>0.70769230769230773</v>
      </c>
      <c r="Y455">
        <f t="shared" si="46"/>
        <v>0.76483516483516478</v>
      </c>
      <c r="Z455">
        <f t="shared" si="47"/>
        <v>0.83296703296703301</v>
      </c>
      <c r="AA455">
        <f t="shared" ca="1" si="48"/>
        <v>0.26593406593406593</v>
      </c>
      <c r="AB455">
        <f t="shared" ca="1" si="49"/>
        <v>0.24175824175824176</v>
      </c>
    </row>
    <row r="456" spans="1:28" x14ac:dyDescent="0.2">
      <c r="A456" t="str">
        <f>[1]!f_info_benchmark(B456)</f>
        <v>沪深300指数收益率*50%+上证国债指数收益率*50%</v>
      </c>
      <c r="B456" t="s">
        <v>1096</v>
      </c>
      <c r="C456" t="s">
        <v>1097</v>
      </c>
      <c r="D456" t="str">
        <f>[1]!f_info_fundmanager(B456)</f>
        <v>陈思郁</v>
      </c>
      <c r="E456" t="s">
        <v>8</v>
      </c>
      <c r="F456">
        <v>4.8010496994</v>
      </c>
      <c r="G456" s="8">
        <v>42220</v>
      </c>
      <c r="H456">
        <v>6.8438356164383602</v>
      </c>
      <c r="I456" s="9">
        <f ca="1">[1]!f_nav_adjustedreturn($B456,I$1,I$2)</f>
        <v>70.273510923272724</v>
      </c>
      <c r="J456" s="9">
        <f>[1]!f_nav_adjustedreturn($B456,J$1,J$2)</f>
        <v>-22.145956879136111</v>
      </c>
      <c r="K456" s="9">
        <f>[1]!f_nav_adjustedreturn($B456,K$1,K$2)</f>
        <v>56.576862123613324</v>
      </c>
      <c r="L456" s="9">
        <f>[1]!f_nav_adjustedreturn($B456,L$1,L$2)</f>
        <v>62.427860061324559</v>
      </c>
      <c r="M456" s="9">
        <f>[1]!f_nav_adjustedreturn($B456,M$1,M$2)</f>
        <v>2.9229247437586201</v>
      </c>
      <c r="N456" s="9">
        <f ca="1">[1]!f_nav_adjustedreturn($B456,N$1,N$2)</f>
        <v>-16.446298801738976</v>
      </c>
      <c r="O456" s="9">
        <f ca="1">[1]!f_nav_adjustedreturn($B456,O$1,O$2)</f>
        <v>-6.6571520648220712</v>
      </c>
      <c r="P456" s="11">
        <f>[1]!f_risk_maxdownside($B456,P$1,P$2)</f>
        <v>-35.754293195820061</v>
      </c>
      <c r="Q456" s="11">
        <f>[1]!f_risk_maxdownside($B456,Q$1,Q$2)</f>
        <v>-24.775672969076144</v>
      </c>
      <c r="R456" s="11">
        <f>[1]!f_risk_maxdownside($B456,R$1,R$2)</f>
        <v>-10.214535374231646</v>
      </c>
      <c r="S456" s="11">
        <f>[1]!f_risk_maxdownside($B456,S$1,S$2)</f>
        <v>-16.875963868693542</v>
      </c>
      <c r="T456" s="11">
        <f>[1]!f_risk_maxdownside($B456,T$1,T$2)</f>
        <v>-18.816861732452459</v>
      </c>
      <c r="U456" s="11">
        <f>[1]!f_risk_maxdownside($B456,U$1,U$2)</f>
        <v>-23.364850609673677</v>
      </c>
      <c r="V456">
        <f t="shared" ca="1" si="50"/>
        <v>0.44615384615384618</v>
      </c>
      <c r="W456">
        <f t="shared" si="44"/>
        <v>0.6</v>
      </c>
      <c r="X456">
        <f t="shared" si="45"/>
        <v>0.27692307692307694</v>
      </c>
      <c r="Y456">
        <f t="shared" si="46"/>
        <v>0.39780219780219778</v>
      </c>
      <c r="Z456">
        <f t="shared" si="47"/>
        <v>0.70989010989010992</v>
      </c>
      <c r="AA456">
        <f t="shared" ca="1" si="48"/>
        <v>0.51868131868131873</v>
      </c>
      <c r="AB456">
        <f t="shared" ca="1" si="49"/>
        <v>0.47032967032967032</v>
      </c>
    </row>
    <row r="457" spans="1:28" x14ac:dyDescent="0.2">
      <c r="A457" t="str">
        <f>[1]!f_info_benchmark(B457)</f>
        <v>中证红利指数收益率*50%+中债综合全价指数收益率*50%</v>
      </c>
      <c r="B457" t="s">
        <v>1098</v>
      </c>
      <c r="C457" t="s">
        <v>1099</v>
      </c>
      <c r="D457" t="str">
        <f>[1]!f_info_fundmanager(B457)</f>
        <v>杨浩,黄鼎</v>
      </c>
      <c r="E457" t="s">
        <v>8</v>
      </c>
      <c r="F457">
        <v>40.834294212400003</v>
      </c>
      <c r="G457" s="8">
        <v>42231</v>
      </c>
      <c r="H457">
        <v>3.74931506849315</v>
      </c>
      <c r="I457" s="9">
        <f ca="1">[1]!f_nav_adjustedreturn($B457,I$1,I$2)</f>
        <v>57.994186046511629</v>
      </c>
      <c r="J457" s="9">
        <f>[1]!f_nav_adjustedreturn($B457,J$1,J$2)</f>
        <v>-6.4316860465116141</v>
      </c>
      <c r="K457" s="9">
        <f>[1]!f_nav_adjustedreturn($B457,K$1,K$2)</f>
        <v>46.291262135922317</v>
      </c>
      <c r="L457" s="9">
        <f>[1]!f_nav_adjustedreturn($B457,L$1,L$2)</f>
        <v>51.951154765065041</v>
      </c>
      <c r="M457" s="9">
        <f>[1]!f_nav_adjustedreturn($B457,M$1,M$2)</f>
        <v>-12.648497554157935</v>
      </c>
      <c r="N457" s="9">
        <f ca="1">[1]!f_nav_adjustedreturn($B457,N$1,N$2)</f>
        <v>-13.040000000000001</v>
      </c>
      <c r="O457" s="9">
        <f ca="1">[1]!f_nav_adjustedreturn($B457,O$1,O$2)</f>
        <v>-6.9150074930421832</v>
      </c>
      <c r="P457" s="11">
        <f>[1]!f_risk_maxdownside($B457,P$1,P$2)</f>
        <v>-42.123076923076923</v>
      </c>
      <c r="Q457" s="11">
        <f>[1]!f_risk_maxdownside($B457,Q$1,Q$2)</f>
        <v>-19.51453209837112</v>
      </c>
      <c r="R457" s="11">
        <f>[1]!f_risk_maxdownside($B457,R$1,R$2)</f>
        <v>-10.464029897228274</v>
      </c>
      <c r="S457" s="11">
        <f>[1]!f_risk_maxdownside($B457,S$1,S$2)</f>
        <v>-8.6031452358926899</v>
      </c>
      <c r="T457" s="11">
        <f>[1]!f_risk_maxdownside($B457,T$1,T$2)</f>
        <v>-26.676923076923075</v>
      </c>
      <c r="U457" s="11">
        <f>[1]!f_risk_maxdownside($B457,U$1,U$2)</f>
        <v>-24.412296564195302</v>
      </c>
      <c r="V457">
        <f t="shared" ca="1" si="50"/>
        <v>0.52967032967032968</v>
      </c>
      <c r="W457">
        <f t="shared" si="44"/>
        <v>0.2021978021978022</v>
      </c>
      <c r="X457">
        <f t="shared" si="45"/>
        <v>0.46813186813186813</v>
      </c>
      <c r="Y457">
        <f t="shared" si="46"/>
        <v>0.56923076923076921</v>
      </c>
      <c r="Z457">
        <f t="shared" si="47"/>
        <v>0.98461538461538467</v>
      </c>
      <c r="AA457">
        <f t="shared" ca="1" si="48"/>
        <v>0.34945054945054943</v>
      </c>
      <c r="AB457">
        <f t="shared" ca="1" si="49"/>
        <v>0.48571428571428571</v>
      </c>
    </row>
    <row r="458" spans="1:28" x14ac:dyDescent="0.2">
      <c r="A458" t="str">
        <f>[1]!f_info_benchmark(B458)</f>
        <v>中信标普300指数*50%+中证综合债指数*50%</v>
      </c>
      <c r="B458" t="s">
        <v>1100</v>
      </c>
      <c r="C458" t="s">
        <v>1101</v>
      </c>
      <c r="D458" t="str">
        <f>[1]!f_info_fundmanager(B458)</f>
        <v>闵杭,孔祥鹏</v>
      </c>
      <c r="E458" t="s">
        <v>8</v>
      </c>
      <c r="F458">
        <v>1.9035488506</v>
      </c>
      <c r="G458" s="8">
        <v>42293</v>
      </c>
      <c r="H458">
        <v>4.8136986301369902</v>
      </c>
      <c r="I458" s="9">
        <f ca="1">[1]!f_nav_adjustedreturn($B458,I$1,I$2)</f>
        <v>12.081542284890443</v>
      </c>
      <c r="J458" s="9">
        <f>[1]!f_nav_adjustedreturn($B458,J$1,J$2)</f>
        <v>-15.203168044077128</v>
      </c>
      <c r="K458" s="9">
        <f>[1]!f_nav_adjustedreturn($B458,K$1,K$2)</f>
        <v>20.72081218274112</v>
      </c>
      <c r="L458" s="9">
        <f>[1]!f_nav_adjustedreturn($B458,L$1,L$2)</f>
        <v>32.241955391715052</v>
      </c>
      <c r="M458" s="9">
        <f>[1]!f_nav_adjustedreturn($B458,M$1,M$2)</f>
        <v>-7.0426796244639283</v>
      </c>
      <c r="N458" s="9">
        <f ca="1">[1]!f_nav_adjustedreturn($B458,N$1,N$2)</f>
        <v>-10.932458614319987</v>
      </c>
      <c r="O458" s="9">
        <f ca="1">[1]!f_nav_adjustedreturn($B458,O$1,O$2)</f>
        <v>-4.3609206868723218</v>
      </c>
      <c r="P458" s="11">
        <f>[1]!f_risk_maxdownside($B458,P$1,P$2)</f>
        <v>-29.301940684219836</v>
      </c>
      <c r="Q458" s="11">
        <f>[1]!f_risk_maxdownside($B458,Q$1,Q$2)</f>
        <v>-21.243980738362765</v>
      </c>
      <c r="R458" s="11">
        <f>[1]!f_risk_maxdownside($B458,R$1,R$2)</f>
        <v>-8.4516452313345489</v>
      </c>
      <c r="S458" s="11">
        <f>[1]!f_risk_maxdownside($B458,S$1,S$2)</f>
        <v>-10.067835870284579</v>
      </c>
      <c r="T458" s="11">
        <f>[1]!f_risk_maxdownside($B458,T$1,T$2)</f>
        <v>-18.419884033151874</v>
      </c>
      <c r="U458" s="11">
        <f>[1]!f_risk_maxdownside($B458,U$1,U$2)</f>
        <v>-16.848662080406193</v>
      </c>
      <c r="V458">
        <f t="shared" ca="1" si="50"/>
        <v>0.94725274725274722</v>
      </c>
      <c r="W458">
        <f t="shared" si="44"/>
        <v>0.32307692307692309</v>
      </c>
      <c r="X458">
        <f t="shared" si="45"/>
        <v>0.79120879120879117</v>
      </c>
      <c r="Y458">
        <f t="shared" si="46"/>
        <v>0.75384615384615383</v>
      </c>
      <c r="Z458">
        <f t="shared" si="47"/>
        <v>0.9054945054945055</v>
      </c>
      <c r="AA458">
        <f t="shared" ca="1" si="48"/>
        <v>0.2967032967032967</v>
      </c>
      <c r="AB458">
        <f t="shared" ca="1" si="49"/>
        <v>0.2857142857142857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6EED-2E29-4BA2-B3C7-F3176323102D}">
  <dimension ref="A1"/>
  <sheetViews>
    <sheetView workbookViewId="0">
      <selection activeCell="L9" sqref="L9"/>
    </sheetView>
  </sheetViews>
  <sheetFormatPr defaultRowHeight="14.25" x14ac:dyDescent="0.2"/>
  <sheetData>
    <row r="1" spans="1:1" x14ac:dyDescent="0.2">
      <c r="A1" t="s">
        <v>610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0BD9-662A-4BB0-A64D-954B5F8417EF}">
  <sheetPr filterMode="1"/>
  <dimension ref="A1:AC456"/>
  <sheetViews>
    <sheetView workbookViewId="0">
      <pane xSplit="5" ySplit="2" topLeftCell="F20" activePane="bottomRight" state="frozen"/>
      <selection pane="topRight" activeCell="E1" sqref="E1"/>
      <selection pane="bottomLeft" activeCell="A3" sqref="A3"/>
      <selection pane="bottomRight" activeCell="E218" sqref="E15:E218"/>
    </sheetView>
  </sheetViews>
  <sheetFormatPr defaultRowHeight="14.25" x14ac:dyDescent="0.2"/>
  <cols>
    <col min="1" max="1" width="19.875" customWidth="1"/>
    <col min="2" max="2" width="57.25" customWidth="1"/>
    <col min="3" max="3" width="14.875" customWidth="1"/>
    <col min="4" max="4" width="30.5" customWidth="1"/>
    <col min="5" max="5" width="26.875" customWidth="1"/>
    <col min="8" max="8" width="19.25" customWidth="1"/>
    <col min="10" max="10" width="18.375" customWidth="1"/>
    <col min="11" max="14" width="11.125" bestFit="1" customWidth="1"/>
    <col min="15" max="15" width="10.625" customWidth="1"/>
    <col min="16" max="16" width="13.625" style="16" customWidth="1"/>
    <col min="17" max="17" width="15.125" customWidth="1"/>
    <col min="18" max="18" width="13.125" customWidth="1"/>
    <col min="19" max="19" width="11.5" customWidth="1"/>
    <col min="20" max="20" width="13.375" customWidth="1"/>
    <col min="21" max="22" width="13.25" customWidth="1"/>
    <col min="24" max="24" width="12.375" customWidth="1"/>
    <col min="25" max="25" width="10.25" customWidth="1"/>
    <col min="26" max="27" width="13.625" customWidth="1"/>
    <col min="29" max="30" width="12.125" customWidth="1"/>
  </cols>
  <sheetData>
    <row r="1" spans="1:29" ht="85.5" x14ac:dyDescent="0.2">
      <c r="B1" t="s">
        <v>611</v>
      </c>
      <c r="C1" t="s">
        <v>0</v>
      </c>
      <c r="D1" t="s">
        <v>1</v>
      </c>
      <c r="E1" t="s">
        <v>429</v>
      </c>
      <c r="F1" t="s">
        <v>2</v>
      </c>
      <c r="G1" s="1" t="s">
        <v>3</v>
      </c>
      <c r="H1" s="1" t="s">
        <v>4</v>
      </c>
      <c r="I1" s="1" t="s">
        <v>5</v>
      </c>
      <c r="J1" s="4" t="s">
        <v>427</v>
      </c>
      <c r="K1" s="5">
        <v>2018</v>
      </c>
      <c r="L1" s="5">
        <v>2019</v>
      </c>
      <c r="M1" s="5">
        <v>2020</v>
      </c>
      <c r="N1" s="5">
        <v>2021</v>
      </c>
      <c r="O1" s="5">
        <v>2022</v>
      </c>
      <c r="P1" s="16" t="s">
        <v>428</v>
      </c>
      <c r="Q1" s="6" t="s">
        <v>427</v>
      </c>
      <c r="R1" s="7">
        <v>2018</v>
      </c>
      <c r="S1" s="7">
        <v>2019</v>
      </c>
      <c r="T1" s="7">
        <v>2020</v>
      </c>
      <c r="U1" s="7">
        <v>2021</v>
      </c>
      <c r="V1" s="7">
        <v>2022</v>
      </c>
      <c r="W1" s="13" t="s">
        <v>427</v>
      </c>
      <c r="X1" s="14">
        <v>2018</v>
      </c>
      <c r="Y1" s="14">
        <v>2019</v>
      </c>
      <c r="Z1" s="14">
        <v>2020</v>
      </c>
      <c r="AA1" s="14">
        <v>2021</v>
      </c>
      <c r="AB1" s="14">
        <v>2022</v>
      </c>
      <c r="AC1" s="14" t="s">
        <v>428</v>
      </c>
    </row>
    <row r="2" spans="1:29" hidden="1" x14ac:dyDescent="0.2">
      <c r="B2" s="7" t="s">
        <v>1369</v>
      </c>
      <c r="C2" s="7" t="s">
        <v>784</v>
      </c>
      <c r="D2" s="7" t="s">
        <v>785</v>
      </c>
      <c r="E2" s="7" t="s">
        <v>1370</v>
      </c>
      <c r="F2" t="s">
        <v>8</v>
      </c>
      <c r="G2" s="2">
        <v>63.109457902800003</v>
      </c>
      <c r="H2" s="3">
        <v>43096</v>
      </c>
      <c r="I2" s="2">
        <v>4.4438356164383599</v>
      </c>
      <c r="J2" s="9">
        <v>244.30264357338197</v>
      </c>
      <c r="K2" s="9">
        <v>-14.038286235186876</v>
      </c>
      <c r="L2" s="9">
        <v>60.233297985153769</v>
      </c>
      <c r="M2" s="9">
        <v>106.35340833884845</v>
      </c>
      <c r="N2" s="9">
        <v>36.401539448364346</v>
      </c>
      <c r="O2" s="9">
        <v>-11.192099694333411</v>
      </c>
      <c r="P2" s="9">
        <v>-2.4535123966942085</v>
      </c>
      <c r="Q2" s="11">
        <v>-36.689086569754828</v>
      </c>
      <c r="R2" s="11">
        <v>-22.056239015817216</v>
      </c>
      <c r="S2" s="11">
        <v>-13.43963553530752</v>
      </c>
      <c r="T2" s="11">
        <v>-18.979357798165136</v>
      </c>
      <c r="U2" s="11">
        <v>-21.556376029537063</v>
      </c>
      <c r="V2" s="11">
        <v>-28.585413607440042</v>
      </c>
      <c r="W2">
        <v>2.1978021978021978E-3</v>
      </c>
      <c r="X2">
        <v>0.29450549450549451</v>
      </c>
      <c r="Y2">
        <v>0.22197802197802197</v>
      </c>
      <c r="Z2">
        <v>3.5164835164835165E-2</v>
      </c>
      <c r="AA2">
        <v>6.1538461538461542E-2</v>
      </c>
      <c r="AB2">
        <v>0.29890109890109889</v>
      </c>
      <c r="AC2">
        <v>0.21098901098901099</v>
      </c>
    </row>
    <row r="3" spans="1:29" hidden="1" x14ac:dyDescent="0.2">
      <c r="A3" t="str">
        <f>VLOOKUP(C3,公司基金库!$A$2:$B$7706,1,FALSE)</f>
        <v>166301.OF</v>
      </c>
      <c r="B3" t="s">
        <v>1282</v>
      </c>
      <c r="C3" t="s">
        <v>966</v>
      </c>
      <c r="D3" t="s">
        <v>967</v>
      </c>
      <c r="E3" t="s">
        <v>606</v>
      </c>
      <c r="F3" t="s">
        <v>8</v>
      </c>
      <c r="G3" s="2">
        <v>26.963547356500001</v>
      </c>
      <c r="H3" s="3">
        <v>42138</v>
      </c>
      <c r="I3" s="2">
        <v>8.0931506849315102</v>
      </c>
      <c r="J3" s="9">
        <v>229.65964343598051</v>
      </c>
      <c r="K3" s="9">
        <v>-14.82982171799028</v>
      </c>
      <c r="L3" s="9">
        <v>69.60038058991438</v>
      </c>
      <c r="M3" s="9">
        <v>77.41935483870968</v>
      </c>
      <c r="N3" s="9">
        <v>22.845849802371532</v>
      </c>
      <c r="O3" s="9">
        <v>4.7104247104247063</v>
      </c>
      <c r="P3" s="17">
        <v>-7.0171428571428667</v>
      </c>
      <c r="Q3" s="11">
        <v>-29.560129136400327</v>
      </c>
      <c r="R3" s="11">
        <v>-26.190476190476186</v>
      </c>
      <c r="S3" s="11">
        <v>-17.21153846153846</v>
      </c>
      <c r="T3" s="11">
        <v>-16.666666666666664</v>
      </c>
      <c r="U3" s="11">
        <v>-25.665859564164649</v>
      </c>
      <c r="V3" s="11">
        <v>-20.205714285714283</v>
      </c>
      <c r="W3">
        <v>4.3956043956043956E-3</v>
      </c>
      <c r="X3">
        <v>0.31868131868131866</v>
      </c>
      <c r="Y3">
        <v>0.12307692307692308</v>
      </c>
      <c r="Z3">
        <v>0.21318681318681318</v>
      </c>
      <c r="AA3">
        <v>0.2153846153846154</v>
      </c>
      <c r="AB3">
        <v>1.098901098901099E-2</v>
      </c>
      <c r="AC3">
        <v>0.49670329670329672</v>
      </c>
    </row>
    <row r="4" spans="1:29" hidden="1" x14ac:dyDescent="0.2">
      <c r="B4" t="s">
        <v>1109</v>
      </c>
      <c r="C4" t="s">
        <v>21</v>
      </c>
      <c r="D4" t="s">
        <v>22</v>
      </c>
      <c r="E4" t="s">
        <v>437</v>
      </c>
      <c r="F4" t="s">
        <v>8</v>
      </c>
      <c r="G4" s="2">
        <v>54.798846179100003</v>
      </c>
      <c r="H4" s="3">
        <v>43088</v>
      </c>
      <c r="I4" s="2">
        <v>4.5808219178082199</v>
      </c>
      <c r="J4" s="9">
        <v>205.01635768811343</v>
      </c>
      <c r="K4" s="9">
        <v>-29.880043620501628</v>
      </c>
      <c r="L4" s="9">
        <v>71.228615863141499</v>
      </c>
      <c r="M4" s="9">
        <v>104.90463215258856</v>
      </c>
      <c r="N4" s="9">
        <v>51.906028368794331</v>
      </c>
      <c r="O4" s="9">
        <v>-18.383425736796021</v>
      </c>
      <c r="P4" s="9">
        <v>-8.0841275057509012</v>
      </c>
      <c r="Q4" s="11">
        <v>-47.701008114089014</v>
      </c>
      <c r="R4" s="11">
        <v>-36.096537250786987</v>
      </c>
      <c r="S4" s="11">
        <v>-14.806866952789695</v>
      </c>
      <c r="T4" s="11">
        <v>-25.220938137321546</v>
      </c>
      <c r="U4" s="11">
        <v>-29.696730996455312</v>
      </c>
      <c r="V4" s="11">
        <v>-35.856453558504221</v>
      </c>
      <c r="W4">
        <v>6.5934065934065934E-3</v>
      </c>
      <c r="X4">
        <v>0.87912087912087911</v>
      </c>
      <c r="Y4">
        <v>0.1010989010989011</v>
      </c>
      <c r="Z4">
        <v>4.1758241758241756E-2</v>
      </c>
      <c r="AA4">
        <v>1.9780219780219779E-2</v>
      </c>
      <c r="AB4">
        <v>0.65054945054945057</v>
      </c>
      <c r="AC4">
        <v>0.60219780219780217</v>
      </c>
    </row>
    <row r="5" spans="1:29" hidden="1" x14ac:dyDescent="0.2">
      <c r="B5" t="s">
        <v>1129</v>
      </c>
      <c r="C5" t="s">
        <v>71</v>
      </c>
      <c r="D5" t="s">
        <v>72</v>
      </c>
      <c r="E5" t="s">
        <v>461</v>
      </c>
      <c r="F5" t="s">
        <v>8</v>
      </c>
      <c r="G5" s="2">
        <v>140.41459189</v>
      </c>
      <c r="H5" s="3">
        <v>42662</v>
      </c>
      <c r="I5" s="2">
        <v>5.6328767123287697</v>
      </c>
      <c r="J5" s="9">
        <v>200.33198788694477</v>
      </c>
      <c r="K5" s="9">
        <v>-16.076443337819661</v>
      </c>
      <c r="L5" s="9">
        <v>94.112699747687117</v>
      </c>
      <c r="M5" s="9">
        <v>59.878682842287709</v>
      </c>
      <c r="N5" s="9">
        <v>45.365853658536579</v>
      </c>
      <c r="O5" s="9">
        <v>-20.674869500372857</v>
      </c>
      <c r="P5" s="9">
        <v>-9.8707900868460143</v>
      </c>
      <c r="Q5" s="11">
        <v>-41.048034934497821</v>
      </c>
      <c r="R5" s="11">
        <v>-27.442232658227855</v>
      </c>
      <c r="S5" s="11">
        <v>-18.277066356228175</v>
      </c>
      <c r="T5" s="11">
        <v>-23.204586602293304</v>
      </c>
      <c r="U5" s="11">
        <v>-15.480427046263337</v>
      </c>
      <c r="V5" s="11">
        <v>-36.091649308843024</v>
      </c>
      <c r="W5">
        <v>8.7912087912087912E-3</v>
      </c>
      <c r="X5">
        <v>0.35164835164835168</v>
      </c>
      <c r="Y5">
        <v>1.3186813186813187E-2</v>
      </c>
      <c r="Z5">
        <v>0.44175824175824174</v>
      </c>
      <c r="AA5">
        <v>2.8571428571428571E-2</v>
      </c>
      <c r="AB5">
        <v>0.8087912087912088</v>
      </c>
      <c r="AC5">
        <v>0.81538461538461537</v>
      </c>
    </row>
    <row r="6" spans="1:29" hidden="1" x14ac:dyDescent="0.2">
      <c r="B6" t="s">
        <v>1104</v>
      </c>
      <c r="C6" t="s">
        <v>33</v>
      </c>
      <c r="D6" t="s">
        <v>34</v>
      </c>
      <c r="E6" t="s">
        <v>443</v>
      </c>
      <c r="F6" t="s">
        <v>8</v>
      </c>
      <c r="G6" s="2">
        <v>54.534856346600002</v>
      </c>
      <c r="H6" s="3">
        <v>42051</v>
      </c>
      <c r="I6" s="2">
        <v>7.3068493150684901</v>
      </c>
      <c r="J6" s="9">
        <v>199.2782678428228</v>
      </c>
      <c r="K6" s="9">
        <v>-22.694466720128318</v>
      </c>
      <c r="L6" s="9">
        <v>54.045643153526989</v>
      </c>
      <c r="M6" s="9">
        <v>107.00336700336699</v>
      </c>
      <c r="N6" s="9">
        <v>27.456083279115173</v>
      </c>
      <c r="O6" s="9">
        <v>-4.7473200612557411</v>
      </c>
      <c r="P6" s="9">
        <v>-5.2791878172588769</v>
      </c>
      <c r="Q6" s="11">
        <v>-31.957186544342509</v>
      </c>
      <c r="R6" s="11">
        <v>-31.957186544342509</v>
      </c>
      <c r="S6" s="11">
        <v>-12.405446293494716</v>
      </c>
      <c r="T6" s="11">
        <v>-13.681868743047831</v>
      </c>
      <c r="U6" s="11">
        <v>-9.746537758035009</v>
      </c>
      <c r="V6" s="11">
        <v>-14.26112613720187</v>
      </c>
      <c r="W6">
        <v>1.098901098901099E-2</v>
      </c>
      <c r="X6">
        <v>0.63956043956043951</v>
      </c>
      <c r="Y6">
        <v>0.3208791208791209</v>
      </c>
      <c r="Z6">
        <v>3.2967032967032968E-2</v>
      </c>
      <c r="AA6">
        <v>0.14725274725274726</v>
      </c>
      <c r="AB6">
        <v>0.2153846153846154</v>
      </c>
      <c r="AC6">
        <v>0.34065934065934067</v>
      </c>
    </row>
    <row r="7" spans="1:29" hidden="1" x14ac:dyDescent="0.2">
      <c r="B7" t="s">
        <v>1152</v>
      </c>
      <c r="C7" t="s">
        <v>123</v>
      </c>
      <c r="D7" t="s">
        <v>124</v>
      </c>
      <c r="E7" t="s">
        <v>485</v>
      </c>
      <c r="F7" t="s">
        <v>8</v>
      </c>
      <c r="G7" s="2">
        <v>187.74986270759999</v>
      </c>
      <c r="H7" s="3">
        <v>42893</v>
      </c>
      <c r="I7" s="2">
        <v>5</v>
      </c>
      <c r="J7" s="9">
        <v>196.32690541781449</v>
      </c>
      <c r="K7" s="9">
        <v>-25.252525252525253</v>
      </c>
      <c r="L7" s="9">
        <v>50.491400491400519</v>
      </c>
      <c r="M7" s="9">
        <v>120.65306122448978</v>
      </c>
      <c r="N7" s="9">
        <v>43.729189789123197</v>
      </c>
      <c r="O7" s="9">
        <v>-16.936936936936934</v>
      </c>
      <c r="P7" s="9">
        <v>-11.3948380010983</v>
      </c>
      <c r="Q7" s="11">
        <v>-39.976798143851497</v>
      </c>
      <c r="R7" s="11">
        <v>-36.52849740932642</v>
      </c>
      <c r="S7" s="11">
        <v>-18.889883616830794</v>
      </c>
      <c r="T7" s="11">
        <v>-33.183568677792046</v>
      </c>
      <c r="U7" s="11">
        <v>-27.75316455696203</v>
      </c>
      <c r="V7" s="11">
        <v>-32.117554447651528</v>
      </c>
      <c r="W7">
        <v>1.3186813186813187E-2</v>
      </c>
      <c r="X7">
        <v>0.75604395604395602</v>
      </c>
      <c r="Y7">
        <v>0.38241758241758239</v>
      </c>
      <c r="Z7">
        <v>1.3186813186813187E-2</v>
      </c>
      <c r="AA7">
        <v>3.2967032967032968E-2</v>
      </c>
      <c r="AB7">
        <v>0.55164835164835169</v>
      </c>
      <c r="AC7">
        <v>0.90329670329670331</v>
      </c>
    </row>
    <row r="8" spans="1:29" hidden="1" x14ac:dyDescent="0.2">
      <c r="B8" t="s">
        <v>1347</v>
      </c>
      <c r="C8" t="s">
        <v>918</v>
      </c>
      <c r="D8" t="s">
        <v>919</v>
      </c>
      <c r="E8" t="s">
        <v>1445</v>
      </c>
      <c r="F8" t="s">
        <v>8</v>
      </c>
      <c r="G8" s="2">
        <v>7.7349434157000001</v>
      </c>
      <c r="H8" s="3">
        <v>43053</v>
      </c>
      <c r="I8" s="2">
        <v>5.47397260273973</v>
      </c>
      <c r="J8" s="9">
        <v>194.20716740304371</v>
      </c>
      <c r="K8" s="9">
        <v>6.7452135493372589</v>
      </c>
      <c r="L8" s="9">
        <v>13.548565121412803</v>
      </c>
      <c r="M8" s="9">
        <v>50.214661806399363</v>
      </c>
      <c r="N8" s="9">
        <v>39.845772217428824</v>
      </c>
      <c r="O8" s="9">
        <v>15.547757683260709</v>
      </c>
      <c r="P8" s="9">
        <v>6.8385210539451711</v>
      </c>
      <c r="Q8" s="11">
        <v>-14.425541831740867</v>
      </c>
      <c r="R8" s="11">
        <v>-2.0119782893505591</v>
      </c>
      <c r="S8" s="11">
        <v>-5.0029528389437381</v>
      </c>
      <c r="T8" s="11">
        <v>-14.425541831740867</v>
      </c>
      <c r="U8" s="11">
        <v>-10.906157569239037</v>
      </c>
      <c r="V8" s="11">
        <v>-13.19270278627134</v>
      </c>
      <c r="W8">
        <v>1.5384615384615385E-2</v>
      </c>
      <c r="X8">
        <v>2.1978021978021978E-3</v>
      </c>
      <c r="Y8">
        <v>0.87692307692307692</v>
      </c>
      <c r="Z8">
        <v>0.58021978021978027</v>
      </c>
      <c r="AA8">
        <v>4.6153846153846156E-2</v>
      </c>
      <c r="AB8">
        <v>2.1978021978021978E-3</v>
      </c>
      <c r="AC8">
        <v>2.1978021978021978E-3</v>
      </c>
    </row>
    <row r="9" spans="1:29" hidden="1" x14ac:dyDescent="0.2">
      <c r="B9" t="s">
        <v>1497</v>
      </c>
      <c r="C9" t="s">
        <v>1054</v>
      </c>
      <c r="D9" t="s">
        <v>1055</v>
      </c>
      <c r="E9" t="s">
        <v>1521</v>
      </c>
      <c r="F9" t="s">
        <v>8</v>
      </c>
      <c r="G9" s="2">
        <v>26.549653333999998</v>
      </c>
      <c r="H9" s="3">
        <v>42570</v>
      </c>
      <c r="I9" s="2">
        <v>5.8849315068493198</v>
      </c>
      <c r="J9" s="9">
        <v>193.10722100656449</v>
      </c>
      <c r="K9" s="9">
        <v>-30.361050328227577</v>
      </c>
      <c r="L9" s="9">
        <v>75.333857030636324</v>
      </c>
      <c r="M9" s="9">
        <v>67.249103942652326</v>
      </c>
      <c r="N9" s="9">
        <v>74.979908920439314</v>
      </c>
      <c r="O9" s="9">
        <v>-17.973055725658309</v>
      </c>
      <c r="P9" s="9">
        <v>-7.7161557009989741</v>
      </c>
      <c r="Q9" s="11">
        <v>-35.042984117732779</v>
      </c>
      <c r="R9" s="11">
        <v>-34.424498416050689</v>
      </c>
      <c r="S9" s="11">
        <v>-14.883215643671916</v>
      </c>
      <c r="T9" s="11">
        <v>-25.153374233128829</v>
      </c>
      <c r="U9" s="11">
        <v>-24.029356060606059</v>
      </c>
      <c r="V9" s="11">
        <v>-30.44156654704322</v>
      </c>
      <c r="W9">
        <v>1.7582417582417582E-2</v>
      </c>
      <c r="X9">
        <v>0.89670329670329674</v>
      </c>
      <c r="Y9">
        <v>5.7142857142857141E-2</v>
      </c>
      <c r="Z9">
        <v>0.34285714285714286</v>
      </c>
      <c r="AA9">
        <v>2.1978021978021978E-3</v>
      </c>
      <c r="AB9">
        <v>0.61758241758241761</v>
      </c>
      <c r="AC9">
        <v>0.56703296703296702</v>
      </c>
    </row>
    <row r="10" spans="1:29" hidden="1" x14ac:dyDescent="0.2">
      <c r="B10" t="s">
        <v>1127</v>
      </c>
      <c r="C10" t="s">
        <v>67</v>
      </c>
      <c r="D10" t="s">
        <v>68</v>
      </c>
      <c r="E10" t="s">
        <v>444</v>
      </c>
      <c r="F10" t="s">
        <v>8</v>
      </c>
      <c r="G10" s="2">
        <v>43.004578658</v>
      </c>
      <c r="H10" s="3">
        <v>42157</v>
      </c>
      <c r="I10" s="2">
        <v>11.665753424657501</v>
      </c>
      <c r="J10" s="9">
        <v>190.40920716112529</v>
      </c>
      <c r="K10" s="9">
        <v>-30.562659846547312</v>
      </c>
      <c r="L10" s="9">
        <v>48.066298342541437</v>
      </c>
      <c r="M10" s="9">
        <v>122.51243781094526</v>
      </c>
      <c r="N10" s="9">
        <v>56.679709334823926</v>
      </c>
      <c r="O10" s="9">
        <v>-18.979664645023192</v>
      </c>
      <c r="P10" s="9">
        <v>-9.377494014365519</v>
      </c>
      <c r="Q10" s="11">
        <v>-44.720101781170484</v>
      </c>
      <c r="R10" s="11">
        <v>-34.34466019417475</v>
      </c>
      <c r="S10" s="11">
        <v>-11.190817790530842</v>
      </c>
      <c r="T10" s="11">
        <v>-20.881427072402932</v>
      </c>
      <c r="U10" s="11">
        <v>-29.233772571986332</v>
      </c>
      <c r="V10" s="11">
        <v>-35.414344109996279</v>
      </c>
      <c r="W10">
        <v>1.9780219780219779E-2</v>
      </c>
      <c r="X10">
        <v>0.90329670329670331</v>
      </c>
      <c r="Y10">
        <v>0.41978021978021979</v>
      </c>
      <c r="Z10">
        <v>8.7912087912087912E-3</v>
      </c>
      <c r="AA10">
        <v>1.5384615384615385E-2</v>
      </c>
      <c r="AB10">
        <v>0.68351648351648353</v>
      </c>
      <c r="AC10">
        <v>0.75604395604395602</v>
      </c>
    </row>
    <row r="11" spans="1:29" hidden="1" x14ac:dyDescent="0.2">
      <c r="B11" t="s">
        <v>1255</v>
      </c>
      <c r="C11" t="s">
        <v>932</v>
      </c>
      <c r="D11" t="s">
        <v>933</v>
      </c>
      <c r="E11" t="s">
        <v>1453</v>
      </c>
      <c r="F11" t="s">
        <v>8</v>
      </c>
      <c r="G11" s="2">
        <v>22.927521812999998</v>
      </c>
      <c r="H11" s="3">
        <v>42171</v>
      </c>
      <c r="I11" s="2">
        <v>6.9780821917808202</v>
      </c>
      <c r="J11" s="9">
        <v>179.74921630094047</v>
      </c>
      <c r="K11" s="9">
        <v>-26.14420062695925</v>
      </c>
      <c r="L11" s="9">
        <v>68.590831918505955</v>
      </c>
      <c r="M11" s="9">
        <v>53.021148036253798</v>
      </c>
      <c r="N11" s="9">
        <v>73.642645607107568</v>
      </c>
      <c r="O11" s="9">
        <v>-15.444381277240851</v>
      </c>
      <c r="P11" s="9">
        <v>-7.7145811789038303</v>
      </c>
      <c r="Q11" s="11">
        <v>-34.800447594181271</v>
      </c>
      <c r="R11" s="11">
        <v>-29.538645895745958</v>
      </c>
      <c r="S11" s="11">
        <v>-17.896678966789668</v>
      </c>
      <c r="T11" s="11">
        <v>-21.657325860688552</v>
      </c>
      <c r="U11" s="11">
        <v>-21.051014136447456</v>
      </c>
      <c r="V11" s="11">
        <v>-32.379110251450669</v>
      </c>
      <c r="W11">
        <v>2.197802197802198E-2</v>
      </c>
      <c r="X11">
        <v>0.79340659340659336</v>
      </c>
      <c r="Y11">
        <v>0.13186813186813187</v>
      </c>
      <c r="Z11">
        <v>0.55384615384615388</v>
      </c>
      <c r="AA11">
        <v>4.3956043956043956E-3</v>
      </c>
      <c r="AB11">
        <v>0.45934065934065932</v>
      </c>
      <c r="AC11">
        <v>0.56483516483516483</v>
      </c>
    </row>
    <row r="12" spans="1:29" hidden="1" x14ac:dyDescent="0.2">
      <c r="B12" t="s">
        <v>1323</v>
      </c>
      <c r="C12" t="s">
        <v>710</v>
      </c>
      <c r="D12" t="s">
        <v>711</v>
      </c>
      <c r="E12" t="s">
        <v>1324</v>
      </c>
      <c r="F12" t="s">
        <v>8</v>
      </c>
      <c r="G12" s="2">
        <v>33.473446703900002</v>
      </c>
      <c r="H12" s="3">
        <v>42913</v>
      </c>
      <c r="I12" s="2">
        <v>5.4082191780821898</v>
      </c>
      <c r="J12" s="9">
        <v>179.11453320500485</v>
      </c>
      <c r="K12" s="9">
        <v>1.9249278152069318</v>
      </c>
      <c r="L12" s="9">
        <v>71.671388101983013</v>
      </c>
      <c r="M12" s="9">
        <v>69.801980198019805</v>
      </c>
      <c r="N12" s="9">
        <v>20.796890184645285</v>
      </c>
      <c r="O12" s="9">
        <v>-22.231161169214271</v>
      </c>
      <c r="P12" s="9">
        <v>-10.796677945247616</v>
      </c>
      <c r="Q12" s="11">
        <v>-35.070242656449558</v>
      </c>
      <c r="R12" s="11">
        <v>-8.8607594936708924</v>
      </c>
      <c r="S12" s="11">
        <v>-14.238410596026496</v>
      </c>
      <c r="T12" s="11">
        <v>-18.5310257492613</v>
      </c>
      <c r="U12" s="11">
        <v>-18.195354377605724</v>
      </c>
      <c r="V12" s="11">
        <v>-30.961434003259104</v>
      </c>
      <c r="W12">
        <v>2.4175824175824177E-2</v>
      </c>
      <c r="X12">
        <v>6.5934065934065936E-2</v>
      </c>
      <c r="Y12">
        <v>9.2307692307692313E-2</v>
      </c>
      <c r="Z12">
        <v>0.31428571428571428</v>
      </c>
      <c r="AA12">
        <v>0.23956043956043957</v>
      </c>
      <c r="AB12">
        <v>0.88571428571428568</v>
      </c>
      <c r="AC12">
        <v>0.87252747252747254</v>
      </c>
    </row>
    <row r="13" spans="1:29" hidden="1" x14ac:dyDescent="0.2">
      <c r="B13" t="s">
        <v>1328</v>
      </c>
      <c r="C13" t="s">
        <v>718</v>
      </c>
      <c r="D13" t="s">
        <v>719</v>
      </c>
      <c r="E13" t="s">
        <v>1329</v>
      </c>
      <c r="F13" t="s">
        <v>8</v>
      </c>
      <c r="G13" s="2">
        <v>6.6276483208999997</v>
      </c>
      <c r="H13" s="3">
        <v>42144</v>
      </c>
      <c r="I13" s="2">
        <v>7.0712328767123296</v>
      </c>
      <c r="J13" s="9">
        <v>175.28556593977152</v>
      </c>
      <c r="K13" s="9">
        <v>-30.010384215991685</v>
      </c>
      <c r="L13" s="9">
        <v>66.913946587537083</v>
      </c>
      <c r="M13" s="9">
        <v>64.177777777777777</v>
      </c>
      <c r="N13" s="9">
        <v>62.046561992420138</v>
      </c>
      <c r="O13" s="9">
        <v>-11.426662211827601</v>
      </c>
      <c r="P13" s="9">
        <v>-2.3932253313696754</v>
      </c>
      <c r="Q13" s="11">
        <v>-35.482846251588306</v>
      </c>
      <c r="R13" s="11">
        <v>-35.059760956175296</v>
      </c>
      <c r="S13" s="11">
        <v>-11.156186612576063</v>
      </c>
      <c r="T13" s="11">
        <v>-20.584239130434778</v>
      </c>
      <c r="U13" s="11">
        <v>-18.173030449492504</v>
      </c>
      <c r="V13" s="11">
        <v>-30.278063851699272</v>
      </c>
      <c r="W13">
        <v>2.6373626373626374E-2</v>
      </c>
      <c r="X13">
        <v>0.88351648351648349</v>
      </c>
      <c r="Y13">
        <v>0.14065934065934066</v>
      </c>
      <c r="Z13">
        <v>0.38241758241758239</v>
      </c>
      <c r="AA13">
        <v>8.7912087912087912E-3</v>
      </c>
      <c r="AB13">
        <v>0.30549450549450552</v>
      </c>
      <c r="AC13">
        <v>0.2087912087912088</v>
      </c>
    </row>
    <row r="14" spans="1:29" hidden="1" x14ac:dyDescent="0.2">
      <c r="B14" t="s">
        <v>1277</v>
      </c>
      <c r="C14" t="s">
        <v>682</v>
      </c>
      <c r="D14" t="s">
        <v>683</v>
      </c>
      <c r="E14" t="s">
        <v>1301</v>
      </c>
      <c r="F14" t="s">
        <v>8</v>
      </c>
      <c r="G14" s="2">
        <v>51.605912738299999</v>
      </c>
      <c r="H14" s="3">
        <v>42334</v>
      </c>
      <c r="I14" s="2">
        <v>6.5315068493150701</v>
      </c>
      <c r="J14" s="9">
        <v>169.35483870967744</v>
      </c>
      <c r="K14" s="9">
        <v>0.80645161290322642</v>
      </c>
      <c r="L14" s="9">
        <v>101.69999999999999</v>
      </c>
      <c r="M14" s="9">
        <v>18.393653941497274</v>
      </c>
      <c r="N14" s="9">
        <v>35.427135678391963</v>
      </c>
      <c r="O14" s="9">
        <v>-17.377860235003087</v>
      </c>
      <c r="P14" s="9">
        <v>-9.3622795115332362</v>
      </c>
      <c r="Q14" s="11">
        <v>-27.469135802469136</v>
      </c>
      <c r="R14" s="11">
        <v>-24.93744787322769</v>
      </c>
      <c r="S14" s="11">
        <v>-21.222296843519143</v>
      </c>
      <c r="T14" s="11">
        <v>-21.385799828913601</v>
      </c>
      <c r="U14" s="11">
        <v>-8.4909026043524793</v>
      </c>
      <c r="V14" s="11">
        <v>-27.063935443823713</v>
      </c>
      <c r="W14">
        <v>2.8571428571428571E-2</v>
      </c>
      <c r="X14">
        <v>8.5714285714285715E-2</v>
      </c>
      <c r="Y14">
        <v>4.3956043956043956E-3</v>
      </c>
      <c r="Z14">
        <v>0.82417582417582413</v>
      </c>
      <c r="AA14">
        <v>6.8131868131868126E-2</v>
      </c>
      <c r="AB14">
        <v>0.58681318681318684</v>
      </c>
      <c r="AC14">
        <v>0.75384615384615383</v>
      </c>
    </row>
    <row r="15" spans="1:29" x14ac:dyDescent="0.2">
      <c r="A15" t="str">
        <f>VLOOKUP(C15,公司基金库!$A$2:$B$7706,1,FALSE)</f>
        <v>005094.OF</v>
      </c>
      <c r="B15" s="15" t="s">
        <v>1116</v>
      </c>
      <c r="C15" s="15" t="s">
        <v>211</v>
      </c>
      <c r="D15" s="15" t="s">
        <v>212</v>
      </c>
      <c r="E15" s="15" t="s">
        <v>526</v>
      </c>
      <c r="F15" t="s">
        <v>8</v>
      </c>
      <c r="G15" s="2">
        <v>13.433841385799999</v>
      </c>
      <c r="H15" s="3">
        <v>43089</v>
      </c>
      <c r="I15" s="2">
        <v>7.0904109589041102</v>
      </c>
      <c r="J15" s="9">
        <v>167.34571599760335</v>
      </c>
      <c r="K15" s="9">
        <v>-22.178949470740967</v>
      </c>
      <c r="L15" s="9">
        <v>48.158603875272696</v>
      </c>
      <c r="M15" s="9">
        <v>95.149835440845308</v>
      </c>
      <c r="N15" s="9">
        <v>33.92952245695011</v>
      </c>
      <c r="O15" s="9">
        <v>-11.283427776120886</v>
      </c>
      <c r="P15" s="17">
        <v>-3.7324703344120858</v>
      </c>
      <c r="Q15" s="11">
        <v>-29.370234397062983</v>
      </c>
      <c r="R15" s="11">
        <v>-29.370234397062983</v>
      </c>
      <c r="S15" s="11">
        <v>-23.465920447731353</v>
      </c>
      <c r="T15" s="11">
        <v>-25.898095049765992</v>
      </c>
      <c r="U15" s="11">
        <v>-25.068723587576415</v>
      </c>
      <c r="V15" s="11">
        <v>-18.810321055741579</v>
      </c>
      <c r="W15">
        <v>3.0769230769230771E-2</v>
      </c>
      <c r="X15">
        <v>0.60439560439560436</v>
      </c>
      <c r="Y15">
        <v>0.41538461538461541</v>
      </c>
      <c r="Z15">
        <v>7.4725274725274723E-2</v>
      </c>
      <c r="AA15">
        <v>7.6923076923076927E-2</v>
      </c>
      <c r="AB15">
        <v>0.30109890109890108</v>
      </c>
      <c r="AC15">
        <v>0.25934065934065936</v>
      </c>
    </row>
    <row r="16" spans="1:29" hidden="1" x14ac:dyDescent="0.2">
      <c r="B16" t="s">
        <v>1359</v>
      </c>
      <c r="C16" t="s">
        <v>768</v>
      </c>
      <c r="D16" t="s">
        <v>769</v>
      </c>
      <c r="E16" t="s">
        <v>444</v>
      </c>
      <c r="F16" t="s">
        <v>8</v>
      </c>
      <c r="G16" s="2">
        <v>9.1130325400000007</v>
      </c>
      <c r="H16" s="3">
        <v>42367</v>
      </c>
      <c r="I16" s="2">
        <v>11.665753424657501</v>
      </c>
      <c r="J16" s="9">
        <v>163.91666666666666</v>
      </c>
      <c r="K16" s="9">
        <v>-9.25</v>
      </c>
      <c r="L16" s="9">
        <v>25.803489439853088</v>
      </c>
      <c r="M16" s="9">
        <v>121.31386861313867</v>
      </c>
      <c r="N16" s="9">
        <v>27.473614775725601</v>
      </c>
      <c r="O16" s="9">
        <v>-18.059508408796905</v>
      </c>
      <c r="P16" s="9">
        <v>-9.0203964378052301</v>
      </c>
      <c r="Q16" s="11">
        <v>-35.604606525911706</v>
      </c>
      <c r="R16" s="11">
        <v>-21.07195301027901</v>
      </c>
      <c r="S16" s="11">
        <v>-5.6445461479786303</v>
      </c>
      <c r="T16" s="11">
        <v>-13.687985654512858</v>
      </c>
      <c r="U16" s="11">
        <v>-16.413107080163837</v>
      </c>
      <c r="V16" s="11">
        <v>-29.088507265521795</v>
      </c>
      <c r="W16">
        <v>3.2967032967032968E-2</v>
      </c>
      <c r="X16">
        <v>0.23516483516483516</v>
      </c>
      <c r="Y16">
        <v>0.74505494505494507</v>
      </c>
      <c r="Z16">
        <v>1.098901098901099E-2</v>
      </c>
      <c r="AA16">
        <v>0.14505494505494507</v>
      </c>
      <c r="AB16">
        <v>0.62417582417582418</v>
      </c>
      <c r="AC16">
        <v>0.73406593406593401</v>
      </c>
    </row>
    <row r="17" spans="1:29" hidden="1" x14ac:dyDescent="0.2">
      <c r="B17" s="15" t="s">
        <v>1554</v>
      </c>
      <c r="C17" s="12" t="s">
        <v>648</v>
      </c>
      <c r="D17" s="12" t="s">
        <v>649</v>
      </c>
      <c r="E17" s="12" t="s">
        <v>1276</v>
      </c>
      <c r="F17" t="s">
        <v>8</v>
      </c>
      <c r="G17" s="2">
        <v>7.3345274335999999</v>
      </c>
      <c r="H17" s="3">
        <v>42934</v>
      </c>
      <c r="I17" s="2">
        <v>6.25479452054795</v>
      </c>
      <c r="J17" s="9">
        <v>162.11116777154507</v>
      </c>
      <c r="K17" s="9">
        <v>-6.4252932177460531</v>
      </c>
      <c r="L17" s="9">
        <v>47.193460490463224</v>
      </c>
      <c r="M17" s="9">
        <v>72.676786375416498</v>
      </c>
      <c r="N17" s="9">
        <v>36.906089193825053</v>
      </c>
      <c r="O17" s="9">
        <v>-19.502607551720363</v>
      </c>
      <c r="P17" s="9">
        <v>-8.7195879950275366</v>
      </c>
      <c r="Q17" s="11">
        <v>-38.620825756614643</v>
      </c>
      <c r="R17" s="11">
        <v>-15.219421101774037</v>
      </c>
      <c r="S17" s="11">
        <v>-13.136146150500212</v>
      </c>
      <c r="T17" s="11">
        <v>-14.403292181069965</v>
      </c>
      <c r="U17" s="11">
        <v>-21.24192572644068</v>
      </c>
      <c r="V17" s="11">
        <v>-30.34903064815407</v>
      </c>
      <c r="W17">
        <v>3.5164835164835165E-2</v>
      </c>
      <c r="X17">
        <v>0.2</v>
      </c>
      <c r="Y17">
        <v>0.44835164835164837</v>
      </c>
      <c r="Z17">
        <v>0.26593406593406593</v>
      </c>
      <c r="AA17">
        <v>5.4945054945054944E-2</v>
      </c>
      <c r="AB17">
        <v>0.72527472527472525</v>
      </c>
      <c r="AC17">
        <v>0.69670329670329667</v>
      </c>
    </row>
    <row r="18" spans="1:29" hidden="1" x14ac:dyDescent="0.2">
      <c r="B18" t="s">
        <v>1302</v>
      </c>
      <c r="C18" t="s">
        <v>762</v>
      </c>
      <c r="D18" t="s">
        <v>763</v>
      </c>
      <c r="E18" t="s">
        <v>1303</v>
      </c>
      <c r="F18" t="s">
        <v>8</v>
      </c>
      <c r="G18" s="2">
        <v>64.600267743900005</v>
      </c>
      <c r="H18" s="3">
        <v>42257</v>
      </c>
      <c r="I18" s="2">
        <v>8.5616438356164402</v>
      </c>
      <c r="J18" s="9">
        <v>160.47087980173481</v>
      </c>
      <c r="K18" s="9">
        <v>-2.8500619578686517</v>
      </c>
      <c r="L18" s="9">
        <v>82.525510204081627</v>
      </c>
      <c r="M18" s="9">
        <v>118.0293501048218</v>
      </c>
      <c r="N18" s="9">
        <v>-11.634615384615383</v>
      </c>
      <c r="O18" s="9">
        <v>-23.757707653246289</v>
      </c>
      <c r="P18" s="9">
        <v>-8.7673611111111107</v>
      </c>
      <c r="Q18" s="11">
        <v>-49.72448176331671</v>
      </c>
      <c r="R18" s="11">
        <v>-17.718446601941736</v>
      </c>
      <c r="S18" s="11">
        <v>-10.070810385523203</v>
      </c>
      <c r="T18" s="11">
        <v>-16.319444444444446</v>
      </c>
      <c r="U18" s="11">
        <v>-29.336132248753604</v>
      </c>
      <c r="V18" s="11">
        <v>-28.720238095238106</v>
      </c>
      <c r="W18">
        <v>3.7362637362637362E-2</v>
      </c>
      <c r="X18">
        <v>0.17582417582417584</v>
      </c>
      <c r="Y18">
        <v>2.6373626373626374E-2</v>
      </c>
      <c r="Z18">
        <v>1.7582417582417582E-2</v>
      </c>
      <c r="AA18">
        <v>0.9758241758241758</v>
      </c>
      <c r="AB18">
        <v>0.93406593406593408</v>
      </c>
      <c r="AC18">
        <v>0.70769230769230773</v>
      </c>
    </row>
    <row r="19" spans="1:29" hidden="1" x14ac:dyDescent="0.2">
      <c r="B19" t="s">
        <v>1410</v>
      </c>
      <c r="C19" t="s">
        <v>854</v>
      </c>
      <c r="D19" t="s">
        <v>855</v>
      </c>
      <c r="E19" t="s">
        <v>1411</v>
      </c>
      <c r="F19" t="s">
        <v>8</v>
      </c>
      <c r="G19" s="2">
        <v>18.969281375600001</v>
      </c>
      <c r="H19" s="3">
        <v>43039</v>
      </c>
      <c r="I19" s="2">
        <v>5.5095890410958903</v>
      </c>
      <c r="J19" s="9">
        <v>160.37974683544303</v>
      </c>
      <c r="K19" s="9">
        <v>-21.265822784810133</v>
      </c>
      <c r="L19" s="9">
        <v>68.810289389067535</v>
      </c>
      <c r="M19" s="9">
        <v>116.66666666666666</v>
      </c>
      <c r="N19" s="9">
        <v>32.87912087912089</v>
      </c>
      <c r="O19" s="9">
        <v>-31.955011577902752</v>
      </c>
      <c r="P19" s="9">
        <v>-19.206598586017279</v>
      </c>
      <c r="Q19" s="11">
        <v>-40.895341802782816</v>
      </c>
      <c r="R19" s="11">
        <v>-31.005917159763314</v>
      </c>
      <c r="S19" s="11">
        <v>-14.601769911504425</v>
      </c>
      <c r="T19" s="11">
        <v>-17.382125263898672</v>
      </c>
      <c r="U19" s="11">
        <v>-24.782444192205823</v>
      </c>
      <c r="V19" s="11">
        <v>-33.807588075880759</v>
      </c>
      <c r="W19">
        <v>3.9560439560439559E-2</v>
      </c>
      <c r="X19">
        <v>0.5714285714285714</v>
      </c>
      <c r="Y19">
        <v>0.12967032967032968</v>
      </c>
      <c r="Z19">
        <v>1.9780219780219779E-2</v>
      </c>
      <c r="AA19">
        <v>9.4505494505494503E-2</v>
      </c>
      <c r="AB19">
        <v>1</v>
      </c>
      <c r="AC19">
        <v>1</v>
      </c>
    </row>
    <row r="20" spans="1:29" x14ac:dyDescent="0.2">
      <c r="A20" t="str">
        <f>VLOOKUP(C20,公司基金库!$A$2:$B$7706,1,FALSE)</f>
        <v>005233.OF</v>
      </c>
      <c r="B20" t="s">
        <v>1189</v>
      </c>
      <c r="C20" s="15" t="s">
        <v>213</v>
      </c>
      <c r="D20" s="15" t="s">
        <v>214</v>
      </c>
      <c r="E20" s="15" t="s">
        <v>527</v>
      </c>
      <c r="F20" t="s">
        <v>8</v>
      </c>
      <c r="G20" s="2">
        <v>40.393447434099997</v>
      </c>
      <c r="H20" s="3">
        <v>43083</v>
      </c>
      <c r="I20" s="2">
        <v>6.5287671232876701</v>
      </c>
      <c r="J20" s="9">
        <v>160.08168957959751</v>
      </c>
      <c r="K20" s="9">
        <v>-7.1827057182705767</v>
      </c>
      <c r="L20" s="9">
        <v>42.105828056241293</v>
      </c>
      <c r="M20" s="9">
        <v>62.756797583081571</v>
      </c>
      <c r="N20" s="9">
        <v>23.124042879019907</v>
      </c>
      <c r="O20" s="9">
        <v>-1.6018392884064518</v>
      </c>
      <c r="P20" s="17">
        <v>-5.4779145546705283</v>
      </c>
      <c r="Q20" s="11">
        <v>-20.423174718488919</v>
      </c>
      <c r="R20" s="11">
        <v>-20.423174718488919</v>
      </c>
      <c r="S20" s="11">
        <v>-13.250234781866302</v>
      </c>
      <c r="T20" s="11">
        <v>-12.460133371991878</v>
      </c>
      <c r="U20" s="11">
        <v>-12.162358937022201</v>
      </c>
      <c r="V20" s="11">
        <v>-11.899850629490007</v>
      </c>
      <c r="W20">
        <v>4.1758241758241756E-2</v>
      </c>
      <c r="X20">
        <v>0.21318681318681318</v>
      </c>
      <c r="Y20">
        <v>0.54505494505494501</v>
      </c>
      <c r="Z20">
        <v>0.39560439560439559</v>
      </c>
      <c r="AA20">
        <v>0.20659340659340658</v>
      </c>
      <c r="AB20">
        <v>9.0109890109890109E-2</v>
      </c>
      <c r="AC20">
        <v>0.34945054945054943</v>
      </c>
    </row>
    <row r="21" spans="1:29" hidden="1" x14ac:dyDescent="0.2">
      <c r="B21" t="s">
        <v>1117</v>
      </c>
      <c r="C21" t="s">
        <v>45</v>
      </c>
      <c r="D21" s="15" t="s">
        <v>46</v>
      </c>
      <c r="E21" s="15" t="s">
        <v>449</v>
      </c>
      <c r="F21" t="s">
        <v>8</v>
      </c>
      <c r="G21" s="2">
        <v>72.994589554000001</v>
      </c>
      <c r="H21" s="3">
        <v>42082</v>
      </c>
      <c r="I21" s="2">
        <v>8.7835616438356201</v>
      </c>
      <c r="J21" s="9">
        <v>159.34272300469485</v>
      </c>
      <c r="K21" s="9">
        <v>-20.281690140845068</v>
      </c>
      <c r="L21" s="9">
        <v>54.299175500588937</v>
      </c>
      <c r="M21" s="9">
        <v>103.96946564885496</v>
      </c>
      <c r="N21" s="9">
        <v>28.106287425149695</v>
      </c>
      <c r="O21" s="9">
        <v>-19.310546304411336</v>
      </c>
      <c r="P21" s="9">
        <v>-9.8563968668407309</v>
      </c>
      <c r="Q21" s="11">
        <v>-30.039863325740324</v>
      </c>
      <c r="R21" s="11">
        <v>-28.220338983050848</v>
      </c>
      <c r="S21" s="11">
        <v>-9.5279720279720266</v>
      </c>
      <c r="T21" s="11">
        <v>-16.164921465968593</v>
      </c>
      <c r="U21" s="11">
        <v>-17.144698678698035</v>
      </c>
      <c r="V21" s="11">
        <v>-27.30769230769231</v>
      </c>
      <c r="W21">
        <v>4.3956043956043959E-2</v>
      </c>
      <c r="X21">
        <v>0.52747252747252749</v>
      </c>
      <c r="Y21">
        <v>0.31428571428571428</v>
      </c>
      <c r="Z21">
        <v>4.8351648351648353E-2</v>
      </c>
      <c r="AA21">
        <v>0.13406593406593406</v>
      </c>
      <c r="AB21">
        <v>0.70109890109890105</v>
      </c>
      <c r="AC21">
        <v>0.81318681318681318</v>
      </c>
    </row>
    <row r="22" spans="1:29" hidden="1" x14ac:dyDescent="0.2">
      <c r="B22" t="s">
        <v>1410</v>
      </c>
      <c r="C22" t="s">
        <v>912</v>
      </c>
      <c r="D22" t="s">
        <v>913</v>
      </c>
      <c r="E22" t="s">
        <v>1283</v>
      </c>
      <c r="F22" t="s">
        <v>8</v>
      </c>
      <c r="G22" s="2">
        <v>9.9665069578000001</v>
      </c>
      <c r="H22" s="3">
        <v>43090</v>
      </c>
      <c r="I22" s="2">
        <v>6.1534246575342504</v>
      </c>
      <c r="J22" s="9">
        <v>157.18309859154928</v>
      </c>
      <c r="K22" s="9">
        <v>1.3145539906103298</v>
      </c>
      <c r="L22" s="9">
        <v>49.30491195551437</v>
      </c>
      <c r="M22" s="9">
        <v>52.88640595903167</v>
      </c>
      <c r="N22" s="9">
        <v>41.453511977263496</v>
      </c>
      <c r="O22" s="9">
        <v>-21.38346727898967</v>
      </c>
      <c r="P22" s="9">
        <v>-11.616650532429826</v>
      </c>
      <c r="Q22" s="11">
        <v>-33.491091314031188</v>
      </c>
      <c r="R22" s="11">
        <v>-11.754684838160129</v>
      </c>
      <c r="S22" s="11">
        <v>-10.917030567685599</v>
      </c>
      <c r="T22" s="11">
        <v>-16.193914388860239</v>
      </c>
      <c r="U22" s="11">
        <v>-18.07321772639693</v>
      </c>
      <c r="V22" s="11">
        <v>-31.113033448673594</v>
      </c>
      <c r="W22">
        <v>4.6153846153846156E-2</v>
      </c>
      <c r="X22">
        <v>7.9120879120879117E-2</v>
      </c>
      <c r="Y22">
        <v>0.39560439560439559</v>
      </c>
      <c r="Z22">
        <v>0.55604395604395607</v>
      </c>
      <c r="AA22">
        <v>4.1758241758241756E-2</v>
      </c>
      <c r="AB22">
        <v>0.84395604395604396</v>
      </c>
      <c r="AC22">
        <v>0.91428571428571426</v>
      </c>
    </row>
    <row r="23" spans="1:29" hidden="1" x14ac:dyDescent="0.2">
      <c r="B23" t="s">
        <v>1121</v>
      </c>
      <c r="C23" t="s">
        <v>125</v>
      </c>
      <c r="D23" t="s">
        <v>126</v>
      </c>
      <c r="E23" t="s">
        <v>486</v>
      </c>
      <c r="F23" t="s">
        <v>8</v>
      </c>
      <c r="G23" s="2">
        <v>59.464075829199999</v>
      </c>
      <c r="H23" s="3">
        <v>42810</v>
      </c>
      <c r="I23" s="2">
        <v>3.7315068493150698</v>
      </c>
      <c r="J23" s="9">
        <v>155.86486253555111</v>
      </c>
      <c r="K23" s="9">
        <v>-27.639403602516595</v>
      </c>
      <c r="L23" s="9">
        <v>61.46974749880895</v>
      </c>
      <c r="M23" s="9">
        <v>108.00324555580146</v>
      </c>
      <c r="N23" s="9">
        <v>26.717259477286433</v>
      </c>
      <c r="O23" s="9">
        <v>-16.917135421039379</v>
      </c>
      <c r="P23" s="9">
        <v>-6.6209542981159411</v>
      </c>
      <c r="Q23" s="11">
        <v>-40.481282044675758</v>
      </c>
      <c r="R23" s="11">
        <v>-40.461755668133875</v>
      </c>
      <c r="S23" s="11">
        <v>-16.046159029649594</v>
      </c>
      <c r="T23" s="11">
        <v>-24.582813032126236</v>
      </c>
      <c r="U23" s="11">
        <v>-20.404661702816448</v>
      </c>
      <c r="V23" s="11">
        <v>-34.478259636384266</v>
      </c>
      <c r="W23">
        <v>4.8351648351648353E-2</v>
      </c>
      <c r="X23">
        <v>0.84835164835164834</v>
      </c>
      <c r="Y23">
        <v>0.2</v>
      </c>
      <c r="Z23">
        <v>3.0769230769230771E-2</v>
      </c>
      <c r="AA23">
        <v>0.15604395604395604</v>
      </c>
      <c r="AB23">
        <v>0.54285714285714282</v>
      </c>
      <c r="AC23">
        <v>0.46373626373626375</v>
      </c>
    </row>
    <row r="24" spans="1:29" hidden="1" x14ac:dyDescent="0.2">
      <c r="B24" t="s">
        <v>1390</v>
      </c>
      <c r="C24" t="s">
        <v>1018</v>
      </c>
      <c r="D24" t="s">
        <v>1019</v>
      </c>
      <c r="E24" t="s">
        <v>1502</v>
      </c>
      <c r="F24" t="s">
        <v>8</v>
      </c>
      <c r="G24" s="2">
        <v>152.4335417826</v>
      </c>
      <c r="H24" s="3">
        <v>42488</v>
      </c>
      <c r="I24" s="2">
        <v>9.6356164383561609</v>
      </c>
      <c r="J24" s="9">
        <v>153.44130388337871</v>
      </c>
      <c r="K24" s="9">
        <v>-27.570518653321198</v>
      </c>
      <c r="L24" s="9">
        <v>74.120603015075346</v>
      </c>
      <c r="M24" s="9">
        <v>89.504136873947232</v>
      </c>
      <c r="N24" s="9">
        <v>27.811176968670598</v>
      </c>
      <c r="O24" s="9">
        <v>-17.029381562820895</v>
      </c>
      <c r="P24" s="9">
        <v>-11.111111111111104</v>
      </c>
      <c r="Q24" s="11">
        <v>-30.259623992837959</v>
      </c>
      <c r="R24" s="11">
        <v>-29.722470904207697</v>
      </c>
      <c r="S24" s="11">
        <v>-15.20778072502211</v>
      </c>
      <c r="T24" s="11">
        <v>-15.93601895734596</v>
      </c>
      <c r="U24" s="11">
        <v>-14.170633467594296</v>
      </c>
      <c r="V24" s="11">
        <v>-26.349131862975135</v>
      </c>
      <c r="W24">
        <v>5.054945054945055E-2</v>
      </c>
      <c r="X24">
        <v>0.84175824175824177</v>
      </c>
      <c r="Y24">
        <v>6.5934065934065936E-2</v>
      </c>
      <c r="Z24">
        <v>0.11208791208791209</v>
      </c>
      <c r="AA24">
        <v>0.14065934065934066</v>
      </c>
      <c r="AB24">
        <v>0.56483516483516483</v>
      </c>
      <c r="AC24">
        <v>0.88351648351648349</v>
      </c>
    </row>
    <row r="25" spans="1:29" hidden="1" x14ac:dyDescent="0.2">
      <c r="B25" t="s">
        <v>1174</v>
      </c>
      <c r="C25" t="s">
        <v>179</v>
      </c>
      <c r="D25" t="s">
        <v>180</v>
      </c>
      <c r="E25" t="s">
        <v>511</v>
      </c>
      <c r="F25" t="s">
        <v>8</v>
      </c>
      <c r="G25" s="2">
        <v>22.587846425199999</v>
      </c>
      <c r="H25" s="3">
        <v>42941</v>
      </c>
      <c r="I25" s="2">
        <v>5.9589041095890396</v>
      </c>
      <c r="J25" s="9">
        <v>153.3467202141901</v>
      </c>
      <c r="K25" s="9">
        <v>-19.678714859437747</v>
      </c>
      <c r="L25" s="9">
        <v>63.666666666666671</v>
      </c>
      <c r="M25" s="9">
        <v>120.57026476578407</v>
      </c>
      <c r="N25" s="9">
        <v>9.6260387811634427</v>
      </c>
      <c r="O25" s="9">
        <v>-20.29901031796167</v>
      </c>
      <c r="P25" s="9">
        <v>-5.4695304695304587</v>
      </c>
      <c r="Q25" s="11">
        <v>-34.437893880870092</v>
      </c>
      <c r="R25" s="11">
        <v>-27.091377091377101</v>
      </c>
      <c r="S25" s="11">
        <v>-15.519323671497579</v>
      </c>
      <c r="T25" s="11">
        <v>-19.715362076182501</v>
      </c>
      <c r="U25" s="11">
        <v>-21.803745928338756</v>
      </c>
      <c r="V25" s="11">
        <v>-30.956968529222863</v>
      </c>
      <c r="W25">
        <v>5.2747252747252747E-2</v>
      </c>
      <c r="X25">
        <v>0.49230769230769234</v>
      </c>
      <c r="Y25">
        <v>0.17362637362637362</v>
      </c>
      <c r="Z25">
        <v>1.5384615384615385E-2</v>
      </c>
      <c r="AA25">
        <v>0.44395604395604393</v>
      </c>
      <c r="AB25">
        <v>0.7846153846153846</v>
      </c>
      <c r="AC25">
        <v>0.34725274725274724</v>
      </c>
    </row>
    <row r="26" spans="1:29" hidden="1" x14ac:dyDescent="0.2">
      <c r="B26" t="s">
        <v>1227</v>
      </c>
      <c r="C26" t="s">
        <v>351</v>
      </c>
      <c r="D26" t="s">
        <v>352</v>
      </c>
      <c r="E26" t="s">
        <v>583</v>
      </c>
      <c r="F26" t="s">
        <v>8</v>
      </c>
      <c r="G26" s="2">
        <v>185.81969664069999</v>
      </c>
      <c r="H26" s="3">
        <v>43084</v>
      </c>
      <c r="I26" s="2">
        <v>4.4767123287671202</v>
      </c>
      <c r="J26" s="9">
        <v>150.61010623026127</v>
      </c>
      <c r="K26" s="9">
        <v>-26.887740453631931</v>
      </c>
      <c r="L26" s="9">
        <v>27.419988219124296</v>
      </c>
      <c r="M26" s="9">
        <v>116.30325911087141</v>
      </c>
      <c r="N26" s="9">
        <v>52.140770819975799</v>
      </c>
      <c r="O26" s="9">
        <v>-18.254823000561913</v>
      </c>
      <c r="P26" s="9">
        <v>-8.169169669393229</v>
      </c>
      <c r="Q26" s="11">
        <v>-46.80137385261213</v>
      </c>
      <c r="R26" s="11">
        <v>-35.387607296137347</v>
      </c>
      <c r="S26" s="11">
        <v>-17.457998539079618</v>
      </c>
      <c r="T26" s="11">
        <v>-30.873972767080556</v>
      </c>
      <c r="U26" s="11">
        <v>-27.956820535350047</v>
      </c>
      <c r="V26" s="11">
        <v>-36.533116073995963</v>
      </c>
      <c r="W26">
        <v>5.4945054945054944E-2</v>
      </c>
      <c r="X26">
        <v>0.82197802197802194</v>
      </c>
      <c r="Y26">
        <v>0.73406593406593401</v>
      </c>
      <c r="Z26">
        <v>2.197802197802198E-2</v>
      </c>
      <c r="AA26">
        <v>1.7582417582417582E-2</v>
      </c>
      <c r="AB26">
        <v>0.64175824175824181</v>
      </c>
      <c r="AC26">
        <v>0.61538461538461542</v>
      </c>
    </row>
    <row r="27" spans="1:29" hidden="1" x14ac:dyDescent="0.2">
      <c r="A27" t="e">
        <f>VLOOKUP(C27,公司基金库!$A$2:$B$7706,1,FALSE)</f>
        <v>#N/A</v>
      </c>
      <c r="B27" t="s">
        <v>1288</v>
      </c>
      <c r="C27" t="s">
        <v>664</v>
      </c>
      <c r="D27" t="s">
        <v>665</v>
      </c>
      <c r="E27" t="s">
        <v>1289</v>
      </c>
      <c r="F27" t="s">
        <v>8</v>
      </c>
      <c r="G27" s="2">
        <v>15.302398046</v>
      </c>
      <c r="H27" s="3">
        <v>42608</v>
      </c>
      <c r="I27" s="2">
        <v>5.7808219178082201</v>
      </c>
      <c r="J27" s="9">
        <v>147.93070259865257</v>
      </c>
      <c r="K27" s="9">
        <v>-16.361886429258899</v>
      </c>
      <c r="L27" s="9">
        <v>86.881472957422332</v>
      </c>
      <c r="M27" s="9">
        <v>66.748768472906406</v>
      </c>
      <c r="N27" s="9">
        <v>14.918759231905462</v>
      </c>
      <c r="O27" s="9">
        <v>-17.223650385604113</v>
      </c>
      <c r="P27" s="9">
        <v>-10.24390243902439</v>
      </c>
      <c r="Q27" s="11">
        <v>-34.195634599838328</v>
      </c>
      <c r="R27" s="11">
        <v>-34.195634599838328</v>
      </c>
      <c r="S27" s="11">
        <v>-9.8841698841698751</v>
      </c>
      <c r="T27" s="11">
        <v>-17.553191489361712</v>
      </c>
      <c r="U27" s="11">
        <v>-18.886198547215489</v>
      </c>
      <c r="V27" s="11">
        <v>-25.759493670886073</v>
      </c>
      <c r="W27">
        <v>5.7142857142857141E-2</v>
      </c>
      <c r="X27">
        <v>0.36483516483516482</v>
      </c>
      <c r="Y27">
        <v>1.9780219780219779E-2</v>
      </c>
      <c r="Z27">
        <v>0.35164835164835168</v>
      </c>
      <c r="AA27">
        <v>0.32747252747252747</v>
      </c>
      <c r="AB27">
        <v>0.58021978021978027</v>
      </c>
      <c r="AC27">
        <v>0.84615384615384615</v>
      </c>
    </row>
    <row r="28" spans="1:29" x14ac:dyDescent="0.2">
      <c r="A28" t="str">
        <f>VLOOKUP(C28,公司基金库!$A$2:$B$7706,1,FALSE)</f>
        <v>000390.OF</v>
      </c>
      <c r="B28" t="s">
        <v>1265</v>
      </c>
      <c r="C28" s="15" t="s">
        <v>632</v>
      </c>
      <c r="D28" s="15" t="s">
        <v>633</v>
      </c>
      <c r="E28" s="15" t="s">
        <v>606</v>
      </c>
      <c r="F28" t="s">
        <v>8</v>
      </c>
      <c r="G28" s="2">
        <v>19.608562628400001</v>
      </c>
      <c r="H28" s="3">
        <v>42587</v>
      </c>
      <c r="I28" s="2">
        <v>8.0931506849315102</v>
      </c>
      <c r="J28" s="9">
        <v>146.54823384660313</v>
      </c>
      <c r="K28" s="9">
        <v>-17.080431961949387</v>
      </c>
      <c r="L28" s="9">
        <v>64.283384901407771</v>
      </c>
      <c r="M28" s="9">
        <v>56.881230363719972</v>
      </c>
      <c r="N28" s="9">
        <v>15.571007317420641</v>
      </c>
      <c r="O28" s="9">
        <v>-0.17683465959327113</v>
      </c>
      <c r="P28" s="17">
        <v>-9.4627105052125167</v>
      </c>
      <c r="Q28" s="11">
        <v>-31.126760605855274</v>
      </c>
      <c r="R28" s="11">
        <v>-25.073103700648954</v>
      </c>
      <c r="S28" s="11">
        <v>-14.718614718614722</v>
      </c>
      <c r="T28" s="11">
        <v>-15.26277897768178</v>
      </c>
      <c r="U28" s="11">
        <v>-24.071856287425145</v>
      </c>
      <c r="V28" s="11">
        <v>-21.571772253408195</v>
      </c>
      <c r="W28">
        <v>5.9340659340659338E-2</v>
      </c>
      <c r="X28">
        <v>0.38901098901098902</v>
      </c>
      <c r="Y28">
        <v>0.16703296703296702</v>
      </c>
      <c r="Z28">
        <v>0.49450549450549453</v>
      </c>
      <c r="AA28">
        <v>0.30769230769230771</v>
      </c>
      <c r="AB28">
        <v>3.2967032967032968E-2</v>
      </c>
      <c r="AC28">
        <v>0.77142857142857146</v>
      </c>
    </row>
    <row r="29" spans="1:29" hidden="1" x14ac:dyDescent="0.2">
      <c r="A29" t="str">
        <f>VLOOKUP(C29,公司基金库!$A$2:$B$7706,1,FALSE)</f>
        <v>003304.OF</v>
      </c>
      <c r="B29" t="s">
        <v>1302</v>
      </c>
      <c r="C29" t="s">
        <v>878</v>
      </c>
      <c r="D29" s="15" t="s">
        <v>879</v>
      </c>
      <c r="E29" s="15" t="s">
        <v>1423</v>
      </c>
      <c r="F29" t="s">
        <v>8</v>
      </c>
      <c r="G29" s="2">
        <v>5.9086902562999999</v>
      </c>
      <c r="H29" s="3">
        <v>42660</v>
      </c>
      <c r="I29" s="2">
        <v>6.7013698630137002</v>
      </c>
      <c r="J29" s="9">
        <v>145.50038246964286</v>
      </c>
      <c r="K29" s="9">
        <v>-10.892857142857151</v>
      </c>
      <c r="L29" s="9">
        <v>32.303109160320652</v>
      </c>
      <c r="M29" s="9">
        <v>46.81181959564541</v>
      </c>
      <c r="N29" s="9">
        <v>45.338983050847489</v>
      </c>
      <c r="O29" s="9">
        <v>-2.4052478134111004</v>
      </c>
      <c r="P29" s="17">
        <v>-12.967175820604492</v>
      </c>
      <c r="Q29" s="11">
        <v>-24.268292682926823</v>
      </c>
      <c r="R29" s="11">
        <v>-23.913043478260864</v>
      </c>
      <c r="S29" s="11">
        <v>-17.128279883381939</v>
      </c>
      <c r="T29" s="11">
        <v>-16.850321395775939</v>
      </c>
      <c r="U29" s="11">
        <v>-16.798780487804866</v>
      </c>
      <c r="V29" s="11">
        <v>-20.20558946353999</v>
      </c>
      <c r="W29">
        <v>6.1538461538461542E-2</v>
      </c>
      <c r="X29">
        <v>0.24835164835164836</v>
      </c>
      <c r="Y29">
        <v>0.69450549450549448</v>
      </c>
      <c r="Z29">
        <v>0.61318681318681323</v>
      </c>
      <c r="AA29">
        <v>3.0769230769230771E-2</v>
      </c>
      <c r="AB29">
        <v>0.13186813186813187</v>
      </c>
      <c r="AC29">
        <v>0.9516483516483516</v>
      </c>
    </row>
    <row r="30" spans="1:29" x14ac:dyDescent="0.2">
      <c r="A30" t="str">
        <f>VLOOKUP(C30,公司基金库!$A$2:$B$7706,1,FALSE)</f>
        <v>000547.OF</v>
      </c>
      <c r="B30" t="s">
        <v>1176</v>
      </c>
      <c r="C30" s="15" t="s">
        <v>183</v>
      </c>
      <c r="D30" s="15" t="s">
        <v>184</v>
      </c>
      <c r="E30" s="15" t="s">
        <v>453</v>
      </c>
      <c r="F30" t="s">
        <v>8</v>
      </c>
      <c r="G30" s="2">
        <v>10.699600844300001</v>
      </c>
      <c r="H30" s="3">
        <v>41719</v>
      </c>
      <c r="I30" s="2">
        <v>10.9095890410959</v>
      </c>
      <c r="J30" s="9">
        <v>145.02183406113537</v>
      </c>
      <c r="K30" s="9">
        <v>-23.886462882096065</v>
      </c>
      <c r="L30" s="9">
        <v>68.273092369477894</v>
      </c>
      <c r="M30" s="9">
        <v>65.802932151380872</v>
      </c>
      <c r="N30" s="9">
        <v>40.797861402426484</v>
      </c>
      <c r="O30" s="9">
        <v>-18.051701475098593</v>
      </c>
      <c r="P30" s="9">
        <v>-7.1026490066225207</v>
      </c>
      <c r="Q30" s="11">
        <v>-32.718959851407348</v>
      </c>
      <c r="R30" s="11">
        <v>-28.434637801831808</v>
      </c>
      <c r="S30" s="11">
        <v>-10.073111291632827</v>
      </c>
      <c r="T30" s="11">
        <v>-16.456059735784041</v>
      </c>
      <c r="U30" s="11">
        <v>-10.503534843456928</v>
      </c>
      <c r="V30" s="11">
        <v>-29.548174745661289</v>
      </c>
      <c r="W30">
        <v>6.3736263736263732E-2</v>
      </c>
      <c r="X30">
        <v>0.70329670329670335</v>
      </c>
      <c r="Y30">
        <v>0.13626373626373625</v>
      </c>
      <c r="Z30">
        <v>0.36703296703296701</v>
      </c>
      <c r="AA30">
        <v>4.3956043956043959E-2</v>
      </c>
      <c r="AB30">
        <v>0.62197802197802199</v>
      </c>
      <c r="AC30">
        <v>0.50549450549450547</v>
      </c>
    </row>
    <row r="31" spans="1:29" hidden="1" x14ac:dyDescent="0.2">
      <c r="B31" t="s">
        <v>1147</v>
      </c>
      <c r="C31" t="s">
        <v>113</v>
      </c>
      <c r="D31" t="s">
        <v>114</v>
      </c>
      <c r="E31" t="s">
        <v>480</v>
      </c>
      <c r="F31" t="s">
        <v>8</v>
      </c>
      <c r="G31" s="2">
        <v>52.153447101499999</v>
      </c>
      <c r="H31" s="3">
        <v>42490</v>
      </c>
      <c r="I31" s="2">
        <v>6.1041095890410997</v>
      </c>
      <c r="J31" s="9">
        <v>144.42953020134229</v>
      </c>
      <c r="K31" s="9">
        <v>-24.832214765100662</v>
      </c>
      <c r="L31" s="9">
        <v>65.624999999999972</v>
      </c>
      <c r="M31" s="9">
        <v>93.908355795148253</v>
      </c>
      <c r="N31" s="9">
        <v>23.853211009174316</v>
      </c>
      <c r="O31" s="9">
        <v>-18.249158249158253</v>
      </c>
      <c r="P31" s="9">
        <v>-7.4459974587039426</v>
      </c>
      <c r="Q31" s="11">
        <v>-42.524033544692166</v>
      </c>
      <c r="R31" s="11">
        <v>-39.220779220779214</v>
      </c>
      <c r="S31" s="11">
        <v>-15.039901780233278</v>
      </c>
      <c r="T31" s="11">
        <v>-23.502304147465438</v>
      </c>
      <c r="U31" s="11">
        <v>-21.023765996343695</v>
      </c>
      <c r="V31" s="11">
        <v>-36.896474286997531</v>
      </c>
      <c r="W31">
        <v>6.5934065934065936E-2</v>
      </c>
      <c r="X31">
        <v>0.74065934065934069</v>
      </c>
      <c r="Y31">
        <v>0.15824175824175823</v>
      </c>
      <c r="Z31">
        <v>7.9120879120879117E-2</v>
      </c>
      <c r="AA31">
        <v>0.19340659340659341</v>
      </c>
      <c r="AB31">
        <v>0.63956043956043951</v>
      </c>
      <c r="AC31">
        <v>0.53406593406593406</v>
      </c>
    </row>
    <row r="32" spans="1:29" hidden="1" x14ac:dyDescent="0.2">
      <c r="B32" t="s">
        <v>1140</v>
      </c>
      <c r="C32" t="s">
        <v>95</v>
      </c>
      <c r="D32" t="s">
        <v>96</v>
      </c>
      <c r="E32" t="s">
        <v>472</v>
      </c>
      <c r="F32" t="s">
        <v>8</v>
      </c>
      <c r="G32" s="2">
        <v>32.394839677100002</v>
      </c>
      <c r="H32" s="3">
        <v>42430</v>
      </c>
      <c r="I32" s="2">
        <v>6.2684931506849297</v>
      </c>
      <c r="J32" s="9">
        <v>142.23880597014923</v>
      </c>
      <c r="K32" s="9">
        <v>-14.776119402985085</v>
      </c>
      <c r="L32" s="9">
        <v>50.0875656742557</v>
      </c>
      <c r="M32" s="9">
        <v>76.371061843640618</v>
      </c>
      <c r="N32" s="9">
        <v>37.876281839232547</v>
      </c>
      <c r="O32" s="9">
        <v>-22.120921305182346</v>
      </c>
      <c r="P32" s="17">
        <v>-9.6073517126148751</v>
      </c>
      <c r="Q32" s="11">
        <v>-32.402767835838695</v>
      </c>
      <c r="R32" s="11">
        <v>-22.206095791001442</v>
      </c>
      <c r="S32" s="11">
        <v>-14.944042132982219</v>
      </c>
      <c r="T32" s="11">
        <v>-24.81167608286253</v>
      </c>
      <c r="U32" s="11">
        <v>-7.2004298764105261</v>
      </c>
      <c r="V32" s="11">
        <v>-31.387745216759495</v>
      </c>
      <c r="W32">
        <v>6.8131868131868126E-2</v>
      </c>
      <c r="X32">
        <v>0.31428571428571428</v>
      </c>
      <c r="Y32">
        <v>0.38901098901098902</v>
      </c>
      <c r="Z32">
        <v>0.21978021978021978</v>
      </c>
      <c r="AA32">
        <v>5.2747252747252747E-2</v>
      </c>
      <c r="AB32">
        <v>0.87912087912087911</v>
      </c>
      <c r="AC32">
        <v>0.79120879120879117</v>
      </c>
    </row>
    <row r="33" spans="1:29" hidden="1" x14ac:dyDescent="0.2">
      <c r="B33" t="s">
        <v>1189</v>
      </c>
      <c r="C33" t="s">
        <v>301</v>
      </c>
      <c r="D33" t="s">
        <v>302</v>
      </c>
      <c r="E33" t="s">
        <v>564</v>
      </c>
      <c r="F33" t="s">
        <v>8</v>
      </c>
      <c r="G33" s="2">
        <v>6.6241935381000001</v>
      </c>
      <c r="H33" s="3">
        <v>42166</v>
      </c>
      <c r="I33" s="2">
        <v>6.9917808219178097</v>
      </c>
      <c r="J33" s="9">
        <v>140.7956384700571</v>
      </c>
      <c r="K33" s="9">
        <v>-24.516568702615213</v>
      </c>
      <c r="L33" s="9">
        <v>42.82812323665501</v>
      </c>
      <c r="M33" s="9">
        <v>80.372945638432341</v>
      </c>
      <c r="N33" s="9">
        <v>56.908182933239907</v>
      </c>
      <c r="O33" s="9">
        <v>-21.083782350149356</v>
      </c>
      <c r="P33" s="9">
        <v>-10.117968774841792</v>
      </c>
      <c r="Q33" s="11">
        <v>-42.677553458962933</v>
      </c>
      <c r="R33" s="11">
        <v>-31.363673106458663</v>
      </c>
      <c r="S33" s="11">
        <v>-16.303656597774243</v>
      </c>
      <c r="T33" s="11">
        <v>-20.246078488541606</v>
      </c>
      <c r="U33" s="11">
        <v>-19.800209896217996</v>
      </c>
      <c r="V33" s="11">
        <v>-34.541474785377211</v>
      </c>
      <c r="W33">
        <v>7.032967032967033E-2</v>
      </c>
      <c r="X33">
        <v>0.73186813186813182</v>
      </c>
      <c r="Y33">
        <v>0.52747252747252749</v>
      </c>
      <c r="Z33">
        <v>0.17802197802197803</v>
      </c>
      <c r="AA33">
        <v>1.3186813186813187E-2</v>
      </c>
      <c r="AB33">
        <v>0.83076923076923082</v>
      </c>
      <c r="AC33">
        <v>0.83956043956043958</v>
      </c>
    </row>
    <row r="34" spans="1:29" hidden="1" x14ac:dyDescent="0.2">
      <c r="B34" t="s">
        <v>1401</v>
      </c>
      <c r="C34" t="s">
        <v>838</v>
      </c>
      <c r="D34" t="s">
        <v>839</v>
      </c>
      <c r="E34" t="s">
        <v>1402</v>
      </c>
      <c r="F34" t="s">
        <v>8</v>
      </c>
      <c r="G34" s="2">
        <v>8.9441438651999992</v>
      </c>
      <c r="H34" s="3">
        <v>42634</v>
      </c>
      <c r="I34" s="2">
        <v>6.8136986301369902</v>
      </c>
      <c r="J34" s="9">
        <v>139.81863149216815</v>
      </c>
      <c r="K34" s="9">
        <v>-20.280296784831005</v>
      </c>
      <c r="L34" s="9">
        <v>78.697001034126174</v>
      </c>
      <c r="M34" s="9">
        <v>73.958333333333329</v>
      </c>
      <c r="N34" s="9">
        <v>23.253493013972069</v>
      </c>
      <c r="O34" s="9">
        <v>-21.484480431848858</v>
      </c>
      <c r="P34" s="9">
        <v>-3.6754966887417284</v>
      </c>
      <c r="Q34" s="11">
        <v>-41.846153846153847</v>
      </c>
      <c r="R34" s="11">
        <v>-26.277955271565489</v>
      </c>
      <c r="S34" s="11">
        <v>-19.540229885057464</v>
      </c>
      <c r="T34" s="11">
        <v>-24.740932642487039</v>
      </c>
      <c r="U34" s="11">
        <v>-26.92863334296446</v>
      </c>
      <c r="V34" s="11">
        <v>-38.51992409867173</v>
      </c>
      <c r="W34">
        <v>7.2527472527472533E-2</v>
      </c>
      <c r="X34">
        <v>0.5252747252747253</v>
      </c>
      <c r="Y34">
        <v>4.1758241758241756E-2</v>
      </c>
      <c r="Z34">
        <v>0.25494505494505493</v>
      </c>
      <c r="AA34">
        <v>0.20439560439560439</v>
      </c>
      <c r="AB34">
        <v>0.85494505494505491</v>
      </c>
      <c r="AC34">
        <v>0.25494505494505493</v>
      </c>
    </row>
    <row r="35" spans="1:29" hidden="1" x14ac:dyDescent="0.2">
      <c r="B35" t="s">
        <v>1413</v>
      </c>
      <c r="C35" t="s">
        <v>866</v>
      </c>
      <c r="D35" t="s">
        <v>867</v>
      </c>
      <c r="E35" t="s">
        <v>1417</v>
      </c>
      <c r="F35" t="s">
        <v>8</v>
      </c>
      <c r="G35" s="2">
        <v>94.554483571700004</v>
      </c>
      <c r="H35" s="3">
        <v>42921</v>
      </c>
      <c r="I35" s="2">
        <v>4.9150684931506801</v>
      </c>
      <c r="J35" s="9">
        <v>139.79686797326721</v>
      </c>
      <c r="K35" s="9">
        <v>-31.249244154088768</v>
      </c>
      <c r="L35" s="9">
        <v>110.37391700866391</v>
      </c>
      <c r="M35" s="9">
        <v>77.625447057548499</v>
      </c>
      <c r="N35" s="9">
        <v>8.0112267000213624</v>
      </c>
      <c r="O35" s="9">
        <v>-13.582827284281882</v>
      </c>
      <c r="P35" s="9">
        <v>-3.5465464518772998</v>
      </c>
      <c r="Q35" s="11">
        <v>-42.124496594242515</v>
      </c>
      <c r="R35" s="11">
        <v>-37.621885184123798</v>
      </c>
      <c r="S35" s="11">
        <v>-10.255152109911686</v>
      </c>
      <c r="T35" s="11">
        <v>-23.525641025641036</v>
      </c>
      <c r="U35" s="11">
        <v>-27.149107542385508</v>
      </c>
      <c r="V35" s="11">
        <v>-32.208374585056198</v>
      </c>
      <c r="W35">
        <v>7.4725274725274723E-2</v>
      </c>
      <c r="X35">
        <v>0.91648351648351645</v>
      </c>
      <c r="Y35">
        <v>2.1978021978021978E-3</v>
      </c>
      <c r="Z35">
        <v>0.20659340659340658</v>
      </c>
      <c r="AA35">
        <v>0.48571428571428571</v>
      </c>
      <c r="AB35">
        <v>0.36483516483516482</v>
      </c>
      <c r="AC35">
        <v>0.24615384615384617</v>
      </c>
    </row>
    <row r="36" spans="1:29" x14ac:dyDescent="0.2">
      <c r="A36" t="str">
        <f>VLOOKUP(C36,公司基金库!$A$2:$B$7706,1,FALSE)</f>
        <v>519195.OF</v>
      </c>
      <c r="B36" t="s">
        <v>1390</v>
      </c>
      <c r="C36" s="15" t="s">
        <v>1022</v>
      </c>
      <c r="D36" s="15" t="s">
        <v>1023</v>
      </c>
      <c r="E36" s="15" t="s">
        <v>526</v>
      </c>
      <c r="F36" t="s">
        <v>8</v>
      </c>
      <c r="G36" s="2">
        <v>17.659366541600001</v>
      </c>
      <c r="H36" s="3">
        <v>42222</v>
      </c>
      <c r="I36" s="2">
        <v>7.0904109589041102</v>
      </c>
      <c r="J36" s="9">
        <v>139.64165444169819</v>
      </c>
      <c r="K36" s="9">
        <v>-21.462862298355422</v>
      </c>
      <c r="L36" s="9">
        <v>47.735385988398043</v>
      </c>
      <c r="M36" s="9">
        <v>70.70905383976438</v>
      </c>
      <c r="N36" s="9">
        <v>35.037820144203117</v>
      </c>
      <c r="O36" s="9">
        <v>-10.403563941299787</v>
      </c>
      <c r="P36" s="17">
        <v>-2.765730536793475</v>
      </c>
      <c r="Q36" s="11">
        <v>-29.23093091084279</v>
      </c>
      <c r="R36" s="11">
        <v>-28.897264442303882</v>
      </c>
      <c r="S36" s="11">
        <v>-20.1400466822274</v>
      </c>
      <c r="T36" s="11">
        <v>-24.195683453237425</v>
      </c>
      <c r="U36" s="11">
        <v>-16.811829045979334</v>
      </c>
      <c r="V36" s="11">
        <v>-18.598908240187164</v>
      </c>
      <c r="W36">
        <v>7.6923076923076927E-2</v>
      </c>
      <c r="X36">
        <v>0.57582417582417578</v>
      </c>
      <c r="Y36">
        <v>0.43296703296703298</v>
      </c>
      <c r="Z36">
        <v>0.29230769230769232</v>
      </c>
      <c r="AA36">
        <v>7.2527472527472533E-2</v>
      </c>
      <c r="AB36">
        <v>0.28791208791208789</v>
      </c>
      <c r="AC36">
        <v>0.21978021978021978</v>
      </c>
    </row>
    <row r="37" spans="1:29" hidden="1" x14ac:dyDescent="0.2">
      <c r="A37" t="str">
        <f>VLOOKUP(C37,公司基金库!$A$2:$B$7706,1,FALSE)</f>
        <v>720001.OF</v>
      </c>
      <c r="B37" t="s">
        <v>1271</v>
      </c>
      <c r="C37" t="s">
        <v>1056</v>
      </c>
      <c r="D37" s="15" t="s">
        <v>1057</v>
      </c>
      <c r="E37" s="15" t="s">
        <v>1346</v>
      </c>
      <c r="F37" t="s">
        <v>8</v>
      </c>
      <c r="G37" s="2">
        <v>38.887825652099998</v>
      </c>
      <c r="H37" s="3">
        <v>41962</v>
      </c>
      <c r="I37" s="2">
        <v>7.5506849315068498</v>
      </c>
      <c r="J37" s="9">
        <v>139.10398230088498</v>
      </c>
      <c r="K37" s="9">
        <v>-20.962389380530965</v>
      </c>
      <c r="L37" s="9">
        <v>70.95871238628412</v>
      </c>
      <c r="M37" s="9">
        <v>51.289398280802303</v>
      </c>
      <c r="N37" s="9">
        <v>28.517316017316009</v>
      </c>
      <c r="O37" s="9">
        <v>-8.9894736842105214</v>
      </c>
      <c r="P37" s="17">
        <v>-12.965572780350302</v>
      </c>
      <c r="Q37" s="11">
        <v>-33.434959349593498</v>
      </c>
      <c r="R37" s="11">
        <v>-33.434959349593498</v>
      </c>
      <c r="S37" s="11">
        <v>-19.028542814221332</v>
      </c>
      <c r="T37" s="11">
        <v>-27.005047672462133</v>
      </c>
      <c r="U37" s="11">
        <v>-23.817455029980017</v>
      </c>
      <c r="V37" s="11">
        <v>-20.487620487620497</v>
      </c>
      <c r="W37">
        <v>7.9120879120879117E-2</v>
      </c>
      <c r="X37">
        <v>0.55384615384615388</v>
      </c>
      <c r="Y37">
        <v>0.1076923076923077</v>
      </c>
      <c r="Z37">
        <v>0.5714285714285714</v>
      </c>
      <c r="AA37">
        <v>0.12747252747252746</v>
      </c>
      <c r="AB37">
        <v>0.26153846153846155</v>
      </c>
      <c r="AC37">
        <v>0.94945054945054941</v>
      </c>
    </row>
    <row r="38" spans="1:29" hidden="1" x14ac:dyDescent="0.2">
      <c r="A38" t="str">
        <f>VLOOKUP(C38,公司基金库!$A$2:$B$7706,1,FALSE)</f>
        <v>519196.OF</v>
      </c>
      <c r="B38" t="s">
        <v>1413</v>
      </c>
      <c r="C38" t="s">
        <v>1024</v>
      </c>
      <c r="D38" t="s">
        <v>1025</v>
      </c>
      <c r="E38" t="s">
        <v>526</v>
      </c>
      <c r="F38" t="s">
        <v>8</v>
      </c>
      <c r="G38" s="2">
        <v>21.263604808499998</v>
      </c>
      <c r="H38" s="3">
        <v>42395</v>
      </c>
      <c r="I38" s="2">
        <v>7.0904109589041102</v>
      </c>
      <c r="J38" s="9">
        <v>136.16606247561782</v>
      </c>
      <c r="K38" s="9">
        <v>-21.644848227337892</v>
      </c>
      <c r="L38" s="9">
        <v>41.907216494845358</v>
      </c>
      <c r="M38" s="9">
        <v>82.301126044315282</v>
      </c>
      <c r="N38" s="9">
        <v>33.758405977584083</v>
      </c>
      <c r="O38" s="9">
        <v>-12.896618501415166</v>
      </c>
      <c r="P38" s="17">
        <v>-4.6203409183590125</v>
      </c>
      <c r="Q38" s="11">
        <v>-31.107458884336136</v>
      </c>
      <c r="R38" s="11">
        <v>-30.821412262342974</v>
      </c>
      <c r="S38" s="11">
        <v>-23.19633794407402</v>
      </c>
      <c r="T38" s="11">
        <v>-23.968909740214254</v>
      </c>
      <c r="U38" s="11">
        <v>-18.808337109198003</v>
      </c>
      <c r="V38" s="11">
        <v>-20.676775147929014</v>
      </c>
      <c r="W38">
        <v>8.1318681318681321E-2</v>
      </c>
      <c r="X38">
        <v>0.58021978021978027</v>
      </c>
      <c r="Y38">
        <v>0.55384615384615388</v>
      </c>
      <c r="Z38">
        <v>0.15384615384615385</v>
      </c>
      <c r="AA38">
        <v>8.1318681318681321E-2</v>
      </c>
      <c r="AB38">
        <v>0.34065934065934067</v>
      </c>
      <c r="AC38">
        <v>0.30329670329670327</v>
      </c>
    </row>
    <row r="39" spans="1:29" hidden="1" x14ac:dyDescent="0.2">
      <c r="A39" t="str">
        <f>VLOOKUP(C39,公司基金库!$A$2:$B$7706,1,FALSE)</f>
        <v>240022.OF</v>
      </c>
      <c r="B39" t="s">
        <v>1220</v>
      </c>
      <c r="C39" t="s">
        <v>313</v>
      </c>
      <c r="D39" t="s">
        <v>314</v>
      </c>
      <c r="E39" t="s">
        <v>570</v>
      </c>
      <c r="F39" t="s">
        <v>8</v>
      </c>
      <c r="G39" s="2">
        <v>25.7518182954</v>
      </c>
      <c r="H39" s="3">
        <v>41142</v>
      </c>
      <c r="I39" s="2">
        <v>6.27534246575342</v>
      </c>
      <c r="J39" s="9">
        <v>135.75883575883577</v>
      </c>
      <c r="K39" s="9">
        <v>-18.433818433818431</v>
      </c>
      <c r="L39" s="9">
        <v>31.180968564146127</v>
      </c>
      <c r="M39" s="9">
        <v>60.233160621761684</v>
      </c>
      <c r="N39" s="9">
        <v>39.369442198868214</v>
      </c>
      <c r="O39" s="9">
        <v>-1.3341067285382837</v>
      </c>
      <c r="P39" s="9">
        <v>-7.5794621026894839</v>
      </c>
      <c r="Q39" s="11">
        <v>-31.271878646441071</v>
      </c>
      <c r="R39" s="11">
        <v>-25.557680050987891</v>
      </c>
      <c r="S39" s="11">
        <v>-12.423208191126291</v>
      </c>
      <c r="T39" s="11">
        <v>-15.077881619937687</v>
      </c>
      <c r="U39" s="11">
        <v>-23.54725787631272</v>
      </c>
      <c r="V39" s="11">
        <v>-19.994566693833196</v>
      </c>
      <c r="W39">
        <v>8.3516483516483511E-2</v>
      </c>
      <c r="X39">
        <v>0.44175824175824174</v>
      </c>
      <c r="Y39">
        <v>0.70989010989010992</v>
      </c>
      <c r="Z39">
        <v>0.43296703296703298</v>
      </c>
      <c r="AA39">
        <v>4.8351648351648353E-2</v>
      </c>
      <c r="AB39">
        <v>6.8131868131868126E-2</v>
      </c>
      <c r="AC39">
        <v>0.55384615384615388</v>
      </c>
    </row>
    <row r="40" spans="1:29" hidden="1" x14ac:dyDescent="0.2">
      <c r="B40" t="s">
        <v>1158</v>
      </c>
      <c r="C40" t="s">
        <v>137</v>
      </c>
      <c r="D40" t="s">
        <v>138</v>
      </c>
      <c r="E40" t="s">
        <v>492</v>
      </c>
      <c r="F40" t="s">
        <v>8</v>
      </c>
      <c r="G40" s="2">
        <v>8.4679576812999997</v>
      </c>
      <c r="H40" s="3">
        <v>43048</v>
      </c>
      <c r="I40" s="2">
        <v>3.7958904109588998</v>
      </c>
      <c r="J40" s="9">
        <v>133.88531125421653</v>
      </c>
      <c r="K40" s="9">
        <v>-23.949708678319531</v>
      </c>
      <c r="L40" s="9">
        <v>24.744623655913983</v>
      </c>
      <c r="M40" s="9">
        <v>102.34888481844627</v>
      </c>
      <c r="N40" s="9">
        <v>43.477103301384467</v>
      </c>
      <c r="O40" s="9">
        <v>-15.082575616997589</v>
      </c>
      <c r="P40" s="9">
        <v>-7.6149715347034395</v>
      </c>
      <c r="Q40" s="11">
        <v>-43.971449604711452</v>
      </c>
      <c r="R40" s="11">
        <v>-28.77224919093851</v>
      </c>
      <c r="S40" s="11">
        <v>-16.45397489539749</v>
      </c>
      <c r="T40" s="11">
        <v>-17.889990982867452</v>
      </c>
      <c r="U40" s="11">
        <v>-26.024432474028476</v>
      </c>
      <c r="V40" s="11">
        <v>-34.072762880385653</v>
      </c>
      <c r="W40">
        <v>8.5714285714285715E-2</v>
      </c>
      <c r="X40">
        <v>0.70769230769230773</v>
      </c>
      <c r="Y40">
        <v>0.75604395604395602</v>
      </c>
      <c r="Z40">
        <v>5.4945054945054944E-2</v>
      </c>
      <c r="AA40">
        <v>3.5164835164835165E-2</v>
      </c>
      <c r="AB40">
        <v>0.43956043956043955</v>
      </c>
      <c r="AC40">
        <v>0.55824175824175826</v>
      </c>
    </row>
    <row r="41" spans="1:29" hidden="1" x14ac:dyDescent="0.2">
      <c r="B41" t="s">
        <v>1131</v>
      </c>
      <c r="C41" t="s">
        <v>75</v>
      </c>
      <c r="D41" t="s">
        <v>76</v>
      </c>
      <c r="E41" t="s">
        <v>463</v>
      </c>
      <c r="F41" t="s">
        <v>8</v>
      </c>
      <c r="G41" s="2">
        <v>17.069195077700002</v>
      </c>
      <c r="H41" s="3">
        <v>42174</v>
      </c>
      <c r="I41" s="2">
        <v>7.3205479452054796</v>
      </c>
      <c r="J41" s="9">
        <v>133.73934226552987</v>
      </c>
      <c r="K41" s="9">
        <v>-38.976857490864795</v>
      </c>
      <c r="L41" s="9">
        <v>53.692614770459087</v>
      </c>
      <c r="M41" s="9">
        <v>109.09090909090911</v>
      </c>
      <c r="N41" s="9">
        <v>42.173913043478265</v>
      </c>
      <c r="O41" s="9">
        <v>-16.164263870685893</v>
      </c>
      <c r="P41" s="9">
        <v>-5.8852378616969157</v>
      </c>
      <c r="Q41" s="11">
        <v>-42.222222222222221</v>
      </c>
      <c r="R41" s="11">
        <v>-41.403508771929829</v>
      </c>
      <c r="S41" s="11">
        <v>-13.657056145675279</v>
      </c>
      <c r="T41" s="11">
        <v>-24.633123689727462</v>
      </c>
      <c r="U41" s="11">
        <v>-24.377318494965554</v>
      </c>
      <c r="V41" s="11">
        <v>-32.160577356788458</v>
      </c>
      <c r="W41">
        <v>8.7912087912087919E-2</v>
      </c>
      <c r="X41">
        <v>0.99120879120879124</v>
      </c>
      <c r="Y41">
        <v>0.32967032967032966</v>
      </c>
      <c r="Z41">
        <v>2.8571428571428571E-2</v>
      </c>
      <c r="AA41">
        <v>3.9560439560439559E-2</v>
      </c>
      <c r="AB41">
        <v>0.50549450549450547</v>
      </c>
      <c r="AC41">
        <v>0.39120879120879121</v>
      </c>
    </row>
    <row r="42" spans="1:29" hidden="1" x14ac:dyDescent="0.2">
      <c r="A42" t="str">
        <f>VLOOKUP(C42,公司基金库!$A$2:$B$7706,1,FALSE)</f>
        <v>163807.OF</v>
      </c>
      <c r="B42" t="s">
        <v>1470</v>
      </c>
      <c r="C42" t="s">
        <v>960</v>
      </c>
      <c r="D42" t="s">
        <v>961</v>
      </c>
      <c r="E42" t="s">
        <v>463</v>
      </c>
      <c r="F42" t="s">
        <v>8</v>
      </c>
      <c r="G42" s="2">
        <v>30.261571593999999</v>
      </c>
      <c r="H42" s="3">
        <v>42152</v>
      </c>
      <c r="I42" s="2">
        <v>7.3205479452054796</v>
      </c>
      <c r="J42" s="9">
        <v>132.60731576946176</v>
      </c>
      <c r="K42" s="9">
        <v>-21.237091691159137</v>
      </c>
      <c r="L42" s="9">
        <v>55.400927766732956</v>
      </c>
      <c r="M42" s="9">
        <v>71.796362857434616</v>
      </c>
      <c r="N42" s="9">
        <v>31.906006592868469</v>
      </c>
      <c r="O42" s="9">
        <v>-16.137176358410954</v>
      </c>
      <c r="P42" s="17">
        <v>-7.0344546106399228</v>
      </c>
      <c r="Q42" s="11">
        <v>-29.670534485224721</v>
      </c>
      <c r="R42" s="11">
        <v>-26.667209510626172</v>
      </c>
      <c r="S42" s="11">
        <v>-13.42862033550154</v>
      </c>
      <c r="T42" s="11">
        <v>-14.4336806190215</v>
      </c>
      <c r="U42" s="11">
        <v>-16.058145959960889</v>
      </c>
      <c r="V42" s="11">
        <v>-25.252675455927804</v>
      </c>
      <c r="W42">
        <v>9.0109890109890109E-2</v>
      </c>
      <c r="X42">
        <v>0.56483516483516483</v>
      </c>
      <c r="Y42">
        <v>0.29010989010989013</v>
      </c>
      <c r="Z42">
        <v>0.27912087912087913</v>
      </c>
      <c r="AA42">
        <v>0.10329670329670329</v>
      </c>
      <c r="AB42">
        <v>0.50109890109890109</v>
      </c>
      <c r="AC42">
        <v>0.49890109890109891</v>
      </c>
    </row>
    <row r="43" spans="1:29" hidden="1" x14ac:dyDescent="0.2">
      <c r="B43" t="s">
        <v>1139</v>
      </c>
      <c r="C43" t="s">
        <v>93</v>
      </c>
      <c r="D43" t="s">
        <v>94</v>
      </c>
      <c r="E43" t="s">
        <v>454</v>
      </c>
      <c r="F43" t="s">
        <v>8</v>
      </c>
      <c r="G43" s="2">
        <v>180.35326641520001</v>
      </c>
      <c r="H43" s="3">
        <v>42403</v>
      </c>
      <c r="I43" s="2">
        <v>7.5534246575342499</v>
      </c>
      <c r="J43" s="9">
        <v>132.12250712250713</v>
      </c>
      <c r="K43" s="9">
        <v>-19.301994301994295</v>
      </c>
      <c r="L43" s="9">
        <v>69.285083848190638</v>
      </c>
      <c r="M43" s="9">
        <v>98.957247132429615</v>
      </c>
      <c r="N43" s="9">
        <v>11.740041928721185</v>
      </c>
      <c r="O43" s="9">
        <v>-23.569418386491563</v>
      </c>
      <c r="P43" s="9">
        <v>-11.126261248977363</v>
      </c>
      <c r="Q43" s="11">
        <v>-37.919007944196856</v>
      </c>
      <c r="R43" s="11">
        <v>-36.290784201488272</v>
      </c>
      <c r="S43" s="11">
        <v>-10.683349374398448</v>
      </c>
      <c r="T43" s="11">
        <v>-17.161458333333329</v>
      </c>
      <c r="U43" s="11">
        <v>-23.805460750853236</v>
      </c>
      <c r="V43" s="11">
        <v>-20.45680238331677</v>
      </c>
      <c r="W43">
        <v>9.2307692307692313E-2</v>
      </c>
      <c r="X43">
        <v>0.47692307692307695</v>
      </c>
      <c r="Y43">
        <v>0.12527472527472527</v>
      </c>
      <c r="Z43">
        <v>6.3736263736263732E-2</v>
      </c>
      <c r="AA43">
        <v>0.38461538461538464</v>
      </c>
      <c r="AB43">
        <v>0.92747252747252751</v>
      </c>
      <c r="AC43">
        <v>0.88571428571428568</v>
      </c>
    </row>
    <row r="44" spans="1:29" hidden="1" x14ac:dyDescent="0.2">
      <c r="A44" t="str">
        <f>VLOOKUP(C44,公司基金库!$A$2:$B$7706,1,FALSE)</f>
        <v>001480.OF</v>
      </c>
      <c r="B44" t="s">
        <v>1265</v>
      </c>
      <c r="C44" t="s">
        <v>746</v>
      </c>
      <c r="D44" t="s">
        <v>747</v>
      </c>
      <c r="E44" t="s">
        <v>1346</v>
      </c>
      <c r="F44" t="s">
        <v>8</v>
      </c>
      <c r="G44" s="2">
        <v>16.116772411900001</v>
      </c>
      <c r="H44" s="3">
        <v>42184</v>
      </c>
      <c r="I44" s="2">
        <v>7.5506849315068498</v>
      </c>
      <c r="J44" s="9">
        <v>129.33049946865037</v>
      </c>
      <c r="K44" s="9">
        <v>-23.0605738575983</v>
      </c>
      <c r="L44" s="9">
        <v>72.928176795580114</v>
      </c>
      <c r="M44" s="9">
        <v>48.961661341853038</v>
      </c>
      <c r="N44" s="9">
        <v>24.772117962466485</v>
      </c>
      <c r="O44" s="9">
        <v>-7.262569832402237</v>
      </c>
      <c r="P44" s="17">
        <v>-13.123993558776171</v>
      </c>
      <c r="Q44" s="11">
        <v>-35.430784123910932</v>
      </c>
      <c r="R44" s="11">
        <v>-35.430784123910932</v>
      </c>
      <c r="S44" s="11">
        <v>-20.447906523855888</v>
      </c>
      <c r="T44" s="11">
        <v>-28.401084010840112</v>
      </c>
      <c r="U44" s="11">
        <v>-24.648359008707306</v>
      </c>
      <c r="V44" s="11">
        <v>-20.454545454545457</v>
      </c>
      <c r="W44">
        <v>9.4505494505494503E-2</v>
      </c>
      <c r="X44">
        <v>0.65714285714285714</v>
      </c>
      <c r="Y44">
        <v>8.1318681318681321E-2</v>
      </c>
      <c r="Z44">
        <v>0.58681318681318684</v>
      </c>
      <c r="AA44">
        <v>0.18241758241758241</v>
      </c>
      <c r="AB44">
        <v>0.24835164835164836</v>
      </c>
      <c r="AC44">
        <v>0.95824175824175828</v>
      </c>
    </row>
    <row r="45" spans="1:29" hidden="1" x14ac:dyDescent="0.2">
      <c r="B45" t="s">
        <v>1117</v>
      </c>
      <c r="C45" t="s">
        <v>397</v>
      </c>
      <c r="D45" s="15" t="s">
        <v>398</v>
      </c>
      <c r="E45" s="15" t="s">
        <v>600</v>
      </c>
      <c r="F45" t="s">
        <v>8</v>
      </c>
      <c r="G45" s="2">
        <v>50.4118987688</v>
      </c>
      <c r="H45" s="3">
        <v>42902</v>
      </c>
      <c r="I45" s="2">
        <v>4.9753424657534202</v>
      </c>
      <c r="J45" s="9">
        <v>129.24935289042276</v>
      </c>
      <c r="K45" s="9">
        <v>-18.464193270060402</v>
      </c>
      <c r="L45" s="9">
        <v>74.285714285714306</v>
      </c>
      <c r="M45" s="9">
        <v>80.57073466909533</v>
      </c>
      <c r="N45" s="9">
        <v>4.6738399462003963</v>
      </c>
      <c r="O45" s="9">
        <v>-14.64824927722454</v>
      </c>
      <c r="P45" s="9">
        <v>-4.5274883219547215</v>
      </c>
      <c r="Q45" s="11">
        <v>-28.0977312390925</v>
      </c>
      <c r="R45" s="11">
        <v>-26.298960831334924</v>
      </c>
      <c r="S45" s="11">
        <v>-10.86240947992099</v>
      </c>
      <c r="T45" s="11">
        <v>-12.570462232243523</v>
      </c>
      <c r="U45" s="11">
        <v>-21.058755090168706</v>
      </c>
      <c r="V45" s="11">
        <v>-20.283779425991614</v>
      </c>
      <c r="W45">
        <v>9.6703296703296707E-2</v>
      </c>
      <c r="X45">
        <v>0.44395604395604393</v>
      </c>
      <c r="Y45">
        <v>6.3736263736263732E-2</v>
      </c>
      <c r="Z45">
        <v>0.17582417582417584</v>
      </c>
      <c r="AA45">
        <v>0.66153846153846152</v>
      </c>
      <c r="AB45">
        <v>0.40659340659340659</v>
      </c>
      <c r="AC45">
        <v>0.29450549450549451</v>
      </c>
    </row>
    <row r="46" spans="1:29" x14ac:dyDescent="0.2">
      <c r="A46" t="str">
        <f>VLOOKUP(C46,公司基金库!$A$2:$B$7706,1,FALSE)</f>
        <v>450004.OF</v>
      </c>
      <c r="B46" t="s">
        <v>1231</v>
      </c>
      <c r="C46" s="15" t="s">
        <v>359</v>
      </c>
      <c r="D46" s="15" t="s">
        <v>360</v>
      </c>
      <c r="E46" s="15" t="s">
        <v>586</v>
      </c>
      <c r="F46" t="s">
        <v>8</v>
      </c>
      <c r="G46" s="2">
        <v>36.114093674499998</v>
      </c>
      <c r="H46" s="3">
        <v>42784</v>
      </c>
      <c r="I46" s="2">
        <v>5.2986301369862998</v>
      </c>
      <c r="J46" s="9">
        <v>128.92768079800496</v>
      </c>
      <c r="K46" s="9">
        <v>-20.698254364089788</v>
      </c>
      <c r="L46" s="9">
        <v>51.572327044025165</v>
      </c>
      <c r="M46" s="9">
        <v>81.604426002766246</v>
      </c>
      <c r="N46" s="9">
        <v>22.010662604722022</v>
      </c>
      <c r="O46" s="9">
        <v>-14.044943820224725</v>
      </c>
      <c r="P46" s="17">
        <v>-7.3039380679905728</v>
      </c>
      <c r="Q46" s="11">
        <v>-26.505082095387024</v>
      </c>
      <c r="R46" s="11">
        <v>-25.723221266614544</v>
      </c>
      <c r="S46" s="11">
        <v>-10.83333333333333</v>
      </c>
      <c r="T46" s="11">
        <v>-14.561294337274417</v>
      </c>
      <c r="U46" s="11">
        <v>-18.931731984829341</v>
      </c>
      <c r="V46" s="11">
        <v>-19.587955625990482</v>
      </c>
      <c r="W46">
        <v>9.8901098901098897E-2</v>
      </c>
      <c r="X46">
        <v>0.54505494505494501</v>
      </c>
      <c r="Y46">
        <v>0.36043956043956044</v>
      </c>
      <c r="Z46">
        <v>0.16263736263736264</v>
      </c>
      <c r="AA46">
        <v>0.22197802197802197</v>
      </c>
      <c r="AB46">
        <v>0.38461538461538464</v>
      </c>
      <c r="AC46">
        <v>0.52307692307692311</v>
      </c>
    </row>
    <row r="47" spans="1:29" x14ac:dyDescent="0.2">
      <c r="A47" t="str">
        <f>VLOOKUP(C47,公司基金库!$A$2:$B$7706,1,FALSE)</f>
        <v>610002.OF</v>
      </c>
      <c r="B47" t="s">
        <v>1255</v>
      </c>
      <c r="C47" s="15" t="s">
        <v>1050</v>
      </c>
      <c r="D47" s="15" t="s">
        <v>1051</v>
      </c>
      <c r="E47" s="15" t="s">
        <v>1519</v>
      </c>
      <c r="F47" t="s">
        <v>8</v>
      </c>
      <c r="G47" s="2">
        <v>18.317403162000002</v>
      </c>
      <c r="H47" s="3">
        <v>43095</v>
      </c>
      <c r="I47" s="2">
        <v>2.31506849315068</v>
      </c>
      <c r="J47" s="9">
        <v>128.31223800030097</v>
      </c>
      <c r="K47" s="9">
        <v>-15.258040388930439</v>
      </c>
      <c r="L47" s="9">
        <v>74.074005577817573</v>
      </c>
      <c r="M47" s="9">
        <v>41.844247380236197</v>
      </c>
      <c r="N47" s="9">
        <v>33.270407421141471</v>
      </c>
      <c r="O47" s="9">
        <v>-18.124999999999993</v>
      </c>
      <c r="P47" s="17">
        <v>-6.5027755749405101</v>
      </c>
      <c r="Q47" s="11">
        <v>-33.915379449294832</v>
      </c>
      <c r="R47" s="11">
        <v>-25.734767025089607</v>
      </c>
      <c r="S47" s="11">
        <v>-15.494710640945852</v>
      </c>
      <c r="T47" s="11">
        <v>-20.294055500963147</v>
      </c>
      <c r="U47" s="11">
        <v>-13.484848484848497</v>
      </c>
      <c r="V47" s="11">
        <v>-30.898876404494381</v>
      </c>
      <c r="W47">
        <v>0.1010989010989011</v>
      </c>
      <c r="X47">
        <v>0.32527472527472528</v>
      </c>
      <c r="Y47">
        <v>6.8131868131868126E-2</v>
      </c>
      <c r="Z47">
        <v>0.67252747252747258</v>
      </c>
      <c r="AA47">
        <v>8.5714285714285715E-2</v>
      </c>
      <c r="AB47">
        <v>0.62637362637362637</v>
      </c>
      <c r="AC47">
        <v>0.45494505494505494</v>
      </c>
    </row>
    <row r="48" spans="1:29" hidden="1" x14ac:dyDescent="0.2">
      <c r="B48" t="s">
        <v>1300</v>
      </c>
      <c r="C48" t="s">
        <v>678</v>
      </c>
      <c r="D48" t="s">
        <v>679</v>
      </c>
      <c r="E48" t="s">
        <v>535</v>
      </c>
      <c r="F48" t="s">
        <v>8</v>
      </c>
      <c r="G48" s="2">
        <v>65.006730112699998</v>
      </c>
      <c r="H48" s="3">
        <v>42047</v>
      </c>
      <c r="I48" s="2">
        <v>9.6931506849315099</v>
      </c>
      <c r="J48" s="9">
        <v>127.21088435374148</v>
      </c>
      <c r="K48" s="9">
        <v>-25.108225108225103</v>
      </c>
      <c r="L48" s="9">
        <v>63.336085879438464</v>
      </c>
      <c r="M48" s="9">
        <v>67.997977755308398</v>
      </c>
      <c r="N48" s="9">
        <v>35.690640987059894</v>
      </c>
      <c r="O48" s="9">
        <v>-18.518518518518526</v>
      </c>
      <c r="P48" s="9">
        <v>-7.8736208625877646</v>
      </c>
      <c r="Q48" s="11">
        <v>-31.834137779727946</v>
      </c>
      <c r="R48" s="11">
        <v>-29.181286549707597</v>
      </c>
      <c r="S48" s="11">
        <v>-15.967365967365968</v>
      </c>
      <c r="T48" s="11">
        <v>-15.018931426167429</v>
      </c>
      <c r="U48" s="11">
        <v>-16.360194699837749</v>
      </c>
      <c r="V48" s="11">
        <v>-30.476616692772435</v>
      </c>
      <c r="W48">
        <v>0.10329670329670329</v>
      </c>
      <c r="X48">
        <v>0.74945054945054945</v>
      </c>
      <c r="Y48">
        <v>0.18021978021978022</v>
      </c>
      <c r="Z48">
        <v>0.33186813186813185</v>
      </c>
      <c r="AA48">
        <v>6.5934065934065936E-2</v>
      </c>
      <c r="AB48">
        <v>0.65494505494505495</v>
      </c>
      <c r="AC48">
        <v>0.58901098901098903</v>
      </c>
    </row>
    <row r="49" spans="1:29" hidden="1" x14ac:dyDescent="0.2">
      <c r="B49" t="s">
        <v>1371</v>
      </c>
      <c r="C49" t="s">
        <v>786</v>
      </c>
      <c r="D49" t="s">
        <v>787</v>
      </c>
      <c r="E49" t="s">
        <v>434</v>
      </c>
      <c r="F49" t="s">
        <v>8</v>
      </c>
      <c r="G49" s="2">
        <v>5.4055604714000003</v>
      </c>
      <c r="H49" s="3">
        <v>43035</v>
      </c>
      <c r="I49" s="2">
        <v>10.9123287671233</v>
      </c>
      <c r="J49" s="9">
        <v>126.86653771760155</v>
      </c>
      <c r="K49" s="9">
        <v>-21.237911025145067</v>
      </c>
      <c r="L49" s="9">
        <v>34.921414538310408</v>
      </c>
      <c r="M49" s="9">
        <v>104.45030942846742</v>
      </c>
      <c r="N49" s="9">
        <v>36.581348764745144</v>
      </c>
      <c r="O49" s="9">
        <v>-23.547241143304102</v>
      </c>
      <c r="P49" s="17">
        <v>-13.763693846040734</v>
      </c>
      <c r="Q49" s="11">
        <v>-37.537711412463807</v>
      </c>
      <c r="R49" s="11">
        <v>-23.088569265707797</v>
      </c>
      <c r="S49" s="11">
        <v>-11.812314312058186</v>
      </c>
      <c r="T49" s="11">
        <v>-17.717334134796005</v>
      </c>
      <c r="U49" s="11">
        <v>-17.900220396714079</v>
      </c>
      <c r="V49" s="11">
        <v>-31.989514898135234</v>
      </c>
      <c r="W49">
        <v>0.10549450549450549</v>
      </c>
      <c r="X49">
        <v>0.56703296703296702</v>
      </c>
      <c r="Y49">
        <v>0.67032967032967028</v>
      </c>
      <c r="Z49">
        <v>4.3956043956043959E-2</v>
      </c>
      <c r="AA49">
        <v>5.7142857142857141E-2</v>
      </c>
      <c r="AB49">
        <v>0.92527472527472532</v>
      </c>
      <c r="AC49">
        <v>0.97142857142857142</v>
      </c>
    </row>
    <row r="50" spans="1:29" hidden="1" x14ac:dyDescent="0.2">
      <c r="B50" t="s">
        <v>1138</v>
      </c>
      <c r="C50" t="s">
        <v>91</v>
      </c>
      <c r="D50" t="s">
        <v>92</v>
      </c>
      <c r="E50" t="s">
        <v>471</v>
      </c>
      <c r="F50" t="s">
        <v>8</v>
      </c>
      <c r="G50" s="2">
        <v>95.780187273099997</v>
      </c>
      <c r="H50" s="3">
        <v>42368</v>
      </c>
      <c r="I50" s="2">
        <v>6.4383561643835598</v>
      </c>
      <c r="J50" s="9">
        <v>126.69545529471546</v>
      </c>
      <c r="K50" s="9">
        <v>-10.162601626016254</v>
      </c>
      <c r="L50" s="9">
        <v>57.595077737556544</v>
      </c>
      <c r="M50" s="9">
        <v>79.058441558441572</v>
      </c>
      <c r="N50" s="9">
        <v>10.335448776065268</v>
      </c>
      <c r="O50" s="9">
        <v>-18.953711311969318</v>
      </c>
      <c r="P50" s="9">
        <v>-7.7905889685260101</v>
      </c>
      <c r="Q50" s="11">
        <v>-30.750988142292485</v>
      </c>
      <c r="R50" s="11">
        <v>-20.431472081218278</v>
      </c>
      <c r="S50" s="11">
        <v>-13.457207207207214</v>
      </c>
      <c r="T50" s="11">
        <v>-18.327974276527321</v>
      </c>
      <c r="U50" s="11">
        <v>-17.95077581594435</v>
      </c>
      <c r="V50" s="11">
        <v>-27.583356296500401</v>
      </c>
      <c r="W50">
        <v>0.1076923076923077</v>
      </c>
      <c r="X50">
        <v>0.24395604395604395</v>
      </c>
      <c r="Y50">
        <v>0.25934065934065936</v>
      </c>
      <c r="Z50">
        <v>0.18681318681318682</v>
      </c>
      <c r="AA50">
        <v>0.4175824175824176</v>
      </c>
      <c r="AB50">
        <v>0.68131868131868134</v>
      </c>
      <c r="AC50">
        <v>0.57362637362637359</v>
      </c>
    </row>
    <row r="51" spans="1:29" x14ac:dyDescent="0.2">
      <c r="A51" t="str">
        <f>VLOOKUP(C51,公司基金库!$A$2:$B$7706,1,FALSE)</f>
        <v>750001.OF</v>
      </c>
      <c r="B51" t="s">
        <v>1522</v>
      </c>
      <c r="C51" s="15" t="s">
        <v>1058</v>
      </c>
      <c r="D51" s="15" t="s">
        <v>1059</v>
      </c>
      <c r="E51" s="15" t="s">
        <v>1523</v>
      </c>
      <c r="F51" t="s">
        <v>8</v>
      </c>
      <c r="G51" s="2">
        <v>45.189246572599998</v>
      </c>
      <c r="H51" s="3">
        <v>43098</v>
      </c>
      <c r="I51" s="2">
        <v>4.4383561643835598</v>
      </c>
      <c r="J51" s="9">
        <v>125.78334825425242</v>
      </c>
      <c r="K51" s="9">
        <v>-19.606087735004472</v>
      </c>
      <c r="L51" s="9">
        <v>55.233853006681485</v>
      </c>
      <c r="M51" s="9">
        <v>70.803443328550927</v>
      </c>
      <c r="N51" s="9">
        <v>17.177656446871087</v>
      </c>
      <c r="O51" s="9">
        <v>-9.6057347670251154</v>
      </c>
      <c r="P51" s="17">
        <v>-4.7223271628258452</v>
      </c>
      <c r="Q51" s="11">
        <v>-26.497890295358651</v>
      </c>
      <c r="R51" s="11">
        <v>-26.497890295358651</v>
      </c>
      <c r="S51" s="11">
        <v>-11.285266457680256</v>
      </c>
      <c r="T51" s="11">
        <v>-11.243016759776536</v>
      </c>
      <c r="U51" s="11">
        <v>-9.569536423841063</v>
      </c>
      <c r="V51" s="11">
        <v>-13.909909909909912</v>
      </c>
      <c r="W51">
        <v>0.10989010989010989</v>
      </c>
      <c r="X51">
        <v>0.4879120879120879</v>
      </c>
      <c r="Y51">
        <v>0.29450549450549451</v>
      </c>
      <c r="Z51">
        <v>0.29010989010989013</v>
      </c>
      <c r="AA51">
        <v>0.28351648351648351</v>
      </c>
      <c r="AB51">
        <v>0.27692307692307694</v>
      </c>
      <c r="AC51">
        <v>0.3098901098901099</v>
      </c>
    </row>
    <row r="52" spans="1:29" x14ac:dyDescent="0.2">
      <c r="A52" t="str">
        <f>VLOOKUP(C52,公司基金库!$A$2:$B$7706,1,FALSE)</f>
        <v>001667.OF</v>
      </c>
      <c r="B52" t="s">
        <v>1354</v>
      </c>
      <c r="C52" s="15" t="s">
        <v>760</v>
      </c>
      <c r="D52" s="15" t="s">
        <v>761</v>
      </c>
      <c r="E52" s="15" t="s">
        <v>1355</v>
      </c>
      <c r="F52" t="s">
        <v>8</v>
      </c>
      <c r="G52" s="2">
        <v>18.605942172100001</v>
      </c>
      <c r="H52" s="3">
        <v>43084</v>
      </c>
      <c r="I52" s="2">
        <v>6.1890410958904098</v>
      </c>
      <c r="J52" s="9">
        <v>125.75057736720554</v>
      </c>
      <c r="K52" s="9">
        <v>-21.593533487297915</v>
      </c>
      <c r="L52" s="9">
        <v>49.189985272459474</v>
      </c>
      <c r="M52" s="9">
        <v>81.737413622902295</v>
      </c>
      <c r="N52" s="9">
        <v>21.835958718087991</v>
      </c>
      <c r="O52" s="9">
        <v>-12.839946500222906</v>
      </c>
      <c r="P52" s="17">
        <v>-6.2799616490891568</v>
      </c>
      <c r="Q52" s="11">
        <v>-30.335861321776814</v>
      </c>
      <c r="R52" s="11">
        <v>-30.335861321776814</v>
      </c>
      <c r="S52" s="11">
        <v>-9.5744680851063784</v>
      </c>
      <c r="T52" s="11">
        <v>-13.503971756398943</v>
      </c>
      <c r="U52" s="11">
        <v>-10.953545232273838</v>
      </c>
      <c r="V52" s="11">
        <v>-22.921348314606739</v>
      </c>
      <c r="W52">
        <v>0.11208791208791209</v>
      </c>
      <c r="X52">
        <v>0.57802197802197797</v>
      </c>
      <c r="Y52">
        <v>0.39780219780219778</v>
      </c>
      <c r="Z52">
        <v>0.16043956043956045</v>
      </c>
      <c r="AA52">
        <v>0.22637362637362637</v>
      </c>
      <c r="AB52">
        <v>0.33406593406593404</v>
      </c>
      <c r="AC52">
        <v>0.43296703296703298</v>
      </c>
    </row>
    <row r="53" spans="1:29" hidden="1" x14ac:dyDescent="0.2">
      <c r="A53" t="str">
        <f>VLOOKUP(C53,公司基金库!$A$2:$B$7706,1,FALSE)</f>
        <v>001955.OF</v>
      </c>
      <c r="B53" t="s">
        <v>1181</v>
      </c>
      <c r="C53" t="s">
        <v>193</v>
      </c>
      <c r="D53" s="15" t="s">
        <v>194</v>
      </c>
      <c r="E53" s="15" t="s">
        <v>517</v>
      </c>
      <c r="F53" t="s">
        <v>8</v>
      </c>
      <c r="G53" s="2">
        <v>46.954303184799997</v>
      </c>
      <c r="H53" s="3">
        <v>42677</v>
      </c>
      <c r="I53" s="2">
        <v>7.6616438356164398</v>
      </c>
      <c r="J53" s="9">
        <v>125.61174551386625</v>
      </c>
      <c r="K53" s="9">
        <v>-17.862969004893973</v>
      </c>
      <c r="L53" s="9">
        <v>70.009930486593845</v>
      </c>
      <c r="M53" s="9">
        <v>43.457943925233643</v>
      </c>
      <c r="N53" s="9">
        <v>33.794788273615637</v>
      </c>
      <c r="O53" s="9">
        <v>-15.824710894704808</v>
      </c>
      <c r="P53" s="17">
        <v>-11.714012128949888</v>
      </c>
      <c r="Q53" s="11">
        <v>-29.258160237388729</v>
      </c>
      <c r="R53" s="11">
        <v>-23.885350318471339</v>
      </c>
      <c r="S53" s="11">
        <v>-16.356382978723406</v>
      </c>
      <c r="T53" s="11">
        <v>-18.883248730964461</v>
      </c>
      <c r="U53" s="11">
        <v>-9.1657313879536151</v>
      </c>
      <c r="V53" s="11">
        <v>-29.258160237388729</v>
      </c>
      <c r="W53">
        <v>0.11428571428571428</v>
      </c>
      <c r="X53">
        <v>0.42197802197802198</v>
      </c>
      <c r="Y53">
        <v>0.12087912087912088</v>
      </c>
      <c r="Z53">
        <v>0.65714285714285714</v>
      </c>
      <c r="AA53">
        <v>7.9120879120879117E-2</v>
      </c>
      <c r="AB53">
        <v>0.47692307692307695</v>
      </c>
      <c r="AC53">
        <v>0.92087912087912083</v>
      </c>
    </row>
    <row r="54" spans="1:29" x14ac:dyDescent="0.2">
      <c r="A54" t="str">
        <f>VLOOKUP(C54,公司基金库!$A$2:$B$7706,1,FALSE)</f>
        <v>001043.OF</v>
      </c>
      <c r="B54" t="s">
        <v>1117</v>
      </c>
      <c r="C54" s="15" t="s">
        <v>39</v>
      </c>
      <c r="D54" s="15" t="s">
        <v>40</v>
      </c>
      <c r="E54" s="15" t="s">
        <v>446</v>
      </c>
      <c r="F54" t="s">
        <v>8</v>
      </c>
      <c r="G54" s="2">
        <v>23.121818110100001</v>
      </c>
      <c r="H54" s="3">
        <v>42089</v>
      </c>
      <c r="I54" s="2">
        <v>8.7835616438356201</v>
      </c>
      <c r="J54" s="9">
        <v>125.1798561151079</v>
      </c>
      <c r="K54" s="9">
        <v>-19.784172661870507</v>
      </c>
      <c r="L54" s="9">
        <v>52.914798206278036</v>
      </c>
      <c r="M54" s="9">
        <v>82.404692082111424</v>
      </c>
      <c r="N54" s="9">
        <v>15.313504823151133</v>
      </c>
      <c r="O54" s="9">
        <v>-12.722202858138731</v>
      </c>
      <c r="P54" s="17">
        <v>-5.9707097258730695</v>
      </c>
      <c r="Q54" s="11">
        <v>-27.432885906040266</v>
      </c>
      <c r="R54" s="11">
        <v>-27.432885906040266</v>
      </c>
      <c r="S54" s="11">
        <v>-10.289389067524107</v>
      </c>
      <c r="T54" s="11">
        <v>-15.864759427828348</v>
      </c>
      <c r="U54" s="11">
        <v>-19.255942128832249</v>
      </c>
      <c r="V54" s="11">
        <v>-14.827953174884717</v>
      </c>
      <c r="W54">
        <v>0.11648351648351649</v>
      </c>
      <c r="X54">
        <v>0.49670329670329672</v>
      </c>
      <c r="Y54">
        <v>0.34065934065934067</v>
      </c>
      <c r="Z54">
        <v>0.15164835164835164</v>
      </c>
      <c r="AA54">
        <v>0.31648351648351647</v>
      </c>
      <c r="AB54">
        <v>0.32967032967032966</v>
      </c>
      <c r="AC54">
        <v>0.39780219780219778</v>
      </c>
    </row>
    <row r="55" spans="1:29" hidden="1" x14ac:dyDescent="0.2">
      <c r="B55" t="s">
        <v>1350</v>
      </c>
      <c r="C55" t="s">
        <v>752</v>
      </c>
      <c r="D55" s="15" t="s">
        <v>753</v>
      </c>
      <c r="E55" s="15" t="s">
        <v>1351</v>
      </c>
      <c r="F55" t="s">
        <v>8</v>
      </c>
      <c r="G55" s="2">
        <v>44.961009592000003</v>
      </c>
      <c r="H55" s="3">
        <v>42692</v>
      </c>
      <c r="I55" s="2">
        <v>5.5506849315068498</v>
      </c>
      <c r="J55" s="9">
        <v>124.43744374437445</v>
      </c>
      <c r="K55" s="9">
        <v>-20.34203420342034</v>
      </c>
      <c r="L55" s="9">
        <v>65.988700564971765</v>
      </c>
      <c r="M55" s="9">
        <v>102.6004084411164</v>
      </c>
      <c r="N55" s="9">
        <v>6.8610980444862637</v>
      </c>
      <c r="O55" s="9">
        <v>-21.59791221230034</v>
      </c>
      <c r="P55" s="9">
        <v>-8.4719010387989542</v>
      </c>
      <c r="Q55" s="11">
        <v>-34.039083204706294</v>
      </c>
      <c r="R55" s="11">
        <v>-24.718126626192543</v>
      </c>
      <c r="S55" s="11">
        <v>-10.466067048242037</v>
      </c>
      <c r="T55" s="11">
        <v>-18.156579677956689</v>
      </c>
      <c r="U55" s="11">
        <v>-20.63371872906777</v>
      </c>
      <c r="V55" s="11">
        <v>-27.606597200025572</v>
      </c>
      <c r="W55">
        <v>0.11868131868131868</v>
      </c>
      <c r="X55">
        <v>0.52967032967032968</v>
      </c>
      <c r="Y55">
        <v>0.15384615384615385</v>
      </c>
      <c r="Z55">
        <v>5.2747252747252747E-2</v>
      </c>
      <c r="AA55">
        <v>0.53186813186813187</v>
      </c>
      <c r="AB55">
        <v>0.86373626373626378</v>
      </c>
      <c r="AC55">
        <v>0.65494505494505495</v>
      </c>
    </row>
    <row r="56" spans="1:29" hidden="1" x14ac:dyDescent="0.2">
      <c r="B56" t="s">
        <v>1193</v>
      </c>
      <c r="C56" t="s">
        <v>227</v>
      </c>
      <c r="D56" s="15" t="s">
        <v>228</v>
      </c>
      <c r="E56" s="15" t="s">
        <v>533</v>
      </c>
      <c r="F56" t="s">
        <v>8</v>
      </c>
      <c r="G56" s="2">
        <v>18.1836627751</v>
      </c>
      <c r="H56" s="3">
        <v>43081</v>
      </c>
      <c r="I56" s="2">
        <v>4.4849315068493096</v>
      </c>
      <c r="J56" s="9">
        <v>124.25840474620964</v>
      </c>
      <c r="K56" s="9">
        <v>-17.402768622280821</v>
      </c>
      <c r="L56" s="9">
        <v>62.011173184357538</v>
      </c>
      <c r="M56" s="9">
        <v>59.014778325123174</v>
      </c>
      <c r="N56" s="9">
        <v>33.581164807930605</v>
      </c>
      <c r="O56" s="9">
        <v>-21.103896103896105</v>
      </c>
      <c r="P56" s="17">
        <v>-5.8139534883720918</v>
      </c>
      <c r="Q56" s="11">
        <v>-36.299977411339505</v>
      </c>
      <c r="R56" s="11">
        <v>-28.071292170591981</v>
      </c>
      <c r="S56" s="11">
        <v>-16.292428198433424</v>
      </c>
      <c r="T56" s="11">
        <v>-25.833638695492855</v>
      </c>
      <c r="U56" s="11">
        <v>-18.865400053518865</v>
      </c>
      <c r="V56" s="11">
        <v>-33.31756916528731</v>
      </c>
      <c r="W56">
        <v>0.12087912087912088</v>
      </c>
      <c r="X56">
        <v>0.3934065934065934</v>
      </c>
      <c r="Y56">
        <v>0.1956043956043956</v>
      </c>
      <c r="Z56">
        <v>0.46153846153846156</v>
      </c>
      <c r="AA56">
        <v>8.3516483516483511E-2</v>
      </c>
      <c r="AB56">
        <v>0.83296703296703301</v>
      </c>
      <c r="AC56">
        <v>0.38461538461538464</v>
      </c>
    </row>
    <row r="57" spans="1:29" hidden="1" x14ac:dyDescent="0.2">
      <c r="B57" t="s">
        <v>1130</v>
      </c>
      <c r="C57" t="s">
        <v>101</v>
      </c>
      <c r="D57" t="s">
        <v>102</v>
      </c>
      <c r="E57" t="s">
        <v>475</v>
      </c>
      <c r="F57" t="s">
        <v>8</v>
      </c>
      <c r="G57" s="2">
        <v>8.0940168493000009</v>
      </c>
      <c r="H57" s="3">
        <v>42802</v>
      </c>
      <c r="I57" s="2">
        <v>6.1890410958904098</v>
      </c>
      <c r="J57" s="9">
        <v>124.22397444854778</v>
      </c>
      <c r="K57" s="9">
        <v>-25.501547060584894</v>
      </c>
      <c r="L57" s="9">
        <v>47.655412647374085</v>
      </c>
      <c r="M57" s="9">
        <v>85.518555484983196</v>
      </c>
      <c r="N57" s="9">
        <v>27.829404284456615</v>
      </c>
      <c r="O57" s="9">
        <v>-14.045760636669719</v>
      </c>
      <c r="P57" s="9">
        <v>-6.7300506518309264</v>
      </c>
      <c r="Q57" s="11">
        <v>-30.322580645161288</v>
      </c>
      <c r="R57" s="11">
        <v>-29.696394686907023</v>
      </c>
      <c r="S57" s="11">
        <v>-16.048750512085217</v>
      </c>
      <c r="T57" s="11">
        <v>-16.899884035562437</v>
      </c>
      <c r="U57" s="11">
        <v>-12.064074025577241</v>
      </c>
      <c r="V57" s="11">
        <v>-15.947808579835844</v>
      </c>
      <c r="W57">
        <v>0.12307692307692308</v>
      </c>
      <c r="X57">
        <v>0.76923076923076927</v>
      </c>
      <c r="Y57">
        <v>0.43516483516483517</v>
      </c>
      <c r="Z57">
        <v>0.13186813186813187</v>
      </c>
      <c r="AA57">
        <v>0.13846153846153847</v>
      </c>
      <c r="AB57">
        <v>0.38681318681318683</v>
      </c>
      <c r="AC57">
        <v>0.47692307692307695</v>
      </c>
    </row>
    <row r="58" spans="1:29" hidden="1" x14ac:dyDescent="0.2">
      <c r="B58" t="s">
        <v>1111</v>
      </c>
      <c r="C58" t="s">
        <v>201</v>
      </c>
      <c r="D58" s="15" t="s">
        <v>202</v>
      </c>
      <c r="E58" s="15" t="s">
        <v>521</v>
      </c>
      <c r="F58" t="s">
        <v>8</v>
      </c>
      <c r="G58" s="2">
        <v>13.9572197033</v>
      </c>
      <c r="H58" s="3">
        <v>42551</v>
      </c>
      <c r="I58" s="2">
        <v>7.3753424657534303</v>
      </c>
      <c r="J58" s="9">
        <v>123.62278244631186</v>
      </c>
      <c r="K58" s="9">
        <v>-5.695611577964514</v>
      </c>
      <c r="L58" s="9">
        <v>58.118811881188115</v>
      </c>
      <c r="M58" s="9">
        <v>81.277395115842211</v>
      </c>
      <c r="N58" s="9">
        <v>13.367875647668395</v>
      </c>
      <c r="O58" s="9">
        <v>-27.026203534430227</v>
      </c>
      <c r="P58" s="17">
        <v>-13.817920115149333</v>
      </c>
      <c r="Q58" s="11">
        <v>-40.15748031496063</v>
      </c>
      <c r="R58" s="11">
        <v>-29.433406916850629</v>
      </c>
      <c r="S58" s="11">
        <v>-13.196480938416432</v>
      </c>
      <c r="T58" s="11">
        <v>-14.054813773717495</v>
      </c>
      <c r="U58" s="11">
        <v>-23.593925759280086</v>
      </c>
      <c r="V58" s="11">
        <v>-25.063613231552168</v>
      </c>
      <c r="W58">
        <v>0.12527472527472527</v>
      </c>
      <c r="X58">
        <v>0.1912087912087912</v>
      </c>
      <c r="Y58">
        <v>0.25054945054945055</v>
      </c>
      <c r="Z58">
        <v>0.16923076923076924</v>
      </c>
      <c r="AA58">
        <v>0.34945054945054943</v>
      </c>
      <c r="AB58">
        <v>0.98901098901098905</v>
      </c>
      <c r="AC58">
        <v>0.9758241758241758</v>
      </c>
    </row>
    <row r="59" spans="1:29" hidden="1" x14ac:dyDescent="0.2">
      <c r="A59" t="str">
        <f>VLOOKUP(C59,公司基金库!$A$2:$B$7706,1,FALSE)</f>
        <v>001645.OF</v>
      </c>
      <c r="B59" t="s">
        <v>1137</v>
      </c>
      <c r="C59" t="s">
        <v>89</v>
      </c>
      <c r="D59" t="s">
        <v>90</v>
      </c>
      <c r="E59" t="s">
        <v>470</v>
      </c>
      <c r="F59" t="s">
        <v>8</v>
      </c>
      <c r="G59" s="2">
        <v>34.814114759900001</v>
      </c>
      <c r="H59" s="3">
        <v>43038</v>
      </c>
      <c r="I59" s="2">
        <v>6.4547945205479396</v>
      </c>
      <c r="J59" s="9">
        <v>121.69338098708012</v>
      </c>
      <c r="K59" s="9">
        <v>-23.449612403100776</v>
      </c>
      <c r="L59" s="9">
        <v>81.603375527426152</v>
      </c>
      <c r="M59" s="9">
        <v>55.589708026022279</v>
      </c>
      <c r="N59" s="9">
        <v>20.506236243580354</v>
      </c>
      <c r="O59" s="9">
        <v>-14.946727549467276</v>
      </c>
      <c r="P59" s="9">
        <v>-10.218508997429304</v>
      </c>
      <c r="Q59" s="11">
        <v>-37.114537444933923</v>
      </c>
      <c r="R59" s="11">
        <v>-35.848017621145374</v>
      </c>
      <c r="S59" s="11">
        <v>-14.497041420118336</v>
      </c>
      <c r="T59" s="11">
        <v>-18.7929165160824</v>
      </c>
      <c r="U59" s="11">
        <v>-9.2667706708268387</v>
      </c>
      <c r="V59" s="11">
        <v>-34.999999999999993</v>
      </c>
      <c r="W59">
        <v>0.12747252747252746</v>
      </c>
      <c r="X59">
        <v>0.66813186813186809</v>
      </c>
      <c r="Y59">
        <v>3.2967032967032968E-2</v>
      </c>
      <c r="Z59">
        <v>0.51868131868131873</v>
      </c>
      <c r="AA59">
        <v>0.24615384615384617</v>
      </c>
      <c r="AB59">
        <v>0.42637362637362636</v>
      </c>
      <c r="AC59">
        <v>0.84395604395604396</v>
      </c>
    </row>
    <row r="60" spans="1:29" hidden="1" x14ac:dyDescent="0.2">
      <c r="A60" t="str">
        <f>VLOOKUP(C60,公司基金库!$A$2:$B$7706,1,FALSE)</f>
        <v>570008.OF</v>
      </c>
      <c r="B60" t="s">
        <v>1248</v>
      </c>
      <c r="C60" t="s">
        <v>411</v>
      </c>
      <c r="D60" t="s">
        <v>412</v>
      </c>
      <c r="E60" t="s">
        <v>603</v>
      </c>
      <c r="F60" t="s">
        <v>8</v>
      </c>
      <c r="G60" s="2">
        <v>11.1788333762</v>
      </c>
      <c r="H60" s="3">
        <v>42175</v>
      </c>
      <c r="I60" s="2">
        <v>7.5342465753424701</v>
      </c>
      <c r="J60" s="9">
        <v>121.63906635275836</v>
      </c>
      <c r="K60" s="9">
        <v>-22.636622612924487</v>
      </c>
      <c r="L60" s="9">
        <v>41.51565074135091</v>
      </c>
      <c r="M60" s="9">
        <v>129.1036088474971</v>
      </c>
      <c r="N60" s="9">
        <v>3.7093495934959244</v>
      </c>
      <c r="O60" s="9">
        <v>-14.796668299853009</v>
      </c>
      <c r="P60" s="17">
        <v>-0.11487650775417232</v>
      </c>
      <c r="Q60" s="11">
        <v>-38.20556023588879</v>
      </c>
      <c r="R60" s="11">
        <v>-29.846243249767124</v>
      </c>
      <c r="S60" s="11">
        <v>-7.642064010450687</v>
      </c>
      <c r="T60" s="11">
        <v>-14.563106796116513</v>
      </c>
      <c r="U60" s="11">
        <v>-25.863521482729567</v>
      </c>
      <c r="V60" s="11">
        <v>-26.631657914478613</v>
      </c>
      <c r="W60">
        <v>0.12967032967032968</v>
      </c>
      <c r="X60">
        <v>0.63516483516483513</v>
      </c>
      <c r="Y60">
        <v>0.56263736263736264</v>
      </c>
      <c r="Z60">
        <v>6.5934065934065934E-3</v>
      </c>
      <c r="AA60">
        <v>0.68351648351648353</v>
      </c>
      <c r="AB60">
        <v>0.4175824175824176</v>
      </c>
      <c r="AC60">
        <v>4.8351648351648353E-2</v>
      </c>
    </row>
    <row r="61" spans="1:29" x14ac:dyDescent="0.2">
      <c r="A61" t="str">
        <f>VLOOKUP(C61,公司基金库!$A$2:$B$7706,1,FALSE)</f>
        <v>005028.OF</v>
      </c>
      <c r="B61" t="s">
        <v>1448</v>
      </c>
      <c r="C61" s="15" t="s">
        <v>924</v>
      </c>
      <c r="D61" s="15" t="s">
        <v>925</v>
      </c>
      <c r="E61" s="15" t="s">
        <v>1449</v>
      </c>
      <c r="F61" t="s">
        <v>8</v>
      </c>
      <c r="G61" s="2">
        <v>15.5454286273</v>
      </c>
      <c r="H61" s="3">
        <v>43017</v>
      </c>
      <c r="I61" s="2">
        <v>7.6219178082191803</v>
      </c>
      <c r="J61" s="9">
        <v>121.60408885394141</v>
      </c>
      <c r="K61" s="9">
        <v>-20.640849223510916</v>
      </c>
      <c r="L61" s="9">
        <v>58.186772355709671</v>
      </c>
      <c r="M61" s="9">
        <v>91.622298778578156</v>
      </c>
      <c r="N61" s="9">
        <v>13.07918607501839</v>
      </c>
      <c r="O61" s="9">
        <v>-18.532971996386635</v>
      </c>
      <c r="P61" s="9">
        <v>-9.3810289389067556</v>
      </c>
      <c r="Q61" s="11">
        <v>-35.754355860612463</v>
      </c>
      <c r="R61" s="11">
        <v>-26.550724637681157</v>
      </c>
      <c r="S61" s="11">
        <v>-14.097037512611212</v>
      </c>
      <c r="T61" s="11">
        <v>-18.34834653285774</v>
      </c>
      <c r="U61" s="11">
        <v>-23.176106355855033</v>
      </c>
      <c r="V61" s="11">
        <v>-28.253979952830189</v>
      </c>
      <c r="W61">
        <v>0.13186813186813187</v>
      </c>
      <c r="X61">
        <v>0.54285714285714282</v>
      </c>
      <c r="Y61">
        <v>0.24615384615384617</v>
      </c>
      <c r="Z61">
        <v>9.6703296703296707E-2</v>
      </c>
      <c r="AA61">
        <v>0.35164835164835168</v>
      </c>
      <c r="AB61">
        <v>0.65714285714285714</v>
      </c>
      <c r="AC61">
        <v>0.7604395604395604</v>
      </c>
    </row>
    <row r="62" spans="1:29" hidden="1" x14ac:dyDescent="0.2">
      <c r="B62" t="s">
        <v>1242</v>
      </c>
      <c r="C62" t="s">
        <v>393</v>
      </c>
      <c r="D62" t="s">
        <v>394</v>
      </c>
      <c r="E62" t="s">
        <v>599</v>
      </c>
      <c r="F62" t="s">
        <v>8</v>
      </c>
      <c r="G62" s="2">
        <v>12.4106637523</v>
      </c>
      <c r="H62" s="3">
        <v>43004</v>
      </c>
      <c r="I62" s="2">
        <v>4.6958904109589001</v>
      </c>
      <c r="J62" s="9">
        <v>121.33458646616539</v>
      </c>
      <c r="K62" s="9">
        <v>-24.342105263157904</v>
      </c>
      <c r="L62" s="9">
        <v>99.875776397515523</v>
      </c>
      <c r="M62" s="9">
        <v>61.280298321939107</v>
      </c>
      <c r="N62" s="9">
        <v>8.7861271676300401</v>
      </c>
      <c r="O62" s="9">
        <v>-16.578108395324112</v>
      </c>
      <c r="P62" s="9">
        <v>-3.6809815950920179</v>
      </c>
      <c r="Q62" s="11">
        <v>-33.545454545454561</v>
      </c>
      <c r="R62" s="11">
        <v>-33.545454545454561</v>
      </c>
      <c r="S62" s="11">
        <v>-19.104716227018375</v>
      </c>
      <c r="T62" s="11">
        <v>-24.578313253012059</v>
      </c>
      <c r="U62" s="11">
        <v>-22.291021671826634</v>
      </c>
      <c r="V62" s="11">
        <v>-21.897546897546892</v>
      </c>
      <c r="W62">
        <v>0.13406593406593406</v>
      </c>
      <c r="X62">
        <v>0.72527472527472525</v>
      </c>
      <c r="Y62">
        <v>8.7912087912087912E-3</v>
      </c>
      <c r="Z62">
        <v>0.4175824175824176</v>
      </c>
      <c r="AA62">
        <v>0.46373626373626375</v>
      </c>
      <c r="AB62">
        <v>0.52087912087912092</v>
      </c>
      <c r="AC62">
        <v>0.25714285714285712</v>
      </c>
    </row>
    <row r="63" spans="1:29" x14ac:dyDescent="0.2">
      <c r="A63" t="str">
        <f>VLOOKUP(C63,公司基金库!$A$2:$B$7706,1,FALSE)</f>
        <v>004868.OF</v>
      </c>
      <c r="B63" t="s">
        <v>1188</v>
      </c>
      <c r="C63" s="15" t="s">
        <v>209</v>
      </c>
      <c r="D63" s="15" t="s">
        <v>210</v>
      </c>
      <c r="E63" s="15" t="s">
        <v>525</v>
      </c>
      <c r="F63" t="s">
        <v>8</v>
      </c>
      <c r="G63" s="2">
        <v>16.289355840700001</v>
      </c>
      <c r="H63" s="3">
        <v>42972</v>
      </c>
      <c r="I63" s="2">
        <v>6.3808219178082197</v>
      </c>
      <c r="J63" s="9">
        <v>120.81456118219502</v>
      </c>
      <c r="K63" s="9">
        <v>-18.823211389439528</v>
      </c>
      <c r="L63" s="9">
        <v>51.737151737151734</v>
      </c>
      <c r="M63" s="9">
        <v>102.72860277980982</v>
      </c>
      <c r="N63" s="9">
        <v>3.9223469130011108</v>
      </c>
      <c r="O63" s="9">
        <v>-14.909722222222216</v>
      </c>
      <c r="P63" s="17">
        <v>-4.5642183970714223</v>
      </c>
      <c r="Q63" s="11">
        <v>-32.20183766293232</v>
      </c>
      <c r="R63" s="11">
        <v>-27.525695663073463</v>
      </c>
      <c r="S63" s="11">
        <v>-11.488985367422417</v>
      </c>
      <c r="T63" s="11">
        <v>-15.122433138098929</v>
      </c>
      <c r="U63" s="11">
        <v>-20.797338136084747</v>
      </c>
      <c r="V63" s="11">
        <v>-22.083844939484294</v>
      </c>
      <c r="W63">
        <v>0.13626373626373625</v>
      </c>
      <c r="X63">
        <v>0.45494505494505494</v>
      </c>
      <c r="Y63">
        <v>0.35824175824175825</v>
      </c>
      <c r="Z63">
        <v>5.054945054945055E-2</v>
      </c>
      <c r="AA63">
        <v>0.67472527472527477</v>
      </c>
      <c r="AB63">
        <v>0.42417582417582417</v>
      </c>
      <c r="AC63">
        <v>0.29890109890109889</v>
      </c>
    </row>
    <row r="64" spans="1:29" hidden="1" x14ac:dyDescent="0.2">
      <c r="B64" t="s">
        <v>1223</v>
      </c>
      <c r="C64" t="s">
        <v>331</v>
      </c>
      <c r="D64" t="s">
        <v>332</v>
      </c>
      <c r="E64" t="s">
        <v>575</v>
      </c>
      <c r="F64" t="s">
        <v>8</v>
      </c>
      <c r="G64" s="2">
        <v>26.522433881800001</v>
      </c>
      <c r="H64" s="3">
        <v>40806</v>
      </c>
      <c r="I64" s="2">
        <v>10.717808219178099</v>
      </c>
      <c r="J64" s="9">
        <v>120.26070763500928</v>
      </c>
      <c r="K64" s="9">
        <v>-35.865921787709496</v>
      </c>
      <c r="L64" s="9">
        <v>68.176538908246215</v>
      </c>
      <c r="M64" s="9">
        <v>90.953038674033166</v>
      </c>
      <c r="N64" s="9">
        <v>32.115732368896921</v>
      </c>
      <c r="O64" s="9">
        <v>-19.052833287708737</v>
      </c>
      <c r="P64" s="9">
        <v>-6.2460367786937248</v>
      </c>
      <c r="Q64" s="11">
        <v>-40.032197477864237</v>
      </c>
      <c r="R64" s="11">
        <v>-37.913486005089055</v>
      </c>
      <c r="S64" s="11">
        <v>-15.332771693344579</v>
      </c>
      <c r="T64" s="11">
        <v>-24.56499488229273</v>
      </c>
      <c r="U64" s="11">
        <v>-20.462931902046289</v>
      </c>
      <c r="V64" s="11">
        <v>-37.65690376569038</v>
      </c>
      <c r="W64">
        <v>0.13846153846153847</v>
      </c>
      <c r="X64">
        <v>0.98021978021978018</v>
      </c>
      <c r="Y64">
        <v>0.13846153846153847</v>
      </c>
      <c r="Z64">
        <v>0.10549450549450549</v>
      </c>
      <c r="AA64">
        <v>9.8901098901098897E-2</v>
      </c>
      <c r="AB64">
        <v>0.68571428571428572</v>
      </c>
      <c r="AC64">
        <v>0.42857142857142855</v>
      </c>
    </row>
    <row r="65" spans="1:29" hidden="1" x14ac:dyDescent="0.2">
      <c r="B65" t="s">
        <v>1155</v>
      </c>
      <c r="C65" t="s">
        <v>131</v>
      </c>
      <c r="D65" t="s">
        <v>132</v>
      </c>
      <c r="E65" t="s">
        <v>489</v>
      </c>
      <c r="F65" t="s">
        <v>8</v>
      </c>
      <c r="G65" s="2">
        <v>5.4543505658000004</v>
      </c>
      <c r="H65" s="3">
        <v>42958</v>
      </c>
      <c r="I65" s="2">
        <v>4.8219178082191796</v>
      </c>
      <c r="J65" s="9">
        <v>120.18697684530926</v>
      </c>
      <c r="K65" s="9">
        <v>-24.100445700619634</v>
      </c>
      <c r="L65" s="9">
        <v>40.804926955027199</v>
      </c>
      <c r="M65" s="9">
        <v>114.65771539009259</v>
      </c>
      <c r="N65" s="9">
        <v>26.749751220205649</v>
      </c>
      <c r="O65" s="9">
        <v>-24.274712128009561</v>
      </c>
      <c r="P65" s="9">
        <v>-12.78794402583422</v>
      </c>
      <c r="Q65" s="11">
        <v>-43.021939911656268</v>
      </c>
      <c r="R65" s="11">
        <v>-32.130547177940542</v>
      </c>
      <c r="S65" s="11">
        <v>-18.851685923131331</v>
      </c>
      <c r="T65" s="11">
        <v>-27.511201629327903</v>
      </c>
      <c r="U65" s="11">
        <v>-23.355693372146984</v>
      </c>
      <c r="V65" s="11">
        <v>-39.648905730415279</v>
      </c>
      <c r="W65">
        <v>0.14065934065934066</v>
      </c>
      <c r="X65">
        <v>0.7142857142857143</v>
      </c>
      <c r="Y65">
        <v>0.57802197802197797</v>
      </c>
      <c r="Z65">
        <v>2.4175824175824177E-2</v>
      </c>
      <c r="AA65">
        <v>0.15384615384615385</v>
      </c>
      <c r="AB65">
        <v>0.9538461538461539</v>
      </c>
      <c r="AC65">
        <v>0.94065934065934065</v>
      </c>
    </row>
    <row r="66" spans="1:29" hidden="1" x14ac:dyDescent="0.2">
      <c r="B66" t="s">
        <v>1479</v>
      </c>
      <c r="C66" t="s">
        <v>1048</v>
      </c>
      <c r="D66" t="s">
        <v>1049</v>
      </c>
      <c r="E66" t="s">
        <v>1518</v>
      </c>
      <c r="F66" t="s">
        <v>8</v>
      </c>
      <c r="G66" s="2">
        <v>12.434621566200001</v>
      </c>
      <c r="H66" s="3">
        <v>42081</v>
      </c>
      <c r="I66" s="2">
        <v>7.22465753424658</v>
      </c>
      <c r="J66" s="9">
        <v>119.44636678200689</v>
      </c>
      <c r="K66" s="9">
        <v>-20.346020761245672</v>
      </c>
      <c r="L66" s="9">
        <v>14.248479582971326</v>
      </c>
      <c r="M66" s="9">
        <v>49.961977186311771</v>
      </c>
      <c r="N66" s="9">
        <v>61.764705882352942</v>
      </c>
      <c r="O66" s="9">
        <v>-0.59561128526645901</v>
      </c>
      <c r="P66" s="9">
        <v>-0.90625000000001266</v>
      </c>
      <c r="Q66" s="11">
        <v>-29.161188535366815</v>
      </c>
      <c r="R66" s="11">
        <v>-24.007936507936503</v>
      </c>
      <c r="S66" s="11">
        <v>-17.034925160370637</v>
      </c>
      <c r="T66" s="11">
        <v>-22.915379864113657</v>
      </c>
      <c r="U66" s="11">
        <v>-23.639232185117017</v>
      </c>
      <c r="V66" s="11">
        <v>-16.646229307173513</v>
      </c>
      <c r="W66">
        <v>0.14285714285714285</v>
      </c>
      <c r="X66">
        <v>0.53406593406593406</v>
      </c>
      <c r="Y66">
        <v>0.87032967032967035</v>
      </c>
      <c r="Z66">
        <v>0.58461538461538465</v>
      </c>
      <c r="AA66">
        <v>1.098901098901099E-2</v>
      </c>
      <c r="AB66">
        <v>3.5164835164835165E-2</v>
      </c>
      <c r="AC66">
        <v>9.8901098901098897E-2</v>
      </c>
    </row>
    <row r="67" spans="1:29" hidden="1" x14ac:dyDescent="0.2">
      <c r="B67" t="s">
        <v>1241</v>
      </c>
      <c r="C67" t="s">
        <v>391</v>
      </c>
      <c r="D67" t="s">
        <v>392</v>
      </c>
      <c r="E67" t="s">
        <v>598</v>
      </c>
      <c r="F67" t="s">
        <v>8</v>
      </c>
      <c r="G67" s="2">
        <v>62.190873229300003</v>
      </c>
      <c r="H67" s="3">
        <v>42263</v>
      </c>
      <c r="I67" s="2">
        <v>6.9150684931506801</v>
      </c>
      <c r="J67" s="9">
        <v>118.48282007855724</v>
      </c>
      <c r="K67" s="9">
        <v>-0.41544940937540947</v>
      </c>
      <c r="L67" s="9">
        <v>52.067559697146194</v>
      </c>
      <c r="M67" s="9">
        <v>37.227116047491364</v>
      </c>
      <c r="N67" s="9">
        <v>19.941389896734581</v>
      </c>
      <c r="O67" s="9">
        <v>-12.344386271087842</v>
      </c>
      <c r="P67" s="9">
        <v>-4.2401748945040447</v>
      </c>
      <c r="Q67" s="11">
        <v>-25.163467132053519</v>
      </c>
      <c r="R67" s="11">
        <v>-19.102877694362263</v>
      </c>
      <c r="S67" s="11">
        <v>-16.333475116971492</v>
      </c>
      <c r="T67" s="11">
        <v>-13.331060347766794</v>
      </c>
      <c r="U67" s="11">
        <v>-13.905715038188035</v>
      </c>
      <c r="V67" s="11">
        <v>-24.373324554390248</v>
      </c>
      <c r="W67">
        <v>0.14505494505494507</v>
      </c>
      <c r="X67">
        <v>0.14065934065934066</v>
      </c>
      <c r="Y67">
        <v>0.34945054945054943</v>
      </c>
      <c r="Z67">
        <v>0.72307692307692306</v>
      </c>
      <c r="AA67">
        <v>0.25274725274725274</v>
      </c>
      <c r="AB67">
        <v>0.32307692307692309</v>
      </c>
      <c r="AC67">
        <v>0.28351648351648351</v>
      </c>
    </row>
    <row r="68" spans="1:29" hidden="1" x14ac:dyDescent="0.2">
      <c r="A68" t="str">
        <f>VLOOKUP(C68,公司基金库!$A$2:$B$7706,1,FALSE)</f>
        <v>519003.OF</v>
      </c>
      <c r="B68" t="s">
        <v>1501</v>
      </c>
      <c r="C68" t="s">
        <v>1008</v>
      </c>
      <c r="D68" t="s">
        <v>1009</v>
      </c>
      <c r="E68" t="s">
        <v>1502</v>
      </c>
      <c r="F68" t="s">
        <v>8</v>
      </c>
      <c r="G68" s="2">
        <v>35.902497369599999</v>
      </c>
      <c r="H68" s="3">
        <v>42164</v>
      </c>
      <c r="I68" s="2">
        <v>9.6356164383561609</v>
      </c>
      <c r="J68" s="9">
        <v>117.66094735942043</v>
      </c>
      <c r="K68" s="9">
        <v>-22.441825152332221</v>
      </c>
      <c r="L68" s="9">
        <v>53.937947494033409</v>
      </c>
      <c r="M68" s="9">
        <v>69.108930938286903</v>
      </c>
      <c r="N68" s="9">
        <v>25.201473979639154</v>
      </c>
      <c r="O68" s="9">
        <v>-13.894427790920567</v>
      </c>
      <c r="P68" s="9">
        <v>-8.9905362079211493</v>
      </c>
      <c r="Q68" s="11">
        <v>-25.703744684749726</v>
      </c>
      <c r="R68" s="11">
        <v>-25.703744684749726</v>
      </c>
      <c r="S68" s="11">
        <v>-12.900355871886132</v>
      </c>
      <c r="T68" s="11">
        <v>-13.698541871917788</v>
      </c>
      <c r="U68" s="11">
        <v>-11.970684039087951</v>
      </c>
      <c r="V68" s="11">
        <v>-22.116291003354551</v>
      </c>
      <c r="W68">
        <v>0.14725274725274726</v>
      </c>
      <c r="X68">
        <v>0.62197802197802199</v>
      </c>
      <c r="Y68">
        <v>0.32527472527472528</v>
      </c>
      <c r="Z68">
        <v>0.31648351648351647</v>
      </c>
      <c r="AA68">
        <v>0.17582417582417584</v>
      </c>
      <c r="AB68">
        <v>0.37362637362637363</v>
      </c>
      <c r="AC68">
        <v>0.72967032967032963</v>
      </c>
    </row>
    <row r="69" spans="1:29" hidden="1" x14ac:dyDescent="0.2">
      <c r="B69" t="s">
        <v>1203</v>
      </c>
      <c r="C69" t="s">
        <v>257</v>
      </c>
      <c r="D69" t="s">
        <v>258</v>
      </c>
      <c r="E69" t="s">
        <v>545</v>
      </c>
      <c r="F69" t="s">
        <v>8</v>
      </c>
      <c r="G69" s="2">
        <v>98.706453612000004</v>
      </c>
      <c r="H69" s="3">
        <v>42905</v>
      </c>
      <c r="I69" s="2">
        <v>8.1479452054794503</v>
      </c>
      <c r="J69" s="9">
        <v>117.59072576561844</v>
      </c>
      <c r="K69" s="9">
        <v>-25.996058003660433</v>
      </c>
      <c r="L69" s="9">
        <v>93.189384571482933</v>
      </c>
      <c r="M69" s="9">
        <v>74.318069916297389</v>
      </c>
      <c r="N69" s="9">
        <v>1.8620041933873259</v>
      </c>
      <c r="O69" s="9">
        <v>-14.286813257230662</v>
      </c>
      <c r="P69" s="9">
        <v>-4.3901961754607042</v>
      </c>
      <c r="Q69" s="11">
        <v>-42.226235713533235</v>
      </c>
      <c r="R69" s="11">
        <v>-34.495665878644594</v>
      </c>
      <c r="S69" s="11">
        <v>-11.706850624957314</v>
      </c>
      <c r="T69" s="11">
        <v>-23.029226437860309</v>
      </c>
      <c r="U69" s="11">
        <v>-26.405817353725126</v>
      </c>
      <c r="V69" s="11">
        <v>-32.65101290168829</v>
      </c>
      <c r="W69">
        <v>0.14945054945054945</v>
      </c>
      <c r="X69">
        <v>0.78901098901098898</v>
      </c>
      <c r="Y69">
        <v>1.5384615384615385E-2</v>
      </c>
      <c r="Z69">
        <v>0.24175824175824176</v>
      </c>
      <c r="AA69">
        <v>0.73626373626373631</v>
      </c>
      <c r="AB69">
        <v>0.39560439560439559</v>
      </c>
      <c r="AC69">
        <v>0.28791208791208789</v>
      </c>
    </row>
    <row r="70" spans="1:29" hidden="1" x14ac:dyDescent="0.2">
      <c r="B70" t="s">
        <v>1365</v>
      </c>
      <c r="C70" t="s">
        <v>792</v>
      </c>
      <c r="D70" t="s">
        <v>793</v>
      </c>
      <c r="E70" t="s">
        <v>1303</v>
      </c>
      <c r="F70" t="s">
        <v>8</v>
      </c>
      <c r="G70" s="2">
        <v>82.951814939299993</v>
      </c>
      <c r="H70" s="3">
        <v>42479</v>
      </c>
      <c r="I70" s="2">
        <v>8.5616438356164402</v>
      </c>
      <c r="J70" s="9">
        <v>117.51483926955906</v>
      </c>
      <c r="K70" s="9">
        <v>-10.093399217638671</v>
      </c>
      <c r="L70" s="9">
        <v>72.987872105843422</v>
      </c>
      <c r="M70" s="9">
        <v>91.082114993735843</v>
      </c>
      <c r="N70" s="9">
        <v>-3.6371066612178065</v>
      </c>
      <c r="O70" s="9">
        <v>-24.045801526717568</v>
      </c>
      <c r="P70" s="9">
        <v>-7.4896694214876076</v>
      </c>
      <c r="Q70" s="11">
        <v>-47.39229024943311</v>
      </c>
      <c r="R70" s="11">
        <v>-14.520948282967025</v>
      </c>
      <c r="S70" s="11">
        <v>-10.953058321479366</v>
      </c>
      <c r="T70" s="11">
        <v>-18.330605564648099</v>
      </c>
      <c r="U70" s="11">
        <v>-30.093942338840307</v>
      </c>
      <c r="V70" s="11">
        <v>-29.020979020979016</v>
      </c>
      <c r="W70">
        <v>0.15164835164835164</v>
      </c>
      <c r="X70">
        <v>0.24175824175824176</v>
      </c>
      <c r="Y70">
        <v>7.9120879120879117E-2</v>
      </c>
      <c r="Z70">
        <v>0.1010989010989011</v>
      </c>
      <c r="AA70">
        <v>0.85274725274725272</v>
      </c>
      <c r="AB70">
        <v>0.94505494505494503</v>
      </c>
      <c r="AC70">
        <v>0.54285714285714282</v>
      </c>
    </row>
    <row r="71" spans="1:29" hidden="1" x14ac:dyDescent="0.2">
      <c r="B71" t="s">
        <v>1106</v>
      </c>
      <c r="C71" t="s">
        <v>15</v>
      </c>
      <c r="D71" t="s">
        <v>16</v>
      </c>
      <c r="E71" t="s">
        <v>434</v>
      </c>
      <c r="F71" t="s">
        <v>8</v>
      </c>
      <c r="G71" s="2">
        <v>9.0942821499999997</v>
      </c>
      <c r="H71" s="3">
        <v>41773</v>
      </c>
      <c r="I71" s="2">
        <v>10.9123287671233</v>
      </c>
      <c r="J71" s="9">
        <v>117.19022687609075</v>
      </c>
      <c r="K71" s="9">
        <v>-33.638743455497384</v>
      </c>
      <c r="L71" s="9">
        <v>60.749506903353058</v>
      </c>
      <c r="M71" s="9">
        <v>101.88139059304704</v>
      </c>
      <c r="N71" s="9">
        <v>32.516207455429509</v>
      </c>
      <c r="O71" s="9">
        <v>-23.895428833511705</v>
      </c>
      <c r="P71" s="9">
        <v>-14.818617385352507</v>
      </c>
      <c r="Q71" s="11">
        <v>-38.743604320636727</v>
      </c>
      <c r="R71" s="11">
        <v>-37.047817047817041</v>
      </c>
      <c r="S71" s="11">
        <v>-13.569321533923295</v>
      </c>
      <c r="T71" s="11">
        <v>-18.175743401269632</v>
      </c>
      <c r="U71" s="11">
        <v>-20.281233098972418</v>
      </c>
      <c r="V71" s="11">
        <v>-32.792764696709817</v>
      </c>
      <c r="W71">
        <v>0.15384615384615385</v>
      </c>
      <c r="X71">
        <v>0.95824175824175828</v>
      </c>
      <c r="Y71">
        <v>0.2153846153846154</v>
      </c>
      <c r="Z71">
        <v>5.9340659340659338E-2</v>
      </c>
      <c r="AA71">
        <v>9.6703296703296707E-2</v>
      </c>
      <c r="AB71">
        <v>0.94065934065934065</v>
      </c>
      <c r="AC71">
        <v>0.99560439560439562</v>
      </c>
    </row>
    <row r="72" spans="1:29" x14ac:dyDescent="0.2">
      <c r="A72" t="str">
        <f>VLOOKUP(C72,公司基金库!$A$2:$B$7706,1,FALSE)</f>
        <v>450011.OF</v>
      </c>
      <c r="B72" t="s">
        <v>1232</v>
      </c>
      <c r="C72" s="15" t="s">
        <v>361</v>
      </c>
      <c r="D72" s="15" t="s">
        <v>362</v>
      </c>
      <c r="E72" s="15" t="s">
        <v>585</v>
      </c>
      <c r="F72" t="s">
        <v>8</v>
      </c>
      <c r="G72" s="2">
        <v>10.738394105599999</v>
      </c>
      <c r="H72" s="3">
        <v>41051</v>
      </c>
      <c r="I72" s="2">
        <v>15.6027397260274</v>
      </c>
      <c r="J72" s="9">
        <v>116.63128096249113</v>
      </c>
      <c r="K72" s="9">
        <v>-16.702052370842178</v>
      </c>
      <c r="L72" s="9">
        <v>55.734919286321151</v>
      </c>
      <c r="M72" s="9">
        <v>60.010911074740861</v>
      </c>
      <c r="N72" s="9">
        <v>23.661779747698603</v>
      </c>
      <c r="O72" s="9">
        <v>-15.605183347118828</v>
      </c>
      <c r="P72" s="17">
        <v>-7.801204819277106</v>
      </c>
      <c r="Q72" s="11">
        <v>-24.823273518216418</v>
      </c>
      <c r="R72" s="11">
        <v>-23.12292358803986</v>
      </c>
      <c r="S72" s="11">
        <v>-8.0050031269543389</v>
      </c>
      <c r="T72" s="11">
        <v>-13.775245986535475</v>
      </c>
      <c r="U72" s="11">
        <v>-18.162044589450794</v>
      </c>
      <c r="V72" s="11">
        <v>-22.873082287308225</v>
      </c>
      <c r="W72">
        <v>0.15604395604395604</v>
      </c>
      <c r="X72">
        <v>0.37362637362637363</v>
      </c>
      <c r="Y72">
        <v>0.2857142857142857</v>
      </c>
      <c r="Z72">
        <v>0.43956043956043955</v>
      </c>
      <c r="AA72">
        <v>0.19780219780219779</v>
      </c>
      <c r="AB72">
        <v>0.46373626373626375</v>
      </c>
      <c r="AC72">
        <v>0.57582417582417578</v>
      </c>
    </row>
    <row r="73" spans="1:29" x14ac:dyDescent="0.2">
      <c r="A73" t="str">
        <f>VLOOKUP(C73,公司基金库!$A$2:$B$7706,1,FALSE)</f>
        <v>519672.OF</v>
      </c>
      <c r="B73" t="s">
        <v>1238</v>
      </c>
      <c r="C73" s="15" t="s">
        <v>383</v>
      </c>
      <c r="D73" s="15" t="s">
        <v>384</v>
      </c>
      <c r="E73" s="15" t="s">
        <v>594</v>
      </c>
      <c r="F73" t="s">
        <v>8</v>
      </c>
      <c r="G73" s="2">
        <v>8.2361922506000003</v>
      </c>
      <c r="H73" s="3">
        <v>42366</v>
      </c>
      <c r="I73" s="2">
        <v>6.4438356164383599</v>
      </c>
      <c r="J73" s="9">
        <v>116.62269129287598</v>
      </c>
      <c r="K73" s="9">
        <v>-22.119613016710645</v>
      </c>
      <c r="L73" s="9">
        <v>68.49237718802938</v>
      </c>
      <c r="M73" s="9">
        <v>66.286863270777474</v>
      </c>
      <c r="N73" s="9">
        <v>17.472793228536883</v>
      </c>
      <c r="O73" s="9">
        <v>-15.491507977354599</v>
      </c>
      <c r="P73" s="17">
        <v>-4.1820657459638175</v>
      </c>
      <c r="Q73" s="11">
        <v>-41.371951219512191</v>
      </c>
      <c r="R73" s="11">
        <v>-28.819725141471313</v>
      </c>
      <c r="S73" s="11">
        <v>-15.39413949649196</v>
      </c>
      <c r="T73" s="11">
        <v>-22.559598494353828</v>
      </c>
      <c r="U73" s="11">
        <v>-19.251238759405386</v>
      </c>
      <c r="V73" s="11">
        <v>-32.037462449195971</v>
      </c>
      <c r="W73">
        <v>0.15824175824175823</v>
      </c>
      <c r="X73">
        <v>0.59780219780219779</v>
      </c>
      <c r="Y73">
        <v>0.13406593406593406</v>
      </c>
      <c r="Z73">
        <v>0.36043956043956044</v>
      </c>
      <c r="AA73">
        <v>0.27912087912087913</v>
      </c>
      <c r="AB73">
        <v>0.46153846153846156</v>
      </c>
      <c r="AC73">
        <v>0.27692307692307694</v>
      </c>
    </row>
    <row r="74" spans="1:29" x14ac:dyDescent="0.2">
      <c r="A74" t="str">
        <f>VLOOKUP(C74,公司基金库!$A$2:$B$7706,1,FALSE)</f>
        <v>410007.OF</v>
      </c>
      <c r="B74" t="s">
        <v>1497</v>
      </c>
      <c r="C74" s="15" t="s">
        <v>1000</v>
      </c>
      <c r="D74" s="15" t="s">
        <v>1001</v>
      </c>
      <c r="E74" s="15" t="s">
        <v>584</v>
      </c>
      <c r="F74" t="s">
        <v>8</v>
      </c>
      <c r="G74" s="2">
        <v>11.1462026145</v>
      </c>
      <c r="H74" s="3">
        <v>41908</v>
      </c>
      <c r="I74" s="2">
        <v>7.6986301369863002</v>
      </c>
      <c r="J74" s="9">
        <v>114.65339739190115</v>
      </c>
      <c r="K74" s="9">
        <v>-23.901853122855183</v>
      </c>
      <c r="L74" s="9">
        <v>57.339346110484769</v>
      </c>
      <c r="M74" s="9">
        <v>68.458010891372894</v>
      </c>
      <c r="N74" s="9">
        <v>29.617184176945976</v>
      </c>
      <c r="O74" s="9">
        <v>-17.894529583565781</v>
      </c>
      <c r="P74" s="9">
        <v>-9.6881316777360666</v>
      </c>
      <c r="Q74" s="11">
        <v>-33.381848761239418</v>
      </c>
      <c r="R74" s="11">
        <v>-30.045559907281604</v>
      </c>
      <c r="S74" s="11">
        <v>-17.544560786507876</v>
      </c>
      <c r="T74" s="11">
        <v>-14.907417093838266</v>
      </c>
      <c r="U74" s="11">
        <v>-13.92481429810339</v>
      </c>
      <c r="V74" s="11">
        <v>-31.242488983842975</v>
      </c>
      <c r="W74">
        <v>0.16043956043956045</v>
      </c>
      <c r="X74">
        <v>0.70549450549450554</v>
      </c>
      <c r="Y74">
        <v>0.26813186813186812</v>
      </c>
      <c r="Z74">
        <v>0.32527472527472528</v>
      </c>
      <c r="AA74">
        <v>0.12087912087912088</v>
      </c>
      <c r="AB74">
        <v>0.61098901098901104</v>
      </c>
      <c r="AC74">
        <v>0.79560439560439555</v>
      </c>
    </row>
    <row r="75" spans="1:29" hidden="1" x14ac:dyDescent="0.2">
      <c r="A75" t="str">
        <f>VLOOKUP(C75,公司基金库!$A$2:$B$7706,1,FALSE)</f>
        <v>320022.OF</v>
      </c>
      <c r="B75" t="s">
        <v>1163</v>
      </c>
      <c r="C75" t="s">
        <v>151</v>
      </c>
      <c r="D75" t="s">
        <v>152</v>
      </c>
      <c r="E75" t="s">
        <v>498</v>
      </c>
      <c r="F75" t="s">
        <v>8</v>
      </c>
      <c r="G75" s="2">
        <v>8.3469379740999994</v>
      </c>
      <c r="H75" s="3">
        <v>42093</v>
      </c>
      <c r="I75" s="2">
        <v>7.1917808219178099</v>
      </c>
      <c r="J75" s="9">
        <v>113.56783919597989</v>
      </c>
      <c r="K75" s="9">
        <v>-19.095477386934668</v>
      </c>
      <c r="L75" s="9">
        <v>73.043478260869549</v>
      </c>
      <c r="M75" s="9">
        <v>63.244795405599433</v>
      </c>
      <c r="N75" s="9">
        <v>14.599824098504829</v>
      </c>
      <c r="O75" s="9">
        <v>-18.457405986185719</v>
      </c>
      <c r="P75" s="17">
        <v>-8.4051724137930961</v>
      </c>
      <c r="Q75" s="11">
        <v>-32.834704562453247</v>
      </c>
      <c r="R75" s="11">
        <v>-24.470134874759154</v>
      </c>
      <c r="S75" s="11">
        <v>-16.42394822006473</v>
      </c>
      <c r="T75" s="11">
        <v>-13.600000000000007</v>
      </c>
      <c r="U75" s="11">
        <v>-18.153727307840857</v>
      </c>
      <c r="V75" s="11">
        <v>-30.035060381768602</v>
      </c>
      <c r="W75">
        <v>0.16263736263736264</v>
      </c>
      <c r="X75">
        <v>0.47032967032967032</v>
      </c>
      <c r="Y75">
        <v>7.4725274725274723E-2</v>
      </c>
      <c r="Z75">
        <v>0.38681318681318683</v>
      </c>
      <c r="AA75">
        <v>0.32967032967032966</v>
      </c>
      <c r="AB75">
        <v>0.65274725274725276</v>
      </c>
      <c r="AC75">
        <v>0.643956043956044</v>
      </c>
    </row>
    <row r="76" spans="1:29" hidden="1" x14ac:dyDescent="0.2">
      <c r="B76" t="s">
        <v>1260</v>
      </c>
      <c r="C76" t="s">
        <v>626</v>
      </c>
      <c r="D76" s="15" t="s">
        <v>627</v>
      </c>
      <c r="E76" s="15" t="s">
        <v>1262</v>
      </c>
      <c r="F76" t="s">
        <v>8</v>
      </c>
      <c r="G76" s="2">
        <v>20.088382793600001</v>
      </c>
      <c r="H76" s="3">
        <v>41937</v>
      </c>
      <c r="I76" s="2">
        <v>10.284931506849301</v>
      </c>
      <c r="J76" s="9">
        <v>113.23918799646955</v>
      </c>
      <c r="K76" s="9">
        <v>-20.211827007943501</v>
      </c>
      <c r="L76" s="9">
        <v>44.026548672566371</v>
      </c>
      <c r="M76" s="9">
        <v>63.210445468509981</v>
      </c>
      <c r="N76" s="9">
        <v>49.129411764705871</v>
      </c>
      <c r="O76" s="9">
        <v>-23.761438939728624</v>
      </c>
      <c r="P76" s="17">
        <v>-13.37396916457512</v>
      </c>
      <c r="Q76" s="11">
        <v>-36.237684729064036</v>
      </c>
      <c r="R76" s="11">
        <v>-24.271012006861064</v>
      </c>
      <c r="S76" s="11">
        <v>-13.684210526315788</v>
      </c>
      <c r="T76" s="11">
        <v>-23.284313725490193</v>
      </c>
      <c r="U76" s="11">
        <v>-15.898251192368839</v>
      </c>
      <c r="V76" s="11">
        <v>-33.812719718759979</v>
      </c>
      <c r="W76">
        <v>0.16483516483516483</v>
      </c>
      <c r="X76">
        <v>0.52087912087912092</v>
      </c>
      <c r="Y76">
        <v>0.50329670329670328</v>
      </c>
      <c r="Z76">
        <v>0.38901098901098902</v>
      </c>
      <c r="AA76">
        <v>2.197802197802198E-2</v>
      </c>
      <c r="AB76">
        <v>0.93626373626373627</v>
      </c>
      <c r="AC76">
        <v>0.96263736263736266</v>
      </c>
    </row>
    <row r="77" spans="1:29" hidden="1" x14ac:dyDescent="0.2">
      <c r="B77" t="s">
        <v>1123</v>
      </c>
      <c r="C77" t="s">
        <v>55</v>
      </c>
      <c r="D77" t="s">
        <v>56</v>
      </c>
      <c r="E77" t="s">
        <v>454</v>
      </c>
      <c r="F77" t="s">
        <v>8</v>
      </c>
      <c r="G77" s="2">
        <v>37.085182785900003</v>
      </c>
      <c r="H77" s="3">
        <v>42122</v>
      </c>
      <c r="I77" s="2">
        <v>7.5534246575342499</v>
      </c>
      <c r="J77" s="9">
        <v>111.62196679438058</v>
      </c>
      <c r="K77" s="9">
        <v>-20.561941251596426</v>
      </c>
      <c r="L77" s="9">
        <v>54.340836012861729</v>
      </c>
      <c r="M77" s="9">
        <v>88.854166666666671</v>
      </c>
      <c r="N77" s="9">
        <v>16.326530612244898</v>
      </c>
      <c r="O77" s="9">
        <v>-21.431958274063536</v>
      </c>
      <c r="P77" s="9">
        <v>-10.529157667386611</v>
      </c>
      <c r="Q77" s="11">
        <v>-35.256410256410255</v>
      </c>
      <c r="R77" s="11">
        <v>-34.291799787007456</v>
      </c>
      <c r="S77" s="11">
        <v>-11.901983663943987</v>
      </c>
      <c r="T77" s="11">
        <v>-14.063368538076704</v>
      </c>
      <c r="U77" s="11">
        <v>-22.745446468236331</v>
      </c>
      <c r="V77" s="11">
        <v>-19.7218082463984</v>
      </c>
      <c r="W77">
        <v>0.16703296703296702</v>
      </c>
      <c r="X77">
        <v>0.54065934065934063</v>
      </c>
      <c r="Y77">
        <v>0.31208791208791209</v>
      </c>
      <c r="Z77">
        <v>0.11868131868131868</v>
      </c>
      <c r="AA77">
        <v>0.30329670329670327</v>
      </c>
      <c r="AB77">
        <v>0.84835164835164834</v>
      </c>
      <c r="AC77">
        <v>0.86153846153846159</v>
      </c>
    </row>
    <row r="78" spans="1:29" hidden="1" x14ac:dyDescent="0.2">
      <c r="A78" t="str">
        <f>VLOOKUP(C78,公司基金库!$A$2:$B$7706,1,FALSE)</f>
        <v>001236.OF</v>
      </c>
      <c r="B78" t="s">
        <v>1126</v>
      </c>
      <c r="C78" t="s">
        <v>65</v>
      </c>
      <c r="D78" t="s">
        <v>66</v>
      </c>
      <c r="E78" t="s">
        <v>459</v>
      </c>
      <c r="F78" t="s">
        <v>8</v>
      </c>
      <c r="G78" s="2">
        <v>10.5085338988</v>
      </c>
      <c r="H78" s="3">
        <v>42146</v>
      </c>
      <c r="I78" s="2">
        <v>7.0465753424657498</v>
      </c>
      <c r="J78" s="9">
        <v>111.58798283261801</v>
      </c>
      <c r="K78" s="9">
        <v>-18.240343347639488</v>
      </c>
      <c r="L78" s="9">
        <v>49.081364829396314</v>
      </c>
      <c r="M78" s="9">
        <v>76.58450704225352</v>
      </c>
      <c r="N78" s="9">
        <v>12.41276171485544</v>
      </c>
      <c r="O78" s="9">
        <v>-12.549889135254984</v>
      </c>
      <c r="P78" s="17">
        <v>-4.2253521126760649</v>
      </c>
      <c r="Q78" s="11">
        <v>-30.953363598844408</v>
      </c>
      <c r="R78" s="11">
        <v>-27.546071774975744</v>
      </c>
      <c r="S78" s="11">
        <v>-15.010141987829616</v>
      </c>
      <c r="T78" s="11">
        <v>-19.923954372623577</v>
      </c>
      <c r="U78" s="11">
        <v>-19.279661016949149</v>
      </c>
      <c r="V78" s="11">
        <v>-24.469525959367939</v>
      </c>
      <c r="W78">
        <v>0.16923076923076924</v>
      </c>
      <c r="X78">
        <v>0.43076923076923079</v>
      </c>
      <c r="Y78">
        <v>0.40219780219780221</v>
      </c>
      <c r="Z78">
        <v>0.21758241758241759</v>
      </c>
      <c r="AA78">
        <v>0.37142857142857144</v>
      </c>
      <c r="AB78">
        <v>0.32747252747252747</v>
      </c>
      <c r="AC78">
        <v>0.27912087912087913</v>
      </c>
    </row>
    <row r="79" spans="1:29" hidden="1" x14ac:dyDescent="0.2">
      <c r="B79" t="s">
        <v>1185</v>
      </c>
      <c r="C79" t="s">
        <v>203</v>
      </c>
      <c r="D79" t="s">
        <v>204</v>
      </c>
      <c r="E79" t="s">
        <v>522</v>
      </c>
      <c r="F79" t="s">
        <v>8</v>
      </c>
      <c r="G79" s="2">
        <v>683.6958168484</v>
      </c>
      <c r="H79" s="3">
        <v>42642</v>
      </c>
      <c r="I79" s="2">
        <v>6.9178082191780801</v>
      </c>
      <c r="J79" s="9">
        <v>111.16741167741935</v>
      </c>
      <c r="K79" s="9">
        <v>-16.014439032258061</v>
      </c>
      <c r="L79" s="9">
        <v>75.227502527805868</v>
      </c>
      <c r="M79" s="9">
        <v>98.845931909982696</v>
      </c>
      <c r="N79" s="9">
        <v>-6.5543767062108431</v>
      </c>
      <c r="O79" s="9">
        <v>-22.777417261518504</v>
      </c>
      <c r="P79" s="9">
        <v>-9.7459233978005457</v>
      </c>
      <c r="Q79" s="11">
        <v>-44.497971211744833</v>
      </c>
      <c r="R79" s="11">
        <v>-37.628865979381452</v>
      </c>
      <c r="S79" s="11">
        <v>-10.936682365253802</v>
      </c>
      <c r="T79" s="11">
        <v>-15.586797066014663</v>
      </c>
      <c r="U79" s="11">
        <v>-27.365049225227661</v>
      </c>
      <c r="V79" s="11">
        <v>-21.433423913043473</v>
      </c>
      <c r="W79">
        <v>0.17142857142857143</v>
      </c>
      <c r="X79">
        <v>0.34505494505494505</v>
      </c>
      <c r="Y79">
        <v>5.9340659340659338E-2</v>
      </c>
      <c r="Z79">
        <v>6.5934065934065936E-2</v>
      </c>
      <c r="AA79">
        <v>0.89670329670329674</v>
      </c>
      <c r="AB79">
        <v>0.90769230769230769</v>
      </c>
      <c r="AC79">
        <v>0.80659340659340661</v>
      </c>
    </row>
    <row r="80" spans="1:29" hidden="1" x14ac:dyDescent="0.2">
      <c r="B80" t="s">
        <v>1133</v>
      </c>
      <c r="C80" t="s">
        <v>81</v>
      </c>
      <c r="D80" t="s">
        <v>82</v>
      </c>
      <c r="E80" t="s">
        <v>466</v>
      </c>
      <c r="F80" t="s">
        <v>8</v>
      </c>
      <c r="G80" s="2">
        <v>11.723331591099999</v>
      </c>
      <c r="H80" s="3">
        <v>42901</v>
      </c>
      <c r="I80" s="2">
        <v>14.183561643835599</v>
      </c>
      <c r="J80" s="9">
        <v>110.62898814949864</v>
      </c>
      <c r="K80" s="9">
        <v>-11.30355515041021</v>
      </c>
      <c r="L80" s="9">
        <v>70.400822199383356</v>
      </c>
      <c r="M80" s="9">
        <v>53.136308805790122</v>
      </c>
      <c r="N80" s="9">
        <v>-1.8117369042930389</v>
      </c>
      <c r="O80" s="9">
        <v>-7.3164861612515004</v>
      </c>
      <c r="P80" s="9">
        <v>-5.1867049651210442</v>
      </c>
      <c r="Q80" s="11">
        <v>-23.325062034739467</v>
      </c>
      <c r="R80" s="11">
        <v>-22.512647554806065</v>
      </c>
      <c r="S80" s="11">
        <v>-8.363903154805568</v>
      </c>
      <c r="T80" s="11">
        <v>-13.259988419224092</v>
      </c>
      <c r="U80" s="11">
        <v>-22.509748316199936</v>
      </c>
      <c r="V80" s="11">
        <v>-14.404432132964001</v>
      </c>
      <c r="W80">
        <v>0.17362637362637362</v>
      </c>
      <c r="X80">
        <v>0.25714285714285712</v>
      </c>
      <c r="Y80">
        <v>0.11648351648351649</v>
      </c>
      <c r="Z80">
        <v>0.5494505494505495</v>
      </c>
      <c r="AA80">
        <v>0.82197802197802194</v>
      </c>
      <c r="AB80">
        <v>0.25054945054945055</v>
      </c>
      <c r="AC80">
        <v>0.33626373626373629</v>
      </c>
    </row>
    <row r="81" spans="1:29" hidden="1" x14ac:dyDescent="0.2">
      <c r="A81" t="str">
        <f>VLOOKUP(C81,公司基金库!$A$2:$B$7706,1,FALSE)</f>
        <v>000967.OF</v>
      </c>
      <c r="B81" t="s">
        <v>1294</v>
      </c>
      <c r="C81" t="s">
        <v>672</v>
      </c>
      <c r="D81" t="s">
        <v>673</v>
      </c>
      <c r="E81" t="s">
        <v>1295</v>
      </c>
      <c r="F81" t="s">
        <v>8</v>
      </c>
      <c r="G81" s="2">
        <v>6.0870959652999996</v>
      </c>
      <c r="H81" s="3">
        <v>42041</v>
      </c>
      <c r="I81" s="2">
        <v>6.4794520547945202</v>
      </c>
      <c r="J81" s="9">
        <v>110.56338028169017</v>
      </c>
      <c r="K81" s="9">
        <v>-12.88732394366196</v>
      </c>
      <c r="L81" s="9">
        <v>43.168957154405803</v>
      </c>
      <c r="M81" s="9">
        <v>70.016939582156994</v>
      </c>
      <c r="N81" s="9">
        <v>18.000664231152435</v>
      </c>
      <c r="O81" s="9">
        <v>-15.845764142977758</v>
      </c>
      <c r="P81" s="9">
        <v>-8.0282989849277051</v>
      </c>
      <c r="Q81" s="11">
        <v>-31.628280664167114</v>
      </c>
      <c r="R81" s="11">
        <v>-17.782285327924281</v>
      </c>
      <c r="S81" s="11">
        <v>-12.759270898805788</v>
      </c>
      <c r="T81" s="11">
        <v>-18.451553082985633</v>
      </c>
      <c r="U81" s="11">
        <v>-22.086247086247088</v>
      </c>
      <c r="V81" s="11">
        <v>-26.107091172214187</v>
      </c>
      <c r="W81">
        <v>0.17582417582417584</v>
      </c>
      <c r="X81">
        <v>0.27692307692307694</v>
      </c>
      <c r="Y81">
        <v>0.52307692307692311</v>
      </c>
      <c r="Z81">
        <v>0.3098901098901099</v>
      </c>
      <c r="AA81">
        <v>0.26593406593406593</v>
      </c>
      <c r="AB81">
        <v>0.48131868131868133</v>
      </c>
      <c r="AC81">
        <v>0.6</v>
      </c>
    </row>
    <row r="82" spans="1:29" hidden="1" x14ac:dyDescent="0.2">
      <c r="B82" t="s">
        <v>1182</v>
      </c>
      <c r="C82" t="s">
        <v>195</v>
      </c>
      <c r="D82" t="s">
        <v>196</v>
      </c>
      <c r="E82" t="s">
        <v>518</v>
      </c>
      <c r="F82" t="s">
        <v>8</v>
      </c>
      <c r="G82" s="2">
        <v>39.349623723000001</v>
      </c>
      <c r="H82" s="3">
        <v>42356</v>
      </c>
      <c r="I82" s="2">
        <v>6.8054794520547901</v>
      </c>
      <c r="J82" s="9">
        <v>110.25588180640567</v>
      </c>
      <c r="K82" s="9">
        <v>-24.982206405693947</v>
      </c>
      <c r="L82" s="9">
        <v>63.472485768500952</v>
      </c>
      <c r="M82" s="9">
        <v>89.559385129425422</v>
      </c>
      <c r="N82" s="9">
        <v>16.922552030023887</v>
      </c>
      <c r="O82" s="9">
        <v>-22.643711701196395</v>
      </c>
      <c r="P82" s="9">
        <v>-10.499662390276859</v>
      </c>
      <c r="Q82" s="11">
        <v>-39.844184752365059</v>
      </c>
      <c r="R82" s="11">
        <v>-30.449591280653955</v>
      </c>
      <c r="S82" s="11">
        <v>-14.546640574037825</v>
      </c>
      <c r="T82" s="11">
        <v>-21.179624664879356</v>
      </c>
      <c r="U82" s="11">
        <v>-20.300982800982787</v>
      </c>
      <c r="V82" s="11">
        <v>-36.186540731995279</v>
      </c>
      <c r="W82">
        <v>0.17802197802197803</v>
      </c>
      <c r="X82">
        <v>0.74285714285714288</v>
      </c>
      <c r="Y82">
        <v>0.17802197802197803</v>
      </c>
      <c r="Z82">
        <v>0.10989010989010989</v>
      </c>
      <c r="AA82">
        <v>0.29010989010989013</v>
      </c>
      <c r="AB82">
        <v>0.9054945054945055</v>
      </c>
      <c r="AC82">
        <v>0.85934065934065929</v>
      </c>
    </row>
    <row r="83" spans="1:29" hidden="1" x14ac:dyDescent="0.2">
      <c r="B83" t="s">
        <v>1506</v>
      </c>
      <c r="C83" t="s">
        <v>1020</v>
      </c>
      <c r="D83" t="s">
        <v>1021</v>
      </c>
      <c r="E83" t="s">
        <v>526</v>
      </c>
      <c r="F83" t="s">
        <v>8</v>
      </c>
      <c r="G83" s="2">
        <v>11.5063104655</v>
      </c>
      <c r="H83" s="3">
        <v>42130</v>
      </c>
      <c r="I83" s="2">
        <v>7.0904109589041102</v>
      </c>
      <c r="J83" s="9">
        <v>110.09107468123858</v>
      </c>
      <c r="K83" s="9">
        <v>-25.282331511839729</v>
      </c>
      <c r="L83" s="9">
        <v>52.137168860718383</v>
      </c>
      <c r="M83" s="9">
        <v>69.821600256382837</v>
      </c>
      <c r="N83" s="9">
        <v>29.4017739196075</v>
      </c>
      <c r="O83" s="9">
        <v>-15.896164503427169</v>
      </c>
      <c r="P83" s="9">
        <v>-7.2531360566098506</v>
      </c>
      <c r="Q83" s="11">
        <v>-33.347835544920599</v>
      </c>
      <c r="R83" s="11">
        <v>-33.347835544920599</v>
      </c>
      <c r="S83" s="11">
        <v>-19.64586846543002</v>
      </c>
      <c r="T83" s="11">
        <v>-25.080437580437586</v>
      </c>
      <c r="U83" s="11">
        <v>-15.677196272636698</v>
      </c>
      <c r="V83" s="11">
        <v>-22.161693101287174</v>
      </c>
      <c r="W83">
        <v>0.18021978021978022</v>
      </c>
      <c r="X83">
        <v>0.7604395604395604</v>
      </c>
      <c r="Y83">
        <v>0.34505494505494505</v>
      </c>
      <c r="Z83">
        <v>0.31208791208791209</v>
      </c>
      <c r="AA83">
        <v>0.12527472527472527</v>
      </c>
      <c r="AB83">
        <v>0.48351648351648352</v>
      </c>
      <c r="AC83">
        <v>0.51648351648351654</v>
      </c>
    </row>
    <row r="84" spans="1:29" hidden="1" x14ac:dyDescent="0.2">
      <c r="B84" t="s">
        <v>1186</v>
      </c>
      <c r="C84" t="s">
        <v>205</v>
      </c>
      <c r="D84" t="s">
        <v>206</v>
      </c>
      <c r="E84" t="s">
        <v>523</v>
      </c>
      <c r="F84" t="s">
        <v>8</v>
      </c>
      <c r="G84" s="2">
        <v>10.462685203099999</v>
      </c>
      <c r="H84" s="3">
        <v>42818</v>
      </c>
      <c r="I84" s="2">
        <v>5.2054794520547896</v>
      </c>
      <c r="J84" s="9">
        <v>109.92680695333948</v>
      </c>
      <c r="K84" s="9">
        <v>-24.98627630375114</v>
      </c>
      <c r="L84" s="9">
        <v>73.91145261617271</v>
      </c>
      <c r="M84" s="9">
        <v>68.469037099375839</v>
      </c>
      <c r="N84" s="9">
        <v>24.098742819082506</v>
      </c>
      <c r="O84" s="9">
        <v>-23.031766797490857</v>
      </c>
      <c r="P84" s="9">
        <v>-13.750328910273266</v>
      </c>
      <c r="Q84" s="11">
        <v>-36.218542838292137</v>
      </c>
      <c r="R84" s="11">
        <v>-33.991836734693884</v>
      </c>
      <c r="S84" s="11">
        <v>-16.783614640622034</v>
      </c>
      <c r="T84" s="11">
        <v>-21.05659565310954</v>
      </c>
      <c r="U84" s="11">
        <v>-20.511219782887665</v>
      </c>
      <c r="V84" s="11">
        <v>-30.157911033130357</v>
      </c>
      <c r="W84">
        <v>0.18241758241758241</v>
      </c>
      <c r="X84">
        <v>0.74505494505494507</v>
      </c>
      <c r="Y84">
        <v>7.032967032967033E-2</v>
      </c>
      <c r="Z84">
        <v>0.32307692307692309</v>
      </c>
      <c r="AA84">
        <v>0.1912087912087912</v>
      </c>
      <c r="AB84">
        <v>0.91428571428571426</v>
      </c>
      <c r="AC84">
        <v>0.96923076923076923</v>
      </c>
    </row>
    <row r="85" spans="1:29" hidden="1" x14ac:dyDescent="0.2">
      <c r="B85" t="s">
        <v>1106</v>
      </c>
      <c r="C85" t="s">
        <v>47</v>
      </c>
      <c r="D85" t="s">
        <v>48</v>
      </c>
      <c r="E85" t="s">
        <v>450</v>
      </c>
      <c r="F85" t="s">
        <v>8</v>
      </c>
      <c r="G85" s="2">
        <v>10.190481050500001</v>
      </c>
      <c r="H85" s="3">
        <v>42087</v>
      </c>
      <c r="I85" s="2">
        <v>7.2082191780821896</v>
      </c>
      <c r="J85" s="9">
        <v>109.66514459665142</v>
      </c>
      <c r="K85" s="9">
        <v>-30.136986301369863</v>
      </c>
      <c r="L85" s="9">
        <v>63.834422657952061</v>
      </c>
      <c r="M85" s="9">
        <v>70.545212765957444</v>
      </c>
      <c r="N85" s="9">
        <v>33.216374269005847</v>
      </c>
      <c r="O85" s="9">
        <v>-19.373719637108575</v>
      </c>
      <c r="P85" s="9">
        <v>-11.329256517541046</v>
      </c>
      <c r="Q85" s="11">
        <v>-35.505124450951683</v>
      </c>
      <c r="R85" s="11">
        <v>-35.505124450951683</v>
      </c>
      <c r="S85" s="11">
        <v>-12.011790714812088</v>
      </c>
      <c r="T85" s="11">
        <v>-22.498676548438329</v>
      </c>
      <c r="U85" s="11">
        <v>-17.246127366609294</v>
      </c>
      <c r="V85" s="11">
        <v>-29.552238805970156</v>
      </c>
      <c r="W85">
        <v>0.18461538461538463</v>
      </c>
      <c r="X85">
        <v>0.88791208791208787</v>
      </c>
      <c r="Y85">
        <v>0.17142857142857143</v>
      </c>
      <c r="Z85">
        <v>0.2967032967032967</v>
      </c>
      <c r="AA85">
        <v>9.0109890109890109E-2</v>
      </c>
      <c r="AB85">
        <v>0.7142857142857143</v>
      </c>
      <c r="AC85">
        <v>0.89890109890109893</v>
      </c>
    </row>
    <row r="86" spans="1:29" hidden="1" x14ac:dyDescent="0.2">
      <c r="B86" t="s">
        <v>1150</v>
      </c>
      <c r="C86" t="s">
        <v>119</v>
      </c>
      <c r="D86" t="s">
        <v>120</v>
      </c>
      <c r="E86" t="s">
        <v>483</v>
      </c>
      <c r="F86" t="s">
        <v>8</v>
      </c>
      <c r="G86" s="2">
        <v>9.5507737785</v>
      </c>
      <c r="H86" s="3">
        <v>42733</v>
      </c>
      <c r="I86" s="2">
        <v>5.4383561643835598</v>
      </c>
      <c r="J86" s="9">
        <v>109.62479608482872</v>
      </c>
      <c r="K86" s="9">
        <v>-17.618270799347467</v>
      </c>
      <c r="L86" s="9">
        <v>47.425742574257434</v>
      </c>
      <c r="M86" s="9">
        <v>38.415043653458689</v>
      </c>
      <c r="N86" s="9">
        <v>24.551188743328492</v>
      </c>
      <c r="O86" s="9">
        <v>0.11686793922865872</v>
      </c>
      <c r="P86" s="9">
        <v>-1.6832440703902083</v>
      </c>
      <c r="Q86" s="11">
        <v>-24.620303756994403</v>
      </c>
      <c r="R86" s="11">
        <v>-24.620303756994403</v>
      </c>
      <c r="S86" s="11">
        <v>-10.176991150442486</v>
      </c>
      <c r="T86" s="11">
        <v>-17.285531370038413</v>
      </c>
      <c r="U86" s="11">
        <v>-9.3085106382978715</v>
      </c>
      <c r="V86" s="11">
        <v>-13.717317165593016</v>
      </c>
      <c r="W86">
        <v>0.18681318681318682</v>
      </c>
      <c r="X86">
        <v>0.41098901098901097</v>
      </c>
      <c r="Y86">
        <v>0.43736263736263736</v>
      </c>
      <c r="Z86">
        <v>0.7142857142857143</v>
      </c>
      <c r="AA86">
        <v>0.18681318681318682</v>
      </c>
      <c r="AB86">
        <v>2.8571428571428571E-2</v>
      </c>
      <c r="AC86">
        <v>0.16263736263736264</v>
      </c>
    </row>
    <row r="87" spans="1:29" hidden="1" x14ac:dyDescent="0.2">
      <c r="B87" t="s">
        <v>1107</v>
      </c>
      <c r="C87" t="s">
        <v>17</v>
      </c>
      <c r="D87" s="15" t="s">
        <v>18</v>
      </c>
      <c r="E87" s="15" t="s">
        <v>435</v>
      </c>
      <c r="F87" t="s">
        <v>8</v>
      </c>
      <c r="G87" s="2">
        <v>57.693657479599999</v>
      </c>
      <c r="H87" s="3">
        <v>42214</v>
      </c>
      <c r="I87" s="2">
        <v>6.86027397260274</v>
      </c>
      <c r="J87" s="9">
        <v>109.50938824954572</v>
      </c>
      <c r="K87" s="9">
        <v>-15.748031496062993</v>
      </c>
      <c r="L87" s="9">
        <v>42.199856218547808</v>
      </c>
      <c r="M87" s="9">
        <v>60.262891809908993</v>
      </c>
      <c r="N87" s="9">
        <v>27.949526813880134</v>
      </c>
      <c r="O87" s="9">
        <v>-14.718934911242604</v>
      </c>
      <c r="P87" s="9">
        <v>-5.3625170998631937</v>
      </c>
      <c r="Q87" s="11">
        <v>-25.517751479289945</v>
      </c>
      <c r="R87" s="11">
        <v>-22.248381400824019</v>
      </c>
      <c r="S87" s="11">
        <v>-9.5317725752508373</v>
      </c>
      <c r="T87" s="11">
        <v>-15.176413726437895</v>
      </c>
      <c r="U87" s="11">
        <v>-9.3594618309447153</v>
      </c>
      <c r="V87" s="11">
        <v>-23.94259818731118</v>
      </c>
      <c r="W87">
        <v>0.18901098901098901</v>
      </c>
      <c r="X87">
        <v>0.33186813186813185</v>
      </c>
      <c r="Y87">
        <v>0.53846153846153844</v>
      </c>
      <c r="Z87">
        <v>0.42857142857142855</v>
      </c>
      <c r="AA87">
        <v>0.13626373626373625</v>
      </c>
      <c r="AB87">
        <v>0.41098901098901097</v>
      </c>
      <c r="AC87">
        <v>0.34505494505494505</v>
      </c>
    </row>
    <row r="88" spans="1:29" hidden="1" x14ac:dyDescent="0.2">
      <c r="B88" t="s">
        <v>1188</v>
      </c>
      <c r="C88" t="s">
        <v>1034</v>
      </c>
      <c r="D88" t="s">
        <v>1035</v>
      </c>
      <c r="E88" t="s">
        <v>598</v>
      </c>
      <c r="F88" t="s">
        <v>8</v>
      </c>
      <c r="G88" s="2">
        <v>53.874990523900003</v>
      </c>
      <c r="H88" s="3">
        <v>42194</v>
      </c>
      <c r="I88" s="2">
        <v>6.9150684931506801</v>
      </c>
      <c r="J88" s="9">
        <v>107.69651736387635</v>
      </c>
      <c r="K88" s="9">
        <v>0.32017075773745141</v>
      </c>
      <c r="L88" s="9">
        <v>43.900709219858157</v>
      </c>
      <c r="M88" s="9">
        <v>35.929029078363747</v>
      </c>
      <c r="N88" s="9">
        <v>19.760696156635241</v>
      </c>
      <c r="O88" s="9">
        <v>-11.620510095389589</v>
      </c>
      <c r="P88" s="9">
        <v>-3.9753255654558042</v>
      </c>
      <c r="Q88" s="11">
        <v>-22.801998022293368</v>
      </c>
      <c r="R88" s="11">
        <v>-17.647058823529406</v>
      </c>
      <c r="S88" s="11">
        <v>-15.666489644184809</v>
      </c>
      <c r="T88" s="11">
        <v>-12.836212551935274</v>
      </c>
      <c r="U88" s="11">
        <v>-12.534246575342467</v>
      </c>
      <c r="V88" s="11">
        <v>-21.951331333833782</v>
      </c>
      <c r="W88">
        <v>0.1912087912087912</v>
      </c>
      <c r="X88">
        <v>9.8901098901098897E-2</v>
      </c>
      <c r="Y88">
        <v>0.50769230769230766</v>
      </c>
      <c r="Z88">
        <v>0.74065934065934069</v>
      </c>
      <c r="AA88">
        <v>0.25714285714285712</v>
      </c>
      <c r="AB88">
        <v>0.31208791208791209</v>
      </c>
      <c r="AC88">
        <v>0.2725274725274725</v>
      </c>
    </row>
    <row r="89" spans="1:29" hidden="1" x14ac:dyDescent="0.2">
      <c r="B89" t="s">
        <v>1177</v>
      </c>
      <c r="C89" t="s">
        <v>185</v>
      </c>
      <c r="D89" t="s">
        <v>186</v>
      </c>
      <c r="E89" t="s">
        <v>513</v>
      </c>
      <c r="F89" t="s">
        <v>8</v>
      </c>
      <c r="G89" s="2">
        <v>6.4474124974000002</v>
      </c>
      <c r="H89" s="3">
        <v>42052</v>
      </c>
      <c r="I89" s="2">
        <v>7.6273972602739697</v>
      </c>
      <c r="J89" s="9">
        <v>107.63923114834894</v>
      </c>
      <c r="K89" s="9">
        <v>-28.289797930014782</v>
      </c>
      <c r="L89" s="9">
        <v>53.058419243986243</v>
      </c>
      <c r="M89" s="9">
        <v>52.222721149528525</v>
      </c>
      <c r="N89" s="9">
        <v>36.51917404129793</v>
      </c>
      <c r="O89" s="9">
        <v>-8.9671564390665601</v>
      </c>
      <c r="P89" s="9">
        <v>-5.6861428251623023</v>
      </c>
      <c r="Q89" s="11">
        <v>-35.249406175771973</v>
      </c>
      <c r="R89" s="11">
        <v>-35.249406175771973</v>
      </c>
      <c r="S89" s="11">
        <v>-19.311014070839398</v>
      </c>
      <c r="T89" s="11">
        <v>-16.181745715424466</v>
      </c>
      <c r="U89" s="11">
        <v>-13.388524122180989</v>
      </c>
      <c r="V89" s="11">
        <v>-22.001744439598784</v>
      </c>
      <c r="W89">
        <v>0.19340659340659341</v>
      </c>
      <c r="X89">
        <v>0.86373626373626378</v>
      </c>
      <c r="Y89">
        <v>0.33846153846153848</v>
      </c>
      <c r="Z89">
        <v>0.56263736263736264</v>
      </c>
      <c r="AA89">
        <v>5.9340659340659338E-2</v>
      </c>
      <c r="AB89">
        <v>0.25714285714285712</v>
      </c>
      <c r="AC89">
        <v>0.37142857142857144</v>
      </c>
    </row>
    <row r="90" spans="1:29" x14ac:dyDescent="0.2">
      <c r="A90" t="str">
        <f>VLOOKUP(C90,公司基金库!$A$2:$B$7706,1,FALSE)</f>
        <v>002064.OF</v>
      </c>
      <c r="B90" t="s">
        <v>1282</v>
      </c>
      <c r="C90" s="15" t="s">
        <v>814</v>
      </c>
      <c r="D90" s="15" t="s">
        <v>815</v>
      </c>
      <c r="E90" s="15" t="s">
        <v>1387</v>
      </c>
      <c r="F90" t="s">
        <v>8</v>
      </c>
      <c r="G90" s="2">
        <v>6.3700789783999996</v>
      </c>
      <c r="H90" s="3">
        <v>42863</v>
      </c>
      <c r="I90" s="2">
        <v>5.1630136986301398</v>
      </c>
      <c r="J90" s="9">
        <v>107.42936779201484</v>
      </c>
      <c r="K90" s="9">
        <v>-23.491179201485611</v>
      </c>
      <c r="L90" s="9">
        <v>54.049565910194211</v>
      </c>
      <c r="M90" s="9">
        <v>56.851620784578792</v>
      </c>
      <c r="N90" s="9">
        <v>35.056039850560389</v>
      </c>
      <c r="O90" s="9">
        <v>-16.920239741816502</v>
      </c>
      <c r="P90" s="17">
        <v>-8.3884087442806354</v>
      </c>
      <c r="Q90" s="11">
        <v>-35.840707964601776</v>
      </c>
      <c r="R90" s="11">
        <v>-31.428571428571427</v>
      </c>
      <c r="S90" s="11">
        <v>-21.560402684563751</v>
      </c>
      <c r="T90" s="11">
        <v>-23.331039229181002</v>
      </c>
      <c r="U90" s="11">
        <v>-19.810267857142861</v>
      </c>
      <c r="V90" s="11">
        <v>-31.506849315068493</v>
      </c>
      <c r="W90">
        <v>0.1956043956043956</v>
      </c>
      <c r="X90">
        <v>0.67472527472527477</v>
      </c>
      <c r="Y90">
        <v>0.31868131868131866</v>
      </c>
      <c r="Z90">
        <v>0.49670329670329672</v>
      </c>
      <c r="AA90">
        <v>7.032967032967033E-2</v>
      </c>
      <c r="AB90">
        <v>0.54505494505494501</v>
      </c>
      <c r="AC90">
        <v>0.64175824175824181</v>
      </c>
    </row>
    <row r="91" spans="1:29" x14ac:dyDescent="0.2">
      <c r="A91" t="str">
        <f>VLOOKUP(C91,公司基金库!$A$2:$B$7706,1,FALSE)</f>
        <v>487021.OF</v>
      </c>
      <c r="B91" t="s">
        <v>1497</v>
      </c>
      <c r="C91" s="15" t="s">
        <v>1002</v>
      </c>
      <c r="D91" s="15" t="s">
        <v>1003</v>
      </c>
      <c r="E91" s="15" t="s">
        <v>1498</v>
      </c>
      <c r="F91" t="s">
        <v>8</v>
      </c>
      <c r="G91" s="2">
        <v>5.9591104471999996</v>
      </c>
      <c r="H91" s="3">
        <v>42760</v>
      </c>
      <c r="I91" s="2">
        <v>6.8054794520547901</v>
      </c>
      <c r="J91" s="9">
        <v>107.38885410144019</v>
      </c>
      <c r="K91" s="9">
        <v>-17.658108954289293</v>
      </c>
      <c r="L91" s="9">
        <v>39.239543726235745</v>
      </c>
      <c r="M91" s="9">
        <v>77.990169306389944</v>
      </c>
      <c r="N91" s="9">
        <v>23.289352562135619</v>
      </c>
      <c r="O91" s="9">
        <v>-17.57093081134893</v>
      </c>
      <c r="P91" s="17">
        <v>-6.5462753950338657</v>
      </c>
      <c r="Q91" s="11">
        <v>-27.420924574209248</v>
      </c>
      <c r="R91" s="11">
        <v>-24.041811846689892</v>
      </c>
      <c r="S91" s="11">
        <v>-13.055872291904224</v>
      </c>
      <c r="T91" s="11">
        <v>-14.704469005285922</v>
      </c>
      <c r="U91" s="11">
        <v>-19.926199261992625</v>
      </c>
      <c r="V91" s="11">
        <v>-24.576485461441212</v>
      </c>
      <c r="W91">
        <v>0.19780219780219779</v>
      </c>
      <c r="X91">
        <v>0.41318681318681316</v>
      </c>
      <c r="Y91">
        <v>0.60879120879120874</v>
      </c>
      <c r="Z91">
        <v>0.2021978021978022</v>
      </c>
      <c r="AA91">
        <v>0.2021978021978022</v>
      </c>
      <c r="AB91">
        <v>0.59780219780219779</v>
      </c>
      <c r="AC91">
        <v>0.45714285714285713</v>
      </c>
    </row>
    <row r="92" spans="1:29" hidden="1" x14ac:dyDescent="0.2">
      <c r="B92" t="s">
        <v>1145</v>
      </c>
      <c r="C92" t="s">
        <v>109</v>
      </c>
      <c r="D92" s="12" t="s">
        <v>110</v>
      </c>
      <c r="E92" s="12" t="s">
        <v>478</v>
      </c>
      <c r="F92" t="s">
        <v>8</v>
      </c>
      <c r="G92" s="2">
        <v>60.0693247488</v>
      </c>
      <c r="H92" s="3">
        <v>42444</v>
      </c>
      <c r="I92" s="2">
        <v>7.6191780821917803</v>
      </c>
      <c r="J92" s="9">
        <v>106.92695214105792</v>
      </c>
      <c r="K92" s="9">
        <v>-20.96977329974812</v>
      </c>
      <c r="L92" s="9">
        <v>56.972111553784877</v>
      </c>
      <c r="M92" s="9">
        <v>70.406091370558386</v>
      </c>
      <c r="N92" s="9">
        <v>26.154304438486747</v>
      </c>
      <c r="O92" s="9">
        <v>-22.408500590318777</v>
      </c>
      <c r="P92" s="9">
        <v>-9.9726027397260246</v>
      </c>
      <c r="Q92" s="11">
        <v>-40.234106036263483</v>
      </c>
      <c r="R92" s="11">
        <v>-31.65217391304348</v>
      </c>
      <c r="S92" s="11">
        <v>-11.035337879727212</v>
      </c>
      <c r="T92" s="11">
        <v>-17.279867713931381</v>
      </c>
      <c r="U92" s="11">
        <v>-16.976204294834588</v>
      </c>
      <c r="V92" s="11">
        <v>-37.17732207478889</v>
      </c>
      <c r="W92">
        <v>0.2</v>
      </c>
      <c r="X92">
        <v>0.55604395604395607</v>
      </c>
      <c r="Y92">
        <v>0.2725274725274725</v>
      </c>
      <c r="Z92">
        <v>0.29890109890109889</v>
      </c>
      <c r="AA92">
        <v>0.16703296703296702</v>
      </c>
      <c r="AB92">
        <v>0.89450549450549455</v>
      </c>
      <c r="AC92">
        <v>0.82637362637362632</v>
      </c>
    </row>
    <row r="93" spans="1:29" hidden="1" x14ac:dyDescent="0.2">
      <c r="B93" t="s">
        <v>1286</v>
      </c>
      <c r="C93" t="s">
        <v>662</v>
      </c>
      <c r="D93" t="s">
        <v>663</v>
      </c>
      <c r="E93" t="s">
        <v>1287</v>
      </c>
      <c r="F93" t="s">
        <v>8</v>
      </c>
      <c r="G93" s="2">
        <v>11.332451285499999</v>
      </c>
      <c r="H93" s="3">
        <v>42634</v>
      </c>
      <c r="I93" s="2">
        <v>4.1904109589041099</v>
      </c>
      <c r="J93" s="9">
        <v>106.52446675031366</v>
      </c>
      <c r="K93" s="9">
        <v>-26.160602258469261</v>
      </c>
      <c r="L93" s="9">
        <v>71.197960917587082</v>
      </c>
      <c r="M93" s="9">
        <v>56.526054590570709</v>
      </c>
      <c r="N93" s="9">
        <v>34.876347495244126</v>
      </c>
      <c r="O93" s="9">
        <v>-22.614010343206388</v>
      </c>
      <c r="P93" s="9">
        <v>-7.058159232072275</v>
      </c>
      <c r="Q93" s="11">
        <v>-42.111160914388158</v>
      </c>
      <c r="R93" s="11">
        <v>-29.390018484288362</v>
      </c>
      <c r="S93" s="11">
        <v>-21.837633731906859</v>
      </c>
      <c r="T93" s="11">
        <v>-25.276823214967546</v>
      </c>
      <c r="U93" s="11">
        <v>-28.639152258784151</v>
      </c>
      <c r="V93" s="11">
        <v>-39.930232558139529</v>
      </c>
      <c r="W93">
        <v>0.2021978021978022</v>
      </c>
      <c r="X93">
        <v>0.79560439560439555</v>
      </c>
      <c r="Y93">
        <v>0.10329670329670329</v>
      </c>
      <c r="Z93">
        <v>0.50109890109890109</v>
      </c>
      <c r="AA93">
        <v>7.4725274725274723E-2</v>
      </c>
      <c r="AB93">
        <v>0.90329670329670331</v>
      </c>
      <c r="AC93">
        <v>0.50329670329670328</v>
      </c>
    </row>
    <row r="94" spans="1:29" hidden="1" x14ac:dyDescent="0.2">
      <c r="B94" t="s">
        <v>1263</v>
      </c>
      <c r="C94" t="s">
        <v>788</v>
      </c>
      <c r="D94" t="s">
        <v>789</v>
      </c>
      <c r="E94" t="s">
        <v>1372</v>
      </c>
      <c r="F94" t="s">
        <v>8</v>
      </c>
      <c r="G94" s="2">
        <v>26.047304575999998</v>
      </c>
      <c r="H94" s="3">
        <v>42340</v>
      </c>
      <c r="I94" s="2">
        <v>10.569863013698599</v>
      </c>
      <c r="J94" s="9">
        <v>106.18212197159565</v>
      </c>
      <c r="K94" s="9">
        <v>-25.563909774436098</v>
      </c>
      <c r="L94" s="9">
        <v>51.515151515151523</v>
      </c>
      <c r="M94" s="9">
        <v>89.999999999999972</v>
      </c>
      <c r="N94" s="9">
        <v>12.514619883040941</v>
      </c>
      <c r="O94" s="9">
        <v>-14.483714483714477</v>
      </c>
      <c r="P94" s="9">
        <v>-7.008289374529002</v>
      </c>
      <c r="Q94" s="11">
        <v>-30.385852090032163</v>
      </c>
      <c r="R94" s="11">
        <v>-30.385852090032163</v>
      </c>
      <c r="S94" s="11">
        <v>-14.297729184188409</v>
      </c>
      <c r="T94" s="11">
        <v>-10.85545722713865</v>
      </c>
      <c r="U94" s="11">
        <v>-17.991775188485278</v>
      </c>
      <c r="V94" s="11">
        <v>-24.973582247270162</v>
      </c>
      <c r="W94">
        <v>0.20439560439560439</v>
      </c>
      <c r="X94">
        <v>0.77802197802197803</v>
      </c>
      <c r="Y94">
        <v>0.36263736263736263</v>
      </c>
      <c r="Z94">
        <v>0.1076923076923077</v>
      </c>
      <c r="AA94">
        <v>0.36483516483516482</v>
      </c>
      <c r="AB94">
        <v>0.4043956043956044</v>
      </c>
      <c r="AC94">
        <v>0.49450549450549453</v>
      </c>
    </row>
    <row r="95" spans="1:29" hidden="1" x14ac:dyDescent="0.2">
      <c r="B95" t="s">
        <v>1121</v>
      </c>
      <c r="C95" t="s">
        <v>51</v>
      </c>
      <c r="D95" t="s">
        <v>52</v>
      </c>
      <c r="E95" t="s">
        <v>452</v>
      </c>
      <c r="F95" t="s">
        <v>8</v>
      </c>
      <c r="G95" s="2">
        <v>18.827627392699998</v>
      </c>
      <c r="H95" s="3">
        <v>42632</v>
      </c>
      <c r="I95" s="2">
        <v>5.7150684931506897</v>
      </c>
      <c r="J95" s="9">
        <v>105.6910569105691</v>
      </c>
      <c r="K95" s="9">
        <v>-28.319783197831971</v>
      </c>
      <c r="L95" s="9">
        <v>42.722117202268421</v>
      </c>
      <c r="M95" s="9">
        <v>83.576158940397335</v>
      </c>
      <c r="N95" s="9">
        <v>32.900432900432918</v>
      </c>
      <c r="O95" s="9">
        <v>-17.589576547231271</v>
      </c>
      <c r="P95" s="9">
        <v>-6.9852941176470518</v>
      </c>
      <c r="Q95" s="11">
        <v>-34.870466321243526</v>
      </c>
      <c r="R95" s="11">
        <v>-31.339401820546165</v>
      </c>
      <c r="S95" s="11">
        <v>-13.888888888888888</v>
      </c>
      <c r="T95" s="11">
        <v>-18.0442374854482</v>
      </c>
      <c r="U95" s="11">
        <v>-25.087108013937282</v>
      </c>
      <c r="V95" s="11">
        <v>-30.282861896838604</v>
      </c>
      <c r="W95">
        <v>0.20659340659340658</v>
      </c>
      <c r="X95">
        <v>0.86813186813186816</v>
      </c>
      <c r="Y95">
        <v>0.52967032967032968</v>
      </c>
      <c r="Z95">
        <v>0.14285714285714285</v>
      </c>
      <c r="AA95">
        <v>9.2307692307692313E-2</v>
      </c>
      <c r="AB95">
        <v>0.6</v>
      </c>
      <c r="AC95">
        <v>0.49230769230769234</v>
      </c>
    </row>
    <row r="96" spans="1:29" hidden="1" x14ac:dyDescent="0.2">
      <c r="B96" t="s">
        <v>1143</v>
      </c>
      <c r="C96" t="s">
        <v>409</v>
      </c>
      <c r="D96" t="s">
        <v>410</v>
      </c>
      <c r="E96" t="s">
        <v>603</v>
      </c>
      <c r="F96" t="s">
        <v>8</v>
      </c>
      <c r="G96" s="2">
        <v>40.239092128400003</v>
      </c>
      <c r="H96" s="3">
        <v>41968</v>
      </c>
      <c r="I96" s="2">
        <v>7.5342465753424701</v>
      </c>
      <c r="J96" s="9">
        <v>104.48898772286175</v>
      </c>
      <c r="K96" s="9">
        <v>-22.479827864443248</v>
      </c>
      <c r="L96" s="9">
        <v>27.216042573589622</v>
      </c>
      <c r="M96" s="9">
        <v>132.60366998988584</v>
      </c>
      <c r="N96" s="9">
        <v>5.9974531788675973</v>
      </c>
      <c r="O96" s="9">
        <v>-15.898968588842003</v>
      </c>
      <c r="P96" s="9">
        <v>-1.0617028610823742</v>
      </c>
      <c r="Q96" s="11">
        <v>-37.499679446082837</v>
      </c>
      <c r="R96" s="11">
        <v>-30.613772455089816</v>
      </c>
      <c r="S96" s="11">
        <v>-8.9886395123302787</v>
      </c>
      <c r="T96" s="11">
        <v>-14.636461431373803</v>
      </c>
      <c r="U96" s="11">
        <v>-24.995512245159638</v>
      </c>
      <c r="V96" s="11">
        <v>-27.117224880382786</v>
      </c>
      <c r="W96">
        <v>0.2087912087912088</v>
      </c>
      <c r="X96">
        <v>0.62417582417582418</v>
      </c>
      <c r="Y96">
        <v>0.73626373626373631</v>
      </c>
      <c r="Z96">
        <v>2.1978021978021978E-3</v>
      </c>
      <c r="AA96">
        <v>0.6</v>
      </c>
      <c r="AB96">
        <v>0.4879120879120879</v>
      </c>
      <c r="AC96">
        <v>0.11208791208791209</v>
      </c>
    </row>
    <row r="97" spans="1:29" hidden="1" x14ac:dyDescent="0.2">
      <c r="B97" t="s">
        <v>1175</v>
      </c>
      <c r="C97" t="s">
        <v>181</v>
      </c>
      <c r="D97" t="s">
        <v>182</v>
      </c>
      <c r="E97" t="s">
        <v>512</v>
      </c>
      <c r="F97" t="s">
        <v>8</v>
      </c>
      <c r="G97" s="2">
        <v>11.056290950199999</v>
      </c>
      <c r="H97" s="3">
        <v>42403</v>
      </c>
      <c r="I97" s="2">
        <v>6.5465753424657498</v>
      </c>
      <c r="J97" s="9">
        <v>103.84813384813386</v>
      </c>
      <c r="K97" s="9">
        <v>-14.652509652509652</v>
      </c>
      <c r="L97" s="9">
        <v>71.145291412199327</v>
      </c>
      <c r="M97" s="9">
        <v>73.97682717300323</v>
      </c>
      <c r="N97" s="9">
        <v>8.2803676787115919</v>
      </c>
      <c r="O97" s="9">
        <v>-25.918477116999121</v>
      </c>
      <c r="P97" s="9">
        <v>-14.107535045145189</v>
      </c>
      <c r="Q97" s="11">
        <v>-36.981020166073542</v>
      </c>
      <c r="R97" s="11">
        <v>-21.300313328512889</v>
      </c>
      <c r="S97" s="11">
        <v>-9.1096846218252878</v>
      </c>
      <c r="T97" s="11">
        <v>-17.21305517191249</v>
      </c>
      <c r="U97" s="11">
        <v>-24.459837315709194</v>
      </c>
      <c r="V97" s="11">
        <v>-29.791853495067727</v>
      </c>
      <c r="W97">
        <v>0.21098901098901099</v>
      </c>
      <c r="X97">
        <v>0.31208791208791209</v>
      </c>
      <c r="Y97">
        <v>0.10549450549450549</v>
      </c>
      <c r="Z97">
        <v>0.25274725274725274</v>
      </c>
      <c r="AA97">
        <v>0.4747252747252747</v>
      </c>
      <c r="AB97">
        <v>0.98241758241758237</v>
      </c>
      <c r="AC97">
        <v>0.98241758241758237</v>
      </c>
    </row>
    <row r="98" spans="1:29" hidden="1" x14ac:dyDescent="0.2">
      <c r="A98" t="str">
        <f>VLOOKUP(C98,公司基金库!$A$2:$B$7706,1,FALSE)</f>
        <v>050022.OF</v>
      </c>
      <c r="B98" t="s">
        <v>1454</v>
      </c>
      <c r="C98" t="s">
        <v>934</v>
      </c>
      <c r="D98" t="s">
        <v>935</v>
      </c>
      <c r="E98" t="s">
        <v>1455</v>
      </c>
      <c r="F98" t="s">
        <v>8</v>
      </c>
      <c r="G98" s="2">
        <v>5.8962726454999999</v>
      </c>
      <c r="H98" s="3">
        <v>42961</v>
      </c>
      <c r="I98" s="2">
        <v>5.4191780821917801</v>
      </c>
      <c r="J98" s="9">
        <v>103.84555491919849</v>
      </c>
      <c r="K98" s="9">
        <v>-19.572192513368986</v>
      </c>
      <c r="L98" s="9">
        <v>95.212765957446805</v>
      </c>
      <c r="M98" s="9">
        <v>40.6612917761517</v>
      </c>
      <c r="N98" s="9">
        <v>11.125760649087209</v>
      </c>
      <c r="O98" s="9">
        <v>-16.9389431413708</v>
      </c>
      <c r="P98" s="17">
        <v>-6.9141863557328387</v>
      </c>
      <c r="Q98" s="11">
        <v>-33.955767448020126</v>
      </c>
      <c r="R98" s="11">
        <v>-27.173913043478258</v>
      </c>
      <c r="S98" s="11">
        <v>-8.7336244541484831</v>
      </c>
      <c r="T98" s="11">
        <v>-12.93937850229241</v>
      </c>
      <c r="U98" s="11">
        <v>-19.142066420664211</v>
      </c>
      <c r="V98" s="11">
        <v>-31.311693677976216</v>
      </c>
      <c r="W98">
        <v>0.21318681318681318</v>
      </c>
      <c r="X98">
        <v>0.48351648351648352</v>
      </c>
      <c r="Y98">
        <v>1.098901098901099E-2</v>
      </c>
      <c r="Z98">
        <v>0.68131868131868134</v>
      </c>
      <c r="AA98">
        <v>0.40879120879120878</v>
      </c>
      <c r="AB98">
        <v>0.55384615384615388</v>
      </c>
      <c r="AC98">
        <v>0.48351648351648352</v>
      </c>
    </row>
    <row r="99" spans="1:29" x14ac:dyDescent="0.2">
      <c r="A99" t="str">
        <f>VLOOKUP(C99,公司基金库!$A$2:$B$7706,1,FALSE)</f>
        <v>161222.OF</v>
      </c>
      <c r="B99" t="s">
        <v>1347</v>
      </c>
      <c r="C99" s="15" t="s">
        <v>950</v>
      </c>
      <c r="D99" s="15" t="s">
        <v>951</v>
      </c>
      <c r="E99" s="15" t="s">
        <v>1465</v>
      </c>
      <c r="F99" t="s">
        <v>8</v>
      </c>
      <c r="G99" s="2">
        <v>12.3230103056</v>
      </c>
      <c r="H99" s="3">
        <v>42577</v>
      </c>
      <c r="I99" s="2">
        <v>12.1287671232877</v>
      </c>
      <c r="J99" s="9">
        <v>103.77044365574311</v>
      </c>
      <c r="K99" s="9">
        <v>-15.863066608865331</v>
      </c>
      <c r="L99" s="9">
        <v>37.711442786069654</v>
      </c>
      <c r="M99" s="9">
        <v>39.884393063583815</v>
      </c>
      <c r="N99" s="9">
        <v>28.512396694214885</v>
      </c>
      <c r="O99" s="9">
        <v>-2.1704180064308671</v>
      </c>
      <c r="P99" s="9">
        <v>-1.9734192509061634</v>
      </c>
      <c r="Q99" s="11">
        <v>-21.229050279329588</v>
      </c>
      <c r="R99" s="11">
        <v>-21.229050279329588</v>
      </c>
      <c r="S99" s="11">
        <v>-10.739856801909305</v>
      </c>
      <c r="T99" s="11">
        <v>-11.132940406024881</v>
      </c>
      <c r="U99" s="11">
        <v>-5.8585858585858679</v>
      </c>
      <c r="V99" s="11">
        <v>-9.3301435406698481</v>
      </c>
      <c r="W99">
        <v>0.2153846153846154</v>
      </c>
      <c r="X99">
        <v>0.33626373626373629</v>
      </c>
      <c r="Y99">
        <v>0.63076923076923075</v>
      </c>
      <c r="Z99">
        <v>0.70329670329670335</v>
      </c>
      <c r="AA99">
        <v>0.12967032967032968</v>
      </c>
      <c r="AB99">
        <v>0.11868131868131868</v>
      </c>
      <c r="AC99">
        <v>0.1912087912087912</v>
      </c>
    </row>
    <row r="100" spans="1:29" hidden="1" x14ac:dyDescent="0.2">
      <c r="B100" t="s">
        <v>1226</v>
      </c>
      <c r="C100" t="s">
        <v>347</v>
      </c>
      <c r="D100" t="s">
        <v>348</v>
      </c>
      <c r="E100" t="s">
        <v>582</v>
      </c>
      <c r="F100" t="s">
        <v>8</v>
      </c>
      <c r="G100" s="2">
        <v>77.994577454799995</v>
      </c>
      <c r="H100" s="3">
        <v>40737</v>
      </c>
      <c r="I100" s="2">
        <v>10.9068493150685</v>
      </c>
      <c r="J100" s="9">
        <v>103.63636363636364</v>
      </c>
      <c r="K100" s="9">
        <v>-35.651289009497958</v>
      </c>
      <c r="L100" s="9">
        <v>70.26884554559831</v>
      </c>
      <c r="M100" s="9">
        <v>78.235294117647044</v>
      </c>
      <c r="N100" s="9">
        <v>29.510161542470037</v>
      </c>
      <c r="O100" s="9">
        <v>-19.483898657439077</v>
      </c>
      <c r="P100" s="9">
        <v>-8.9334203061240061</v>
      </c>
      <c r="Q100" s="11">
        <v>-43.988902589395813</v>
      </c>
      <c r="R100" s="11">
        <v>-43.125770653514181</v>
      </c>
      <c r="S100" s="11">
        <v>-16.988555078683824</v>
      </c>
      <c r="T100" s="11">
        <v>-24.237596722803822</v>
      </c>
      <c r="U100" s="11">
        <v>-23.621707211746077</v>
      </c>
      <c r="V100" s="11">
        <v>-32.846645411130424</v>
      </c>
      <c r="W100">
        <v>0.21758241758241759</v>
      </c>
      <c r="X100">
        <v>0.97802197802197799</v>
      </c>
      <c r="Y100">
        <v>0.11868131868131868</v>
      </c>
      <c r="Z100">
        <v>0.1956043956043956</v>
      </c>
      <c r="AA100">
        <v>0.12307692307692308</v>
      </c>
      <c r="AB100">
        <v>0.72087912087912087</v>
      </c>
      <c r="AC100">
        <v>0.72087912087912087</v>
      </c>
    </row>
    <row r="101" spans="1:29" x14ac:dyDescent="0.2">
      <c r="A101" t="str">
        <f>VLOOKUP(C101,公司基金库!$A$2:$B$7706,1,FALSE)</f>
        <v>004958.OF</v>
      </c>
      <c r="B101" t="s">
        <v>1447</v>
      </c>
      <c r="C101" s="15" t="s">
        <v>922</v>
      </c>
      <c r="D101" s="15" t="s">
        <v>923</v>
      </c>
      <c r="E101" s="15" t="s">
        <v>474</v>
      </c>
      <c r="F101" t="s">
        <v>8</v>
      </c>
      <c r="G101" s="2">
        <v>30.9749014145</v>
      </c>
      <c r="H101" s="3">
        <v>42977</v>
      </c>
      <c r="I101" s="2">
        <v>6.61095890410959</v>
      </c>
      <c r="J101" s="9">
        <v>103.32594235033258</v>
      </c>
      <c r="K101" s="9">
        <v>-20.553359683794469</v>
      </c>
      <c r="L101" s="9">
        <v>35.663147676252891</v>
      </c>
      <c r="M101" s="9">
        <v>91.502683363148464</v>
      </c>
      <c r="N101" s="9">
        <v>17.272302662307339</v>
      </c>
      <c r="O101" s="9">
        <v>-15.998884817588015</v>
      </c>
      <c r="P101" s="17">
        <v>-8.7206786116160213</v>
      </c>
      <c r="Q101" s="11">
        <v>-28.680101959534817</v>
      </c>
      <c r="R101" s="11">
        <v>-25.400751122103131</v>
      </c>
      <c r="S101" s="11">
        <v>-12.650893288266548</v>
      </c>
      <c r="T101" s="11">
        <v>-12.953447350256925</v>
      </c>
      <c r="U101" s="11">
        <v>-10.984260230849941</v>
      </c>
      <c r="V101" s="11">
        <v>-28.219826031186113</v>
      </c>
      <c r="W101">
        <v>0.21978021978021978</v>
      </c>
      <c r="X101">
        <v>0.53846153846153844</v>
      </c>
      <c r="Y101">
        <v>0.66373626373626371</v>
      </c>
      <c r="Z101">
        <v>9.8901098901098897E-2</v>
      </c>
      <c r="AA101">
        <v>0.28131868131868132</v>
      </c>
      <c r="AB101">
        <v>0.49450549450549453</v>
      </c>
      <c r="AC101">
        <v>0.69890109890109886</v>
      </c>
    </row>
    <row r="102" spans="1:29" hidden="1" x14ac:dyDescent="0.2">
      <c r="B102" t="s">
        <v>1367</v>
      </c>
      <c r="C102" t="s">
        <v>782</v>
      </c>
      <c r="D102" t="s">
        <v>783</v>
      </c>
      <c r="E102" t="s">
        <v>1368</v>
      </c>
      <c r="F102" t="s">
        <v>8</v>
      </c>
      <c r="G102" s="2">
        <v>26.2174993388</v>
      </c>
      <c r="H102" s="3">
        <v>42952</v>
      </c>
      <c r="I102" s="2">
        <v>4.8383561643835602</v>
      </c>
      <c r="J102" s="9">
        <v>103.2643312101911</v>
      </c>
      <c r="K102" s="9">
        <v>-22.054140127388528</v>
      </c>
      <c r="L102" s="9">
        <v>84.678243105209404</v>
      </c>
      <c r="M102" s="9">
        <v>59.236725663716818</v>
      </c>
      <c r="N102" s="9">
        <v>11.149704758596732</v>
      </c>
      <c r="O102" s="9">
        <v>-20.21875</v>
      </c>
      <c r="P102" s="17">
        <v>-6.1742006615214988</v>
      </c>
      <c r="Q102" s="11">
        <v>-38.591210114388922</v>
      </c>
      <c r="R102" s="11">
        <v>-26.781695423855961</v>
      </c>
      <c r="S102" s="11">
        <v>-15.327978580990642</v>
      </c>
      <c r="T102" s="11">
        <v>-20.305676855895204</v>
      </c>
      <c r="U102" s="11">
        <v>-26.08138417173982</v>
      </c>
      <c r="V102" s="11">
        <v>-33.91642371234208</v>
      </c>
      <c r="W102">
        <v>0.22197802197802197</v>
      </c>
      <c r="X102">
        <v>0.59120879120879122</v>
      </c>
      <c r="Y102">
        <v>2.4175824175824177E-2</v>
      </c>
      <c r="Z102">
        <v>0.45274725274725275</v>
      </c>
      <c r="AA102">
        <v>0.40659340659340659</v>
      </c>
      <c r="AB102">
        <v>0.78021978021978022</v>
      </c>
      <c r="AC102">
        <v>0.41318681318681316</v>
      </c>
    </row>
    <row r="103" spans="1:29" hidden="1" x14ac:dyDescent="0.2">
      <c r="B103" t="s">
        <v>1183</v>
      </c>
      <c r="C103" t="s">
        <v>197</v>
      </c>
      <c r="D103" s="7" t="s">
        <v>198</v>
      </c>
      <c r="E103" s="7" t="s">
        <v>519</v>
      </c>
      <c r="F103" t="s">
        <v>8</v>
      </c>
      <c r="G103" s="2">
        <v>55.219377548700002</v>
      </c>
      <c r="H103" s="3">
        <v>42509</v>
      </c>
      <c r="I103" s="2">
        <v>6.8054794520547901</v>
      </c>
      <c r="J103" s="9">
        <v>103.13971742543173</v>
      </c>
      <c r="K103" s="9">
        <v>-12.480376766091043</v>
      </c>
      <c r="L103" s="9">
        <v>47.892376681614337</v>
      </c>
      <c r="M103" s="9">
        <v>66.585809581564575</v>
      </c>
      <c r="N103" s="9">
        <v>13.83327266108482</v>
      </c>
      <c r="O103" s="9">
        <v>-17.236968340262219</v>
      </c>
      <c r="P103" s="9">
        <v>-6.973400431344345</v>
      </c>
      <c r="Q103" s="11">
        <v>-26.720396776193432</v>
      </c>
      <c r="R103" s="11">
        <v>-17.677514792899419</v>
      </c>
      <c r="S103" s="11">
        <v>-9.2418772563176859</v>
      </c>
      <c r="T103" s="11">
        <v>-13.90835579514825</v>
      </c>
      <c r="U103" s="11">
        <v>-14.538127712337252</v>
      </c>
      <c r="V103" s="11">
        <v>-23.371150729335501</v>
      </c>
      <c r="W103">
        <v>0.22417582417582418</v>
      </c>
      <c r="X103">
        <v>0.26813186813186812</v>
      </c>
      <c r="Y103">
        <v>0.42637362637362636</v>
      </c>
      <c r="Z103">
        <v>0.35604395604395606</v>
      </c>
      <c r="AA103">
        <v>0.34065934065934067</v>
      </c>
      <c r="AB103">
        <v>0.58241758241758246</v>
      </c>
      <c r="AC103">
        <v>0.49010989010989009</v>
      </c>
    </row>
    <row r="104" spans="1:29" hidden="1" x14ac:dyDescent="0.2">
      <c r="B104" t="s">
        <v>1162</v>
      </c>
      <c r="C104" t="s">
        <v>149</v>
      </c>
      <c r="D104" t="s">
        <v>150</v>
      </c>
      <c r="E104" t="s">
        <v>497</v>
      </c>
      <c r="F104" t="s">
        <v>8</v>
      </c>
      <c r="G104" s="2">
        <v>5.6744340387000003</v>
      </c>
      <c r="H104" s="3">
        <v>41964</v>
      </c>
      <c r="I104" s="2">
        <v>7.5452054794520604</v>
      </c>
      <c r="J104" s="9">
        <v>102.89472947196366</v>
      </c>
      <c r="K104" s="9">
        <v>-32.478498827208746</v>
      </c>
      <c r="L104" s="9">
        <v>66.664939228835792</v>
      </c>
      <c r="M104" s="9">
        <v>75.105416932642157</v>
      </c>
      <c r="N104" s="9">
        <v>19.786867958039601</v>
      </c>
      <c r="O104" s="9">
        <v>-14.044110833101659</v>
      </c>
      <c r="P104" s="9">
        <v>-3.5359575685091871</v>
      </c>
      <c r="Q104" s="11">
        <v>-37.424860853432278</v>
      </c>
      <c r="R104" s="11">
        <v>-36.808905380333947</v>
      </c>
      <c r="S104" s="11">
        <v>-13.488555643251773</v>
      </c>
      <c r="T104" s="11">
        <v>-17.53251128630146</v>
      </c>
      <c r="U104" s="11">
        <v>-23.696110943623751</v>
      </c>
      <c r="V104" s="11">
        <v>-29.406739439962031</v>
      </c>
      <c r="W104">
        <v>0.22637362637362637</v>
      </c>
      <c r="X104">
        <v>0.94065934065934065</v>
      </c>
      <c r="Y104">
        <v>0.14725274725274726</v>
      </c>
      <c r="Z104">
        <v>0.23516483516483516</v>
      </c>
      <c r="AA104">
        <v>0.25494505494505493</v>
      </c>
      <c r="AB104">
        <v>0.38241758241758239</v>
      </c>
      <c r="AC104">
        <v>0.24395604395604395</v>
      </c>
    </row>
    <row r="105" spans="1:29" hidden="1" x14ac:dyDescent="0.2">
      <c r="B105" t="s">
        <v>1112</v>
      </c>
      <c r="C105" t="s">
        <v>27</v>
      </c>
      <c r="D105" t="s">
        <v>28</v>
      </c>
      <c r="E105" t="s">
        <v>440</v>
      </c>
      <c r="F105" t="s">
        <v>8</v>
      </c>
      <c r="G105" s="2">
        <v>31.7080761683</v>
      </c>
      <c r="H105" s="3">
        <v>42034</v>
      </c>
      <c r="I105" s="2">
        <v>7.3534246575342497</v>
      </c>
      <c r="J105" s="9">
        <v>102.02391904323829</v>
      </c>
      <c r="K105" s="9">
        <v>-12.5114995400184</v>
      </c>
      <c r="L105" s="9">
        <v>65.825446898002099</v>
      </c>
      <c r="M105" s="9">
        <v>94.102726696258713</v>
      </c>
      <c r="N105" s="9">
        <v>-7.3832081019274742</v>
      </c>
      <c r="O105" s="9">
        <v>-22.539682539682531</v>
      </c>
      <c r="P105" s="9">
        <v>-12.475089677162206</v>
      </c>
      <c r="Q105" s="11">
        <v>-42.397043294614569</v>
      </c>
      <c r="R105" s="11">
        <v>-32.314410480349345</v>
      </c>
      <c r="S105" s="11">
        <v>-11.072261072261069</v>
      </c>
      <c r="T105" s="11">
        <v>-16.615479115479115</v>
      </c>
      <c r="U105" s="11">
        <v>-27.666314677930298</v>
      </c>
      <c r="V105" s="11">
        <v>-20.306793279766254</v>
      </c>
      <c r="W105">
        <v>0.22857142857142856</v>
      </c>
      <c r="X105">
        <v>0.27032967032967031</v>
      </c>
      <c r="Y105">
        <v>0.15604395604395604</v>
      </c>
      <c r="Z105">
        <v>7.6923076923076927E-2</v>
      </c>
      <c r="AA105">
        <v>0.91868131868131864</v>
      </c>
      <c r="AB105">
        <v>0.90109890109890112</v>
      </c>
      <c r="AC105">
        <v>0.93406593406593408</v>
      </c>
    </row>
    <row r="106" spans="1:29" x14ac:dyDescent="0.2">
      <c r="A106" t="str">
        <f>VLOOKUP(C106,公司基金库!$A$2:$B$7706,1,FALSE)</f>
        <v>450003.OF</v>
      </c>
      <c r="B106" t="s">
        <v>1230</v>
      </c>
      <c r="C106" s="15" t="s">
        <v>357</v>
      </c>
      <c r="D106" s="15" t="s">
        <v>358</v>
      </c>
      <c r="E106" s="15" t="s">
        <v>585</v>
      </c>
      <c r="F106" t="s">
        <v>8</v>
      </c>
      <c r="G106" s="2">
        <v>32.265781694099999</v>
      </c>
      <c r="H106" s="3">
        <v>41691</v>
      </c>
      <c r="I106" s="2">
        <v>15.6027397260274</v>
      </c>
      <c r="J106" s="9">
        <v>101.39793290142391</v>
      </c>
      <c r="K106" s="9">
        <v>-18.158995815899587</v>
      </c>
      <c r="L106" s="9">
        <v>52.087130870632507</v>
      </c>
      <c r="M106" s="9">
        <v>64.493127334656421</v>
      </c>
      <c r="N106" s="9">
        <v>14.932593882763317</v>
      </c>
      <c r="O106" s="9">
        <v>-14.414414414414411</v>
      </c>
      <c r="P106" s="9">
        <v>-6.3684609552691409</v>
      </c>
      <c r="Q106" s="11">
        <v>-28.586246239433834</v>
      </c>
      <c r="R106" s="11">
        <v>-24.683544303797468</v>
      </c>
      <c r="S106" s="11">
        <v>-8.5393258426966145</v>
      </c>
      <c r="T106" s="11">
        <v>-13.452914798206288</v>
      </c>
      <c r="U106" s="11">
        <v>-17.717121588089331</v>
      </c>
      <c r="V106" s="11">
        <v>-22.564821303433774</v>
      </c>
      <c r="W106">
        <v>0.23076923076923078</v>
      </c>
      <c r="X106">
        <v>0.42857142857142855</v>
      </c>
      <c r="Y106">
        <v>0.34725274725274724</v>
      </c>
      <c r="Z106">
        <v>0.37802197802197801</v>
      </c>
      <c r="AA106">
        <v>0.32527472527472528</v>
      </c>
      <c r="AB106">
        <v>0.40219780219780221</v>
      </c>
      <c r="AC106">
        <v>0.43956043956043955</v>
      </c>
    </row>
    <row r="107" spans="1:29" hidden="1" x14ac:dyDescent="0.2">
      <c r="B107" t="s">
        <v>1190</v>
      </c>
      <c r="C107" t="s">
        <v>219</v>
      </c>
      <c r="D107" t="s">
        <v>220</v>
      </c>
      <c r="E107" t="s">
        <v>530</v>
      </c>
      <c r="F107" t="s">
        <v>8</v>
      </c>
      <c r="G107" s="2">
        <v>31.471634708</v>
      </c>
      <c r="H107" s="3">
        <v>42305</v>
      </c>
      <c r="I107" s="2">
        <v>11.849315068493199</v>
      </c>
      <c r="J107" s="9">
        <v>101.38434057755286</v>
      </c>
      <c r="K107" s="9">
        <v>-20.345837054678967</v>
      </c>
      <c r="L107" s="9">
        <v>66.898184196592638</v>
      </c>
      <c r="M107" s="9">
        <v>37.93154928526107</v>
      </c>
      <c r="N107" s="9">
        <v>35.969801926615425</v>
      </c>
      <c r="O107" s="9">
        <v>-19.228243348126316</v>
      </c>
      <c r="P107" s="9">
        <v>-8.6259103751814976</v>
      </c>
      <c r="Q107" s="11">
        <v>-30.587478974575749</v>
      </c>
      <c r="R107" s="11">
        <v>-27.349303055478629</v>
      </c>
      <c r="S107" s="11">
        <v>-9.6912757358386745</v>
      </c>
      <c r="T107" s="11">
        <v>-13.451360073766713</v>
      </c>
      <c r="U107" s="11">
        <v>-23.083945823510373</v>
      </c>
      <c r="V107" s="11">
        <v>-20.895222802087513</v>
      </c>
      <c r="W107">
        <v>0.23296703296703297</v>
      </c>
      <c r="X107">
        <v>0.53186813186813187</v>
      </c>
      <c r="Y107">
        <v>0.14285714285714285</v>
      </c>
      <c r="Z107">
        <v>0.71868131868131868</v>
      </c>
      <c r="AA107">
        <v>6.3736263736263732E-2</v>
      </c>
      <c r="AB107">
        <v>0.69670329670329667</v>
      </c>
      <c r="AC107">
        <v>0.68791208791208791</v>
      </c>
    </row>
    <row r="108" spans="1:29" hidden="1" x14ac:dyDescent="0.2">
      <c r="B108" t="s">
        <v>1117</v>
      </c>
      <c r="C108" t="s">
        <v>99</v>
      </c>
      <c r="D108" s="7" t="s">
        <v>100</v>
      </c>
      <c r="E108" s="7" t="s">
        <v>474</v>
      </c>
      <c r="F108" t="s">
        <v>8</v>
      </c>
      <c r="G108" s="2">
        <v>54.814933308699999</v>
      </c>
      <c r="H108" s="3">
        <v>42305</v>
      </c>
      <c r="I108" s="2">
        <v>6.61095890410959</v>
      </c>
      <c r="J108" s="9">
        <v>100.62128222075349</v>
      </c>
      <c r="K108" s="9">
        <v>-19.828155981493712</v>
      </c>
      <c r="L108" s="9">
        <v>35.449299258037911</v>
      </c>
      <c r="M108" s="9">
        <v>87.888009738283628</v>
      </c>
      <c r="N108" s="9">
        <v>16.682863621639122</v>
      </c>
      <c r="O108" s="9">
        <v>-15.730149916712932</v>
      </c>
      <c r="P108" s="9">
        <v>-8.7372218881539379</v>
      </c>
      <c r="Q108" s="11">
        <v>-28.400888395335915</v>
      </c>
      <c r="R108" s="11">
        <v>-24.057788944723619</v>
      </c>
      <c r="S108" s="11">
        <v>-13.242894056847549</v>
      </c>
      <c r="T108" s="11">
        <v>-12.421383647798736</v>
      </c>
      <c r="U108" s="11">
        <v>-11.289381563593933</v>
      </c>
      <c r="V108" s="11">
        <v>-27.940765576976805</v>
      </c>
      <c r="W108">
        <v>0.23516483516483516</v>
      </c>
      <c r="X108">
        <v>0.50329670329670328</v>
      </c>
      <c r="Y108">
        <v>0.66813186813186809</v>
      </c>
      <c r="Z108">
        <v>0.12527472527472527</v>
      </c>
      <c r="AA108">
        <v>0.29450549450549451</v>
      </c>
      <c r="AB108">
        <v>0.47032967032967032</v>
      </c>
      <c r="AC108">
        <v>0.70109890109890105</v>
      </c>
    </row>
    <row r="109" spans="1:29" hidden="1" x14ac:dyDescent="0.2">
      <c r="B109" t="s">
        <v>1195</v>
      </c>
      <c r="C109" t="s">
        <v>235</v>
      </c>
      <c r="D109" t="s">
        <v>236</v>
      </c>
      <c r="E109" t="s">
        <v>535</v>
      </c>
      <c r="F109" t="s">
        <v>8</v>
      </c>
      <c r="G109" s="2">
        <v>49.438106256899999</v>
      </c>
      <c r="H109" s="3">
        <v>41769</v>
      </c>
      <c r="I109" s="2">
        <v>9.6931506849315099</v>
      </c>
      <c r="J109" s="9">
        <v>100.17071151431152</v>
      </c>
      <c r="K109" s="9">
        <v>-25.526471402577933</v>
      </c>
      <c r="L109" s="9">
        <v>60.7363345201803</v>
      </c>
      <c r="M109" s="9">
        <v>64.836822894136446</v>
      </c>
      <c r="N109" s="9">
        <v>27.521257320058929</v>
      </c>
      <c r="O109" s="9">
        <v>-20.448619646027176</v>
      </c>
      <c r="P109" s="9">
        <v>-10.439235769155014</v>
      </c>
      <c r="Q109" s="11">
        <v>-32.503042388707989</v>
      </c>
      <c r="R109" s="11">
        <v>-28.768090363572192</v>
      </c>
      <c r="S109" s="11">
        <v>-17.481533591276811</v>
      </c>
      <c r="T109" s="11">
        <v>-15.099408919935515</v>
      </c>
      <c r="U109" s="11">
        <v>-16.725647234121805</v>
      </c>
      <c r="V109" s="11">
        <v>-31.284606497530014</v>
      </c>
      <c r="W109">
        <v>0.23736263736263735</v>
      </c>
      <c r="X109">
        <v>0.77142857142857146</v>
      </c>
      <c r="Y109">
        <v>0.21758241758241759</v>
      </c>
      <c r="Z109">
        <v>0.37582417582417582</v>
      </c>
      <c r="AA109">
        <v>0.14285714285714285</v>
      </c>
      <c r="AB109">
        <v>0.79780219780219785</v>
      </c>
      <c r="AC109">
        <v>0.85494505494505491</v>
      </c>
    </row>
    <row r="110" spans="1:29" hidden="1" x14ac:dyDescent="0.2">
      <c r="B110" t="s">
        <v>1151</v>
      </c>
      <c r="C110" t="s">
        <v>121</v>
      </c>
      <c r="D110" t="s">
        <v>122</v>
      </c>
      <c r="E110" t="s">
        <v>484</v>
      </c>
      <c r="F110" t="s">
        <v>8</v>
      </c>
      <c r="G110" s="2">
        <v>9.5092444013000001</v>
      </c>
      <c r="H110" s="3">
        <v>42676</v>
      </c>
      <c r="I110" s="2">
        <v>5.5945205479452103</v>
      </c>
      <c r="J110" s="9">
        <v>100.05716619028175</v>
      </c>
      <c r="K110" s="9">
        <v>-34.234381380155163</v>
      </c>
      <c r="L110" s="9">
        <v>33.776232459952801</v>
      </c>
      <c r="M110" s="9">
        <v>88.239116309291745</v>
      </c>
      <c r="N110" s="9">
        <v>22.668770649440319</v>
      </c>
      <c r="O110" s="9">
        <v>-1.5235568419360044</v>
      </c>
      <c r="P110" s="9">
        <v>-11.290965055223607</v>
      </c>
      <c r="Q110" s="11">
        <v>-39.4530953285226</v>
      </c>
      <c r="R110" s="11">
        <v>-39.164451196353973</v>
      </c>
      <c r="S110" s="11">
        <v>-15.10879558688324</v>
      </c>
      <c r="T110" s="11">
        <v>-24.484391300858682</v>
      </c>
      <c r="U110" s="11">
        <v>-27.24194729136164</v>
      </c>
      <c r="V110" s="11">
        <v>-24.211479268513479</v>
      </c>
      <c r="W110">
        <v>0.23956043956043957</v>
      </c>
      <c r="X110">
        <v>0.96483516483516485</v>
      </c>
      <c r="Y110">
        <v>0.67912087912087915</v>
      </c>
      <c r="Z110">
        <v>0.12307692307692308</v>
      </c>
      <c r="AA110">
        <v>0.21758241758241759</v>
      </c>
      <c r="AB110">
        <v>8.5714285714285715E-2</v>
      </c>
      <c r="AC110">
        <v>0.89670329670329674</v>
      </c>
    </row>
    <row r="111" spans="1:29" hidden="1" x14ac:dyDescent="0.2">
      <c r="B111" t="s">
        <v>1192</v>
      </c>
      <c r="C111" t="s">
        <v>415</v>
      </c>
      <c r="D111" t="s">
        <v>416</v>
      </c>
      <c r="E111" t="s">
        <v>605</v>
      </c>
      <c r="F111" t="s">
        <v>8</v>
      </c>
      <c r="G111" s="2">
        <v>5.6582345320999998</v>
      </c>
      <c r="H111" s="3">
        <v>42049</v>
      </c>
      <c r="I111" s="2">
        <v>12.8821917808219</v>
      </c>
      <c r="J111" s="9">
        <v>99.842519685039349</v>
      </c>
      <c r="K111" s="9">
        <v>-30.472440944881885</v>
      </c>
      <c r="L111" s="9">
        <v>53.227633069082657</v>
      </c>
      <c r="M111" s="9">
        <v>72.65336289726531</v>
      </c>
      <c r="N111" s="9">
        <v>45.847602739726028</v>
      </c>
      <c r="O111" s="9">
        <v>-25.506310537129441</v>
      </c>
      <c r="P111" s="9">
        <v>-14.401349072512653</v>
      </c>
      <c r="Q111" s="11">
        <v>-48.887293610911712</v>
      </c>
      <c r="R111" s="11">
        <v>-36.422881969587259</v>
      </c>
      <c r="S111" s="11">
        <v>-13.893653516295016</v>
      </c>
      <c r="T111" s="11">
        <v>-26.759744037230959</v>
      </c>
      <c r="U111" s="11">
        <v>-23.150266971777256</v>
      </c>
      <c r="V111" s="11">
        <v>-35.016732582902343</v>
      </c>
      <c r="W111">
        <v>0.24175824175824176</v>
      </c>
      <c r="X111">
        <v>0.89890109890109893</v>
      </c>
      <c r="Y111">
        <v>0.33626373626373629</v>
      </c>
      <c r="Z111">
        <v>0.26813186813186812</v>
      </c>
      <c r="AA111">
        <v>2.6373626373626374E-2</v>
      </c>
      <c r="AB111">
        <v>0.98021978021978018</v>
      </c>
      <c r="AC111">
        <v>0.98901098901098905</v>
      </c>
    </row>
    <row r="112" spans="1:29" hidden="1" x14ac:dyDescent="0.2">
      <c r="B112" t="s">
        <v>1202</v>
      </c>
      <c r="C112" t="s">
        <v>255</v>
      </c>
      <c r="D112" t="s">
        <v>256</v>
      </c>
      <c r="E112" t="s">
        <v>544</v>
      </c>
      <c r="F112" t="s">
        <v>8</v>
      </c>
      <c r="G112" s="2">
        <v>168.39630546480001</v>
      </c>
      <c r="H112" s="3">
        <v>42195</v>
      </c>
      <c r="I112" s="2">
        <v>13.1095890410959</v>
      </c>
      <c r="J112" s="9">
        <v>99.810054022093624</v>
      </c>
      <c r="K112" s="9">
        <v>-16.774440919175344</v>
      </c>
      <c r="L112" s="9">
        <v>69.038783801249934</v>
      </c>
      <c r="M112" s="9">
        <v>93.033707865168523</v>
      </c>
      <c r="N112" s="9">
        <v>-10.00519323800342</v>
      </c>
      <c r="O112" s="9">
        <v>-18.243243243243249</v>
      </c>
      <c r="P112" s="9">
        <v>-6.055900621118016</v>
      </c>
      <c r="Q112" s="11">
        <v>-41.411279938192116</v>
      </c>
      <c r="R112" s="11">
        <v>-30.836707152496633</v>
      </c>
      <c r="S112" s="11">
        <v>-8.6040914560770112</v>
      </c>
      <c r="T112" s="11">
        <v>-15.741239892183295</v>
      </c>
      <c r="U112" s="11">
        <v>-32.474890548544941</v>
      </c>
      <c r="V112" s="11">
        <v>-21.713695801789413</v>
      </c>
      <c r="W112">
        <v>0.24395604395604395</v>
      </c>
      <c r="X112">
        <v>0.37802197802197801</v>
      </c>
      <c r="Y112">
        <v>0.12747252747252746</v>
      </c>
      <c r="Z112">
        <v>8.1318681318681321E-2</v>
      </c>
      <c r="AA112">
        <v>0.94725274725274722</v>
      </c>
      <c r="AB112">
        <v>0.63736263736263732</v>
      </c>
      <c r="AC112">
        <v>0.4</v>
      </c>
    </row>
    <row r="113" spans="1:29" hidden="1" x14ac:dyDescent="0.2">
      <c r="B113" t="s">
        <v>1180</v>
      </c>
      <c r="C113" t="s">
        <v>191</v>
      </c>
      <c r="D113" t="s">
        <v>192</v>
      </c>
      <c r="E113" t="s">
        <v>516</v>
      </c>
      <c r="F113" t="s">
        <v>8</v>
      </c>
      <c r="G113" s="2">
        <v>32.501977421299998</v>
      </c>
      <c r="H113" s="3">
        <v>42640</v>
      </c>
      <c r="I113" s="2">
        <v>9.6931506849315099</v>
      </c>
      <c r="J113" s="9">
        <v>99.748743718592962</v>
      </c>
      <c r="K113" s="9">
        <v>-18.341708542713565</v>
      </c>
      <c r="L113" s="9">
        <v>75.589743589743591</v>
      </c>
      <c r="M113" s="9">
        <v>43.983644859813083</v>
      </c>
      <c r="N113" s="9">
        <v>24.787018255578104</v>
      </c>
      <c r="O113" s="9">
        <v>-22.464239271781544</v>
      </c>
      <c r="P113" s="9">
        <v>-8.5856650057493358</v>
      </c>
      <c r="Q113" s="11">
        <v>-39.715434580884626</v>
      </c>
      <c r="R113" s="11">
        <v>-25.683060109289617</v>
      </c>
      <c r="S113" s="11">
        <v>-18.391660461653007</v>
      </c>
      <c r="T113" s="11">
        <v>-23.264949803579221</v>
      </c>
      <c r="U113" s="11">
        <v>-25.245187068652385</v>
      </c>
      <c r="V113" s="11">
        <v>-35.141430948419291</v>
      </c>
      <c r="W113">
        <v>0.24615384615384617</v>
      </c>
      <c r="X113">
        <v>0.43736263736263736</v>
      </c>
      <c r="Y113">
        <v>5.2747252747252747E-2</v>
      </c>
      <c r="Z113">
        <v>0.64835164835164838</v>
      </c>
      <c r="AA113">
        <v>0.18021978021978022</v>
      </c>
      <c r="AB113">
        <v>0.89890109890109893</v>
      </c>
      <c r="AC113">
        <v>0.67912087912087915</v>
      </c>
    </row>
    <row r="114" spans="1:29" hidden="1" x14ac:dyDescent="0.2">
      <c r="B114" t="s">
        <v>1108</v>
      </c>
      <c r="C114" t="s">
        <v>329</v>
      </c>
      <c r="D114" t="s">
        <v>330</v>
      </c>
      <c r="E114" t="s">
        <v>574</v>
      </c>
      <c r="F114" t="s">
        <v>8</v>
      </c>
      <c r="G114" s="2">
        <v>24.671978092100002</v>
      </c>
      <c r="H114" s="3">
        <v>42935</v>
      </c>
      <c r="I114" s="2">
        <v>4.8849315068493198</v>
      </c>
      <c r="J114" s="9">
        <v>99.443063152660343</v>
      </c>
      <c r="K114" s="9">
        <v>-26.802585778219797</v>
      </c>
      <c r="L114" s="9">
        <v>81.72554347826086</v>
      </c>
      <c r="M114" s="9">
        <v>66.515887850467308</v>
      </c>
      <c r="N114" s="9">
        <v>20.665424421345659</v>
      </c>
      <c r="O114" s="9">
        <v>-25.377688472129194</v>
      </c>
      <c r="P114" s="9">
        <v>-13.510016604489683</v>
      </c>
      <c r="Q114" s="11">
        <v>-36.855028174736361</v>
      </c>
      <c r="R114" s="11">
        <v>-27.962781586679714</v>
      </c>
      <c r="S114" s="11">
        <v>-11.452130096197884</v>
      </c>
      <c r="T114" s="11">
        <v>-18.721599515298404</v>
      </c>
      <c r="U114" s="11">
        <v>-23.690773067331666</v>
      </c>
      <c r="V114" s="11">
        <v>-32.865701354066893</v>
      </c>
      <c r="W114">
        <v>0.24835164835164836</v>
      </c>
      <c r="X114">
        <v>0.81978021978021975</v>
      </c>
      <c r="Y114">
        <v>3.0769230769230771E-2</v>
      </c>
      <c r="Z114">
        <v>0.35824175824175825</v>
      </c>
      <c r="AA114">
        <v>0.24395604395604395</v>
      </c>
      <c r="AB114">
        <v>0.97802197802197799</v>
      </c>
      <c r="AC114">
        <v>0.96703296703296704</v>
      </c>
    </row>
    <row r="115" spans="1:29" hidden="1" x14ac:dyDescent="0.2">
      <c r="B115" t="s">
        <v>1388</v>
      </c>
      <c r="C115" t="s">
        <v>816</v>
      </c>
      <c r="D115" t="s">
        <v>817</v>
      </c>
      <c r="E115" t="s">
        <v>1389</v>
      </c>
      <c r="F115" t="s">
        <v>8</v>
      </c>
      <c r="G115" s="2">
        <v>7.2338409546999998</v>
      </c>
      <c r="H115" s="3">
        <v>42429</v>
      </c>
      <c r="I115" s="2">
        <v>17.808219178082201</v>
      </c>
      <c r="J115" s="9">
        <v>99.171316466990504</v>
      </c>
      <c r="K115" s="9">
        <v>3.8202868712353766</v>
      </c>
      <c r="L115" s="9">
        <v>25.985506136259517</v>
      </c>
      <c r="M115" s="9">
        <v>35.288782225084901</v>
      </c>
      <c r="N115" s="9">
        <v>23.649677871551205</v>
      </c>
      <c r="O115" s="9">
        <v>-8.9732142857142989</v>
      </c>
      <c r="P115" s="9">
        <v>-8.9596666170561221</v>
      </c>
      <c r="Q115" s="11">
        <v>-25.529264440201683</v>
      </c>
      <c r="R115" s="11">
        <v>-5.3186526080059933</v>
      </c>
      <c r="S115" s="11">
        <v>-6.2540178161447439</v>
      </c>
      <c r="T115" s="11">
        <v>-12.311225037084785</v>
      </c>
      <c r="U115" s="11">
        <v>-14.459880862125097</v>
      </c>
      <c r="V115" s="11">
        <v>-16.926929876252213</v>
      </c>
      <c r="W115">
        <v>0.25054945054945055</v>
      </c>
      <c r="X115">
        <v>3.2967032967032968E-2</v>
      </c>
      <c r="Y115">
        <v>0.74065934065934069</v>
      </c>
      <c r="Z115">
        <v>0.74285714285714288</v>
      </c>
      <c r="AA115">
        <v>0.2</v>
      </c>
      <c r="AB115">
        <v>0.25934065934065936</v>
      </c>
      <c r="AC115">
        <v>0.72747252747252744</v>
      </c>
    </row>
    <row r="116" spans="1:29" hidden="1" x14ac:dyDescent="0.2">
      <c r="B116" t="s">
        <v>1393</v>
      </c>
      <c r="C116" t="s">
        <v>822</v>
      </c>
      <c r="D116" t="s">
        <v>823</v>
      </c>
      <c r="E116" t="s">
        <v>1394</v>
      </c>
      <c r="F116" t="s">
        <v>8</v>
      </c>
      <c r="G116" s="2">
        <v>9.0928385811000005</v>
      </c>
      <c r="H116" s="3">
        <v>42334</v>
      </c>
      <c r="I116" s="2">
        <v>8.0082191780821894</v>
      </c>
      <c r="J116" s="9">
        <v>98.600476433779306</v>
      </c>
      <c r="K116" s="9">
        <v>-8.4354516956397809</v>
      </c>
      <c r="L116" s="9">
        <v>29.088696890394562</v>
      </c>
      <c r="M116" s="9">
        <v>96.305191142553028</v>
      </c>
      <c r="N116" s="9">
        <v>8.0159101544220857</v>
      </c>
      <c r="O116" s="9">
        <v>-20.759866568470301</v>
      </c>
      <c r="P116" s="9">
        <v>-9.6919127086007695</v>
      </c>
      <c r="Q116" s="11">
        <v>-38.442531484138364</v>
      </c>
      <c r="R116" s="11">
        <v>-10.919593776204234</v>
      </c>
      <c r="S116" s="11">
        <v>-10.298099465095916</v>
      </c>
      <c r="T116" s="11">
        <v>-23.746465273467145</v>
      </c>
      <c r="U116" s="11">
        <v>-21.988494137279865</v>
      </c>
      <c r="V116" s="11">
        <v>-31.023087572009107</v>
      </c>
      <c r="W116">
        <v>0.25274725274725274</v>
      </c>
      <c r="X116">
        <v>0.22417582417582418</v>
      </c>
      <c r="Y116">
        <v>0.72527472527472525</v>
      </c>
      <c r="Z116">
        <v>6.8131868131868126E-2</v>
      </c>
      <c r="AA116">
        <v>0.48351648351648352</v>
      </c>
      <c r="AB116">
        <v>0.81758241758241756</v>
      </c>
      <c r="AC116">
        <v>0.79780219780219785</v>
      </c>
    </row>
    <row r="117" spans="1:29" hidden="1" x14ac:dyDescent="0.2">
      <c r="B117" t="s">
        <v>1255</v>
      </c>
      <c r="C117" t="s">
        <v>968</v>
      </c>
      <c r="D117" t="s">
        <v>969</v>
      </c>
      <c r="E117" t="s">
        <v>1473</v>
      </c>
      <c r="F117" t="s">
        <v>8</v>
      </c>
      <c r="G117" s="2">
        <v>5.0468062613000004</v>
      </c>
      <c r="H117" s="3">
        <v>42404</v>
      </c>
      <c r="I117" s="2">
        <v>6.2273972602739702</v>
      </c>
      <c r="J117" s="9">
        <v>98.423494793602487</v>
      </c>
      <c r="K117" s="9">
        <v>-19.466403162055347</v>
      </c>
      <c r="L117" s="9">
        <v>47.852760736196331</v>
      </c>
      <c r="M117" s="9">
        <v>37.606225067373018</v>
      </c>
      <c r="N117" s="9">
        <v>30.15120439230931</v>
      </c>
      <c r="O117" s="9">
        <v>-6.9534472598703712</v>
      </c>
      <c r="P117" s="9">
        <v>-7.8763127187864548</v>
      </c>
      <c r="Q117" s="11">
        <v>-25.232774674115454</v>
      </c>
      <c r="R117" s="11">
        <v>-25.232774674115454</v>
      </c>
      <c r="S117" s="11">
        <v>-14.5945945945946</v>
      </c>
      <c r="T117" s="11">
        <v>-16.847826086956534</v>
      </c>
      <c r="U117" s="11">
        <v>-13.950456323337674</v>
      </c>
      <c r="V117" s="11">
        <v>-17.11560044893378</v>
      </c>
      <c r="W117">
        <v>0.25494505494505493</v>
      </c>
      <c r="X117">
        <v>0.48131868131868133</v>
      </c>
      <c r="Y117">
        <v>0.43076923076923079</v>
      </c>
      <c r="Z117">
        <v>0.72087912087912087</v>
      </c>
      <c r="AA117">
        <v>0.11648351648351649</v>
      </c>
      <c r="AB117">
        <v>0.24615384615384617</v>
      </c>
      <c r="AC117">
        <v>0.59120879120879122</v>
      </c>
    </row>
    <row r="118" spans="1:29" hidden="1" x14ac:dyDescent="0.2">
      <c r="B118" t="s">
        <v>1105</v>
      </c>
      <c r="C118" t="s">
        <v>237</v>
      </c>
      <c r="D118" t="s">
        <v>238</v>
      </c>
      <c r="E118" t="s">
        <v>536</v>
      </c>
      <c r="F118" t="s">
        <v>8</v>
      </c>
      <c r="G118" s="2">
        <v>18.203344037299999</v>
      </c>
      <c r="H118" s="3">
        <v>40179</v>
      </c>
      <c r="I118" s="2">
        <v>12.435616438356201</v>
      </c>
      <c r="J118" s="9">
        <v>98.234685324802427</v>
      </c>
      <c r="K118" s="9">
        <v>-25.256746953030341</v>
      </c>
      <c r="L118" s="9">
        <v>62.926547137073477</v>
      </c>
      <c r="M118" s="9">
        <v>79.155813554074825</v>
      </c>
      <c r="N118" s="9">
        <v>5.5111423096087373</v>
      </c>
      <c r="O118" s="9">
        <v>-13.883461273440517</v>
      </c>
      <c r="P118" s="9">
        <v>-2.9990403071017266</v>
      </c>
      <c r="Q118" s="11">
        <v>-33.820514766445378</v>
      </c>
      <c r="R118" s="11">
        <v>-30.246663970885557</v>
      </c>
      <c r="S118" s="11">
        <v>-11.398113981139813</v>
      </c>
      <c r="T118" s="11">
        <v>-17.588797814207656</v>
      </c>
      <c r="U118" s="11">
        <v>-22.020202020202014</v>
      </c>
      <c r="V118" s="11">
        <v>-26.996090539565447</v>
      </c>
      <c r="W118">
        <v>0.25714285714285712</v>
      </c>
      <c r="X118">
        <v>0.75824175824175821</v>
      </c>
      <c r="Y118">
        <v>0.18241758241758241</v>
      </c>
      <c r="Z118">
        <v>0.18461538461538463</v>
      </c>
      <c r="AA118">
        <v>0.62417582417582418</v>
      </c>
      <c r="AB118">
        <v>0.37142857142857144</v>
      </c>
      <c r="AC118">
        <v>0.22637362637362637</v>
      </c>
    </row>
    <row r="119" spans="1:29" hidden="1" x14ac:dyDescent="0.2">
      <c r="A119" t="str">
        <f>VLOOKUP(C119,公司基金库!$A$2:$B$7706,1,FALSE)</f>
        <v>240004.OF</v>
      </c>
      <c r="B119" t="s">
        <v>1217</v>
      </c>
      <c r="C119" t="s">
        <v>307</v>
      </c>
      <c r="D119" t="s">
        <v>308</v>
      </c>
      <c r="E119" t="s">
        <v>567</v>
      </c>
      <c r="F119" t="s">
        <v>8</v>
      </c>
      <c r="G119" s="2">
        <v>10.489251148199999</v>
      </c>
      <c r="H119" s="3">
        <v>39526</v>
      </c>
      <c r="I119" s="2">
        <v>14.2246575342466</v>
      </c>
      <c r="J119" s="9">
        <v>98.119384272480318</v>
      </c>
      <c r="K119" s="9">
        <v>-23.619140488960085</v>
      </c>
      <c r="L119" s="9">
        <v>38.427867955498805</v>
      </c>
      <c r="M119" s="9">
        <v>48.37285902503293</v>
      </c>
      <c r="N119" s="9">
        <v>25.436220752120065</v>
      </c>
      <c r="O119" s="9">
        <v>0.67959790457312186</v>
      </c>
      <c r="P119" s="9">
        <v>0.2431718061674068</v>
      </c>
      <c r="Q119" s="11">
        <v>-29.323997120607292</v>
      </c>
      <c r="R119" s="11">
        <v>-28.892088214122118</v>
      </c>
      <c r="S119" s="11">
        <v>-19.823906083244406</v>
      </c>
      <c r="T119" s="11">
        <v>-19.466280513032686</v>
      </c>
      <c r="U119" s="11">
        <v>-23.504914834546405</v>
      </c>
      <c r="V119" s="11">
        <v>-11.907819387082231</v>
      </c>
      <c r="W119">
        <v>0.25934065934065936</v>
      </c>
      <c r="X119">
        <v>0.68571428571428572</v>
      </c>
      <c r="Y119">
        <v>0.62197802197802199</v>
      </c>
      <c r="Z119">
        <v>0.5956043956043956</v>
      </c>
      <c r="AA119">
        <v>0.17362637362637362</v>
      </c>
      <c r="AB119">
        <v>1.9780219780219779E-2</v>
      </c>
      <c r="AC119">
        <v>2.6373626373626374E-2</v>
      </c>
    </row>
    <row r="120" spans="1:29" hidden="1" x14ac:dyDescent="0.2">
      <c r="B120" t="s">
        <v>1244</v>
      </c>
      <c r="C120" t="s">
        <v>401</v>
      </c>
      <c r="D120" t="s">
        <v>402</v>
      </c>
      <c r="E120" t="s">
        <v>434</v>
      </c>
      <c r="F120" t="s">
        <v>8</v>
      </c>
      <c r="G120" s="2">
        <v>11.9474715574</v>
      </c>
      <c r="H120" s="3">
        <v>42816</v>
      </c>
      <c r="I120" s="2">
        <v>10.9123287671233</v>
      </c>
      <c r="J120" s="9">
        <v>98.014404714386941</v>
      </c>
      <c r="K120" s="9">
        <v>-31.627620221948227</v>
      </c>
      <c r="L120" s="9">
        <v>48.98106402164111</v>
      </c>
      <c r="M120" s="9">
        <v>92.85800750514467</v>
      </c>
      <c r="N120" s="9">
        <v>33.246187967992498</v>
      </c>
      <c r="O120" s="9">
        <v>-24.352853980390844</v>
      </c>
      <c r="P120" s="9">
        <v>-14.766839378238334</v>
      </c>
      <c r="Q120" s="11">
        <v>-40.299770597310939</v>
      </c>
      <c r="R120" s="11">
        <v>-35.694315004659835</v>
      </c>
      <c r="S120" s="11">
        <v>-13.158975763384909</v>
      </c>
      <c r="T120" s="11">
        <v>-16.363272654530899</v>
      </c>
      <c r="U120" s="11">
        <v>-19.357593273778235</v>
      </c>
      <c r="V120" s="11">
        <v>-33.623863693564701</v>
      </c>
      <c r="W120">
        <v>0.26153846153846155</v>
      </c>
      <c r="X120">
        <v>0.92307692307692313</v>
      </c>
      <c r="Y120">
        <v>0.4043956043956044</v>
      </c>
      <c r="Z120">
        <v>8.3516483516483511E-2</v>
      </c>
      <c r="AA120">
        <v>8.7912087912087919E-2</v>
      </c>
      <c r="AB120">
        <v>0.95824175824175828</v>
      </c>
      <c r="AC120">
        <v>0.99340659340659343</v>
      </c>
    </row>
    <row r="121" spans="1:29" hidden="1" x14ac:dyDescent="0.2">
      <c r="B121" t="s">
        <v>1436</v>
      </c>
      <c r="C121" t="s">
        <v>904</v>
      </c>
      <c r="D121" t="s">
        <v>905</v>
      </c>
      <c r="E121" t="s">
        <v>1437</v>
      </c>
      <c r="F121" t="s">
        <v>8</v>
      </c>
      <c r="G121" s="2">
        <v>48.316656973599997</v>
      </c>
      <c r="H121" s="3">
        <v>42726</v>
      </c>
      <c r="I121" s="2">
        <v>5.25205479452055</v>
      </c>
      <c r="J121" s="9">
        <v>97.96867372357238</v>
      </c>
      <c r="K121" s="9">
        <v>-28.763053465367978</v>
      </c>
      <c r="L121" s="9">
        <v>72.498054061223399</v>
      </c>
      <c r="M121" s="9">
        <v>80.826985319564699</v>
      </c>
      <c r="N121" s="9">
        <v>8.1748227563548141</v>
      </c>
      <c r="O121" s="9">
        <v>-17.639771410302512</v>
      </c>
      <c r="P121" s="9">
        <v>-6.2118867752798668</v>
      </c>
      <c r="Q121" s="11">
        <v>-33.803855085019173</v>
      </c>
      <c r="R121" s="11">
        <v>-32.779776401315672</v>
      </c>
      <c r="S121" s="11">
        <v>-11.181079299992673</v>
      </c>
      <c r="T121" s="11">
        <v>-13.866093526116979</v>
      </c>
      <c r="U121" s="11">
        <v>-25.898689893977789</v>
      </c>
      <c r="V121" s="11">
        <v>-23.42397768754358</v>
      </c>
      <c r="W121">
        <v>0.26373626373626374</v>
      </c>
      <c r="X121">
        <v>0.87252747252747254</v>
      </c>
      <c r="Y121">
        <v>8.7912087912087919E-2</v>
      </c>
      <c r="Z121">
        <v>0.17142857142857143</v>
      </c>
      <c r="AA121">
        <v>0.47912087912087914</v>
      </c>
      <c r="AB121">
        <v>0.60659340659340655</v>
      </c>
      <c r="AC121">
        <v>0.4175824175824176</v>
      </c>
    </row>
    <row r="122" spans="1:29" x14ac:dyDescent="0.2">
      <c r="A122" t="str">
        <f>VLOOKUP(C122,公司基金库!$A$2:$B$7706,1,FALSE)</f>
        <v>519700.OF</v>
      </c>
      <c r="B122" t="s">
        <v>1188</v>
      </c>
      <c r="C122" s="15" t="s">
        <v>1036</v>
      </c>
      <c r="D122" s="15" t="s">
        <v>1037</v>
      </c>
      <c r="E122" s="15" t="s">
        <v>1512</v>
      </c>
      <c r="F122" t="s">
        <v>8</v>
      </c>
      <c r="G122" s="2">
        <v>19.941368703599998</v>
      </c>
      <c r="H122" s="3">
        <v>42129</v>
      </c>
      <c r="I122" s="2">
        <v>7.0931506849315102</v>
      </c>
      <c r="J122" s="9">
        <v>97.70175488295223</v>
      </c>
      <c r="K122" s="9">
        <v>-13.881520778072499</v>
      </c>
      <c r="L122" s="9">
        <v>63.963039014373713</v>
      </c>
      <c r="M122" s="9">
        <v>40.263935793583116</v>
      </c>
      <c r="N122" s="9">
        <v>9.7801635991820071</v>
      </c>
      <c r="O122" s="9">
        <v>-9.0718576817398677</v>
      </c>
      <c r="P122" s="17">
        <v>-4.0446235502260812</v>
      </c>
      <c r="Q122" s="11">
        <v>-22.146065854675122</v>
      </c>
      <c r="R122" s="11">
        <v>-20.823045267489722</v>
      </c>
      <c r="S122" s="11">
        <v>-10.060975609756108</v>
      </c>
      <c r="T122" s="11">
        <v>-10.790960451977408</v>
      </c>
      <c r="U122" s="11">
        <v>-12.798471824259778</v>
      </c>
      <c r="V122" s="11">
        <v>-22.146065854675122</v>
      </c>
      <c r="W122">
        <v>0.26593406593406593</v>
      </c>
      <c r="X122">
        <v>0.29010989010989013</v>
      </c>
      <c r="Y122">
        <v>0.16923076923076924</v>
      </c>
      <c r="Z122">
        <v>0.6901098901098901</v>
      </c>
      <c r="AA122">
        <v>0.43956043956043955</v>
      </c>
      <c r="AB122">
        <v>0.26373626373626374</v>
      </c>
      <c r="AC122">
        <v>0.27472527472527475</v>
      </c>
    </row>
    <row r="123" spans="1:29" hidden="1" x14ac:dyDescent="0.2">
      <c r="B123" t="s">
        <v>1197</v>
      </c>
      <c r="C123" t="s">
        <v>243</v>
      </c>
      <c r="D123" s="15" t="s">
        <v>244</v>
      </c>
      <c r="E123" s="15" t="s">
        <v>539</v>
      </c>
      <c r="F123" t="s">
        <v>8</v>
      </c>
      <c r="G123" s="2">
        <v>5.6927842346000004</v>
      </c>
      <c r="H123" s="3">
        <v>42101</v>
      </c>
      <c r="I123" s="2">
        <v>7.1698630136986301</v>
      </c>
      <c r="J123" s="9">
        <v>97.317456340647396</v>
      </c>
      <c r="K123" s="9">
        <v>-13.186231864517616</v>
      </c>
      <c r="L123" s="9">
        <v>43.231509469422321</v>
      </c>
      <c r="M123" s="9">
        <v>78.296703296703313</v>
      </c>
      <c r="N123" s="9">
        <v>-0.7781201848998579</v>
      </c>
      <c r="O123" s="9">
        <v>-10.30100680694671</v>
      </c>
      <c r="P123" s="9">
        <v>1.5113792800445103</v>
      </c>
      <c r="Q123" s="11">
        <v>-34.117839530698575</v>
      </c>
      <c r="R123" s="11">
        <v>-19.691300280636103</v>
      </c>
      <c r="S123" s="11">
        <v>-12.393803098450764</v>
      </c>
      <c r="T123" s="11">
        <v>-16.560283687943258</v>
      </c>
      <c r="U123" s="11">
        <v>-18.423820319255839</v>
      </c>
      <c r="V123" s="11">
        <v>-26.506935029721539</v>
      </c>
      <c r="W123">
        <v>0.26813186813186812</v>
      </c>
      <c r="X123">
        <v>0.28351648351648351</v>
      </c>
      <c r="Y123">
        <v>0.51868131868131873</v>
      </c>
      <c r="Z123">
        <v>0.1912087912087912</v>
      </c>
      <c r="AA123">
        <v>0.8087912087912088</v>
      </c>
      <c r="AB123">
        <v>0.28351648351648351</v>
      </c>
      <c r="AC123">
        <v>1.098901098901099E-2</v>
      </c>
    </row>
    <row r="124" spans="1:29" hidden="1" x14ac:dyDescent="0.2">
      <c r="B124" t="s">
        <v>1222</v>
      </c>
      <c r="C124" t="s">
        <v>323</v>
      </c>
      <c r="D124" s="15" t="s">
        <v>324</v>
      </c>
      <c r="E124" s="15" t="s">
        <v>544</v>
      </c>
      <c r="F124" t="s">
        <v>8</v>
      </c>
      <c r="G124" s="2">
        <v>393.02670489899998</v>
      </c>
      <c r="H124" s="3">
        <v>42103</v>
      </c>
      <c r="I124" s="2">
        <v>13.1095890410959</v>
      </c>
      <c r="J124" s="9">
        <v>96.799247647292788</v>
      </c>
      <c r="K124" s="9">
        <v>-15.811819599635315</v>
      </c>
      <c r="L124" s="9">
        <v>72.181146025877993</v>
      </c>
      <c r="M124" s="9">
        <v>85.965580436425057</v>
      </c>
      <c r="N124" s="9">
        <v>-9.9431181415257814</v>
      </c>
      <c r="O124" s="9">
        <v>-18.934280639431606</v>
      </c>
      <c r="P124" s="9">
        <v>-6.6666666666666599</v>
      </c>
      <c r="Q124" s="11">
        <v>-41.41304347826086</v>
      </c>
      <c r="R124" s="11">
        <v>-30.658436213991774</v>
      </c>
      <c r="S124" s="11">
        <v>-8.8821752265860976</v>
      </c>
      <c r="T124" s="11">
        <v>-15.115653577192045</v>
      </c>
      <c r="U124" s="11">
        <v>-32.255434782608702</v>
      </c>
      <c r="V124" s="11">
        <v>-21.855744835085169</v>
      </c>
      <c r="W124">
        <v>0.27032967032967031</v>
      </c>
      <c r="X124">
        <v>0.33406593406593404</v>
      </c>
      <c r="Y124">
        <v>9.0109890109890109E-2</v>
      </c>
      <c r="Z124">
        <v>0.12747252747252746</v>
      </c>
      <c r="AA124">
        <v>0.94505494505494503</v>
      </c>
      <c r="AB124">
        <v>0.67912087912087915</v>
      </c>
      <c r="AC124">
        <v>0.47252747252747251</v>
      </c>
    </row>
    <row r="125" spans="1:29" hidden="1" x14ac:dyDescent="0.2">
      <c r="B125" t="s">
        <v>1104</v>
      </c>
      <c r="C125" t="s">
        <v>59</v>
      </c>
      <c r="D125" s="15" t="s">
        <v>60</v>
      </c>
      <c r="E125" s="15" t="s">
        <v>456</v>
      </c>
      <c r="F125" t="s">
        <v>8</v>
      </c>
      <c r="G125" s="2">
        <v>12.9309606827</v>
      </c>
      <c r="H125" s="3">
        <v>42130</v>
      </c>
      <c r="I125" s="2">
        <v>7.0904109589041102</v>
      </c>
      <c r="J125" s="9">
        <v>96.621621621621614</v>
      </c>
      <c r="K125" s="9">
        <v>-22.586872586872587</v>
      </c>
      <c r="L125" s="9">
        <v>52.493765586034911</v>
      </c>
      <c r="M125" s="9">
        <v>79.967293540474245</v>
      </c>
      <c r="N125" s="9">
        <v>17.128577919127657</v>
      </c>
      <c r="O125" s="9">
        <v>-20.985259891388672</v>
      </c>
      <c r="P125" s="9">
        <v>-8.5316569375841915</v>
      </c>
      <c r="Q125" s="11">
        <v>-29.961389961389955</v>
      </c>
      <c r="R125" s="11">
        <v>-27.877697841726622</v>
      </c>
      <c r="S125" s="11">
        <v>-13.284804367606917</v>
      </c>
      <c r="T125" s="11">
        <v>-14.275517487508917</v>
      </c>
      <c r="U125" s="11">
        <v>-13.029827315541596</v>
      </c>
      <c r="V125" s="11">
        <v>-29.961389961389955</v>
      </c>
      <c r="W125">
        <v>0.2725274725274725</v>
      </c>
      <c r="X125">
        <v>0.63296703296703294</v>
      </c>
      <c r="Y125">
        <v>0.34285714285714286</v>
      </c>
      <c r="Z125">
        <v>0.18021978021978022</v>
      </c>
      <c r="AA125">
        <v>0.2857142857142857</v>
      </c>
      <c r="AB125">
        <v>0.82637362637362632</v>
      </c>
      <c r="AC125">
        <v>0.67032967032967028</v>
      </c>
    </row>
    <row r="126" spans="1:29" x14ac:dyDescent="0.2">
      <c r="A126" t="str">
        <f>VLOOKUP(C126,公司基金库!$A$2:$B$7706,1,FALSE)</f>
        <v>003293.OF</v>
      </c>
      <c r="B126" t="s">
        <v>1421</v>
      </c>
      <c r="C126" s="15" t="s">
        <v>876</v>
      </c>
      <c r="D126" s="15" t="s">
        <v>877</v>
      </c>
      <c r="E126" s="15" t="s">
        <v>1422</v>
      </c>
      <c r="F126" t="s">
        <v>8</v>
      </c>
      <c r="G126" s="2">
        <v>34.6733366582</v>
      </c>
      <c r="H126" s="3">
        <v>43096</v>
      </c>
      <c r="I126" s="2">
        <v>4.4438356164383599</v>
      </c>
      <c r="J126" s="9">
        <v>95.679135827165425</v>
      </c>
      <c r="K126" s="9">
        <v>-17.713542708541709</v>
      </c>
      <c r="L126" s="9">
        <v>47.392731250759681</v>
      </c>
      <c r="M126" s="9">
        <v>55.360382648853715</v>
      </c>
      <c r="N126" s="9">
        <v>21.094537926641539</v>
      </c>
      <c r="O126" s="9">
        <v>-14.241879630035505</v>
      </c>
      <c r="P126" s="17">
        <v>-9.051183115615272</v>
      </c>
      <c r="Q126" s="11">
        <v>-25.591735321040922</v>
      </c>
      <c r="R126" s="11">
        <v>-25.049125105268079</v>
      </c>
      <c r="S126" s="11">
        <v>-8.9929051875057517</v>
      </c>
      <c r="T126" s="11">
        <v>-14.827977315689978</v>
      </c>
      <c r="U126" s="11">
        <v>-12.166650385855235</v>
      </c>
      <c r="V126" s="11">
        <v>-25.591735321040922</v>
      </c>
      <c r="W126">
        <v>0.27472527472527475</v>
      </c>
      <c r="X126">
        <v>0.4175824175824176</v>
      </c>
      <c r="Y126">
        <v>0.43956043956043955</v>
      </c>
      <c r="Z126">
        <v>0.52747252747252749</v>
      </c>
      <c r="AA126">
        <v>0.23296703296703297</v>
      </c>
      <c r="AB126">
        <v>0.3934065934065934</v>
      </c>
      <c r="AC126">
        <v>0.7384615384615385</v>
      </c>
    </row>
    <row r="127" spans="1:29" hidden="1" x14ac:dyDescent="0.2">
      <c r="B127" t="s">
        <v>1246</v>
      </c>
      <c r="C127" t="s">
        <v>405</v>
      </c>
      <c r="D127" s="15" t="s">
        <v>406</v>
      </c>
      <c r="E127" s="15" t="s">
        <v>602</v>
      </c>
      <c r="F127" t="s">
        <v>8</v>
      </c>
      <c r="G127" s="2">
        <v>22.091837331499999</v>
      </c>
      <c r="H127" s="3">
        <v>42153</v>
      </c>
      <c r="I127" s="2">
        <v>7.1068493150684899</v>
      </c>
      <c r="J127" s="9">
        <v>95.664868447683631</v>
      </c>
      <c r="K127" s="9">
        <v>-27.336979190133796</v>
      </c>
      <c r="L127" s="9">
        <v>48.132443981713507</v>
      </c>
      <c r="M127" s="9">
        <v>60.346081528915306</v>
      </c>
      <c r="N127" s="9">
        <v>38.603408801831577</v>
      </c>
      <c r="O127" s="9">
        <v>-18.206845920895638</v>
      </c>
      <c r="P127" s="9">
        <v>-8.5377116469984582</v>
      </c>
      <c r="Q127" s="11">
        <v>-33.103676533664895</v>
      </c>
      <c r="R127" s="11">
        <v>-32.771346788529733</v>
      </c>
      <c r="S127" s="11">
        <v>-14.623453890715515</v>
      </c>
      <c r="T127" s="11">
        <v>-15.58073654390933</v>
      </c>
      <c r="U127" s="11">
        <v>-15.019412090959507</v>
      </c>
      <c r="V127" s="11">
        <v>-29.824888226527584</v>
      </c>
      <c r="W127">
        <v>0.27692307692307694</v>
      </c>
      <c r="X127">
        <v>0.8351648351648352</v>
      </c>
      <c r="Y127">
        <v>0.4175824175824176</v>
      </c>
      <c r="Z127">
        <v>0.42637362637362636</v>
      </c>
      <c r="AA127">
        <v>5.054945054945055E-2</v>
      </c>
      <c r="AB127">
        <v>0.63296703296703294</v>
      </c>
      <c r="AC127">
        <v>0.67252747252747258</v>
      </c>
    </row>
    <row r="128" spans="1:29" hidden="1" x14ac:dyDescent="0.2">
      <c r="B128" t="s">
        <v>1392</v>
      </c>
      <c r="C128" t="s">
        <v>820</v>
      </c>
      <c r="D128" s="15" t="s">
        <v>821</v>
      </c>
      <c r="E128" s="15" t="s">
        <v>575</v>
      </c>
      <c r="F128" t="s">
        <v>8</v>
      </c>
      <c r="G128" s="2">
        <v>11.109817334400001</v>
      </c>
      <c r="H128" s="3">
        <v>42398</v>
      </c>
      <c r="I128" s="2">
        <v>10.717808219178099</v>
      </c>
      <c r="J128" s="9">
        <v>95.299727520435979</v>
      </c>
      <c r="K128" s="9">
        <v>-33.310626702997276</v>
      </c>
      <c r="L128" s="9">
        <v>66.802860061287035</v>
      </c>
      <c r="M128" s="9">
        <v>83.037354562155528</v>
      </c>
      <c r="N128" s="9">
        <v>16.560722649715629</v>
      </c>
      <c r="O128" s="9">
        <v>-17.709529276693456</v>
      </c>
      <c r="P128" s="9">
        <v>-5.6907894736842115</v>
      </c>
      <c r="Q128" s="11">
        <v>-39.00709219858156</v>
      </c>
      <c r="R128" s="11">
        <v>-36.87943262411347</v>
      </c>
      <c r="S128" s="11">
        <v>-12.517780938833567</v>
      </c>
      <c r="T128" s="11">
        <v>-13.081822635962759</v>
      </c>
      <c r="U128" s="11">
        <v>-17.503805175038057</v>
      </c>
      <c r="V128" s="11">
        <v>-30.920281359906205</v>
      </c>
      <c r="W128">
        <v>0.27912087912087913</v>
      </c>
      <c r="X128">
        <v>0.9538461538461539</v>
      </c>
      <c r="Y128">
        <v>0.14505494505494507</v>
      </c>
      <c r="Z128">
        <v>0.14505494505494507</v>
      </c>
      <c r="AA128">
        <v>0.2967032967032967</v>
      </c>
      <c r="AB128">
        <v>0.60879120879120874</v>
      </c>
      <c r="AC128">
        <v>0.37362637362637363</v>
      </c>
    </row>
    <row r="129" spans="1:29" hidden="1" x14ac:dyDescent="0.2">
      <c r="B129" t="s">
        <v>1205</v>
      </c>
      <c r="C129" t="s">
        <v>261</v>
      </c>
      <c r="D129" s="15" t="s">
        <v>262</v>
      </c>
      <c r="E129" s="15" t="s">
        <v>547</v>
      </c>
      <c r="F129" t="s">
        <v>8</v>
      </c>
      <c r="G129" s="2">
        <v>77.808087605200001</v>
      </c>
      <c r="H129" s="3">
        <v>42915</v>
      </c>
      <c r="I129" s="2">
        <v>6.4356164383561598</v>
      </c>
      <c r="J129" s="9">
        <v>94.88098525372834</v>
      </c>
      <c r="K129" s="9">
        <v>-22.062499999999986</v>
      </c>
      <c r="L129" s="9">
        <v>55.894145950280638</v>
      </c>
      <c r="M129" s="9">
        <v>55.762033437473157</v>
      </c>
      <c r="N129" s="9">
        <v>29.906054279749476</v>
      </c>
      <c r="O129" s="9">
        <v>-20.73121735636801</v>
      </c>
      <c r="P129" s="9">
        <v>-11.880303707012056</v>
      </c>
      <c r="Q129" s="11">
        <v>-30.775411811972671</v>
      </c>
      <c r="R129" s="11">
        <v>-28.623629719853831</v>
      </c>
      <c r="S129" s="11">
        <v>-10.460992907801419</v>
      </c>
      <c r="T129" s="11">
        <v>-18.617261635788527</v>
      </c>
      <c r="U129" s="11">
        <v>-10.07751937984497</v>
      </c>
      <c r="V129" s="11">
        <v>-30.775411811972671</v>
      </c>
      <c r="W129">
        <v>0.28131868131868132</v>
      </c>
      <c r="X129">
        <v>0.59340659340659341</v>
      </c>
      <c r="Y129">
        <v>0.28351648351648351</v>
      </c>
      <c r="Z129">
        <v>0.51648351648351654</v>
      </c>
      <c r="AA129">
        <v>0.11868131868131868</v>
      </c>
      <c r="AB129">
        <v>0.81318681318681318</v>
      </c>
      <c r="AC129">
        <v>0.92527472527472532</v>
      </c>
    </row>
    <row r="130" spans="1:29" hidden="1" x14ac:dyDescent="0.2">
      <c r="B130" t="s">
        <v>1110</v>
      </c>
      <c r="C130" t="s">
        <v>23</v>
      </c>
      <c r="D130" s="15" t="s">
        <v>24</v>
      </c>
      <c r="E130" s="15" t="s">
        <v>438</v>
      </c>
      <c r="F130" t="s">
        <v>8</v>
      </c>
      <c r="G130" s="2">
        <v>44.038583841099999</v>
      </c>
      <c r="H130" s="3">
        <v>41961</v>
      </c>
      <c r="I130" s="2">
        <v>6.6575342465753398</v>
      </c>
      <c r="J130" s="9">
        <v>94.88054607508532</v>
      </c>
      <c r="K130" s="9">
        <v>-20.204778156996589</v>
      </c>
      <c r="L130" s="9">
        <v>60.821214713430273</v>
      </c>
      <c r="M130" s="9">
        <v>77.2340425531915</v>
      </c>
      <c r="N130" s="9">
        <v>9.933973589435773</v>
      </c>
      <c r="O130" s="9">
        <v>-22.058422058422057</v>
      </c>
      <c r="P130" s="9">
        <v>-9.5660437123851771</v>
      </c>
      <c r="Q130" s="11">
        <v>-38.041305796135909</v>
      </c>
      <c r="R130" s="11">
        <v>-35.67447045707916</v>
      </c>
      <c r="S130" s="11">
        <v>-11.230468749999998</v>
      </c>
      <c r="T130" s="11">
        <v>-17.640083012155355</v>
      </c>
      <c r="U130" s="11">
        <v>-23.275651961979033</v>
      </c>
      <c r="V130" s="11">
        <v>-19.06005221932115</v>
      </c>
      <c r="W130">
        <v>0.28351648351648351</v>
      </c>
      <c r="X130">
        <v>0.51868131868131873</v>
      </c>
      <c r="Y130">
        <v>0.21318681318681318</v>
      </c>
      <c r="Z130">
        <v>0.2153846153846154</v>
      </c>
      <c r="AA130">
        <v>0.43296703296703298</v>
      </c>
      <c r="AB130">
        <v>0.87692307692307692</v>
      </c>
      <c r="AC130">
        <v>0.7846153846153846</v>
      </c>
    </row>
    <row r="131" spans="1:29" hidden="1" x14ac:dyDescent="0.2">
      <c r="B131" t="s">
        <v>1225</v>
      </c>
      <c r="C131" t="s">
        <v>339</v>
      </c>
      <c r="D131" s="15" t="s">
        <v>340</v>
      </c>
      <c r="E131" s="15" t="s">
        <v>579</v>
      </c>
      <c r="F131" t="s">
        <v>8</v>
      </c>
      <c r="G131" s="2">
        <v>21.712352598300001</v>
      </c>
      <c r="H131" s="3">
        <v>41333</v>
      </c>
      <c r="I131" s="2">
        <v>9.5616438356164402</v>
      </c>
      <c r="J131" s="9">
        <v>94.533931361803837</v>
      </c>
      <c r="K131" s="9">
        <v>-18.668123902120882</v>
      </c>
      <c r="L131" s="9">
        <v>50.361764855038494</v>
      </c>
      <c r="M131" s="9">
        <v>77.711653339973253</v>
      </c>
      <c r="N131" s="9">
        <v>13.478782717978218</v>
      </c>
      <c r="O131" s="9">
        <v>-21.120057958535156</v>
      </c>
      <c r="P131" s="17">
        <v>-9.9735049205147615</v>
      </c>
      <c r="Q131" s="11">
        <v>-33.501729459392074</v>
      </c>
      <c r="R131" s="11">
        <v>-24.975923660829675</v>
      </c>
      <c r="S131" s="11">
        <v>-16.56142594516826</v>
      </c>
      <c r="T131" s="11">
        <v>-22.851791149613664</v>
      </c>
      <c r="U131" s="11">
        <v>-18.444668498998134</v>
      </c>
      <c r="V131" s="11">
        <v>-29.749813694794515</v>
      </c>
      <c r="W131">
        <v>0.2857142857142857</v>
      </c>
      <c r="X131">
        <v>0.45054945054945056</v>
      </c>
      <c r="Y131">
        <v>0.38681318681318683</v>
      </c>
      <c r="Z131">
        <v>0.20439560439560439</v>
      </c>
      <c r="AA131">
        <v>0.34725274725274724</v>
      </c>
      <c r="AB131">
        <v>0.8351648351648352</v>
      </c>
      <c r="AC131">
        <v>0.82857142857142863</v>
      </c>
    </row>
    <row r="132" spans="1:29" hidden="1" x14ac:dyDescent="0.2">
      <c r="B132" t="s">
        <v>1169</v>
      </c>
      <c r="C132" t="s">
        <v>167</v>
      </c>
      <c r="D132" s="15" t="s">
        <v>168</v>
      </c>
      <c r="E132" s="15" t="s">
        <v>505</v>
      </c>
      <c r="F132" t="s">
        <v>8</v>
      </c>
      <c r="G132" s="2">
        <v>174.82285647180001</v>
      </c>
      <c r="H132" s="3">
        <v>42468</v>
      </c>
      <c r="I132" s="2">
        <v>6.1643835616438398</v>
      </c>
      <c r="J132" s="9">
        <v>93.027413587604286</v>
      </c>
      <c r="K132" s="9">
        <v>-18.384982121573302</v>
      </c>
      <c r="L132" s="9">
        <v>72.83680175246441</v>
      </c>
      <c r="M132" s="9">
        <v>77.524292353189693</v>
      </c>
      <c r="N132" s="9">
        <v>-4.200380771061397</v>
      </c>
      <c r="O132" s="9">
        <v>-19.537945596820276</v>
      </c>
      <c r="P132" s="9">
        <v>-6.292492405612621</v>
      </c>
      <c r="Q132" s="11">
        <v>-39.240252580936151</v>
      </c>
      <c r="R132" s="11">
        <v>-29.323308270676691</v>
      </c>
      <c r="S132" s="11">
        <v>-8.1727250548914476</v>
      </c>
      <c r="T132" s="11">
        <v>-14.873732352356338</v>
      </c>
      <c r="U132" s="11">
        <v>-27.382980855968732</v>
      </c>
      <c r="V132" s="11">
        <v>-23.449930546786202</v>
      </c>
      <c r="W132">
        <v>0.28791208791208789</v>
      </c>
      <c r="X132">
        <v>0.43956043956043955</v>
      </c>
      <c r="Y132">
        <v>8.3516483516483511E-2</v>
      </c>
      <c r="Z132">
        <v>0.2087912087912088</v>
      </c>
      <c r="AA132">
        <v>0.86593406593406597</v>
      </c>
      <c r="AB132">
        <v>0.73186813186813182</v>
      </c>
      <c r="AC132">
        <v>0.43516483516483517</v>
      </c>
    </row>
    <row r="133" spans="1:29" hidden="1" x14ac:dyDescent="0.2">
      <c r="B133" t="s">
        <v>1228</v>
      </c>
      <c r="C133" t="s">
        <v>353</v>
      </c>
      <c r="D133" s="15" t="s">
        <v>354</v>
      </c>
      <c r="E133" s="15" t="s">
        <v>584</v>
      </c>
      <c r="F133" t="s">
        <v>8</v>
      </c>
      <c r="G133" s="2">
        <v>11.9760656424</v>
      </c>
      <c r="H133" s="3">
        <v>42808</v>
      </c>
      <c r="I133" s="2">
        <v>7.6986301369863002</v>
      </c>
      <c r="J133" s="9">
        <v>92.626144544381845</v>
      </c>
      <c r="K133" s="9">
        <v>-24.067937033968519</v>
      </c>
      <c r="L133" s="9">
        <v>54.950900163666127</v>
      </c>
      <c r="M133" s="9">
        <v>66.049160325979045</v>
      </c>
      <c r="N133" s="9">
        <v>21.942693409742105</v>
      </c>
      <c r="O133" s="9">
        <v>-19.145636543070633</v>
      </c>
      <c r="P133" s="9">
        <v>-9.3423964590578699</v>
      </c>
      <c r="Q133" s="11">
        <v>-35.426812459799685</v>
      </c>
      <c r="R133" s="11">
        <v>-30.324700425202934</v>
      </c>
      <c r="S133" s="11">
        <v>-19.920933371902414</v>
      </c>
      <c r="T133" s="11">
        <v>-16.089140796083989</v>
      </c>
      <c r="U133" s="11">
        <v>-13.791143491965066</v>
      </c>
      <c r="V133" s="11">
        <v>-32.651300972734667</v>
      </c>
      <c r="W133">
        <v>0.29010989010989013</v>
      </c>
      <c r="X133">
        <v>0.71208791208791211</v>
      </c>
      <c r="Y133">
        <v>0.29890109890109889</v>
      </c>
      <c r="Z133">
        <v>0.36483516483516482</v>
      </c>
      <c r="AA133">
        <v>0.22417582417582418</v>
      </c>
      <c r="AB133">
        <v>0.69230769230769229</v>
      </c>
      <c r="AC133">
        <v>0.75164835164835164</v>
      </c>
    </row>
    <row r="134" spans="1:29" hidden="1" x14ac:dyDescent="0.2">
      <c r="B134" t="s">
        <v>1104</v>
      </c>
      <c r="C134" t="s">
        <v>233</v>
      </c>
      <c r="D134" s="15" t="s">
        <v>234</v>
      </c>
      <c r="E134" s="15" t="s">
        <v>520</v>
      </c>
      <c r="F134" t="s">
        <v>8</v>
      </c>
      <c r="G134" s="2">
        <v>27.4835630251</v>
      </c>
      <c r="H134" s="3">
        <v>42331</v>
      </c>
      <c r="I134" s="2">
        <v>7.6328767123287697</v>
      </c>
      <c r="J134" s="9">
        <v>92.371450021353397</v>
      </c>
      <c r="K134" s="9">
        <v>-24.401664932362113</v>
      </c>
      <c r="L134" s="9">
        <v>79.815951665022681</v>
      </c>
      <c r="M134" s="9">
        <v>95.533815397703137</v>
      </c>
      <c r="N134" s="9">
        <v>-0.5873395692843133</v>
      </c>
      <c r="O134" s="9">
        <v>-27.199124726477024</v>
      </c>
      <c r="P134" s="9">
        <v>-13.110472708278923</v>
      </c>
      <c r="Q134" s="11">
        <v>-46.542360608254896</v>
      </c>
      <c r="R134" s="11">
        <v>-34.903846153846153</v>
      </c>
      <c r="S134" s="11">
        <v>-16.634799235181649</v>
      </c>
      <c r="T134" s="11">
        <v>-23.849797023004058</v>
      </c>
      <c r="U134" s="11">
        <v>-23.443157132512674</v>
      </c>
      <c r="V134" s="11">
        <v>-35.1274165202109</v>
      </c>
      <c r="W134">
        <v>0.29230769230769232</v>
      </c>
      <c r="X134">
        <v>0.72967032967032963</v>
      </c>
      <c r="Y134">
        <v>3.7362637362637362E-2</v>
      </c>
      <c r="Z134">
        <v>7.2527472527472533E-2</v>
      </c>
      <c r="AA134">
        <v>0.80439560439560442</v>
      </c>
      <c r="AB134">
        <v>0.99560439560439562</v>
      </c>
      <c r="AC134">
        <v>0.95604395604395609</v>
      </c>
    </row>
    <row r="135" spans="1:29" hidden="1" x14ac:dyDescent="0.2">
      <c r="B135" t="s">
        <v>1116</v>
      </c>
      <c r="C135" t="s">
        <v>630</v>
      </c>
      <c r="D135" s="15" t="s">
        <v>631</v>
      </c>
      <c r="E135" s="15" t="s">
        <v>466</v>
      </c>
      <c r="F135" t="s">
        <v>8</v>
      </c>
      <c r="G135" s="2">
        <v>56.1531225875</v>
      </c>
      <c r="H135" s="3">
        <v>41625</v>
      </c>
      <c r="I135" s="2">
        <v>14.183561643835599</v>
      </c>
      <c r="J135" s="9">
        <v>91.939163498098836</v>
      </c>
      <c r="K135" s="9">
        <v>-25.77946768060837</v>
      </c>
      <c r="L135" s="9">
        <v>60.245901639344282</v>
      </c>
      <c r="M135" s="9">
        <v>66.751918158567761</v>
      </c>
      <c r="N135" s="9">
        <v>21.664110429447863</v>
      </c>
      <c r="O135" s="9">
        <v>-20.453829183737795</v>
      </c>
      <c r="P135" s="9">
        <v>-12.086381051898298</v>
      </c>
      <c r="Q135" s="11">
        <v>-32.606023355869702</v>
      </c>
      <c r="R135" s="11">
        <v>-30.840455840455839</v>
      </c>
      <c r="S135" s="11">
        <v>-14.738393515106853</v>
      </c>
      <c r="T135" s="11">
        <v>-12.335446123842035</v>
      </c>
      <c r="U135" s="11">
        <v>-11.800860479409955</v>
      </c>
      <c r="V135" s="11">
        <v>-29.891304347826097</v>
      </c>
      <c r="W135">
        <v>0.29450549450549451</v>
      </c>
      <c r="X135">
        <v>0.78241758241758241</v>
      </c>
      <c r="Y135">
        <v>0.21978021978021978</v>
      </c>
      <c r="Z135">
        <v>0.34945054945054943</v>
      </c>
      <c r="AA135">
        <v>0.22857142857142856</v>
      </c>
      <c r="AB135">
        <v>0.8</v>
      </c>
      <c r="AC135">
        <v>0.9296703296703297</v>
      </c>
    </row>
    <row r="136" spans="1:29" x14ac:dyDescent="0.2">
      <c r="A136" t="str">
        <f>VLOOKUP(C136,公司基金库!$A$2:$B$7706,1,FALSE)</f>
        <v>519756.OF</v>
      </c>
      <c r="B136" t="s">
        <v>1513</v>
      </c>
      <c r="C136" s="15" t="s">
        <v>1040</v>
      </c>
      <c r="D136" s="15" t="s">
        <v>1041</v>
      </c>
      <c r="E136" s="15" t="s">
        <v>1512</v>
      </c>
      <c r="F136" t="s">
        <v>8</v>
      </c>
      <c r="G136" s="2">
        <v>5.6921747690000002</v>
      </c>
      <c r="H136" s="3">
        <v>42165</v>
      </c>
      <c r="I136" s="2">
        <v>7.0931506849315102</v>
      </c>
      <c r="J136" s="9">
        <v>91.89971070395373</v>
      </c>
      <c r="K136" s="9">
        <v>-21.793635486981668</v>
      </c>
      <c r="L136" s="9">
        <v>38.594327990135639</v>
      </c>
      <c r="M136" s="9">
        <v>54.893238434163692</v>
      </c>
      <c r="N136" s="9">
        <v>20.390580126364156</v>
      </c>
      <c r="O136" s="9">
        <v>-5.0572519083969505</v>
      </c>
      <c r="P136" s="17">
        <v>-2.9268292682926753</v>
      </c>
      <c r="Q136" s="11">
        <v>-27.012025901942639</v>
      </c>
      <c r="R136" s="11">
        <v>-27.012025901942639</v>
      </c>
      <c r="S136" s="11">
        <v>-13.137996219281664</v>
      </c>
      <c r="T136" s="11">
        <v>-12.439024390243905</v>
      </c>
      <c r="U136" s="11">
        <v>-8.7121212121212146</v>
      </c>
      <c r="V136" s="11">
        <v>-17.979127134724855</v>
      </c>
      <c r="W136">
        <v>0.2967032967032967</v>
      </c>
      <c r="X136">
        <v>0.58241758241758246</v>
      </c>
      <c r="Y136">
        <v>0.61758241758241761</v>
      </c>
      <c r="Z136">
        <v>0.53186813186813187</v>
      </c>
      <c r="AA136">
        <v>0.24835164835164836</v>
      </c>
      <c r="AB136">
        <v>0.22197802197802197</v>
      </c>
      <c r="AC136">
        <v>0.22417582417582418</v>
      </c>
    </row>
    <row r="137" spans="1:29" hidden="1" x14ac:dyDescent="0.2">
      <c r="A137" t="str">
        <f>VLOOKUP(C137,公司基金库!$A$2:$B$7706,1,FALSE)</f>
        <v>660004.OF</v>
      </c>
      <c r="B137" t="s">
        <v>1170</v>
      </c>
      <c r="C137" t="s">
        <v>419</v>
      </c>
      <c r="D137" t="s">
        <v>420</v>
      </c>
      <c r="E137" t="s">
        <v>607</v>
      </c>
      <c r="F137" t="s">
        <v>8</v>
      </c>
      <c r="G137" s="2">
        <v>5.9362846040999999</v>
      </c>
      <c r="H137" s="3">
        <v>42161</v>
      </c>
      <c r="I137" s="2">
        <v>8.7972602739726007</v>
      </c>
      <c r="J137" s="9">
        <v>91.831053515718736</v>
      </c>
      <c r="K137" s="9">
        <v>-23.954883609311249</v>
      </c>
      <c r="L137" s="9">
        <v>41.675082049987367</v>
      </c>
      <c r="M137" s="9">
        <v>84.732926448968698</v>
      </c>
      <c r="N137" s="9">
        <v>16.965297706610073</v>
      </c>
      <c r="O137" s="9">
        <v>-17.595150715434418</v>
      </c>
      <c r="P137" s="9">
        <v>-7.5200148086445404</v>
      </c>
      <c r="Q137" s="11">
        <v>-29.226830926762933</v>
      </c>
      <c r="R137" s="11">
        <v>-27.627834389057188</v>
      </c>
      <c r="S137" s="11">
        <v>-12.935199481994314</v>
      </c>
      <c r="T137" s="11">
        <v>-18.361388458349865</v>
      </c>
      <c r="U137" s="11">
        <v>-19.165014090387224</v>
      </c>
      <c r="V137" s="11">
        <v>-25.450293876003283</v>
      </c>
      <c r="W137">
        <v>0.29890109890109889</v>
      </c>
      <c r="X137">
        <v>0.70989010989010992</v>
      </c>
      <c r="Y137">
        <v>0.56043956043956045</v>
      </c>
      <c r="Z137">
        <v>0.13626373626373625</v>
      </c>
      <c r="AA137">
        <v>0.28791208791208789</v>
      </c>
      <c r="AB137">
        <v>0.60219780219780217</v>
      </c>
      <c r="AC137">
        <v>0.54725274725274731</v>
      </c>
    </row>
    <row r="138" spans="1:29" hidden="1" x14ac:dyDescent="0.2">
      <c r="B138" t="s">
        <v>1310</v>
      </c>
      <c r="C138" t="s">
        <v>696</v>
      </c>
      <c r="D138" t="s">
        <v>697</v>
      </c>
      <c r="E138" t="s">
        <v>1311</v>
      </c>
      <c r="F138" t="s">
        <v>8</v>
      </c>
      <c r="G138" s="2">
        <v>7.8047742521999997</v>
      </c>
      <c r="H138" s="3">
        <v>42111</v>
      </c>
      <c r="I138" s="2">
        <v>5.75342465753425</v>
      </c>
      <c r="J138" s="9">
        <v>91.818181818181827</v>
      </c>
      <c r="K138" s="9">
        <v>-16.565656565656571</v>
      </c>
      <c r="L138" s="9">
        <v>33.050847457627128</v>
      </c>
      <c r="M138" s="9">
        <v>91.901728844404005</v>
      </c>
      <c r="N138" s="9">
        <v>12.944523470839266</v>
      </c>
      <c r="O138" s="9">
        <v>-20.277078085642319</v>
      </c>
      <c r="P138" s="17">
        <v>-9.5283468318246847</v>
      </c>
      <c r="Q138" s="11">
        <v>-30.911280610196705</v>
      </c>
      <c r="R138" s="11">
        <v>-24.137931034482758</v>
      </c>
      <c r="S138" s="11">
        <v>-6.3414634146341422</v>
      </c>
      <c r="T138" s="11">
        <v>-14.262295081967208</v>
      </c>
      <c r="U138" s="11">
        <v>-23.845845042151748</v>
      </c>
      <c r="V138" s="11">
        <v>-27.199661590524528</v>
      </c>
      <c r="W138">
        <v>0.30109890109890108</v>
      </c>
      <c r="X138">
        <v>0.36703296703296701</v>
      </c>
      <c r="Y138">
        <v>0.68791208791208791</v>
      </c>
      <c r="Z138">
        <v>9.2307692307692313E-2</v>
      </c>
      <c r="AA138">
        <v>0.35604395604395606</v>
      </c>
      <c r="AB138">
        <v>0.78241758241758241</v>
      </c>
      <c r="AC138">
        <v>0.77802197802197803</v>
      </c>
    </row>
    <row r="139" spans="1:29" hidden="1" x14ac:dyDescent="0.2">
      <c r="B139" t="s">
        <v>1260</v>
      </c>
      <c r="C139" t="s">
        <v>642</v>
      </c>
      <c r="D139" t="s">
        <v>643</v>
      </c>
      <c r="E139" t="s">
        <v>1273</v>
      </c>
      <c r="F139" t="s">
        <v>8</v>
      </c>
      <c r="G139" s="2">
        <v>11.7280142599</v>
      </c>
      <c r="H139" s="3">
        <v>42052</v>
      </c>
      <c r="I139" s="2">
        <v>7.3178082191780804</v>
      </c>
      <c r="J139" s="9">
        <v>91.336116910229649</v>
      </c>
      <c r="K139" s="9">
        <v>-30.062630480167009</v>
      </c>
      <c r="L139" s="9">
        <v>62.014925373134297</v>
      </c>
      <c r="M139" s="9">
        <v>95.992630124366656</v>
      </c>
      <c r="N139" s="9">
        <v>1.8425381903642832</v>
      </c>
      <c r="O139" s="9">
        <v>-15.401301518438181</v>
      </c>
      <c r="P139" s="9">
        <v>-4.6752301211711522</v>
      </c>
      <c r="Q139" s="11">
        <v>-36.764879198585746</v>
      </c>
      <c r="R139" s="11">
        <v>-33.947237431557987</v>
      </c>
      <c r="S139" s="11">
        <v>-9.554140127388532</v>
      </c>
      <c r="T139" s="11">
        <v>-15.982339955849891</v>
      </c>
      <c r="U139" s="11">
        <v>-28.226281673541546</v>
      </c>
      <c r="V139" s="11">
        <v>-24.828375286041197</v>
      </c>
      <c r="W139">
        <v>0.30329670329670327</v>
      </c>
      <c r="X139">
        <v>0.88571428571428568</v>
      </c>
      <c r="Y139">
        <v>0.19340659340659341</v>
      </c>
      <c r="Z139">
        <v>7.032967032967033E-2</v>
      </c>
      <c r="AA139">
        <v>0.7384615384615385</v>
      </c>
      <c r="AB139">
        <v>0.45054945054945056</v>
      </c>
      <c r="AC139">
        <v>0.30549450549450552</v>
      </c>
    </row>
    <row r="140" spans="1:29" hidden="1" x14ac:dyDescent="0.2">
      <c r="B140" t="s">
        <v>1116</v>
      </c>
      <c r="C140" t="s">
        <v>159</v>
      </c>
      <c r="D140" t="s">
        <v>160</v>
      </c>
      <c r="E140" t="s">
        <v>502</v>
      </c>
      <c r="F140" t="s">
        <v>8</v>
      </c>
      <c r="G140" s="2">
        <v>5.2042547647999999</v>
      </c>
      <c r="H140" s="3">
        <v>43053</v>
      </c>
      <c r="I140" s="2">
        <v>6.5835616438356199</v>
      </c>
      <c r="J140" s="9">
        <v>91.216904276985744</v>
      </c>
      <c r="K140" s="9">
        <v>-9.6826205023760927</v>
      </c>
      <c r="L140" s="9">
        <v>65.103824109743499</v>
      </c>
      <c r="M140" s="9">
        <v>48.258593216480755</v>
      </c>
      <c r="N140" s="9">
        <v>-2.1802548748656521</v>
      </c>
      <c r="O140" s="9">
        <v>-11.579814785747926</v>
      </c>
      <c r="P140" s="9">
        <v>-7.8706353749284617</v>
      </c>
      <c r="Q140" s="11">
        <v>-27.94706063404125</v>
      </c>
      <c r="R140" s="11">
        <v>-21.931801111611822</v>
      </c>
      <c r="S140" s="11">
        <v>-14.801559404358667</v>
      </c>
      <c r="T140" s="11">
        <v>-20.019962925994573</v>
      </c>
      <c r="U140" s="11">
        <v>-20.201087514106906</v>
      </c>
      <c r="V140" s="11">
        <v>-16.535277106524589</v>
      </c>
      <c r="W140">
        <v>0.30549450549450552</v>
      </c>
      <c r="X140">
        <v>0.23956043956043957</v>
      </c>
      <c r="Y140">
        <v>0.16043956043956045</v>
      </c>
      <c r="Z140">
        <v>0.6</v>
      </c>
      <c r="AA140">
        <v>0.82857142857142863</v>
      </c>
      <c r="AB140">
        <v>0.30769230769230771</v>
      </c>
      <c r="AC140">
        <v>0.58681318681318684</v>
      </c>
    </row>
    <row r="141" spans="1:29" hidden="1" x14ac:dyDescent="0.2">
      <c r="B141" t="s">
        <v>1108</v>
      </c>
      <c r="C141" t="s">
        <v>19</v>
      </c>
      <c r="D141" t="s">
        <v>20</v>
      </c>
      <c r="E141" t="s">
        <v>436</v>
      </c>
      <c r="F141" t="s">
        <v>8</v>
      </c>
      <c r="G141" s="2">
        <v>26.522079109500002</v>
      </c>
      <c r="H141" s="3">
        <v>42735</v>
      </c>
      <c r="I141" s="2">
        <v>7.3479452054794496</v>
      </c>
      <c r="J141" s="9">
        <v>91.188645771732695</v>
      </c>
      <c r="K141" s="9">
        <v>-24.186871673565939</v>
      </c>
      <c r="L141" s="9">
        <v>64.586583463338513</v>
      </c>
      <c r="M141" s="9">
        <v>101.99052132701421</v>
      </c>
      <c r="N141" s="9">
        <v>-11.942749882684174</v>
      </c>
      <c r="O141" s="9">
        <v>-13.855582200905941</v>
      </c>
      <c r="P141" s="9">
        <v>-5.8258083309059057</v>
      </c>
      <c r="Q141" s="11">
        <v>-37.895377128953776</v>
      </c>
      <c r="R141" s="11">
        <v>-34.276387377584335</v>
      </c>
      <c r="S141" s="11">
        <v>-12.072767364939365</v>
      </c>
      <c r="T141" s="11">
        <v>-28.19602272727273</v>
      </c>
      <c r="U141" s="11">
        <v>-24.858069748580704</v>
      </c>
      <c r="V141" s="11">
        <v>-17.749731471535981</v>
      </c>
      <c r="W141">
        <v>0.30769230769230771</v>
      </c>
      <c r="X141">
        <v>0.72087912087912087</v>
      </c>
      <c r="Y141">
        <v>0.16263736263736264</v>
      </c>
      <c r="Z141">
        <v>5.7142857142857141E-2</v>
      </c>
      <c r="AA141">
        <v>0.97802197802197799</v>
      </c>
      <c r="AB141">
        <v>0.36923076923076925</v>
      </c>
      <c r="AC141">
        <v>0.38681318681318683</v>
      </c>
    </row>
    <row r="142" spans="1:29" hidden="1" x14ac:dyDescent="0.2">
      <c r="B142" t="s">
        <v>1189</v>
      </c>
      <c r="C142" t="s">
        <v>656</v>
      </c>
      <c r="D142" t="s">
        <v>657</v>
      </c>
      <c r="E142" t="s">
        <v>1281</v>
      </c>
      <c r="F142" t="s">
        <v>8</v>
      </c>
      <c r="G142" s="2">
        <v>21.459614563599999</v>
      </c>
      <c r="H142" s="3">
        <v>42240</v>
      </c>
      <c r="I142" s="2">
        <v>6.7890410958904104</v>
      </c>
      <c r="J142" s="9">
        <v>90.730478589420642</v>
      </c>
      <c r="K142" s="9">
        <v>-8.2115869017632299</v>
      </c>
      <c r="L142" s="9">
        <v>50.548847420417111</v>
      </c>
      <c r="M142" s="9">
        <v>53.554502369668256</v>
      </c>
      <c r="N142" s="9">
        <v>11.633428300094971</v>
      </c>
      <c r="O142" s="9">
        <v>-19.481071884304548</v>
      </c>
      <c r="P142" s="17">
        <v>-9.9214846538187054</v>
      </c>
      <c r="Q142" s="11">
        <v>-29.080874548928048</v>
      </c>
      <c r="R142" s="11">
        <v>-21.013824884792623</v>
      </c>
      <c r="S142" s="11">
        <v>-14.876352395672345</v>
      </c>
      <c r="T142" s="11">
        <v>-18.530052943008407</v>
      </c>
      <c r="U142" s="11">
        <v>-12.780172413793112</v>
      </c>
      <c r="V142" s="11">
        <v>-29.080874548928048</v>
      </c>
      <c r="W142">
        <v>0.3098901098901099</v>
      </c>
      <c r="X142">
        <v>0.22197802197802197</v>
      </c>
      <c r="Y142">
        <v>0.3802197802197802</v>
      </c>
      <c r="Z142">
        <v>0.54505494505494501</v>
      </c>
      <c r="AA142">
        <v>0.3934065934065934</v>
      </c>
      <c r="AB142">
        <v>0.71868131868131868</v>
      </c>
      <c r="AC142">
        <v>0.81978021978021975</v>
      </c>
    </row>
    <row r="143" spans="1:29" x14ac:dyDescent="0.2">
      <c r="A143" t="str">
        <f>VLOOKUP(C143,公司基金库!$A$2:$B$7706,1,FALSE)</f>
        <v>166009.OF</v>
      </c>
      <c r="B143" t="s">
        <v>1189</v>
      </c>
      <c r="C143" s="15" t="s">
        <v>273</v>
      </c>
      <c r="D143" s="15" t="s">
        <v>274</v>
      </c>
      <c r="E143" s="15" t="s">
        <v>517</v>
      </c>
      <c r="F143" t="s">
        <v>8</v>
      </c>
      <c r="G143" s="2">
        <v>24.2939811203</v>
      </c>
      <c r="H143" s="3">
        <v>42677</v>
      </c>
      <c r="I143" s="2">
        <v>7.6616438356164398</v>
      </c>
      <c r="J143" s="9">
        <v>90.105568982019548</v>
      </c>
      <c r="K143" s="9">
        <v>-20.419972676828543</v>
      </c>
      <c r="L143" s="9">
        <v>56.389154236167251</v>
      </c>
      <c r="M143" s="9">
        <v>61.74411502137859</v>
      </c>
      <c r="N143" s="9">
        <v>9.929119219149424</v>
      </c>
      <c r="O143" s="9">
        <v>-14.09016436763385</v>
      </c>
      <c r="P143" s="17">
        <v>-8.4844049093570639</v>
      </c>
      <c r="Q143" s="11">
        <v>-25.604455664575909</v>
      </c>
      <c r="R143" s="11">
        <v>-23.927749897618675</v>
      </c>
      <c r="S143" s="11">
        <v>-16.950431034482754</v>
      </c>
      <c r="T143" s="11">
        <v>-15.710269555151314</v>
      </c>
      <c r="U143" s="11">
        <v>-13.510137157431743</v>
      </c>
      <c r="V143" s="11">
        <v>-25.332392968158196</v>
      </c>
      <c r="W143">
        <v>0.31208791208791209</v>
      </c>
      <c r="X143">
        <v>0.53626373626373625</v>
      </c>
      <c r="Y143">
        <v>0.27912087912087913</v>
      </c>
      <c r="Z143">
        <v>0.40879120879120878</v>
      </c>
      <c r="AA143">
        <v>0.43516483516483517</v>
      </c>
      <c r="AB143">
        <v>0.38901098901098902</v>
      </c>
      <c r="AC143">
        <v>0.65714285714285714</v>
      </c>
    </row>
    <row r="144" spans="1:29" x14ac:dyDescent="0.2">
      <c r="A144" t="str">
        <f>VLOOKUP(C144,公司基金库!$A$2:$B$7706,1,FALSE)</f>
        <v>001008.OF</v>
      </c>
      <c r="B144" t="s">
        <v>1115</v>
      </c>
      <c r="C144" s="15" t="s">
        <v>35</v>
      </c>
      <c r="D144" s="15" t="s">
        <v>36</v>
      </c>
      <c r="E144" s="15" t="s">
        <v>444</v>
      </c>
      <c r="F144" t="s">
        <v>8</v>
      </c>
      <c r="G144" s="2">
        <v>8.6608782453999993</v>
      </c>
      <c r="H144" s="3">
        <v>42031</v>
      </c>
      <c r="I144" s="2">
        <v>11.665753424657501</v>
      </c>
      <c r="J144" s="9">
        <v>89.929328621908127</v>
      </c>
      <c r="K144" s="9">
        <v>-19.699646643109531</v>
      </c>
      <c r="L144" s="9">
        <v>38.063806380638049</v>
      </c>
      <c r="M144" s="9">
        <v>82.629482071713142</v>
      </c>
      <c r="N144" s="9">
        <v>12.478184991273999</v>
      </c>
      <c r="O144" s="9">
        <v>-16.602017067494181</v>
      </c>
      <c r="P144" s="9">
        <v>-7.8439777111015978</v>
      </c>
      <c r="Q144" s="11">
        <v>-33.477946493130872</v>
      </c>
      <c r="R144" s="11">
        <v>-27.980922098569156</v>
      </c>
      <c r="S144" s="11">
        <v>-10.893617021276606</v>
      </c>
      <c r="T144" s="11">
        <v>-15.43116490166414</v>
      </c>
      <c r="U144" s="11">
        <v>-23.210412147505419</v>
      </c>
      <c r="V144" s="11">
        <v>-27.013090043633476</v>
      </c>
      <c r="W144">
        <v>0.31428571428571428</v>
      </c>
      <c r="X144">
        <v>0.49450549450549453</v>
      </c>
      <c r="Y144">
        <v>0.62417582417582418</v>
      </c>
      <c r="Z144">
        <v>0.14945054945054945</v>
      </c>
      <c r="AA144">
        <v>0.36703296703296701</v>
      </c>
      <c r="AB144">
        <v>0.52307692307692311</v>
      </c>
      <c r="AC144">
        <v>0.58241758241758246</v>
      </c>
    </row>
    <row r="145" spans="1:29" hidden="1" x14ac:dyDescent="0.2">
      <c r="B145" t="s">
        <v>1253</v>
      </c>
      <c r="C145" t="s">
        <v>620</v>
      </c>
      <c r="D145" s="15" t="s">
        <v>621</v>
      </c>
      <c r="E145" s="15" t="s">
        <v>1257</v>
      </c>
      <c r="F145" t="s">
        <v>8</v>
      </c>
      <c r="G145" s="2">
        <v>23.633469002599998</v>
      </c>
      <c r="H145" s="3">
        <v>41827</v>
      </c>
      <c r="I145" s="2">
        <v>7.9205479452054801</v>
      </c>
      <c r="J145" s="9">
        <v>89.722966934763207</v>
      </c>
      <c r="K145" s="9">
        <v>-14.789991063449515</v>
      </c>
      <c r="L145" s="9">
        <v>46.512847404299968</v>
      </c>
      <c r="M145" s="9">
        <v>78.095919828203279</v>
      </c>
      <c r="N145" s="9">
        <v>5.8279742765273275</v>
      </c>
      <c r="O145" s="9">
        <v>-19.369540448157981</v>
      </c>
      <c r="P145" s="17">
        <v>-5.7700843320017681</v>
      </c>
      <c r="Q145" s="11">
        <v>-35.574722760077456</v>
      </c>
      <c r="R145" s="11">
        <v>-22.004175365344473</v>
      </c>
      <c r="S145" s="11">
        <v>-8.4294587400177488</v>
      </c>
      <c r="T145" s="11">
        <v>-18.755096493612395</v>
      </c>
      <c r="U145" s="11">
        <v>-19.380390776271774</v>
      </c>
      <c r="V145" s="11">
        <v>-30.019120458891031</v>
      </c>
      <c r="W145">
        <v>0.31648351648351647</v>
      </c>
      <c r="X145">
        <v>0.31648351648351647</v>
      </c>
      <c r="Y145">
        <v>0.46153846153846156</v>
      </c>
      <c r="Z145">
        <v>0.2</v>
      </c>
      <c r="AA145">
        <v>0.60659340659340655</v>
      </c>
      <c r="AB145">
        <v>0.71208791208791211</v>
      </c>
      <c r="AC145">
        <v>0.3802197802197802</v>
      </c>
    </row>
    <row r="146" spans="1:29" hidden="1" x14ac:dyDescent="0.2">
      <c r="B146" t="s">
        <v>1120</v>
      </c>
      <c r="C146" t="s">
        <v>49</v>
      </c>
      <c r="D146" s="15" t="s">
        <v>50</v>
      </c>
      <c r="E146" s="15" t="s">
        <v>451</v>
      </c>
      <c r="F146" t="s">
        <v>8</v>
      </c>
      <c r="G146" s="2">
        <v>6.9143985193999997</v>
      </c>
      <c r="H146" s="3">
        <v>42194</v>
      </c>
      <c r="I146" s="2">
        <v>6.9150684931506801</v>
      </c>
      <c r="J146" s="9">
        <v>89.604767194780962</v>
      </c>
      <c r="K146" s="9">
        <v>-25.960121901211551</v>
      </c>
      <c r="L146" s="9">
        <v>70.899470899470899</v>
      </c>
      <c r="M146" s="9">
        <v>56.888544891640869</v>
      </c>
      <c r="N146" s="9">
        <v>27.035027133695124</v>
      </c>
      <c r="O146" s="9">
        <v>-24.81553398058254</v>
      </c>
      <c r="P146" s="9">
        <v>-8.333333333333341</v>
      </c>
      <c r="Q146" s="11">
        <v>-41.981468282252322</v>
      </c>
      <c r="R146" s="11">
        <v>-32.705934266327411</v>
      </c>
      <c r="S146" s="11">
        <v>-14.90566037735849</v>
      </c>
      <c r="T146" s="11">
        <v>-22.466422466422454</v>
      </c>
      <c r="U146" s="11">
        <v>-19.131975199291396</v>
      </c>
      <c r="V146" s="11">
        <v>-35.575781559161065</v>
      </c>
      <c r="W146">
        <v>0.31868131868131866</v>
      </c>
      <c r="X146">
        <v>0.78681318681318679</v>
      </c>
      <c r="Y146">
        <v>0.10989010989010989</v>
      </c>
      <c r="Z146">
        <v>0.49230769230769234</v>
      </c>
      <c r="AA146">
        <v>0.15164835164835164</v>
      </c>
      <c r="AB146">
        <v>0.96703296703296704</v>
      </c>
      <c r="AC146">
        <v>0.63296703296703294</v>
      </c>
    </row>
    <row r="147" spans="1:29" hidden="1" x14ac:dyDescent="0.2">
      <c r="B147" t="s">
        <v>1212</v>
      </c>
      <c r="C147" t="s">
        <v>287</v>
      </c>
      <c r="D147" t="s">
        <v>288</v>
      </c>
      <c r="E147" t="s">
        <v>559</v>
      </c>
      <c r="F147" t="s">
        <v>8</v>
      </c>
      <c r="G147" s="2">
        <v>12.654548251</v>
      </c>
      <c r="H147" s="3">
        <v>42159</v>
      </c>
      <c r="I147" s="2">
        <v>7.0356164383561604</v>
      </c>
      <c r="J147" s="9">
        <v>89.53020134228187</v>
      </c>
      <c r="K147" s="9">
        <v>-19.94630872483221</v>
      </c>
      <c r="L147" s="9">
        <v>45.556673373574768</v>
      </c>
      <c r="M147" s="9">
        <v>88.451791268287067</v>
      </c>
      <c r="N147" s="9">
        <v>9.1659280540358825</v>
      </c>
      <c r="O147" s="9">
        <v>-20.936222632846192</v>
      </c>
      <c r="P147" s="9">
        <v>-8.1267486498796302</v>
      </c>
      <c r="Q147" s="11">
        <v>-36.361304883052938</v>
      </c>
      <c r="R147" s="11">
        <v>-24.496815286624209</v>
      </c>
      <c r="S147" s="11">
        <v>-13.847076062341813</v>
      </c>
      <c r="T147" s="11">
        <v>-13.339560537318754</v>
      </c>
      <c r="U147" s="11">
        <v>-18.993506493506491</v>
      </c>
      <c r="V147" s="11">
        <v>-29.337054334206634</v>
      </c>
      <c r="W147">
        <v>0.3208791208791209</v>
      </c>
      <c r="X147">
        <v>0.50989010989010985</v>
      </c>
      <c r="Y147">
        <v>0.48351648351648352</v>
      </c>
      <c r="Z147">
        <v>0.12087912087912088</v>
      </c>
      <c r="AA147">
        <v>0.44835164835164837</v>
      </c>
      <c r="AB147">
        <v>0.82197802197802194</v>
      </c>
      <c r="AC147">
        <v>0.60879120879120874</v>
      </c>
    </row>
    <row r="148" spans="1:29" hidden="1" x14ac:dyDescent="0.2">
      <c r="B148" t="s">
        <v>1237</v>
      </c>
      <c r="C148" t="s">
        <v>377</v>
      </c>
      <c r="D148" t="s">
        <v>378</v>
      </c>
      <c r="E148" t="s">
        <v>592</v>
      </c>
      <c r="F148" t="s">
        <v>8</v>
      </c>
      <c r="G148" s="2">
        <v>13.598721386099999</v>
      </c>
      <c r="H148" s="3">
        <v>42895</v>
      </c>
      <c r="I148" s="2">
        <v>9.0027397260274</v>
      </c>
      <c r="J148" s="9">
        <v>89.148465805914583</v>
      </c>
      <c r="K148" s="9">
        <v>-28.183769478970266</v>
      </c>
      <c r="L148" s="9">
        <v>58.43989769820972</v>
      </c>
      <c r="M148" s="9">
        <v>60.138648266063846</v>
      </c>
      <c r="N148" s="9">
        <v>24.882166687980298</v>
      </c>
      <c r="O148" s="9">
        <v>-16.877407452056698</v>
      </c>
      <c r="P148" s="9">
        <v>-8.6069210292812741</v>
      </c>
      <c r="Q148" s="11">
        <v>-33.303808680248011</v>
      </c>
      <c r="R148" s="11">
        <v>-32.240921169176261</v>
      </c>
      <c r="S148" s="11">
        <v>-12.366114897760463</v>
      </c>
      <c r="T148" s="11">
        <v>-20.310077519379853</v>
      </c>
      <c r="U148" s="11">
        <v>-23.921568627450991</v>
      </c>
      <c r="V148" s="11">
        <v>-28.220076075125917</v>
      </c>
      <c r="W148">
        <v>0.32307692307692309</v>
      </c>
      <c r="X148">
        <v>0.85934065934065929</v>
      </c>
      <c r="Y148">
        <v>0.23736263736263735</v>
      </c>
      <c r="Z148">
        <v>0.43736263736263736</v>
      </c>
      <c r="AA148">
        <v>0.17802197802197803</v>
      </c>
      <c r="AB148">
        <v>0.53406593406593406</v>
      </c>
      <c r="AC148">
        <v>0.68571428571428572</v>
      </c>
    </row>
    <row r="149" spans="1:29" hidden="1" x14ac:dyDescent="0.2">
      <c r="B149" t="s">
        <v>1104</v>
      </c>
      <c r="C149" t="s">
        <v>11</v>
      </c>
      <c r="D149" t="s">
        <v>12</v>
      </c>
      <c r="E149" t="s">
        <v>432</v>
      </c>
      <c r="F149" t="s">
        <v>8</v>
      </c>
      <c r="G149" s="2">
        <v>9.2549028014000001</v>
      </c>
      <c r="H149" s="3">
        <v>41810</v>
      </c>
      <c r="I149" s="2">
        <v>16.5369863013699</v>
      </c>
      <c r="J149" s="9">
        <v>89.130434782608702</v>
      </c>
      <c r="K149" s="9">
        <v>-31.464530892448515</v>
      </c>
      <c r="L149" s="9">
        <v>79.549248747913182</v>
      </c>
      <c r="M149" s="9">
        <v>66.06229660622968</v>
      </c>
      <c r="N149" s="9">
        <v>15.145576707726773</v>
      </c>
      <c r="O149" s="9">
        <v>-19.620714806710438</v>
      </c>
      <c r="P149" s="9">
        <v>-5.677603423680452</v>
      </c>
      <c r="Q149" s="11">
        <v>-35.375275938189844</v>
      </c>
      <c r="R149" s="11">
        <v>-34.050772626931561</v>
      </c>
      <c r="S149" s="11">
        <v>-12.406231967686097</v>
      </c>
      <c r="T149" s="11">
        <v>-15.64</v>
      </c>
      <c r="U149" s="11">
        <v>-19.041887337506015</v>
      </c>
      <c r="V149" s="11">
        <v>-31.55291790306627</v>
      </c>
      <c r="W149">
        <v>0.32527472527472528</v>
      </c>
      <c r="X149">
        <v>0.92087912087912083</v>
      </c>
      <c r="Y149">
        <v>3.9560439560439559E-2</v>
      </c>
      <c r="Z149">
        <v>0.36263736263736263</v>
      </c>
      <c r="AA149">
        <v>0.3208791208791209</v>
      </c>
      <c r="AB149">
        <v>0.74065934065934069</v>
      </c>
      <c r="AC149">
        <v>0.36703296703296701</v>
      </c>
    </row>
    <row r="150" spans="1:29" hidden="1" x14ac:dyDescent="0.2">
      <c r="B150" t="s">
        <v>1156</v>
      </c>
      <c r="C150" t="s">
        <v>133</v>
      </c>
      <c r="D150" t="s">
        <v>134</v>
      </c>
      <c r="E150" t="s">
        <v>490</v>
      </c>
      <c r="F150" t="s">
        <v>8</v>
      </c>
      <c r="G150" s="2">
        <v>45.049560517499998</v>
      </c>
      <c r="H150" s="3">
        <v>42920</v>
      </c>
      <c r="I150" s="2">
        <v>6.5205479452054798</v>
      </c>
      <c r="J150" s="9">
        <v>87.684729064039431</v>
      </c>
      <c r="K150" s="9">
        <v>-26.403940886699502</v>
      </c>
      <c r="L150" s="9">
        <v>32.931726907630519</v>
      </c>
      <c r="M150" s="9">
        <v>104.33031218529709</v>
      </c>
      <c r="N150" s="9">
        <v>17.496303597831446</v>
      </c>
      <c r="O150" s="9">
        <v>-20.092281879194626</v>
      </c>
      <c r="P150" s="9">
        <v>-6.2038404726735648</v>
      </c>
      <c r="Q150" s="11">
        <v>-39.967439967439958</v>
      </c>
      <c r="R150" s="11">
        <v>-27.334630350194555</v>
      </c>
      <c r="S150" s="11">
        <v>-17.907444668008051</v>
      </c>
      <c r="T150" s="11">
        <v>-22.483766233766236</v>
      </c>
      <c r="U150" s="11">
        <v>-29.760289461781998</v>
      </c>
      <c r="V150" s="11">
        <v>-37.019641332194702</v>
      </c>
      <c r="W150">
        <v>0.32747252747252747</v>
      </c>
      <c r="X150">
        <v>0.80439560439560442</v>
      </c>
      <c r="Y150">
        <v>0.6901098901098901</v>
      </c>
      <c r="Z150">
        <v>4.6153846153846156E-2</v>
      </c>
      <c r="AA150">
        <v>0.27472527472527475</v>
      </c>
      <c r="AB150">
        <v>0.77142857142857146</v>
      </c>
      <c r="AC150">
        <v>0.41538461538461541</v>
      </c>
    </row>
    <row r="151" spans="1:29" hidden="1" x14ac:dyDescent="0.2">
      <c r="B151" t="s">
        <v>1260</v>
      </c>
      <c r="C151" t="s">
        <v>772</v>
      </c>
      <c r="D151" t="s">
        <v>773</v>
      </c>
      <c r="E151" t="s">
        <v>527</v>
      </c>
      <c r="F151" t="s">
        <v>8</v>
      </c>
      <c r="G151" s="2">
        <v>20.271544829100002</v>
      </c>
      <c r="H151" s="3">
        <v>42720</v>
      </c>
      <c r="I151" s="2">
        <v>6.5287671232876701</v>
      </c>
      <c r="J151" s="9">
        <v>87.433439829605973</v>
      </c>
      <c r="K151" s="9">
        <v>-12.99254526091587</v>
      </c>
      <c r="L151" s="9">
        <v>21.052631578947377</v>
      </c>
      <c r="M151" s="9">
        <v>42.264914054600609</v>
      </c>
      <c r="N151" s="9">
        <v>26.510305614783224</v>
      </c>
      <c r="O151" s="9">
        <v>-1.1235955056179785</v>
      </c>
      <c r="P151" s="9">
        <v>-5.5793991416309057</v>
      </c>
      <c r="Q151" s="11">
        <v>-23.601220752797559</v>
      </c>
      <c r="R151" s="11">
        <v>-23.601220752797559</v>
      </c>
      <c r="S151" s="11">
        <v>-12.812500000000002</v>
      </c>
      <c r="T151" s="11">
        <v>-14.105058365758758</v>
      </c>
      <c r="U151" s="11">
        <v>-10.726256983240221</v>
      </c>
      <c r="V151" s="11">
        <v>-12.650918635170608</v>
      </c>
      <c r="W151">
        <v>0.32967032967032966</v>
      </c>
      <c r="X151">
        <v>0.27912087912087913</v>
      </c>
      <c r="Y151">
        <v>0.78901098901098898</v>
      </c>
      <c r="Z151">
        <v>0.66373626373626371</v>
      </c>
      <c r="AA151">
        <v>0.16263736263736264</v>
      </c>
      <c r="AB151">
        <v>5.2747252747252747E-2</v>
      </c>
      <c r="AC151">
        <v>0.35824175824175825</v>
      </c>
    </row>
    <row r="152" spans="1:29" hidden="1" x14ac:dyDescent="0.2">
      <c r="A152" t="str">
        <f>VLOOKUP(C152,公司基金库!$A$2:$B$7706,1,FALSE)</f>
        <v>000566.OF</v>
      </c>
      <c r="B152" t="s">
        <v>1274</v>
      </c>
      <c r="C152" t="s">
        <v>644</v>
      </c>
      <c r="D152" t="s">
        <v>645</v>
      </c>
      <c r="E152" t="s">
        <v>1275</v>
      </c>
      <c r="F152" t="s">
        <v>8</v>
      </c>
      <c r="G152" s="2">
        <v>19.014274432099999</v>
      </c>
      <c r="H152" s="3">
        <v>41765</v>
      </c>
      <c r="I152" s="2">
        <v>8.7260273972602693</v>
      </c>
      <c r="J152" s="9">
        <v>86.979726287314932</v>
      </c>
      <c r="K152" s="9">
        <v>-12.819571428571427</v>
      </c>
      <c r="L152" s="9">
        <v>38.686732361261292</v>
      </c>
      <c r="M152" s="9">
        <v>61.819000450247607</v>
      </c>
      <c r="N152" s="9">
        <v>14.088812861623321</v>
      </c>
      <c r="O152" s="9">
        <v>-16.233951497860197</v>
      </c>
      <c r="P152" s="9">
        <v>-8.3073079325421642</v>
      </c>
      <c r="Q152" s="11">
        <v>-32.244126384012958</v>
      </c>
      <c r="R152" s="11">
        <v>-17.656597385620906</v>
      </c>
      <c r="S152" s="11">
        <v>-13.090306545153291</v>
      </c>
      <c r="T152" s="11">
        <v>-18.524096385542173</v>
      </c>
      <c r="U152" s="11">
        <v>-22.345132743362818</v>
      </c>
      <c r="V152" s="11">
        <v>-26.357499266216617</v>
      </c>
      <c r="W152">
        <v>0.33186813186813185</v>
      </c>
      <c r="X152">
        <v>0.27472527472527475</v>
      </c>
      <c r="Y152">
        <v>0.61538461538461542</v>
      </c>
      <c r="Z152">
        <v>0.40659340659340659</v>
      </c>
      <c r="AA152">
        <v>0.33846153846153848</v>
      </c>
      <c r="AB152">
        <v>0.50989010989010985</v>
      </c>
      <c r="AC152">
        <v>0.63076923076923075</v>
      </c>
    </row>
    <row r="153" spans="1:29" hidden="1" x14ac:dyDescent="0.2">
      <c r="B153" t="s">
        <v>1321</v>
      </c>
      <c r="C153" t="s">
        <v>708</v>
      </c>
      <c r="D153" t="s">
        <v>709</v>
      </c>
      <c r="E153" t="s">
        <v>1322</v>
      </c>
      <c r="F153" t="s">
        <v>8</v>
      </c>
      <c r="G153" s="2">
        <v>19.9124212573</v>
      </c>
      <c r="H153" s="3">
        <v>42458</v>
      </c>
      <c r="I153" s="2">
        <v>6.1917808219178099</v>
      </c>
      <c r="J153" s="9">
        <v>86.58777120315581</v>
      </c>
      <c r="K153" s="9">
        <v>-22.879684418145953</v>
      </c>
      <c r="L153" s="9">
        <v>73.01790281329923</v>
      </c>
      <c r="M153" s="9">
        <v>76.05321507760533</v>
      </c>
      <c r="N153" s="9">
        <v>-1.3434089000839642</v>
      </c>
      <c r="O153" s="9">
        <v>-19.489361702127667</v>
      </c>
      <c r="P153" s="9">
        <v>-5.6829511465603142</v>
      </c>
      <c r="Q153" s="11">
        <v>-39.255014326647562</v>
      </c>
      <c r="R153" s="11">
        <v>-29.742173112338861</v>
      </c>
      <c r="S153" s="11">
        <v>-12.226277372262784</v>
      </c>
      <c r="T153" s="11">
        <v>-15.514993481095175</v>
      </c>
      <c r="U153" s="11">
        <v>-24.713467048710601</v>
      </c>
      <c r="V153" s="11">
        <v>-25.776805251641143</v>
      </c>
      <c r="W153">
        <v>0.33406593406593404</v>
      </c>
      <c r="X153">
        <v>0.64615384615384619</v>
      </c>
      <c r="Y153">
        <v>7.6923076923076927E-2</v>
      </c>
      <c r="Z153">
        <v>0.22637362637362637</v>
      </c>
      <c r="AA153">
        <v>0.81538461538461537</v>
      </c>
      <c r="AB153">
        <v>0.72307692307692306</v>
      </c>
      <c r="AC153">
        <v>0.36923076923076925</v>
      </c>
    </row>
    <row r="154" spans="1:29" hidden="1" x14ac:dyDescent="0.2">
      <c r="B154" t="s">
        <v>1176</v>
      </c>
      <c r="C154" t="s">
        <v>954</v>
      </c>
      <c r="D154" t="s">
        <v>955</v>
      </c>
      <c r="E154" t="s">
        <v>1467</v>
      </c>
      <c r="F154" t="s">
        <v>8</v>
      </c>
      <c r="G154" s="2">
        <v>31.837979752999999</v>
      </c>
      <c r="H154" s="3">
        <v>41093</v>
      </c>
      <c r="I154" s="2">
        <v>14.5041095890411</v>
      </c>
      <c r="J154" s="9">
        <v>86.563075065570672</v>
      </c>
      <c r="K154" s="9">
        <v>-13.833634719710689</v>
      </c>
      <c r="L154" s="9">
        <v>87.198321091290694</v>
      </c>
      <c r="M154" s="9">
        <v>61.322869955156953</v>
      </c>
      <c r="N154" s="9">
        <v>-8.956367122416605</v>
      </c>
      <c r="O154" s="9">
        <v>-21.25183366021475</v>
      </c>
      <c r="P154" s="9">
        <v>-10.218340611353707</v>
      </c>
      <c r="Q154" s="11">
        <v>-45.129490382865853</v>
      </c>
      <c r="R154" s="11">
        <v>-21.434460016488057</v>
      </c>
      <c r="S154" s="11">
        <v>-15.855354659248968</v>
      </c>
      <c r="T154" s="11">
        <v>-16.649484536082483</v>
      </c>
      <c r="U154" s="11">
        <v>-29.542223485925494</v>
      </c>
      <c r="V154" s="11">
        <v>-26.901673362325461</v>
      </c>
      <c r="W154">
        <v>0.33626373626373629</v>
      </c>
      <c r="X154">
        <v>0.28791208791208789</v>
      </c>
      <c r="Y154">
        <v>1.7582417582417582E-2</v>
      </c>
      <c r="Z154">
        <v>0.41318681318681316</v>
      </c>
      <c r="AA154">
        <v>0.93846153846153846</v>
      </c>
      <c r="AB154">
        <v>0.83736263736263739</v>
      </c>
      <c r="AC154">
        <v>0.84175824175824177</v>
      </c>
    </row>
    <row r="155" spans="1:29" hidden="1" x14ac:dyDescent="0.2">
      <c r="B155" t="s">
        <v>1206</v>
      </c>
      <c r="C155" t="s">
        <v>263</v>
      </c>
      <c r="D155" t="s">
        <v>264</v>
      </c>
      <c r="E155" t="s">
        <v>548</v>
      </c>
      <c r="F155" t="s">
        <v>8</v>
      </c>
      <c r="G155" s="2">
        <v>41.579296421999999</v>
      </c>
      <c r="H155" s="3">
        <v>42984</v>
      </c>
      <c r="I155" s="2">
        <v>6.7863013698630104</v>
      </c>
      <c r="J155" s="9">
        <v>85.741294139171799</v>
      </c>
      <c r="K155" s="9">
        <v>-18.576568884552056</v>
      </c>
      <c r="L155" s="9">
        <v>62.422290465133692</v>
      </c>
      <c r="M155" s="9">
        <v>68.78026285450774</v>
      </c>
      <c r="N155" s="9">
        <v>2.5382513661201993</v>
      </c>
      <c r="O155" s="9">
        <v>-18.846758506754767</v>
      </c>
      <c r="P155" s="9">
        <v>-7.6139052356973922</v>
      </c>
      <c r="Q155" s="11">
        <v>-36.630550449840385</v>
      </c>
      <c r="R155" s="11">
        <v>-24.898267643297288</v>
      </c>
      <c r="S155" s="11">
        <v>-13.088916506609413</v>
      </c>
      <c r="T155" s="11">
        <v>-22.220961029133555</v>
      </c>
      <c r="U155" s="11">
        <v>-21.602285491038717</v>
      </c>
      <c r="V155" s="11">
        <v>-28.810520023909152</v>
      </c>
      <c r="W155">
        <v>0.33846153846153848</v>
      </c>
      <c r="X155">
        <v>0.44835164835164837</v>
      </c>
      <c r="Y155">
        <v>0.18681318681318682</v>
      </c>
      <c r="Z155">
        <v>0.31868131868131866</v>
      </c>
      <c r="AA155">
        <v>0.71868131868131868</v>
      </c>
      <c r="AB155">
        <v>0.67252747252747258</v>
      </c>
      <c r="AC155">
        <v>0.55604395604395607</v>
      </c>
    </row>
    <row r="156" spans="1:29" hidden="1" x14ac:dyDescent="0.2">
      <c r="B156" t="s">
        <v>1378</v>
      </c>
      <c r="C156" t="s">
        <v>800</v>
      </c>
      <c r="D156" t="s">
        <v>801</v>
      </c>
      <c r="E156" t="s">
        <v>1379</v>
      </c>
      <c r="F156" t="s">
        <v>8</v>
      </c>
      <c r="G156" s="2">
        <v>18.0321385168</v>
      </c>
      <c r="H156" s="3">
        <v>42382</v>
      </c>
      <c r="I156" s="2">
        <v>7.0575342465753401</v>
      </c>
      <c r="J156" s="9">
        <v>85.728353566747586</v>
      </c>
      <c r="K156" s="9">
        <v>-19.342993251290206</v>
      </c>
      <c r="L156" s="9">
        <v>51.876461178786748</v>
      </c>
      <c r="M156" s="9">
        <v>56.922952280644935</v>
      </c>
      <c r="N156" s="9">
        <v>22.880461492644727</v>
      </c>
      <c r="O156" s="9">
        <v>-21.372161895360321</v>
      </c>
      <c r="P156" s="9">
        <v>-10.9757460601319</v>
      </c>
      <c r="Q156" s="11">
        <v>-34.597778169252315</v>
      </c>
      <c r="R156" s="11">
        <v>-28.726825576995829</v>
      </c>
      <c r="S156" s="11">
        <v>-16.72898860398859</v>
      </c>
      <c r="T156" s="11">
        <v>-13.361678399665433</v>
      </c>
      <c r="U156" s="11">
        <v>-12.457425465403812</v>
      </c>
      <c r="V156" s="11">
        <v>-31.23560628817464</v>
      </c>
      <c r="W156">
        <v>0.34065934065934067</v>
      </c>
      <c r="X156">
        <v>0.47912087912087914</v>
      </c>
      <c r="Y156">
        <v>0.35164835164835168</v>
      </c>
      <c r="Z156">
        <v>0.49010989010989009</v>
      </c>
      <c r="AA156">
        <v>0.21318681318681318</v>
      </c>
      <c r="AB156">
        <v>0.84175824175824177</v>
      </c>
      <c r="AC156">
        <v>0.8813186813186813</v>
      </c>
    </row>
    <row r="157" spans="1:29" hidden="1" x14ac:dyDescent="0.2">
      <c r="A157" t="str">
        <f>VLOOKUP(C157,公司基金库!$A$2:$B$7706,1,FALSE)</f>
        <v>630002.OF</v>
      </c>
      <c r="B157" t="s">
        <v>1238</v>
      </c>
      <c r="C157" t="s">
        <v>417</v>
      </c>
      <c r="D157" t="s">
        <v>418</v>
      </c>
      <c r="E157" t="s">
        <v>606</v>
      </c>
      <c r="F157" t="s">
        <v>8</v>
      </c>
      <c r="G157" s="2">
        <v>22.620686124300001</v>
      </c>
      <c r="H157" s="3">
        <v>43090</v>
      </c>
      <c r="I157" s="2">
        <v>8.0931506849315102</v>
      </c>
      <c r="J157" s="9">
        <v>85.332083670600241</v>
      </c>
      <c r="K157" s="9">
        <v>-11.264005453073748</v>
      </c>
      <c r="L157" s="9">
        <v>31.681789812280954</v>
      </c>
      <c r="M157" s="9">
        <v>39.940936269505599</v>
      </c>
      <c r="N157" s="9">
        <v>15.944558789047248</v>
      </c>
      <c r="O157" s="9">
        <v>-2.2470395254252549</v>
      </c>
      <c r="P157" s="9">
        <v>-11.424441096225118</v>
      </c>
      <c r="Q157" s="11">
        <v>-29.693009174650641</v>
      </c>
      <c r="R157" s="11">
        <v>-25.523103748910202</v>
      </c>
      <c r="S157" s="11">
        <v>-12.651666410689593</v>
      </c>
      <c r="T157" s="11">
        <v>-17.03157628298424</v>
      </c>
      <c r="U157" s="11">
        <v>-21.2346089235938</v>
      </c>
      <c r="V157" s="11">
        <v>-22.453882803274023</v>
      </c>
      <c r="W157">
        <v>0.34285714285714286</v>
      </c>
      <c r="X157">
        <v>0.25494505494505493</v>
      </c>
      <c r="Y157">
        <v>0.69890109890109886</v>
      </c>
      <c r="Z157">
        <v>0.70109890109890105</v>
      </c>
      <c r="AA157">
        <v>0.30549450549450552</v>
      </c>
      <c r="AB157">
        <v>0.12747252747252746</v>
      </c>
      <c r="AC157">
        <v>0.9054945054945055</v>
      </c>
    </row>
    <row r="158" spans="1:29" hidden="1" x14ac:dyDescent="0.2">
      <c r="B158" t="s">
        <v>1221</v>
      </c>
      <c r="C158" t="s">
        <v>1046</v>
      </c>
      <c r="D158" t="s">
        <v>1047</v>
      </c>
      <c r="E158" t="s">
        <v>1517</v>
      </c>
      <c r="F158" t="s">
        <v>8</v>
      </c>
      <c r="G158" s="2">
        <v>9.3917283022000007</v>
      </c>
      <c r="H158" s="3">
        <v>41376</v>
      </c>
      <c r="I158" s="2">
        <v>14.9945205479452</v>
      </c>
      <c r="J158" s="9">
        <v>85.161632220455772</v>
      </c>
      <c r="K158" s="9">
        <v>-28.298887122416538</v>
      </c>
      <c r="L158" s="9">
        <v>33.407243163340731</v>
      </c>
      <c r="M158" s="9">
        <v>71.412742382271475</v>
      </c>
      <c r="N158" s="9">
        <v>26.082740788623145</v>
      </c>
      <c r="O158" s="9">
        <v>-10.433222250704937</v>
      </c>
      <c r="P158" s="9">
        <v>-0.22844089091945602</v>
      </c>
      <c r="Q158" s="11">
        <v>-32.129455909943715</v>
      </c>
      <c r="R158" s="11">
        <v>-30.077922077922072</v>
      </c>
      <c r="S158" s="11">
        <v>-16.480446927374288</v>
      </c>
      <c r="T158" s="11">
        <v>-25.994318181818194</v>
      </c>
      <c r="U158" s="11">
        <v>-23.42128668840795</v>
      </c>
      <c r="V158" s="11">
        <v>-24.948132780082982</v>
      </c>
      <c r="W158">
        <v>0.34505494505494505</v>
      </c>
      <c r="X158">
        <v>0.86593406593406597</v>
      </c>
      <c r="Y158">
        <v>0.68351648351648353</v>
      </c>
      <c r="Z158">
        <v>0.2857142857142857</v>
      </c>
      <c r="AA158">
        <v>0.16923076923076924</v>
      </c>
      <c r="AB158">
        <v>0.29010989010989013</v>
      </c>
      <c r="AC158">
        <v>5.4945054945054944E-2</v>
      </c>
    </row>
    <row r="159" spans="1:29" hidden="1" x14ac:dyDescent="0.2">
      <c r="B159" t="s">
        <v>1456</v>
      </c>
      <c r="C159" t="s">
        <v>936</v>
      </c>
      <c r="D159" t="s">
        <v>937</v>
      </c>
      <c r="E159" t="s">
        <v>1457</v>
      </c>
      <c r="F159" t="s">
        <v>8</v>
      </c>
      <c r="G159" s="2">
        <v>6.5175145932999996</v>
      </c>
      <c r="H159" s="3">
        <v>42075</v>
      </c>
      <c r="I159" s="2">
        <v>7.2410958904109597</v>
      </c>
      <c r="J159" s="9">
        <v>84.360644157555299</v>
      </c>
      <c r="K159" s="9">
        <v>-23.050690263358149</v>
      </c>
      <c r="L159" s="9">
        <v>54.429014862052306</v>
      </c>
      <c r="M159" s="9">
        <v>79.676695708692492</v>
      </c>
      <c r="N159" s="9">
        <v>1.4553628600711528</v>
      </c>
      <c r="O159" s="9">
        <v>-14.892501310959624</v>
      </c>
      <c r="P159" s="9">
        <v>-5.6395348837209269</v>
      </c>
      <c r="Q159" s="11">
        <v>-29.274004683840744</v>
      </c>
      <c r="R159" s="11">
        <v>-29.274004683840744</v>
      </c>
      <c r="S159" s="11">
        <v>-7.767784137367145</v>
      </c>
      <c r="T159" s="11">
        <v>-14.536741214057509</v>
      </c>
      <c r="U159" s="11">
        <v>-20.858434108874224</v>
      </c>
      <c r="V159" s="11">
        <v>-18.571428571428577</v>
      </c>
      <c r="W159">
        <v>0.34725274725274724</v>
      </c>
      <c r="X159">
        <v>0.65274725274725276</v>
      </c>
      <c r="Y159">
        <v>0.3098901098901099</v>
      </c>
      <c r="Z159">
        <v>0.18241758241758241</v>
      </c>
      <c r="AA159">
        <v>0.74065934065934069</v>
      </c>
      <c r="AB159">
        <v>0.42197802197802198</v>
      </c>
      <c r="AC159">
        <v>0.36263736263736263</v>
      </c>
    </row>
    <row r="160" spans="1:29" hidden="1" x14ac:dyDescent="0.2">
      <c r="B160" t="s">
        <v>1241</v>
      </c>
      <c r="C160" t="s">
        <v>750</v>
      </c>
      <c r="D160" t="s">
        <v>751</v>
      </c>
      <c r="E160" t="s">
        <v>1349</v>
      </c>
      <c r="F160" t="s">
        <v>8</v>
      </c>
      <c r="G160" s="2">
        <v>26.7128667112</v>
      </c>
      <c r="H160" s="3">
        <v>42240</v>
      </c>
      <c r="I160" s="2">
        <v>6.9972602739726</v>
      </c>
      <c r="J160" s="9">
        <v>83.857933080209406</v>
      </c>
      <c r="K160" s="9">
        <v>-11.178820664715946</v>
      </c>
      <c r="L160" s="9">
        <v>53.806068329578594</v>
      </c>
      <c r="M160" s="9">
        <v>74.818108326596601</v>
      </c>
      <c r="N160" s="9">
        <v>0.49017341040460299</v>
      </c>
      <c r="O160" s="9">
        <v>-23.390548064976283</v>
      </c>
      <c r="P160" s="9">
        <v>-11.99915424463472</v>
      </c>
      <c r="Q160" s="11">
        <v>-36.729129700956435</v>
      </c>
      <c r="R160" s="11">
        <v>-21.908637727273767</v>
      </c>
      <c r="S160" s="11">
        <v>-10.151878497202224</v>
      </c>
      <c r="T160" s="11">
        <v>-19.498207885304662</v>
      </c>
      <c r="U160" s="11">
        <v>-18.267191760072702</v>
      </c>
      <c r="V160" s="11">
        <v>-32.694963631341508</v>
      </c>
      <c r="W160">
        <v>0.34945054945054943</v>
      </c>
      <c r="X160">
        <v>0.25274725274725274</v>
      </c>
      <c r="Y160">
        <v>0.32747252747252747</v>
      </c>
      <c r="Z160">
        <v>0.23736263736263735</v>
      </c>
      <c r="AA160">
        <v>0.76483516483516478</v>
      </c>
      <c r="AB160">
        <v>0.91868131868131864</v>
      </c>
      <c r="AC160">
        <v>0.92747252747252751</v>
      </c>
    </row>
    <row r="161" spans="1:29" hidden="1" x14ac:dyDescent="0.2">
      <c r="B161" t="s">
        <v>1120</v>
      </c>
      <c r="C161" t="s">
        <v>321</v>
      </c>
      <c r="D161" t="s">
        <v>322</v>
      </c>
      <c r="E161" t="s">
        <v>478</v>
      </c>
      <c r="F161" t="s">
        <v>8</v>
      </c>
      <c r="G161" s="2">
        <v>60.015994181700002</v>
      </c>
      <c r="H161" s="3">
        <v>41937</v>
      </c>
      <c r="I161" s="2">
        <v>7.6191780821917803</v>
      </c>
      <c r="J161" s="9">
        <v>83.81854233029145</v>
      </c>
      <c r="K161" s="9">
        <v>-19.643187933316199</v>
      </c>
      <c r="L161" s="9">
        <v>47.027193351586057</v>
      </c>
      <c r="M161" s="9">
        <v>57.841100615372575</v>
      </c>
      <c r="N161" s="9">
        <v>20.724331808567253</v>
      </c>
      <c r="O161" s="9">
        <v>-18.350403840093172</v>
      </c>
      <c r="P161" s="9">
        <v>-7.884920264851254</v>
      </c>
      <c r="Q161" s="11">
        <v>-33.903287819059635</v>
      </c>
      <c r="R161" s="11">
        <v>-28.610347105707618</v>
      </c>
      <c r="S161" s="11">
        <v>-9.741899584813595</v>
      </c>
      <c r="T161" s="11">
        <v>-15.699736439657686</v>
      </c>
      <c r="U161" s="11">
        <v>-14.215601305329622</v>
      </c>
      <c r="V161" s="11">
        <v>-31.151686436542843</v>
      </c>
      <c r="W161">
        <v>0.35164835164835168</v>
      </c>
      <c r="X161">
        <v>0.49010989010989009</v>
      </c>
      <c r="Y161">
        <v>0.45494505494505494</v>
      </c>
      <c r="Z161">
        <v>0.47912087912087914</v>
      </c>
      <c r="AA161">
        <v>0.24175824175824176</v>
      </c>
      <c r="AB161">
        <v>0.64835164835164838</v>
      </c>
      <c r="AC161">
        <v>0.59340659340659341</v>
      </c>
    </row>
    <row r="162" spans="1:29" hidden="1" x14ac:dyDescent="0.2">
      <c r="B162" t="s">
        <v>1148</v>
      </c>
      <c r="C162" t="s">
        <v>115</v>
      </c>
      <c r="D162" t="s">
        <v>116</v>
      </c>
      <c r="E162" t="s">
        <v>481</v>
      </c>
      <c r="F162" t="s">
        <v>8</v>
      </c>
      <c r="G162" s="2">
        <v>11.705573502</v>
      </c>
      <c r="H162" s="3">
        <v>42741</v>
      </c>
      <c r="I162" s="2">
        <v>5.4164383561643801</v>
      </c>
      <c r="J162" s="9">
        <v>82.688339274631488</v>
      </c>
      <c r="K162" s="9">
        <v>-10.334381331264538</v>
      </c>
      <c r="L162" s="9">
        <v>41.696063275181174</v>
      </c>
      <c r="M162" s="9">
        <v>68.350877192982466</v>
      </c>
      <c r="N162" s="9">
        <v>6.3776573572321764</v>
      </c>
      <c r="O162" s="9">
        <v>-19.710031347962385</v>
      </c>
      <c r="P162" s="17">
        <v>-3.8028169014084519</v>
      </c>
      <c r="Q162" s="11">
        <v>-36.834208552138037</v>
      </c>
      <c r="R162" s="11">
        <v>-22.692574600971543</v>
      </c>
      <c r="S162" s="11">
        <v>-17.746686303387346</v>
      </c>
      <c r="T162" s="11">
        <v>-20.65337763012181</v>
      </c>
      <c r="U162" s="11">
        <v>-22.80570142535635</v>
      </c>
      <c r="V162" s="11">
        <v>-32.720735117858574</v>
      </c>
      <c r="W162">
        <v>0.35384615384615387</v>
      </c>
      <c r="X162">
        <v>0.24615384615384617</v>
      </c>
      <c r="Y162">
        <v>0.55824175824175826</v>
      </c>
      <c r="Z162">
        <v>0.32747252747252747</v>
      </c>
      <c r="AA162">
        <v>0.56703296703296702</v>
      </c>
      <c r="AB162">
        <v>0.75384615384615383</v>
      </c>
      <c r="AC162">
        <v>0.26593406593406593</v>
      </c>
    </row>
    <row r="163" spans="1:29" hidden="1" x14ac:dyDescent="0.2">
      <c r="A163" t="str">
        <f>VLOOKUP(C163,公司基金库!$A$2:$B$7706,1,FALSE)</f>
        <v>001195.OF</v>
      </c>
      <c r="B163" t="s">
        <v>1124</v>
      </c>
      <c r="C163" t="s">
        <v>61</v>
      </c>
      <c r="D163" t="s">
        <v>62</v>
      </c>
      <c r="E163" t="s">
        <v>457</v>
      </c>
      <c r="F163" t="s">
        <v>8</v>
      </c>
      <c r="G163" s="2">
        <v>5.7090890065000002</v>
      </c>
      <c r="H163" s="3">
        <v>42150</v>
      </c>
      <c r="I163" s="2">
        <v>9.1452054794520592</v>
      </c>
      <c r="J163" s="9">
        <v>82.65625</v>
      </c>
      <c r="K163" s="9">
        <v>-20.78125</v>
      </c>
      <c r="L163" s="9">
        <v>50.887573964497044</v>
      </c>
      <c r="M163" s="9">
        <v>74.248366013071887</v>
      </c>
      <c r="N163" s="9">
        <v>5.7014253563390893</v>
      </c>
      <c r="O163" s="9">
        <v>-17.033356990773598</v>
      </c>
      <c r="P163" s="9">
        <v>-6.5547561950439537</v>
      </c>
      <c r="Q163" s="11">
        <v>-29.659318637274556</v>
      </c>
      <c r="R163" s="11">
        <v>-27.514792899408292</v>
      </c>
      <c r="S163" s="11">
        <v>-12.666666666666663</v>
      </c>
      <c r="T163" s="11">
        <v>-13.895781637717134</v>
      </c>
      <c r="U163" s="11">
        <v>-12.82565130260522</v>
      </c>
      <c r="V163" s="11">
        <v>-25.424929178470258</v>
      </c>
      <c r="W163">
        <v>0.35604395604395606</v>
      </c>
      <c r="X163">
        <v>0.54725274725274731</v>
      </c>
      <c r="Y163">
        <v>0.37802197802197801</v>
      </c>
      <c r="Z163">
        <v>0.24395604395604395</v>
      </c>
      <c r="AA163">
        <v>0.61318681318681323</v>
      </c>
      <c r="AB163">
        <v>0.56703296703296702</v>
      </c>
      <c r="AC163">
        <v>0.46153846153846156</v>
      </c>
    </row>
    <row r="164" spans="1:29" hidden="1" x14ac:dyDescent="0.2">
      <c r="B164" t="s">
        <v>1159</v>
      </c>
      <c r="C164" t="s">
        <v>141</v>
      </c>
      <c r="D164" t="s">
        <v>142</v>
      </c>
      <c r="E164" t="s">
        <v>493</v>
      </c>
      <c r="F164" t="s">
        <v>8</v>
      </c>
      <c r="G164" s="2">
        <v>11.2064144419</v>
      </c>
      <c r="H164" s="3">
        <v>43083</v>
      </c>
      <c r="I164" s="2">
        <v>4.4794520547945202</v>
      </c>
      <c r="J164" s="9">
        <v>82.467406110138143</v>
      </c>
      <c r="K164" s="9">
        <v>-18.544463903483166</v>
      </c>
      <c r="L164" s="9">
        <v>38.569039655996157</v>
      </c>
      <c r="M164" s="9">
        <v>67.580381001637804</v>
      </c>
      <c r="N164" s="9">
        <v>22.961781801347662</v>
      </c>
      <c r="O164" s="9">
        <v>-21.547793348671824</v>
      </c>
      <c r="P164" s="9">
        <v>-10.095877277085327</v>
      </c>
      <c r="Q164" s="11">
        <v>-50.740284749187104</v>
      </c>
      <c r="R164" s="11">
        <v>-29.818892951279647</v>
      </c>
      <c r="S164" s="11">
        <v>-14.931276574705837</v>
      </c>
      <c r="T164" s="11">
        <v>-15.127945866065188</v>
      </c>
      <c r="U164" s="11">
        <v>-30.138400367028606</v>
      </c>
      <c r="V164" s="11">
        <v>-32.470679880555679</v>
      </c>
      <c r="W164">
        <v>0.35824175824175825</v>
      </c>
      <c r="X164">
        <v>0.44615384615384618</v>
      </c>
      <c r="Y164">
        <v>0.6197802197802198</v>
      </c>
      <c r="Z164">
        <v>0.33626373626373629</v>
      </c>
      <c r="AA164">
        <v>0.2087912087912088</v>
      </c>
      <c r="AB164">
        <v>0.85934065934065929</v>
      </c>
      <c r="AC164">
        <v>0.8351648351648352</v>
      </c>
    </row>
    <row r="165" spans="1:29" hidden="1" x14ac:dyDescent="0.2">
      <c r="B165" t="s">
        <v>1142</v>
      </c>
      <c r="C165" t="s">
        <v>139</v>
      </c>
      <c r="D165" t="s">
        <v>140</v>
      </c>
      <c r="E165" t="s">
        <v>447</v>
      </c>
      <c r="F165" t="s">
        <v>8</v>
      </c>
      <c r="G165" s="2">
        <v>55.223068033700002</v>
      </c>
      <c r="H165" s="3">
        <v>43045</v>
      </c>
      <c r="I165" s="2">
        <v>5.1561643835616398</v>
      </c>
      <c r="J165" s="9">
        <v>82.003099573808598</v>
      </c>
      <c r="K165" s="9">
        <v>-17.590081363812473</v>
      </c>
      <c r="L165" s="9">
        <v>42.395392571697229</v>
      </c>
      <c r="M165" s="9">
        <v>71.481634337598024</v>
      </c>
      <c r="N165" s="9">
        <v>2.4693140794223778</v>
      </c>
      <c r="O165" s="9">
        <v>-11.734310409620443</v>
      </c>
      <c r="P165" s="9">
        <v>-7.3699778161202945</v>
      </c>
      <c r="Q165" s="11">
        <v>-30.492540363784997</v>
      </c>
      <c r="R165" s="11">
        <v>-25.533610840492425</v>
      </c>
      <c r="S165" s="11">
        <v>-11.166805903648006</v>
      </c>
      <c r="T165" s="11">
        <v>-21.93678966215165</v>
      </c>
      <c r="U165" s="11">
        <v>-14.992846924177398</v>
      </c>
      <c r="V165" s="11">
        <v>-21.823280617874214</v>
      </c>
      <c r="W165">
        <v>0.36043956043956044</v>
      </c>
      <c r="X165">
        <v>0.40879120879120878</v>
      </c>
      <c r="Y165">
        <v>0.53626373626373625</v>
      </c>
      <c r="Z165">
        <v>0.28131868131868132</v>
      </c>
      <c r="AA165">
        <v>0.72087912087912087</v>
      </c>
      <c r="AB165">
        <v>0.31428571428571428</v>
      </c>
      <c r="AC165">
        <v>0.5252747252747253</v>
      </c>
    </row>
    <row r="166" spans="1:29" hidden="1" x14ac:dyDescent="0.2">
      <c r="B166" t="s">
        <v>1129</v>
      </c>
      <c r="C166" t="s">
        <v>341</v>
      </c>
      <c r="D166" t="s">
        <v>342</v>
      </c>
      <c r="E166" t="s">
        <v>580</v>
      </c>
      <c r="F166" t="s">
        <v>8</v>
      </c>
      <c r="G166" s="2">
        <v>13.735827452100001</v>
      </c>
      <c r="H166" s="3">
        <v>41241</v>
      </c>
      <c r="I166" s="2">
        <v>10.5013698630137</v>
      </c>
      <c r="J166" s="9">
        <v>81.430773118691562</v>
      </c>
      <c r="K166" s="9">
        <v>-32.277473446595465</v>
      </c>
      <c r="L166" s="9">
        <v>61.254815630159619</v>
      </c>
      <c r="M166" s="9">
        <v>78.259385665528995</v>
      </c>
      <c r="N166" s="9">
        <v>20.943901972046717</v>
      </c>
      <c r="O166" s="9">
        <v>-22.940049707926367</v>
      </c>
      <c r="P166" s="9">
        <v>-9.5691913280945347</v>
      </c>
      <c r="Q166" s="11">
        <v>-42.417498914459415</v>
      </c>
      <c r="R166" s="11">
        <v>-35.555546532186099</v>
      </c>
      <c r="S166" s="11">
        <v>-10.648714810281525</v>
      </c>
      <c r="T166" s="11">
        <v>-23.011664899257692</v>
      </c>
      <c r="U166" s="11">
        <v>-21.13596627395874</v>
      </c>
      <c r="V166" s="11">
        <v>-31.261035069247594</v>
      </c>
      <c r="W166">
        <v>0.36263736263736263</v>
      </c>
      <c r="X166">
        <v>0.93406593406593408</v>
      </c>
      <c r="Y166">
        <v>0.20659340659340658</v>
      </c>
      <c r="Z166">
        <v>0.19340659340659341</v>
      </c>
      <c r="AA166">
        <v>0.23736263736263735</v>
      </c>
      <c r="AB166">
        <v>0.90989010989010988</v>
      </c>
      <c r="AC166">
        <v>0.78681318681318679</v>
      </c>
    </row>
    <row r="167" spans="1:29" hidden="1" x14ac:dyDescent="0.2">
      <c r="B167" t="s">
        <v>1143</v>
      </c>
      <c r="C167" t="s">
        <v>319</v>
      </c>
      <c r="D167" t="s">
        <v>320</v>
      </c>
      <c r="E167" t="s">
        <v>477</v>
      </c>
      <c r="F167" t="s">
        <v>8</v>
      </c>
      <c r="G167" s="2">
        <v>9.9817644316000003</v>
      </c>
      <c r="H167" s="3">
        <v>41685</v>
      </c>
      <c r="I167" s="2">
        <v>8.3095890410958901</v>
      </c>
      <c r="J167" s="9">
        <v>81.125284162667356</v>
      </c>
      <c r="K167" s="9">
        <v>-33.076534478403637</v>
      </c>
      <c r="L167" s="9">
        <v>85.969050764295147</v>
      </c>
      <c r="M167" s="9">
        <v>66.730935105789229</v>
      </c>
      <c r="N167" s="9">
        <v>16.399379203310936</v>
      </c>
      <c r="O167" s="9">
        <v>-25.011764705882356</v>
      </c>
      <c r="P167" s="9">
        <v>-9.722397079189216</v>
      </c>
      <c r="Q167" s="11">
        <v>-47.583719496884072</v>
      </c>
      <c r="R167" s="11">
        <v>-36.769927758050699</v>
      </c>
      <c r="S167" s="11">
        <v>-19.543995282709826</v>
      </c>
      <c r="T167" s="11">
        <v>-24.563384022843486</v>
      </c>
      <c r="U167" s="11">
        <v>-27.510374540744852</v>
      </c>
      <c r="V167" s="11">
        <v>-37.264009180077053</v>
      </c>
      <c r="W167">
        <v>0.36483516483516482</v>
      </c>
      <c r="X167">
        <v>0.94945054945054941</v>
      </c>
      <c r="Y167">
        <v>2.197802197802198E-2</v>
      </c>
      <c r="Z167">
        <v>0.35384615384615387</v>
      </c>
      <c r="AA167">
        <v>0.29890109890109889</v>
      </c>
      <c r="AB167">
        <v>0.96923076923076923</v>
      </c>
      <c r="AC167">
        <v>0.80219780219780223</v>
      </c>
    </row>
    <row r="168" spans="1:29" hidden="1" x14ac:dyDescent="0.2">
      <c r="B168" t="s">
        <v>1461</v>
      </c>
      <c r="C168" t="s">
        <v>942</v>
      </c>
      <c r="D168" t="s">
        <v>943</v>
      </c>
      <c r="E168" t="s">
        <v>1462</v>
      </c>
      <c r="F168" t="s">
        <v>8</v>
      </c>
      <c r="G168" s="2">
        <v>43.9757165372</v>
      </c>
      <c r="H168" s="3">
        <v>42402</v>
      </c>
      <c r="I168" s="2">
        <v>6.8273972602739699</v>
      </c>
      <c r="J168" s="9">
        <v>81.102469456617584</v>
      </c>
      <c r="K168" s="9">
        <v>-26.407868827049221</v>
      </c>
      <c r="L168" s="9">
        <v>42.033519553072622</v>
      </c>
      <c r="M168" s="9">
        <v>88.856355101214135</v>
      </c>
      <c r="N168" s="9">
        <v>17.566743239793063</v>
      </c>
      <c r="O168" s="9">
        <v>-21.965607810759796</v>
      </c>
      <c r="P168" s="9">
        <v>-9.2878945694027237</v>
      </c>
      <c r="Q168" s="11">
        <v>-33.36218663843399</v>
      </c>
      <c r="R168" s="11">
        <v>-31.745430351794944</v>
      </c>
      <c r="S168" s="11">
        <v>-11.624999999999998</v>
      </c>
      <c r="T168" s="11">
        <v>-18.838930308565921</v>
      </c>
      <c r="U168" s="11">
        <v>-18.764992648765759</v>
      </c>
      <c r="V168" s="11">
        <v>-26.503165315067058</v>
      </c>
      <c r="W168">
        <v>0.36703296703296701</v>
      </c>
      <c r="X168">
        <v>0.80659340659340661</v>
      </c>
      <c r="Y168">
        <v>0.54725274725274731</v>
      </c>
      <c r="Z168">
        <v>0.11648351648351649</v>
      </c>
      <c r="AA168">
        <v>0.2725274725274725</v>
      </c>
      <c r="AB168">
        <v>0.87252747252747254</v>
      </c>
      <c r="AC168">
        <v>0.74505494505494507</v>
      </c>
    </row>
    <row r="169" spans="1:29" hidden="1" x14ac:dyDescent="0.2">
      <c r="B169" t="s">
        <v>1172</v>
      </c>
      <c r="C169" t="s">
        <v>337</v>
      </c>
      <c r="D169" t="s">
        <v>338</v>
      </c>
      <c r="E169" t="s">
        <v>578</v>
      </c>
      <c r="F169" t="s">
        <v>8</v>
      </c>
      <c r="G169" s="2">
        <v>45.787658282999999</v>
      </c>
      <c r="H169" s="3">
        <v>38770</v>
      </c>
      <c r="I169" s="2">
        <v>11.5452054794521</v>
      </c>
      <c r="J169" s="9">
        <v>79.990058936306198</v>
      </c>
      <c r="K169" s="9">
        <v>-19.79691827025492</v>
      </c>
      <c r="L169" s="9">
        <v>25.83444001770695</v>
      </c>
      <c r="M169" s="9">
        <v>46.584113135861543</v>
      </c>
      <c r="N169" s="9">
        <v>48.396851300758364</v>
      </c>
      <c r="O169" s="9">
        <v>-18.012743797910524</v>
      </c>
      <c r="P169" s="9">
        <v>-4.7998197250807353</v>
      </c>
      <c r="Q169" s="11">
        <v>-29.265452663583137</v>
      </c>
      <c r="R169" s="11">
        <v>-25.414671385939346</v>
      </c>
      <c r="S169" s="11">
        <v>-12.759357551526865</v>
      </c>
      <c r="T169" s="11">
        <v>-12.293553542887597</v>
      </c>
      <c r="U169" s="11">
        <v>-11.802636266476666</v>
      </c>
      <c r="V169" s="11">
        <v>-28.6446097624641</v>
      </c>
      <c r="W169">
        <v>0.36923076923076925</v>
      </c>
      <c r="X169">
        <v>0.49890109890109891</v>
      </c>
      <c r="Y169">
        <v>0.74285714285714288</v>
      </c>
      <c r="Z169">
        <v>0.61538461538461542</v>
      </c>
      <c r="AA169">
        <v>2.4175824175824177E-2</v>
      </c>
      <c r="AB169">
        <v>0.6197802197802198</v>
      </c>
      <c r="AC169">
        <v>0.31208791208791209</v>
      </c>
    </row>
    <row r="170" spans="1:29" hidden="1" x14ac:dyDescent="0.2">
      <c r="B170" t="s">
        <v>1194</v>
      </c>
      <c r="C170" t="s">
        <v>379</v>
      </c>
      <c r="D170" t="s">
        <v>380</v>
      </c>
      <c r="E170" t="s">
        <v>432</v>
      </c>
      <c r="F170" t="s">
        <v>8</v>
      </c>
      <c r="G170" s="2">
        <v>25.6307012788</v>
      </c>
      <c r="H170" s="3">
        <v>39199</v>
      </c>
      <c r="I170" s="2">
        <v>16.5369863013699</v>
      </c>
      <c r="J170" s="9">
        <v>79.869389595718019</v>
      </c>
      <c r="K170" s="9">
        <v>-31.839565741857651</v>
      </c>
      <c r="L170" s="9">
        <v>75.780904344748237</v>
      </c>
      <c r="M170" s="9">
        <v>67.510512548690684</v>
      </c>
      <c r="N170" s="9">
        <v>11.846415935001971</v>
      </c>
      <c r="O170" s="9">
        <v>-19.871118922085547</v>
      </c>
      <c r="P170" s="9">
        <v>-7.1880937302090029</v>
      </c>
      <c r="Q170" s="11">
        <v>-36.130711393869291</v>
      </c>
      <c r="R170" s="11">
        <v>-34.817813765182187</v>
      </c>
      <c r="S170" s="11">
        <v>-12.644239575065638</v>
      </c>
      <c r="T170" s="11">
        <v>-14.877687821015062</v>
      </c>
      <c r="U170" s="11">
        <v>-19.755925664898548</v>
      </c>
      <c r="V170" s="11">
        <v>-29.532673267326732</v>
      </c>
      <c r="W170">
        <v>0.37142857142857144</v>
      </c>
      <c r="X170">
        <v>0.92747252747252751</v>
      </c>
      <c r="Y170">
        <v>5.054945054945055E-2</v>
      </c>
      <c r="Z170">
        <v>0.34065934065934067</v>
      </c>
      <c r="AA170">
        <v>0.38241758241758239</v>
      </c>
      <c r="AB170">
        <v>0.7604395604395604</v>
      </c>
      <c r="AC170">
        <v>0.51208791208791204</v>
      </c>
    </row>
    <row r="171" spans="1:29" hidden="1" x14ac:dyDescent="0.2">
      <c r="B171" t="s">
        <v>1302</v>
      </c>
      <c r="C171" t="s">
        <v>684</v>
      </c>
      <c r="D171" t="s">
        <v>685</v>
      </c>
      <c r="E171" t="s">
        <v>1303</v>
      </c>
      <c r="F171" t="s">
        <v>8</v>
      </c>
      <c r="G171" s="2">
        <v>53.700737504800003</v>
      </c>
      <c r="H171" s="3">
        <v>42132</v>
      </c>
      <c r="I171" s="2">
        <v>8.5616438356164402</v>
      </c>
      <c r="J171" s="9">
        <v>79.518900343642613</v>
      </c>
      <c r="K171" s="9">
        <v>-28.384879725085909</v>
      </c>
      <c r="L171" s="9">
        <v>74.472168905950099</v>
      </c>
      <c r="M171" s="9">
        <v>112.37623762376239</v>
      </c>
      <c r="N171" s="9">
        <v>-11.292411292411302</v>
      </c>
      <c r="O171" s="9">
        <v>-23.737226277372255</v>
      </c>
      <c r="P171" s="9">
        <v>-8.7988826815642387</v>
      </c>
      <c r="Q171" s="11">
        <v>-49.831508003369841</v>
      </c>
      <c r="R171" s="11">
        <v>-31.679894179894184</v>
      </c>
      <c r="S171" s="11">
        <v>-14.347290640394094</v>
      </c>
      <c r="T171" s="11">
        <v>-16.21872103799814</v>
      </c>
      <c r="U171" s="11">
        <v>-29.507160909856783</v>
      </c>
      <c r="V171" s="11">
        <v>-28.682634730538915</v>
      </c>
      <c r="W171">
        <v>0.37362637362637363</v>
      </c>
      <c r="X171">
        <v>0.87032967032967035</v>
      </c>
      <c r="Y171">
        <v>6.1538461538461542E-2</v>
      </c>
      <c r="Z171">
        <v>2.6373626373626374E-2</v>
      </c>
      <c r="AA171">
        <v>0.96923076923076923</v>
      </c>
      <c r="AB171">
        <v>0.93186813186813189</v>
      </c>
      <c r="AC171">
        <v>0.71208791208791211</v>
      </c>
    </row>
    <row r="172" spans="1:29" hidden="1" x14ac:dyDescent="0.2">
      <c r="B172" t="s">
        <v>1116</v>
      </c>
      <c r="C172" t="s">
        <v>349</v>
      </c>
      <c r="D172" t="s">
        <v>350</v>
      </c>
      <c r="E172" t="s">
        <v>580</v>
      </c>
      <c r="F172" t="s">
        <v>8</v>
      </c>
      <c r="G172" s="2">
        <v>10.376266293800001</v>
      </c>
      <c r="H172" s="3">
        <v>41992</v>
      </c>
      <c r="I172" s="2">
        <v>10.5013698630137</v>
      </c>
      <c r="J172" s="9">
        <v>79.074273412271239</v>
      </c>
      <c r="K172" s="9">
        <v>-32.454251883745968</v>
      </c>
      <c r="L172" s="9">
        <v>56.892430278884461</v>
      </c>
      <c r="M172" s="9">
        <v>72.473336719146758</v>
      </c>
      <c r="N172" s="9">
        <v>26.174911660777418</v>
      </c>
      <c r="O172" s="9">
        <v>-22.350579943522618</v>
      </c>
      <c r="P172" s="9">
        <v>-8.9236833461075253</v>
      </c>
      <c r="Q172" s="11">
        <v>-43.718991863464964</v>
      </c>
      <c r="R172" s="11">
        <v>-36.354378818737274</v>
      </c>
      <c r="S172" s="11">
        <v>-12.176009644364076</v>
      </c>
      <c r="T172" s="11">
        <v>-24.744994333207405</v>
      </c>
      <c r="U172" s="11">
        <v>-20.338101430429127</v>
      </c>
      <c r="V172" s="11">
        <v>-32.190421538387966</v>
      </c>
      <c r="W172">
        <v>0.37582417582417582</v>
      </c>
      <c r="X172">
        <v>0.93846153846153846</v>
      </c>
      <c r="Y172">
        <v>0.27472527472527475</v>
      </c>
      <c r="Z172">
        <v>0.2725274725274725</v>
      </c>
      <c r="AA172">
        <v>0.16483516483516483</v>
      </c>
      <c r="AB172">
        <v>0.89010989010989006</v>
      </c>
      <c r="AC172">
        <v>0.71868131868131868</v>
      </c>
    </row>
    <row r="173" spans="1:29" hidden="1" x14ac:dyDescent="0.2">
      <c r="B173" t="s">
        <v>1236</v>
      </c>
      <c r="C173" t="s">
        <v>375</v>
      </c>
      <c r="D173" t="s">
        <v>376</v>
      </c>
      <c r="E173" t="s">
        <v>591</v>
      </c>
      <c r="F173" t="s">
        <v>8</v>
      </c>
      <c r="G173" s="2">
        <v>19.7062866393</v>
      </c>
      <c r="H173" s="3">
        <v>42699</v>
      </c>
      <c r="I173" s="2">
        <v>7.1506849315068504</v>
      </c>
      <c r="J173" s="9">
        <v>79.00584795321636</v>
      </c>
      <c r="K173" s="9">
        <v>-22.953216374269001</v>
      </c>
      <c r="L173" s="9">
        <v>81.593927893738098</v>
      </c>
      <c r="M173" s="9">
        <v>24.555903866248713</v>
      </c>
      <c r="N173" s="9">
        <v>27.072147651006706</v>
      </c>
      <c r="O173" s="9">
        <v>-19.165511322374066</v>
      </c>
      <c r="P173" s="9">
        <v>-8.4697615309860179</v>
      </c>
      <c r="Q173" s="11">
        <v>-49.38257993384785</v>
      </c>
      <c r="R173" s="11">
        <v>-35.24283935242839</v>
      </c>
      <c r="S173" s="11">
        <v>-23.680823680823686</v>
      </c>
      <c r="T173" s="11">
        <v>-31.571428571428566</v>
      </c>
      <c r="U173" s="11">
        <v>-24.862745098039206</v>
      </c>
      <c r="V173" s="11">
        <v>-37.298552308112534</v>
      </c>
      <c r="W173">
        <v>0.37802197802197801</v>
      </c>
      <c r="X173">
        <v>0.65054945054945057</v>
      </c>
      <c r="Y173">
        <v>3.5164835164835165E-2</v>
      </c>
      <c r="Z173">
        <v>0.78021978021978022</v>
      </c>
      <c r="AA173">
        <v>0.14945054945054945</v>
      </c>
      <c r="AB173">
        <v>0.69450549450549448</v>
      </c>
      <c r="AC173">
        <v>0.65274725274725276</v>
      </c>
    </row>
    <row r="174" spans="1:29" x14ac:dyDescent="0.2">
      <c r="A174" t="str">
        <f>VLOOKUP(C174,公司基金库!$A$2:$B$7706,1,FALSE)</f>
        <v>000029.OF</v>
      </c>
      <c r="B174" t="s">
        <v>1251</v>
      </c>
      <c r="C174" s="15" t="s">
        <v>614</v>
      </c>
      <c r="D174" s="15" t="s">
        <v>615</v>
      </c>
      <c r="E174" s="15" t="s">
        <v>1252</v>
      </c>
      <c r="F174" t="s">
        <v>8</v>
      </c>
      <c r="G174" s="2">
        <v>5.9697074418999998</v>
      </c>
      <c r="H174" s="3">
        <v>41376</v>
      </c>
      <c r="I174" s="2">
        <v>9.6547945205479504</v>
      </c>
      <c r="J174" s="9">
        <v>78.737919272313846</v>
      </c>
      <c r="K174" s="9">
        <v>-16.202387720295608</v>
      </c>
      <c r="L174" s="9">
        <v>49.932157394843948</v>
      </c>
      <c r="M174" s="9">
        <v>43.348416289592777</v>
      </c>
      <c r="N174" s="9">
        <v>16.35101010101009</v>
      </c>
      <c r="O174" s="9">
        <v>-14.704286489419417</v>
      </c>
      <c r="P174" s="17">
        <v>-5.5572243917092194</v>
      </c>
      <c r="Q174" s="11">
        <v>-26.760925449871458</v>
      </c>
      <c r="R174" s="11">
        <v>-21.513513513513516</v>
      </c>
      <c r="S174" s="11">
        <v>-7.2194021432599991</v>
      </c>
      <c r="T174" s="11">
        <v>-12.218649517684879</v>
      </c>
      <c r="U174" s="11">
        <v>-15.827740492170022</v>
      </c>
      <c r="V174" s="11">
        <v>-21.428571428571416</v>
      </c>
      <c r="W174">
        <v>0.3802197802197802</v>
      </c>
      <c r="X174">
        <v>0.35604395604395606</v>
      </c>
      <c r="Y174">
        <v>0.39120879120879121</v>
      </c>
      <c r="Z174">
        <v>0.65934065934065933</v>
      </c>
      <c r="AA174">
        <v>0.30109890109890108</v>
      </c>
      <c r="AB174">
        <v>0.40879120879120878</v>
      </c>
      <c r="AC174">
        <v>0.35604395604395606</v>
      </c>
    </row>
    <row r="175" spans="1:29" hidden="1" x14ac:dyDescent="0.2">
      <c r="B175" t="s">
        <v>1439</v>
      </c>
      <c r="C175" t="s">
        <v>910</v>
      </c>
      <c r="D175" t="s">
        <v>911</v>
      </c>
      <c r="E175" t="s">
        <v>1440</v>
      </c>
      <c r="F175" t="s">
        <v>8</v>
      </c>
      <c r="G175" s="2">
        <v>13.520588034799999</v>
      </c>
      <c r="H175" s="3">
        <v>42916</v>
      </c>
      <c r="I175" s="2">
        <v>4.6232876712328803</v>
      </c>
      <c r="J175" s="9">
        <v>78.469808995359628</v>
      </c>
      <c r="K175" s="9">
        <v>-5.9551430781129131</v>
      </c>
      <c r="L175" s="9">
        <v>49.180779199013159</v>
      </c>
      <c r="M175" s="9">
        <v>55.441741357234299</v>
      </c>
      <c r="N175" s="9">
        <v>-4.1186161449749417E-2</v>
      </c>
      <c r="O175" s="9">
        <v>-18.129377832715289</v>
      </c>
      <c r="P175" s="9">
        <v>-1.3895781637717275</v>
      </c>
      <c r="Q175" s="11">
        <v>-40.528793915248102</v>
      </c>
      <c r="R175" s="11">
        <v>-18.794326241134744</v>
      </c>
      <c r="S175" s="11">
        <v>-13.279678068410467</v>
      </c>
      <c r="T175" s="11">
        <v>-17.312348668280862</v>
      </c>
      <c r="U175" s="11">
        <v>-17.638536762042747</v>
      </c>
      <c r="V175" s="11">
        <v>-31.354515050167219</v>
      </c>
      <c r="W175">
        <v>0.38241758241758239</v>
      </c>
      <c r="X175">
        <v>0.1956043956043956</v>
      </c>
      <c r="Y175">
        <v>0.4</v>
      </c>
      <c r="Z175">
        <v>0.52307692307692311</v>
      </c>
      <c r="AA175">
        <v>0.79340659340659336</v>
      </c>
      <c r="AB175">
        <v>0.62857142857142856</v>
      </c>
      <c r="AC175">
        <v>0.14505494505494507</v>
      </c>
    </row>
    <row r="176" spans="1:29" x14ac:dyDescent="0.2">
      <c r="A176" t="str">
        <f>VLOOKUP(C176,公司基金库!$A$2:$B$7706,1,FALSE)</f>
        <v>450009.OF</v>
      </c>
      <c r="B176" t="s">
        <v>1166</v>
      </c>
      <c r="C176" s="15" t="s">
        <v>157</v>
      </c>
      <c r="D176" s="15" t="s">
        <v>158</v>
      </c>
      <c r="E176" s="15" t="s">
        <v>501</v>
      </c>
      <c r="F176" t="s">
        <v>8</v>
      </c>
      <c r="G176" s="2">
        <v>39.732238417700003</v>
      </c>
      <c r="H176" s="3">
        <v>40505</v>
      </c>
      <c r="I176" s="2">
        <v>12.7643835616438</v>
      </c>
      <c r="J176" s="9">
        <v>78.291170507441592</v>
      </c>
      <c r="K176" s="9">
        <v>-16.836196767260112</v>
      </c>
      <c r="L176" s="9">
        <v>44.525579326207357</v>
      </c>
      <c r="M176" s="9">
        <v>53.756157635467972</v>
      </c>
      <c r="N176" s="9">
        <v>11.333600320384461</v>
      </c>
      <c r="O176" s="9">
        <v>-13.345323741007201</v>
      </c>
      <c r="P176" s="9">
        <v>-7.6303680981595141</v>
      </c>
      <c r="Q176" s="11">
        <v>-26.021433355659738</v>
      </c>
      <c r="R176" s="11">
        <v>-22.442588726513563</v>
      </c>
      <c r="S176" s="11">
        <v>-11.250000000000007</v>
      </c>
      <c r="T176" s="11">
        <v>-15.334128878281629</v>
      </c>
      <c r="U176" s="11">
        <v>-13.22839919624915</v>
      </c>
      <c r="V176" s="11">
        <v>-20.166245030719175</v>
      </c>
      <c r="W176">
        <v>0.38461538461538464</v>
      </c>
      <c r="X176">
        <v>0.38241758241758239</v>
      </c>
      <c r="Y176">
        <v>0.49230769230769234</v>
      </c>
      <c r="Z176">
        <v>0.54065934065934063</v>
      </c>
      <c r="AA176">
        <v>0.4</v>
      </c>
      <c r="AB176">
        <v>0.35384615384615387</v>
      </c>
      <c r="AC176">
        <v>0.56043956043956045</v>
      </c>
    </row>
    <row r="177" spans="1:29" hidden="1" x14ac:dyDescent="0.2">
      <c r="B177" t="s">
        <v>1243</v>
      </c>
      <c r="C177" t="s">
        <v>395</v>
      </c>
      <c r="D177" t="s">
        <v>396</v>
      </c>
      <c r="E177" t="s">
        <v>596</v>
      </c>
      <c r="F177" t="s">
        <v>8</v>
      </c>
      <c r="G177" s="2">
        <v>93.337792034000003</v>
      </c>
      <c r="H177" s="3">
        <v>41934</v>
      </c>
      <c r="I177" s="2">
        <v>7.6273972602739697</v>
      </c>
      <c r="J177" s="9">
        <v>78.077488965178986</v>
      </c>
      <c r="K177" s="9">
        <v>-15.988229524276615</v>
      </c>
      <c r="L177" s="9">
        <v>58.201984821949793</v>
      </c>
      <c r="M177" s="9">
        <v>55.977859778597804</v>
      </c>
      <c r="N177" s="9">
        <v>3.6669032410693081</v>
      </c>
      <c r="O177" s="9">
        <v>-17.138293016887268</v>
      </c>
      <c r="P177" s="9">
        <v>-6.2241735537190213</v>
      </c>
      <c r="Q177" s="11">
        <v>-39.969254419677171</v>
      </c>
      <c r="R177" s="11">
        <v>-24.65373961218836</v>
      </c>
      <c r="S177" s="11">
        <v>-8.9230769230769127</v>
      </c>
      <c r="T177" s="11">
        <v>-13.263584205197446</v>
      </c>
      <c r="U177" s="11">
        <v>-20.657186779400462</v>
      </c>
      <c r="V177" s="11">
        <v>-28.068155652774575</v>
      </c>
      <c r="W177">
        <v>0.38681318681318683</v>
      </c>
      <c r="X177">
        <v>0.34285714285714286</v>
      </c>
      <c r="Y177">
        <v>0.24395604395604395</v>
      </c>
      <c r="Z177">
        <v>0.51208791208791204</v>
      </c>
      <c r="AA177">
        <v>0.68571428571428572</v>
      </c>
      <c r="AB177">
        <v>0.57362637362637359</v>
      </c>
      <c r="AC177">
        <v>0.41978021978021979</v>
      </c>
    </row>
    <row r="178" spans="1:29" hidden="1" x14ac:dyDescent="0.2">
      <c r="B178" t="s">
        <v>1122</v>
      </c>
      <c r="C178" t="s">
        <v>53</v>
      </c>
      <c r="D178" t="s">
        <v>54</v>
      </c>
      <c r="E178" t="s">
        <v>453</v>
      </c>
      <c r="F178" t="s">
        <v>8</v>
      </c>
      <c r="G178" s="2">
        <v>9.2104034027000008</v>
      </c>
      <c r="H178" s="3">
        <v>42116</v>
      </c>
      <c r="I178" s="2">
        <v>10.9095890410959</v>
      </c>
      <c r="J178" s="9">
        <v>77.955665024630534</v>
      </c>
      <c r="K178" s="9">
        <v>-30.172413793103459</v>
      </c>
      <c r="L178" s="9">
        <v>23.809523809523814</v>
      </c>
      <c r="M178" s="9">
        <v>84.472934472934469</v>
      </c>
      <c r="N178" s="9">
        <v>31.58301158301159</v>
      </c>
      <c r="O178" s="9">
        <v>-15.199530516431919</v>
      </c>
      <c r="P178" s="9">
        <v>-6.9542820347714027</v>
      </c>
      <c r="Q178" s="11">
        <v>-37.184309511015577</v>
      </c>
      <c r="R178" s="11">
        <v>-34.698795180722882</v>
      </c>
      <c r="S178" s="11">
        <v>-12.086330935251794</v>
      </c>
      <c r="T178" s="11">
        <v>-16.605166051660504</v>
      </c>
      <c r="U178" s="11">
        <v>-17.770034843205583</v>
      </c>
      <c r="V178" s="11">
        <v>-29.6207104154124</v>
      </c>
      <c r="W178">
        <v>0.38901098901098902</v>
      </c>
      <c r="X178">
        <v>0.89230769230769236</v>
      </c>
      <c r="Y178">
        <v>0.7604395604395604</v>
      </c>
      <c r="Z178">
        <v>0.13846153846153847</v>
      </c>
      <c r="AA178">
        <v>0.10549450549450549</v>
      </c>
      <c r="AB178">
        <v>0.44395604395604393</v>
      </c>
      <c r="AC178">
        <v>0.4879120879120879</v>
      </c>
    </row>
    <row r="179" spans="1:29" hidden="1" x14ac:dyDescent="0.2">
      <c r="A179" t="str">
        <f>VLOOKUP(C179,公司基金库!$A$2:$B$7706,1,FALSE)</f>
        <v>001725.OF</v>
      </c>
      <c r="B179" t="s">
        <v>1141</v>
      </c>
      <c r="C179" t="s">
        <v>97</v>
      </c>
      <c r="D179" t="s">
        <v>98</v>
      </c>
      <c r="E179" t="s">
        <v>473</v>
      </c>
      <c r="F179" t="s">
        <v>8</v>
      </c>
      <c r="G179" s="2">
        <v>18.259369802999998</v>
      </c>
      <c r="H179" s="3">
        <v>42814</v>
      </c>
      <c r="I179" s="2">
        <v>6.0109589041095903</v>
      </c>
      <c r="J179" s="9">
        <v>77.777777777777786</v>
      </c>
      <c r="K179" s="9">
        <v>-20.161883738042679</v>
      </c>
      <c r="L179" s="9">
        <v>34.285714285714299</v>
      </c>
      <c r="M179" s="9">
        <v>62.113932738503777</v>
      </c>
      <c r="N179" s="9">
        <v>24.640135478408119</v>
      </c>
      <c r="O179" s="9">
        <v>-17.934782608695656</v>
      </c>
      <c r="P179" s="9">
        <v>-4.8818897637795313</v>
      </c>
      <c r="Q179" s="11">
        <v>-30.748391466305453</v>
      </c>
      <c r="R179" s="11">
        <v>-28.381962864721483</v>
      </c>
      <c r="S179" s="11">
        <v>-7.725947521865896</v>
      </c>
      <c r="T179" s="11">
        <v>-14.562458249833011</v>
      </c>
      <c r="U179" s="11">
        <v>-19.270633397312849</v>
      </c>
      <c r="V179" s="11">
        <v>-29.09153952843273</v>
      </c>
      <c r="W179">
        <v>0.39120879120879121</v>
      </c>
      <c r="X179">
        <v>0.51648351648351654</v>
      </c>
      <c r="Y179">
        <v>0.67252747252747258</v>
      </c>
      <c r="Z179">
        <v>0.40219780219780221</v>
      </c>
      <c r="AA179">
        <v>0.18461538461538463</v>
      </c>
      <c r="AB179">
        <v>0.61538461538461542</v>
      </c>
      <c r="AC179">
        <v>0.31428571428571428</v>
      </c>
    </row>
    <row r="180" spans="1:29" hidden="1" x14ac:dyDescent="0.2">
      <c r="A180" t="str">
        <f>VLOOKUP(C180,公司基金库!$A$2:$B$7706,1,FALSE)</f>
        <v>002220.OF</v>
      </c>
      <c r="B180" t="s">
        <v>1271</v>
      </c>
      <c r="C180" t="s">
        <v>824</v>
      </c>
      <c r="D180" t="s">
        <v>825</v>
      </c>
      <c r="E180" t="s">
        <v>1395</v>
      </c>
      <c r="F180" t="s">
        <v>8</v>
      </c>
      <c r="G180" s="2">
        <v>9.2170293505000007</v>
      </c>
      <c r="H180" s="3">
        <v>43099</v>
      </c>
      <c r="I180" s="2">
        <v>2.8835616438356202</v>
      </c>
      <c r="J180" s="9">
        <v>77.722351773517559</v>
      </c>
      <c r="K180" s="9">
        <v>-14.531478770131766</v>
      </c>
      <c r="L180" s="9">
        <v>43.40471092077086</v>
      </c>
      <c r="M180" s="9">
        <v>39.323577721367791</v>
      </c>
      <c r="N180" s="9">
        <v>5.4778782850865344</v>
      </c>
      <c r="O180" s="9">
        <v>-1.3297020185837889</v>
      </c>
      <c r="P180" s="9">
        <v>-0.42037186742118432</v>
      </c>
      <c r="Q180" s="11">
        <v>-19.197070746698056</v>
      </c>
      <c r="R180" s="11">
        <v>-17.402897520220424</v>
      </c>
      <c r="S180" s="11">
        <v>-11.506849315068482</v>
      </c>
      <c r="T180" s="11">
        <v>-19.197070746698056</v>
      </c>
      <c r="U180" s="11">
        <v>-2.572296730930435</v>
      </c>
      <c r="V180" s="11">
        <v>-4.0387290039584895</v>
      </c>
      <c r="W180">
        <v>0.3934065934065934</v>
      </c>
      <c r="X180">
        <v>0.30549450549450552</v>
      </c>
      <c r="Y180">
        <v>0.51428571428571423</v>
      </c>
      <c r="Z180">
        <v>0.70549450549450554</v>
      </c>
      <c r="AA180">
        <v>0.63076923076923075</v>
      </c>
      <c r="AB180">
        <v>6.5934065934065936E-2</v>
      </c>
      <c r="AC180">
        <v>6.8131868131868126E-2</v>
      </c>
    </row>
    <row r="181" spans="1:29" hidden="1" x14ac:dyDescent="0.2">
      <c r="B181" t="s">
        <v>1216</v>
      </c>
      <c r="C181" t="s">
        <v>305</v>
      </c>
      <c r="D181" t="s">
        <v>306</v>
      </c>
      <c r="E181" t="s">
        <v>566</v>
      </c>
      <c r="F181" t="s">
        <v>8</v>
      </c>
      <c r="G181" s="2">
        <v>9.1923122866</v>
      </c>
      <c r="H181" s="3">
        <v>42095</v>
      </c>
      <c r="I181" s="2">
        <v>9.9123287671232898</v>
      </c>
      <c r="J181" s="9">
        <v>77.631578947368425</v>
      </c>
      <c r="K181" s="9">
        <v>-24.736842105263161</v>
      </c>
      <c r="L181" s="9">
        <v>59.877622377622373</v>
      </c>
      <c r="M181" s="9">
        <v>81.410606889010396</v>
      </c>
      <c r="N181" s="9">
        <v>-2.9535864978902873</v>
      </c>
      <c r="O181" s="9">
        <v>-16.149068322981364</v>
      </c>
      <c r="P181" s="9">
        <v>-7.5659020883258963</v>
      </c>
      <c r="Q181" s="11">
        <v>-38.008930916732339</v>
      </c>
      <c r="R181" s="11">
        <v>-30.244207889793351</v>
      </c>
      <c r="S181" s="11">
        <v>-12.192040429564134</v>
      </c>
      <c r="T181" s="11">
        <v>-12.723112128146457</v>
      </c>
      <c r="U181" s="11">
        <v>-19.201470974520607</v>
      </c>
      <c r="V181" s="11">
        <v>-26.410975990021829</v>
      </c>
      <c r="W181">
        <v>0.39560439560439559</v>
      </c>
      <c r="X181">
        <v>0.7384615384615385</v>
      </c>
      <c r="Y181">
        <v>0.22637362637362637</v>
      </c>
      <c r="Z181">
        <v>0.16703296703296702</v>
      </c>
      <c r="AA181">
        <v>0.83956043956043958</v>
      </c>
      <c r="AB181">
        <v>0.50329670329670328</v>
      </c>
      <c r="AC181">
        <v>0.5494505494505495</v>
      </c>
    </row>
    <row r="182" spans="1:29" hidden="1" x14ac:dyDescent="0.2">
      <c r="B182" t="s">
        <v>1239</v>
      </c>
      <c r="C182" t="s">
        <v>387</v>
      </c>
      <c r="D182" t="s">
        <v>388</v>
      </c>
      <c r="E182" t="s">
        <v>596</v>
      </c>
      <c r="F182" t="s">
        <v>8</v>
      </c>
      <c r="G182" s="2">
        <v>71.035812763099997</v>
      </c>
      <c r="H182" s="3">
        <v>42889</v>
      </c>
      <c r="I182" s="2">
        <v>7.6273972602739697</v>
      </c>
      <c r="J182" s="9">
        <v>77.082064904600315</v>
      </c>
      <c r="K182" s="9">
        <v>-16.280419994871746</v>
      </c>
      <c r="L182" s="9">
        <v>58.449384483097525</v>
      </c>
      <c r="M182" s="9">
        <v>55.065157865932477</v>
      </c>
      <c r="N182" s="9">
        <v>3.5920323305498507</v>
      </c>
      <c r="O182" s="9">
        <v>-16.897057580813065</v>
      </c>
      <c r="P182" s="9">
        <v>-6.0593611995481167</v>
      </c>
      <c r="Q182" s="11">
        <v>-39.831660750487416</v>
      </c>
      <c r="R182" s="11">
        <v>-24.822386544874593</v>
      </c>
      <c r="S182" s="11">
        <v>-8.8495575221238791</v>
      </c>
      <c r="T182" s="11">
        <v>-13.264741674964034</v>
      </c>
      <c r="U182" s="11">
        <v>-20.716292134831452</v>
      </c>
      <c r="V182" s="11">
        <v>-27.872956400954703</v>
      </c>
      <c r="W182">
        <v>0.39780219780219778</v>
      </c>
      <c r="X182">
        <v>0.36043956043956044</v>
      </c>
      <c r="Y182">
        <v>0.23516483516483516</v>
      </c>
      <c r="Z182">
        <v>0.52967032967032968</v>
      </c>
      <c r="AA182">
        <v>0.68791208791208791</v>
      </c>
      <c r="AB182">
        <v>0.53626373626373625</v>
      </c>
      <c r="AC182">
        <v>0.40219780219780221</v>
      </c>
    </row>
    <row r="183" spans="1:29" hidden="1" x14ac:dyDescent="0.2">
      <c r="A183" t="str">
        <f>VLOOKUP(C183,公司基金库!$A$2:$B$7706,1,FALSE)</f>
        <v>002808.OF</v>
      </c>
      <c r="B183" t="s">
        <v>1290</v>
      </c>
      <c r="C183" t="s">
        <v>858</v>
      </c>
      <c r="D183" s="12" t="s">
        <v>859</v>
      </c>
      <c r="E183" s="12" t="s">
        <v>515</v>
      </c>
      <c r="F183" t="s">
        <v>8</v>
      </c>
      <c r="G183" s="2">
        <v>16.4850304942</v>
      </c>
      <c r="H183" s="3">
        <v>42725</v>
      </c>
      <c r="I183" s="2">
        <v>11.5013698630137</v>
      </c>
      <c r="J183" s="9">
        <v>77.041198501872657</v>
      </c>
      <c r="K183" s="9">
        <v>-14.887640449438205</v>
      </c>
      <c r="L183" s="9">
        <v>44.224422442244219</v>
      </c>
      <c r="M183" s="9">
        <v>58.588863463005346</v>
      </c>
      <c r="N183" s="9">
        <v>9.6580251070174636</v>
      </c>
      <c r="O183" s="9">
        <v>-17.066538006052898</v>
      </c>
      <c r="P183" s="17">
        <v>-9.3010984793975222</v>
      </c>
      <c r="Q183" s="11">
        <v>-28.708294814690305</v>
      </c>
      <c r="R183" s="11">
        <v>-20.695807314897412</v>
      </c>
      <c r="S183" s="11">
        <v>-13.24392288348702</v>
      </c>
      <c r="T183" s="11">
        <v>-15.548172757475085</v>
      </c>
      <c r="U183" s="11">
        <v>-13.08933523825532</v>
      </c>
      <c r="V183" s="11">
        <v>-24.955767869780608</v>
      </c>
      <c r="W183">
        <v>0.4</v>
      </c>
      <c r="X183">
        <v>0.3208791208791209</v>
      </c>
      <c r="Y183">
        <v>0.50109890109890109</v>
      </c>
      <c r="Z183">
        <v>0.46813186813186813</v>
      </c>
      <c r="AA183">
        <v>0.44175824175824174</v>
      </c>
      <c r="AB183">
        <v>0.56923076923076921</v>
      </c>
      <c r="AC183">
        <v>0.74725274725274726</v>
      </c>
    </row>
    <row r="184" spans="1:29" hidden="1" x14ac:dyDescent="0.2">
      <c r="B184" t="s">
        <v>1117</v>
      </c>
      <c r="C184" t="s">
        <v>371</v>
      </c>
      <c r="D184" t="s">
        <v>372</v>
      </c>
      <c r="E184" t="s">
        <v>590</v>
      </c>
      <c r="F184" t="s">
        <v>8</v>
      </c>
      <c r="G184" s="2">
        <v>9.6335940772999997</v>
      </c>
      <c r="H184" s="3">
        <v>40870</v>
      </c>
      <c r="I184" s="2">
        <v>10.5424657534247</v>
      </c>
      <c r="J184" s="9">
        <v>76.704014939309076</v>
      </c>
      <c r="K184" s="9">
        <v>-37.535014005602235</v>
      </c>
      <c r="L184" s="9">
        <v>57.698056801195797</v>
      </c>
      <c r="M184" s="9">
        <v>129.57345971563984</v>
      </c>
      <c r="N184" s="9">
        <v>4.4591246903385482</v>
      </c>
      <c r="O184" s="9">
        <v>-25.197628458498016</v>
      </c>
      <c r="P184" s="9">
        <v>-14.113909689130924</v>
      </c>
      <c r="Q184" s="11">
        <v>-48.730711796913887</v>
      </c>
      <c r="R184" s="11">
        <v>-40.929401251117064</v>
      </c>
      <c r="S184" s="11">
        <v>-18.78244454931572</v>
      </c>
      <c r="T184" s="11">
        <v>-24.127906976744175</v>
      </c>
      <c r="U184" s="11">
        <v>-28.254382693024994</v>
      </c>
      <c r="V184" s="11">
        <v>-36.615384615384613</v>
      </c>
      <c r="W184">
        <v>0.40219780219780221</v>
      </c>
      <c r="X184">
        <v>0.98461538461538467</v>
      </c>
      <c r="Y184">
        <v>0.25714285714285712</v>
      </c>
      <c r="Z184">
        <v>4.3956043956043956E-3</v>
      </c>
      <c r="AA184">
        <v>0.6659340659340659</v>
      </c>
      <c r="AB184">
        <v>0.97362637362637361</v>
      </c>
      <c r="AC184">
        <v>0.98461538461538467</v>
      </c>
    </row>
    <row r="185" spans="1:29" hidden="1" x14ac:dyDescent="0.2">
      <c r="B185" t="s">
        <v>1116</v>
      </c>
      <c r="C185" t="s">
        <v>251</v>
      </c>
      <c r="D185" t="s">
        <v>252</v>
      </c>
      <c r="E185" t="s">
        <v>542</v>
      </c>
      <c r="F185" t="s">
        <v>8</v>
      </c>
      <c r="G185" s="2">
        <v>25.5857348736</v>
      </c>
      <c r="H185" s="3">
        <v>42809</v>
      </c>
      <c r="I185" s="2">
        <v>3.8315068493150699</v>
      </c>
      <c r="J185" s="9">
        <v>76.492082825822166</v>
      </c>
      <c r="K185" s="9">
        <v>-33.252131546894027</v>
      </c>
      <c r="L185" s="9">
        <v>100.36496350364963</v>
      </c>
      <c r="M185" s="9">
        <v>50.455373406193068</v>
      </c>
      <c r="N185" s="9">
        <v>-12.439467312348675</v>
      </c>
      <c r="O185" s="9">
        <v>0.17283097131007091</v>
      </c>
      <c r="P185" s="9">
        <v>0.52029136316337565</v>
      </c>
      <c r="Q185" s="11">
        <v>-41.856392294220669</v>
      </c>
      <c r="R185" s="11">
        <v>-41.856392294220669</v>
      </c>
      <c r="S185" s="11">
        <v>-18.04095185390149</v>
      </c>
      <c r="T185" s="11">
        <v>-19.784550709406201</v>
      </c>
      <c r="U185" s="11">
        <v>-24.390243902439018</v>
      </c>
      <c r="V185" s="11">
        <v>-16.882673942701221</v>
      </c>
      <c r="W185">
        <v>0.4043956043956044</v>
      </c>
      <c r="X185">
        <v>0.9516483516483516</v>
      </c>
      <c r="Y185">
        <v>6.5934065934065934E-3</v>
      </c>
      <c r="Z185">
        <v>0.57582417582417578</v>
      </c>
      <c r="AA185">
        <v>0.98241758241758237</v>
      </c>
      <c r="AB185">
        <v>2.6373626373626374E-2</v>
      </c>
      <c r="AC185">
        <v>1.5384615384615385E-2</v>
      </c>
    </row>
    <row r="186" spans="1:29" hidden="1" x14ac:dyDescent="0.2">
      <c r="B186" t="s">
        <v>1193</v>
      </c>
      <c r="C186" t="s">
        <v>225</v>
      </c>
      <c r="D186" t="s">
        <v>226</v>
      </c>
      <c r="E186" t="s">
        <v>447</v>
      </c>
      <c r="F186" t="s">
        <v>8</v>
      </c>
      <c r="G186" s="2">
        <v>23.823626434400001</v>
      </c>
      <c r="H186" s="3">
        <v>43053</v>
      </c>
      <c r="I186" s="2">
        <v>5.1561643835616398</v>
      </c>
      <c r="J186" s="9">
        <v>76.124102908446901</v>
      </c>
      <c r="K186" s="9">
        <v>-11.863270777479894</v>
      </c>
      <c r="L186" s="9">
        <v>39.641729593322566</v>
      </c>
      <c r="M186" s="9">
        <v>61.320132013201309</v>
      </c>
      <c r="N186" s="9">
        <v>2.2504091653027896</v>
      </c>
      <c r="O186" s="9">
        <v>-13.245298119247694</v>
      </c>
      <c r="P186" s="9">
        <v>-9.326641572563771</v>
      </c>
      <c r="Q186" s="11">
        <v>-30.494505494505486</v>
      </c>
      <c r="R186" s="11">
        <v>-20.541205412054119</v>
      </c>
      <c r="S186" s="11">
        <v>-11.370262390670565</v>
      </c>
      <c r="T186" s="11">
        <v>-17.664493183165387</v>
      </c>
      <c r="U186" s="11">
        <v>-17.135989010989015</v>
      </c>
      <c r="V186" s="11">
        <v>-21.183800623052964</v>
      </c>
      <c r="W186">
        <v>0.40659340659340659</v>
      </c>
      <c r="X186">
        <v>0.25934065934065936</v>
      </c>
      <c r="Y186">
        <v>0.59340659340659341</v>
      </c>
      <c r="Z186">
        <v>0.41538461538461541</v>
      </c>
      <c r="AA186">
        <v>0.72527472527472525</v>
      </c>
      <c r="AB186">
        <v>0.35164835164835168</v>
      </c>
      <c r="AC186">
        <v>0.74945054945054945</v>
      </c>
    </row>
    <row r="187" spans="1:29" hidden="1" x14ac:dyDescent="0.2">
      <c r="B187" t="s">
        <v>1132</v>
      </c>
      <c r="C187" t="s">
        <v>77</v>
      </c>
      <c r="D187" t="s">
        <v>78</v>
      </c>
      <c r="E187" t="s">
        <v>464</v>
      </c>
      <c r="F187" t="s">
        <v>8</v>
      </c>
      <c r="G187" s="2">
        <v>8.3629233672000005</v>
      </c>
      <c r="H187" s="3">
        <v>42195</v>
      </c>
      <c r="I187" s="2">
        <v>7.3561643835616399</v>
      </c>
      <c r="J187" s="9">
        <v>76.058931860036822</v>
      </c>
      <c r="K187" s="9">
        <v>-33.333333333333343</v>
      </c>
      <c r="L187" s="9">
        <v>51.104972375690629</v>
      </c>
      <c r="M187" s="9">
        <v>92.321755027422299</v>
      </c>
      <c r="N187" s="9">
        <v>13.022813688212928</v>
      </c>
      <c r="O187" s="9">
        <v>-19.596299411269982</v>
      </c>
      <c r="P187" s="9">
        <v>-8.60420650095603</v>
      </c>
      <c r="Q187" s="11">
        <v>-38.893690579083845</v>
      </c>
      <c r="R187" s="11">
        <v>-38.893690579083845</v>
      </c>
      <c r="S187" s="11">
        <v>-9.1286307053941869</v>
      </c>
      <c r="T187" s="11">
        <v>-14.663256606990634</v>
      </c>
      <c r="U187" s="11">
        <v>-20.871369294605813</v>
      </c>
      <c r="V187" s="11">
        <v>-26.043908738699955</v>
      </c>
      <c r="W187">
        <v>0.40879120879120878</v>
      </c>
      <c r="X187">
        <v>0.95604395604395609</v>
      </c>
      <c r="Y187">
        <v>0.37362637362637363</v>
      </c>
      <c r="Z187">
        <v>8.7912087912087919E-2</v>
      </c>
      <c r="AA187">
        <v>0.35384615384615387</v>
      </c>
      <c r="AB187">
        <v>0.73626373626373631</v>
      </c>
      <c r="AC187">
        <v>0.68351648351648353</v>
      </c>
    </row>
    <row r="188" spans="1:29" hidden="1" x14ac:dyDescent="0.2">
      <c r="B188" t="s">
        <v>1546</v>
      </c>
      <c r="C188" t="s">
        <v>1092</v>
      </c>
      <c r="D188" t="s">
        <v>1093</v>
      </c>
      <c r="E188" t="s">
        <v>1538</v>
      </c>
      <c r="F188" t="s">
        <v>8</v>
      </c>
      <c r="G188">
        <v>7.8314511923000003</v>
      </c>
      <c r="H188" s="8">
        <v>42403</v>
      </c>
      <c r="I188">
        <v>6.3424657534246602</v>
      </c>
      <c r="J188" s="9">
        <v>75.889953150737497</v>
      </c>
      <c r="K188" s="9">
        <v>-15.650661771809482</v>
      </c>
      <c r="L188" s="9">
        <v>31.325163211545092</v>
      </c>
      <c r="M188" s="9">
        <v>33.169810000668178</v>
      </c>
      <c r="N188" s="9">
        <v>12.533521095054287</v>
      </c>
      <c r="O188" s="9">
        <v>5.9555515169727737</v>
      </c>
      <c r="P188" s="9">
        <v>0.88397790055249215</v>
      </c>
      <c r="Q188" s="11">
        <v>-21.256171146461877</v>
      </c>
      <c r="R188" s="11">
        <v>-20.369354543792287</v>
      </c>
      <c r="S188" s="11">
        <v>-4.775521875893622</v>
      </c>
      <c r="T188" s="11">
        <v>-9.0273259596616793</v>
      </c>
      <c r="U188" s="11">
        <v>-14.92766459994094</v>
      </c>
      <c r="V188" s="11">
        <v>-10.153653182815923</v>
      </c>
      <c r="W188">
        <v>0.41098901098901097</v>
      </c>
      <c r="X188">
        <v>0.32967032967032966</v>
      </c>
      <c r="Y188">
        <v>0.70549450549450554</v>
      </c>
      <c r="Z188">
        <v>0.74945054945054945</v>
      </c>
      <c r="AA188">
        <v>0.36263736263736263</v>
      </c>
      <c r="AB188">
        <v>8.7912087912087912E-3</v>
      </c>
      <c r="AC188">
        <v>1.3186813186813187E-2</v>
      </c>
    </row>
    <row r="189" spans="1:29" hidden="1" x14ac:dyDescent="0.2">
      <c r="B189" t="s">
        <v>1204</v>
      </c>
      <c r="C189" t="s">
        <v>259</v>
      </c>
      <c r="D189" t="s">
        <v>260</v>
      </c>
      <c r="E189" t="s">
        <v>546</v>
      </c>
      <c r="F189" t="s">
        <v>8</v>
      </c>
      <c r="G189" s="2">
        <v>271.15739238319998</v>
      </c>
      <c r="H189" s="3">
        <v>41303</v>
      </c>
      <c r="I189" s="2">
        <v>9.3561643835616408</v>
      </c>
      <c r="J189" s="9">
        <v>75.859868110202328</v>
      </c>
      <c r="K189" s="9">
        <v>-25.535312477317255</v>
      </c>
      <c r="L189" s="9">
        <v>62.867309011397218</v>
      </c>
      <c r="M189" s="9">
        <v>75.16007367774759</v>
      </c>
      <c r="N189" s="9">
        <v>6.3244867300951286</v>
      </c>
      <c r="O189" s="9">
        <v>-22.140064993171006</v>
      </c>
      <c r="P189" s="9">
        <v>-10.083759382138588</v>
      </c>
      <c r="Q189" s="11">
        <v>-36.621639459673524</v>
      </c>
      <c r="R189" s="11">
        <v>-30.939532309395325</v>
      </c>
      <c r="S189" s="11">
        <v>-8.4685892242627645</v>
      </c>
      <c r="T189" s="11">
        <v>-16.195053880145743</v>
      </c>
      <c r="U189" s="11">
        <v>-15.479385752629019</v>
      </c>
      <c r="V189" s="11">
        <v>-31.170258517704401</v>
      </c>
      <c r="W189">
        <v>0.41318681318681316</v>
      </c>
      <c r="X189">
        <v>0.77362637362637365</v>
      </c>
      <c r="Y189">
        <v>0.18461538461538463</v>
      </c>
      <c r="Z189">
        <v>0.23296703296703297</v>
      </c>
      <c r="AA189">
        <v>0.56923076923076921</v>
      </c>
      <c r="AB189">
        <v>0.8813186813186813</v>
      </c>
      <c r="AC189">
        <v>0.83296703296703301</v>
      </c>
    </row>
    <row r="190" spans="1:29" hidden="1" x14ac:dyDescent="0.2">
      <c r="B190" t="s">
        <v>1200</v>
      </c>
      <c r="C190" t="s">
        <v>249</v>
      </c>
      <c r="D190" t="s">
        <v>250</v>
      </c>
      <c r="E190" t="s">
        <v>436</v>
      </c>
      <c r="F190" t="s">
        <v>8</v>
      </c>
      <c r="G190" s="2">
        <v>16.566987537399999</v>
      </c>
      <c r="H190" s="3">
        <v>42915</v>
      </c>
      <c r="I190" s="2">
        <v>7.3479452054794496</v>
      </c>
      <c r="J190" s="9">
        <v>75.171078902678389</v>
      </c>
      <c r="K190" s="9">
        <v>-23.770783847980994</v>
      </c>
      <c r="L190" s="9">
        <v>59.54911396702984</v>
      </c>
      <c r="M190" s="9">
        <v>89.076765166657665</v>
      </c>
      <c r="N190" s="9">
        <v>-12.074285714285708</v>
      </c>
      <c r="O190" s="9">
        <v>-13.365178397348418</v>
      </c>
      <c r="P190" s="9">
        <v>-5.6314597196658731</v>
      </c>
      <c r="Q190" s="11">
        <v>-37.641166650299517</v>
      </c>
      <c r="R190" s="11">
        <v>-33.648331239416621</v>
      </c>
      <c r="S190" s="11">
        <v>-12.148287918308455</v>
      </c>
      <c r="T190" s="11">
        <v>-28.948671397920446</v>
      </c>
      <c r="U190" s="11">
        <v>-25.292153589315518</v>
      </c>
      <c r="V190" s="11">
        <v>-17.050390255053731</v>
      </c>
      <c r="W190">
        <v>0.41538461538461541</v>
      </c>
      <c r="X190">
        <v>0.69670329670329667</v>
      </c>
      <c r="Y190">
        <v>0.23076923076923078</v>
      </c>
      <c r="Z190">
        <v>0.11428571428571428</v>
      </c>
      <c r="AA190">
        <v>0.98021978021978018</v>
      </c>
      <c r="AB190">
        <v>0.35604395604395606</v>
      </c>
      <c r="AC190">
        <v>0.36043956043956044</v>
      </c>
    </row>
    <row r="191" spans="1:29" hidden="1" x14ac:dyDescent="0.2">
      <c r="B191" t="s">
        <v>1111</v>
      </c>
      <c r="C191" t="s">
        <v>25</v>
      </c>
      <c r="D191" t="s">
        <v>26</v>
      </c>
      <c r="E191" t="s">
        <v>439</v>
      </c>
      <c r="F191" t="s">
        <v>8</v>
      </c>
      <c r="G191" s="2">
        <v>7.8235522681000003</v>
      </c>
      <c r="H191" s="3">
        <v>41975</v>
      </c>
      <c r="I191" s="2">
        <v>11.446575342465801</v>
      </c>
      <c r="J191" s="9">
        <v>75.028901734104053</v>
      </c>
      <c r="K191" s="9">
        <v>-28.034682080924849</v>
      </c>
      <c r="L191" s="9">
        <v>82.248995983935743</v>
      </c>
      <c r="M191" s="9">
        <v>80.696342000881415</v>
      </c>
      <c r="N191" s="9">
        <v>-6.7560975609756033</v>
      </c>
      <c r="O191" s="9">
        <v>-20.795187025895892</v>
      </c>
      <c r="P191" s="9">
        <v>-8.2424242424242369</v>
      </c>
      <c r="Q191" s="11">
        <v>-39.657387580299783</v>
      </c>
      <c r="R191" s="11">
        <v>-37.454164484023053</v>
      </c>
      <c r="S191" s="11">
        <v>-10.391001606855916</v>
      </c>
      <c r="T191" s="11">
        <v>-16.737109044801358</v>
      </c>
      <c r="U191" s="11">
        <v>-25.481798715203425</v>
      </c>
      <c r="V191" s="11">
        <v>-24.632254613533025</v>
      </c>
      <c r="W191">
        <v>0.4175824175824176</v>
      </c>
      <c r="X191">
        <v>0.8571428571428571</v>
      </c>
      <c r="Y191">
        <v>2.8571428571428571E-2</v>
      </c>
      <c r="Z191">
        <v>0.17362637362637362</v>
      </c>
      <c r="AA191">
        <v>0.90109890109890112</v>
      </c>
      <c r="AB191">
        <v>0.81978021978021975</v>
      </c>
      <c r="AC191">
        <v>0.62417582417582418</v>
      </c>
    </row>
    <row r="192" spans="1:29" hidden="1" x14ac:dyDescent="0.2">
      <c r="B192" t="s">
        <v>1194</v>
      </c>
      <c r="C192" t="s">
        <v>231</v>
      </c>
      <c r="D192" t="s">
        <v>232</v>
      </c>
      <c r="E192" t="s">
        <v>519</v>
      </c>
      <c r="F192" t="s">
        <v>8</v>
      </c>
      <c r="G192" s="2">
        <v>53.819635671900002</v>
      </c>
      <c r="H192" s="3">
        <v>42327</v>
      </c>
      <c r="I192" s="2">
        <v>6.8054794520547901</v>
      </c>
      <c r="J192" s="9">
        <v>74.654713579453912</v>
      </c>
      <c r="K192" s="9">
        <v>-19.886474193915916</v>
      </c>
      <c r="L192" s="9">
        <v>46.35208227849413</v>
      </c>
      <c r="M192" s="9">
        <v>55.365621080240636</v>
      </c>
      <c r="N192" s="9">
        <v>14.533717308422892</v>
      </c>
      <c r="O192" s="9">
        <v>-16.288084892954469</v>
      </c>
      <c r="P192" s="9">
        <v>-6.4955894145950239</v>
      </c>
      <c r="Q192" s="11">
        <v>-26.921487603305792</v>
      </c>
      <c r="R192" s="11">
        <v>-25</v>
      </c>
      <c r="S192" s="11">
        <v>-9.7259861487503763</v>
      </c>
      <c r="T192" s="11">
        <v>-15.413814561294334</v>
      </c>
      <c r="U192" s="11">
        <v>-15.108927808628803</v>
      </c>
      <c r="V192" s="11">
        <v>-22.198194660168955</v>
      </c>
      <c r="W192">
        <v>0.41978021978021979</v>
      </c>
      <c r="X192">
        <v>0.50549450549450547</v>
      </c>
      <c r="Y192">
        <v>0.46373626373626375</v>
      </c>
      <c r="Z192">
        <v>0.5252747252747253</v>
      </c>
      <c r="AA192">
        <v>0.33186813186813185</v>
      </c>
      <c r="AB192">
        <v>0.51428571428571423</v>
      </c>
      <c r="AC192">
        <v>0.45054945054945056</v>
      </c>
    </row>
    <row r="193" spans="1:29" hidden="1" x14ac:dyDescent="0.2">
      <c r="B193" t="s">
        <v>1116</v>
      </c>
      <c r="C193" t="s">
        <v>215</v>
      </c>
      <c r="D193" t="s">
        <v>216</v>
      </c>
      <c r="E193" t="s">
        <v>528</v>
      </c>
      <c r="F193" t="s">
        <v>8</v>
      </c>
      <c r="G193" s="2">
        <v>16.988211913499999</v>
      </c>
      <c r="H193" s="3">
        <v>42030</v>
      </c>
      <c r="I193" s="2">
        <v>7.0972602739725996</v>
      </c>
      <c r="J193" s="9">
        <v>74.037066632299968</v>
      </c>
      <c r="K193" s="9">
        <v>-25.294497944132122</v>
      </c>
      <c r="L193" s="9">
        <v>55.435952637244334</v>
      </c>
      <c r="M193" s="9">
        <v>62.782707805154992</v>
      </c>
      <c r="N193" s="9">
        <v>15.216934367532486</v>
      </c>
      <c r="O193" s="9">
        <v>-20.087797122170013</v>
      </c>
      <c r="P193" s="9">
        <v>-9.9332220367278907</v>
      </c>
      <c r="Q193" s="11">
        <v>-32.794802539235576</v>
      </c>
      <c r="R193" s="11">
        <v>-28.718504473151857</v>
      </c>
      <c r="S193" s="11">
        <v>-14.800313234142509</v>
      </c>
      <c r="T193" s="11">
        <v>-11.155115511551152</v>
      </c>
      <c r="U193" s="11">
        <v>-10.157177585696205</v>
      </c>
      <c r="V193" s="11">
        <v>-30.946561298360255</v>
      </c>
      <c r="W193">
        <v>0.42197802197802198</v>
      </c>
      <c r="X193">
        <v>0.76263736263736259</v>
      </c>
      <c r="Y193">
        <v>0.28791208791208789</v>
      </c>
      <c r="Z193">
        <v>0.3934065934065934</v>
      </c>
      <c r="AA193">
        <v>0.31868131868131866</v>
      </c>
      <c r="AB193">
        <v>0.76923076923076927</v>
      </c>
      <c r="AC193">
        <v>0.82417582417582413</v>
      </c>
    </row>
    <row r="194" spans="1:29" hidden="1" x14ac:dyDescent="0.2">
      <c r="B194" t="s">
        <v>1251</v>
      </c>
      <c r="C194" t="s">
        <v>688</v>
      </c>
      <c r="D194" t="s">
        <v>689</v>
      </c>
      <c r="E194" t="s">
        <v>550</v>
      </c>
      <c r="F194" t="s">
        <v>8</v>
      </c>
      <c r="G194" s="2">
        <v>59.370822051499999</v>
      </c>
      <c r="H194" s="3">
        <v>42705</v>
      </c>
      <c r="I194" s="2">
        <v>15.208219178082199</v>
      </c>
      <c r="J194" s="9">
        <v>73.249738766980144</v>
      </c>
      <c r="K194" s="9">
        <v>-22.152560083594565</v>
      </c>
      <c r="L194" s="9">
        <v>62.416107382550337</v>
      </c>
      <c r="M194" s="9">
        <v>58.264462809917362</v>
      </c>
      <c r="N194" s="9">
        <v>1.879895561357704</v>
      </c>
      <c r="O194" s="9">
        <v>-15.017939518195805</v>
      </c>
      <c r="P194" s="9">
        <v>-8.2457111234089666</v>
      </c>
      <c r="Q194" s="11">
        <v>-34.873389604620172</v>
      </c>
      <c r="R194" s="11">
        <v>-25.406504065040654</v>
      </c>
      <c r="S194" s="11">
        <v>-11.965811965811957</v>
      </c>
      <c r="T194" s="11">
        <v>-15.445975344452506</v>
      </c>
      <c r="U194" s="11">
        <v>-18.569524655708573</v>
      </c>
      <c r="V194" s="11">
        <v>-25.012787723785166</v>
      </c>
      <c r="W194">
        <v>0.42417582417582417</v>
      </c>
      <c r="X194">
        <v>0.60219780219780217</v>
      </c>
      <c r="Y194">
        <v>0.18901098901098901</v>
      </c>
      <c r="Z194">
        <v>0.47032967032967032</v>
      </c>
      <c r="AA194">
        <v>0.73406593406593401</v>
      </c>
      <c r="AB194">
        <v>0.43296703296703298</v>
      </c>
      <c r="AC194">
        <v>0.62637362637362637</v>
      </c>
    </row>
    <row r="195" spans="1:29" hidden="1" x14ac:dyDescent="0.2">
      <c r="B195" t="s">
        <v>1178</v>
      </c>
      <c r="C195" t="s">
        <v>187</v>
      </c>
      <c r="D195" t="s">
        <v>188</v>
      </c>
      <c r="E195" t="s">
        <v>514</v>
      </c>
      <c r="F195" t="s">
        <v>8</v>
      </c>
      <c r="G195" s="2">
        <v>5.7597895679000004</v>
      </c>
      <c r="H195" s="3">
        <v>42027</v>
      </c>
      <c r="I195" s="2">
        <v>8.7945205479452095</v>
      </c>
      <c r="J195" s="9">
        <v>72.927002126151663</v>
      </c>
      <c r="K195" s="9">
        <v>-34.089298369950392</v>
      </c>
      <c r="L195" s="9">
        <v>71.397849462365599</v>
      </c>
      <c r="M195" s="9">
        <v>83.688833124215805</v>
      </c>
      <c r="N195" s="9">
        <v>8.9139344262295133</v>
      </c>
      <c r="O195" s="9">
        <v>-23.486986516149265</v>
      </c>
      <c r="P195" s="9">
        <v>-9.3947270701819576</v>
      </c>
      <c r="Q195" s="11">
        <v>-39.158016147635529</v>
      </c>
      <c r="R195" s="11">
        <v>-35.506241331484048</v>
      </c>
      <c r="S195" s="11">
        <v>-15.38461538461538</v>
      </c>
      <c r="T195" s="11">
        <v>-20.667581161408311</v>
      </c>
      <c r="U195" s="11">
        <v>-14.759036144578308</v>
      </c>
      <c r="V195" s="11">
        <v>-32.523185161496642</v>
      </c>
      <c r="W195">
        <v>0.42637362637362636</v>
      </c>
      <c r="X195">
        <v>0.96263736263736266</v>
      </c>
      <c r="Y195">
        <v>9.4505494505494503E-2</v>
      </c>
      <c r="Z195">
        <v>0.14065934065934066</v>
      </c>
      <c r="AA195">
        <v>0.45714285714285713</v>
      </c>
      <c r="AB195">
        <v>0.92307692307692313</v>
      </c>
      <c r="AC195">
        <v>0.76263736263736259</v>
      </c>
    </row>
    <row r="196" spans="1:29" hidden="1" x14ac:dyDescent="0.2">
      <c r="B196" t="s">
        <v>1135</v>
      </c>
      <c r="C196" t="s">
        <v>85</v>
      </c>
      <c r="D196" t="s">
        <v>86</v>
      </c>
      <c r="E196" t="s">
        <v>468</v>
      </c>
      <c r="F196" t="s">
        <v>8</v>
      </c>
      <c r="G196" s="2">
        <v>39.4346766759</v>
      </c>
      <c r="H196" s="3">
        <v>42924</v>
      </c>
      <c r="I196" s="2">
        <v>6.4547945205479396</v>
      </c>
      <c r="J196" s="9">
        <v>72.893136403127713</v>
      </c>
      <c r="K196" s="9">
        <v>-16.072980017376199</v>
      </c>
      <c r="L196" s="9">
        <v>55.175983436853016</v>
      </c>
      <c r="M196" s="9">
        <v>67.978652434956615</v>
      </c>
      <c r="N196" s="9">
        <v>-0.8339952343129432</v>
      </c>
      <c r="O196" s="9">
        <v>-20.304365238285939</v>
      </c>
      <c r="P196" s="9">
        <v>-9.5454545454545521</v>
      </c>
      <c r="Q196" s="11">
        <v>-40.308297802558215</v>
      </c>
      <c r="R196" s="11">
        <v>-25.418326693227083</v>
      </c>
      <c r="S196" s="11">
        <v>-10.396825396825397</v>
      </c>
      <c r="T196" s="11">
        <v>-20.096560048280022</v>
      </c>
      <c r="U196" s="11">
        <v>-19.285011479173502</v>
      </c>
      <c r="V196" s="11">
        <v>-26.464646464646464</v>
      </c>
      <c r="W196">
        <v>0.42857142857142855</v>
      </c>
      <c r="X196">
        <v>0.34945054945054943</v>
      </c>
      <c r="Y196">
        <v>0.2967032967032967</v>
      </c>
      <c r="Z196">
        <v>0.33406593406593404</v>
      </c>
      <c r="AA196">
        <v>0.81318681318681318</v>
      </c>
      <c r="AB196">
        <v>0.78901098901098898</v>
      </c>
      <c r="AC196">
        <v>0.78241758241758241</v>
      </c>
    </row>
    <row r="197" spans="1:29" x14ac:dyDescent="0.2">
      <c r="A197" t="str">
        <f>VLOOKUP(C197,公司基金库!$A$2:$B$7706,1,FALSE)</f>
        <v>110001.OF</v>
      </c>
      <c r="B197" t="s">
        <v>1545</v>
      </c>
      <c r="C197" s="15" t="s">
        <v>1090</v>
      </c>
      <c r="D197" s="15" t="s">
        <v>1091</v>
      </c>
      <c r="E197" s="15" t="s">
        <v>535</v>
      </c>
      <c r="F197" t="s">
        <v>8</v>
      </c>
      <c r="G197">
        <v>33.394554087400003</v>
      </c>
      <c r="H197" s="8">
        <v>41180</v>
      </c>
      <c r="I197">
        <v>9.6931506849315099</v>
      </c>
      <c r="J197" s="9">
        <v>72.620195574709385</v>
      </c>
      <c r="K197" s="9">
        <v>-17.525665260097757</v>
      </c>
      <c r="L197" s="9">
        <v>39.809193408499553</v>
      </c>
      <c r="M197" s="9">
        <v>45.187486495438286</v>
      </c>
      <c r="N197" s="9">
        <v>24.226661009894361</v>
      </c>
      <c r="O197" s="9">
        <v>-16.997140570364515</v>
      </c>
      <c r="P197" s="9">
        <v>-7.9493087557603799</v>
      </c>
      <c r="Q197" s="11">
        <v>-26.866784482403141</v>
      </c>
      <c r="R197" s="11">
        <v>-21.750933152358328</v>
      </c>
      <c r="S197" s="11">
        <v>-14.183915846623696</v>
      </c>
      <c r="T197" s="11">
        <v>-12.413240790176173</v>
      </c>
      <c r="U197" s="11">
        <v>-14.747299548673748</v>
      </c>
      <c r="V197" s="11">
        <v>-26.004304660135258</v>
      </c>
      <c r="W197">
        <v>0.43076923076923079</v>
      </c>
      <c r="X197">
        <v>0.40219780219780221</v>
      </c>
      <c r="Y197">
        <v>0.59120879120879122</v>
      </c>
      <c r="Z197">
        <v>0.63736263736263732</v>
      </c>
      <c r="AA197">
        <v>0.18901098901098901</v>
      </c>
      <c r="AB197">
        <v>0.56043956043956045</v>
      </c>
      <c r="AC197">
        <v>0.59780219780219779</v>
      </c>
    </row>
    <row r="198" spans="1:29" hidden="1" x14ac:dyDescent="0.2">
      <c r="B198" t="s">
        <v>1188</v>
      </c>
      <c r="C198" t="s">
        <v>1038</v>
      </c>
      <c r="D198" t="s">
        <v>1039</v>
      </c>
      <c r="E198" t="s">
        <v>525</v>
      </c>
      <c r="F198" t="s">
        <v>8</v>
      </c>
      <c r="G198" s="2">
        <v>5.7733757799000003</v>
      </c>
      <c r="H198" s="3">
        <v>42389</v>
      </c>
      <c r="I198" s="2">
        <v>6.3808219178082197</v>
      </c>
      <c r="J198" s="9">
        <v>72.195702364112648</v>
      </c>
      <c r="K198" s="9">
        <v>-22.7120774524928</v>
      </c>
      <c r="L198" s="9">
        <v>31.373313347973486</v>
      </c>
      <c r="M198" s="9">
        <v>91.008174386921013</v>
      </c>
      <c r="N198" s="9">
        <v>2.0250309432220983</v>
      </c>
      <c r="O198" s="9">
        <v>-12.974839664528865</v>
      </c>
      <c r="P198" s="9">
        <v>-4.2345276872964233</v>
      </c>
      <c r="Q198" s="11">
        <v>-29.621943263908072</v>
      </c>
      <c r="R198" s="11">
        <v>-28.41530054644808</v>
      </c>
      <c r="S198" s="11">
        <v>-13.275726630007846</v>
      </c>
      <c r="T198" s="11">
        <v>-14.185022026431723</v>
      </c>
      <c r="U198" s="11">
        <v>-19.468328886502857</v>
      </c>
      <c r="V198" s="11">
        <v>-19.771485345255829</v>
      </c>
      <c r="W198">
        <v>0.43296703296703298</v>
      </c>
      <c r="X198">
        <v>0.64175824175824181</v>
      </c>
      <c r="Y198">
        <v>0.70329670329670335</v>
      </c>
      <c r="Z198">
        <v>0.10329670329670329</v>
      </c>
      <c r="AA198">
        <v>0.72967032967032963</v>
      </c>
      <c r="AB198">
        <v>0.34285714285714286</v>
      </c>
      <c r="AC198">
        <v>0.28131868131868132</v>
      </c>
    </row>
    <row r="199" spans="1:29" hidden="1" x14ac:dyDescent="0.2">
      <c r="B199" t="s">
        <v>1263</v>
      </c>
      <c r="C199" t="s">
        <v>926</v>
      </c>
      <c r="D199" t="s">
        <v>927</v>
      </c>
      <c r="E199" t="s">
        <v>466</v>
      </c>
      <c r="F199" t="s">
        <v>8</v>
      </c>
      <c r="G199" s="2">
        <v>9.9386245931000001</v>
      </c>
      <c r="H199" s="3">
        <v>43054</v>
      </c>
      <c r="I199" s="2">
        <v>14.183561643835599</v>
      </c>
      <c r="J199" s="9">
        <v>71.954113924050617</v>
      </c>
      <c r="K199" s="9">
        <v>-26.750395569620256</v>
      </c>
      <c r="L199" s="9">
        <v>51.262319427568514</v>
      </c>
      <c r="M199" s="9">
        <v>52.115315958586208</v>
      </c>
      <c r="N199" s="9">
        <v>22.918500264038023</v>
      </c>
      <c r="O199" s="9">
        <v>-16.99842474581126</v>
      </c>
      <c r="P199" s="9">
        <v>-8.5996635828427337</v>
      </c>
      <c r="Q199" s="11">
        <v>-30.576441102756903</v>
      </c>
      <c r="R199" s="11">
        <v>-28.677462887989208</v>
      </c>
      <c r="S199" s="11">
        <v>-14.468042676238898</v>
      </c>
      <c r="T199" s="11">
        <v>-12.145446790360419</v>
      </c>
      <c r="U199" s="11">
        <v>-12.125617912183785</v>
      </c>
      <c r="V199" s="11">
        <v>-29.128418204657446</v>
      </c>
      <c r="W199">
        <v>0.43516483516483517</v>
      </c>
      <c r="X199">
        <v>0.81758241758241756</v>
      </c>
      <c r="Y199">
        <v>0.36703296703296701</v>
      </c>
      <c r="Z199">
        <v>0.56703296703296702</v>
      </c>
      <c r="AA199">
        <v>0.21098901098901099</v>
      </c>
      <c r="AB199">
        <v>0.56263736263736264</v>
      </c>
      <c r="AC199">
        <v>0.68131868131868134</v>
      </c>
    </row>
    <row r="200" spans="1:29" hidden="1" x14ac:dyDescent="0.2">
      <c r="B200" t="s">
        <v>1181</v>
      </c>
      <c r="C200" t="s">
        <v>271</v>
      </c>
      <c r="D200" t="s">
        <v>272</v>
      </c>
      <c r="E200" t="s">
        <v>552</v>
      </c>
      <c r="F200" t="s">
        <v>8</v>
      </c>
      <c r="G200" s="2">
        <v>54.588223610100002</v>
      </c>
      <c r="H200" s="3">
        <v>42942</v>
      </c>
      <c r="I200" s="2">
        <v>9.5369863013698595</v>
      </c>
      <c r="J200" s="9">
        <v>71.782846562118323</v>
      </c>
      <c r="K200" s="9">
        <v>-21.257626004579965</v>
      </c>
      <c r="L200" s="9">
        <v>61.253690665455338</v>
      </c>
      <c r="M200" s="9">
        <v>67.556338028169023</v>
      </c>
      <c r="N200" s="9">
        <v>2.7907367713192861</v>
      </c>
      <c r="O200" s="9">
        <v>-21.449891646563355</v>
      </c>
      <c r="P200" s="9">
        <v>-6.2329168293635231</v>
      </c>
      <c r="Q200" s="11">
        <v>-38.656668221448825</v>
      </c>
      <c r="R200" s="11">
        <v>-26.96464363272646</v>
      </c>
      <c r="S200" s="11">
        <v>-10.942197028257324</v>
      </c>
      <c r="T200" s="11">
        <v>-16.591322726472136</v>
      </c>
      <c r="U200" s="11">
        <v>-21.958307918625096</v>
      </c>
      <c r="V200" s="11">
        <v>-28.437486919760591</v>
      </c>
      <c r="W200">
        <v>0.43736263736263736</v>
      </c>
      <c r="X200">
        <v>0.56923076923076921</v>
      </c>
      <c r="Y200">
        <v>0.2087912087912088</v>
      </c>
      <c r="Z200">
        <v>0.33846153846153848</v>
      </c>
      <c r="AA200">
        <v>0.71648351648351649</v>
      </c>
      <c r="AB200">
        <v>0.85274725274725272</v>
      </c>
      <c r="AC200">
        <v>0.42417582417582417</v>
      </c>
    </row>
    <row r="201" spans="1:29" hidden="1" x14ac:dyDescent="0.2">
      <c r="B201" t="s">
        <v>1332</v>
      </c>
      <c r="C201" t="s">
        <v>722</v>
      </c>
      <c r="D201" t="s">
        <v>723</v>
      </c>
      <c r="E201" t="s">
        <v>1333</v>
      </c>
      <c r="F201" t="s">
        <v>8</v>
      </c>
      <c r="G201" s="2">
        <v>6.4992451852000004</v>
      </c>
      <c r="H201" s="3">
        <v>42146</v>
      </c>
      <c r="I201" s="2">
        <v>5.75342465753425</v>
      </c>
      <c r="J201" s="9">
        <v>71.552471812662617</v>
      </c>
      <c r="K201" s="9">
        <v>-16.045099739809199</v>
      </c>
      <c r="L201" s="9">
        <v>43.285123966942152</v>
      </c>
      <c r="M201" s="9">
        <v>72.891131939437642</v>
      </c>
      <c r="N201" s="9">
        <v>3.54462051709758</v>
      </c>
      <c r="O201" s="9">
        <v>-20.338300443012489</v>
      </c>
      <c r="P201" s="9">
        <v>-8.0855018587360661</v>
      </c>
      <c r="Q201" s="11">
        <v>-36.781206171107996</v>
      </c>
      <c r="R201" s="11">
        <v>-20.798668885191347</v>
      </c>
      <c r="S201" s="11">
        <v>-8.7974172719935595</v>
      </c>
      <c r="T201" s="11">
        <v>-14.460942543576499</v>
      </c>
      <c r="U201" s="11">
        <v>-29.647144416151335</v>
      </c>
      <c r="V201" s="11">
        <v>-27.03358963982194</v>
      </c>
      <c r="W201">
        <v>0.43956043956043955</v>
      </c>
      <c r="X201">
        <v>0.34725274725274724</v>
      </c>
      <c r="Y201">
        <v>0.51648351648351654</v>
      </c>
      <c r="Z201">
        <v>0.26373626373626374</v>
      </c>
      <c r="AA201">
        <v>0.69450549450549448</v>
      </c>
      <c r="AB201">
        <v>0.79340659340659336</v>
      </c>
      <c r="AC201">
        <v>0.60439560439560436</v>
      </c>
    </row>
    <row r="202" spans="1:29" hidden="1" x14ac:dyDescent="0.2">
      <c r="B202" t="s">
        <v>1238</v>
      </c>
      <c r="C202" t="s">
        <v>385</v>
      </c>
      <c r="D202" t="s">
        <v>386</v>
      </c>
      <c r="E202" t="s">
        <v>595</v>
      </c>
      <c r="F202" t="s">
        <v>8</v>
      </c>
      <c r="G202" s="2">
        <v>5.4670859734999997</v>
      </c>
      <c r="H202" s="3">
        <v>42401</v>
      </c>
      <c r="I202" s="2">
        <v>10.663013698630101</v>
      </c>
      <c r="J202" s="9">
        <v>71.185495118549511</v>
      </c>
      <c r="K202" s="9">
        <v>-32.859135285913524</v>
      </c>
      <c r="L202" s="9">
        <v>57.332779393435814</v>
      </c>
      <c r="M202" s="9">
        <v>85.529442830736727</v>
      </c>
      <c r="N202" s="9">
        <v>8.6962709934528792</v>
      </c>
      <c r="O202" s="9">
        <v>-19.641220374492598</v>
      </c>
      <c r="P202" s="9">
        <v>-6.7750265836244949</v>
      </c>
      <c r="Q202" s="11">
        <v>-44.354384779916685</v>
      </c>
      <c r="R202" s="11">
        <v>-36.985583224115324</v>
      </c>
      <c r="S202" s="11">
        <v>-15.075222597482348</v>
      </c>
      <c r="T202" s="11">
        <v>-22.110358180058086</v>
      </c>
      <c r="U202" s="11">
        <v>-24.426997594023057</v>
      </c>
      <c r="V202" s="11">
        <v>-34.425577076147519</v>
      </c>
      <c r="W202">
        <v>0.44175824175824174</v>
      </c>
      <c r="X202">
        <v>0.94505494505494503</v>
      </c>
      <c r="Y202">
        <v>0.27032967032967031</v>
      </c>
      <c r="Z202">
        <v>0.12967032967032968</v>
      </c>
      <c r="AA202">
        <v>0.46593406593406594</v>
      </c>
      <c r="AB202">
        <v>0.74285714285714288</v>
      </c>
      <c r="AC202">
        <v>0.47912087912087914</v>
      </c>
    </row>
    <row r="203" spans="1:29" hidden="1" x14ac:dyDescent="0.2">
      <c r="B203" t="s">
        <v>1271</v>
      </c>
      <c r="C203" t="s">
        <v>680</v>
      </c>
      <c r="D203" t="s">
        <v>681</v>
      </c>
      <c r="E203" t="s">
        <v>1272</v>
      </c>
      <c r="F203" t="s">
        <v>8</v>
      </c>
      <c r="G203" s="2">
        <v>30.283689367699999</v>
      </c>
      <c r="H203" s="3">
        <v>42174</v>
      </c>
      <c r="I203" s="2">
        <v>7.0301369863013701</v>
      </c>
      <c r="J203" s="9">
        <v>70.644391408114572</v>
      </c>
      <c r="K203" s="9">
        <v>-17.501988862370723</v>
      </c>
      <c r="L203" s="9">
        <v>45.130183220829316</v>
      </c>
      <c r="M203" s="9">
        <v>91.827242524916969</v>
      </c>
      <c r="N203" s="9">
        <v>-7.4818150329061375</v>
      </c>
      <c r="O203" s="9">
        <v>-19.69299887682515</v>
      </c>
      <c r="P203" s="9">
        <v>-9.7981497056349909</v>
      </c>
      <c r="Q203" s="11">
        <v>-42.057761732851986</v>
      </c>
      <c r="R203" s="11">
        <v>-24.276169265033403</v>
      </c>
      <c r="S203" s="11">
        <v>-11.309062742060412</v>
      </c>
      <c r="T203" s="11">
        <v>-15.829281469475957</v>
      </c>
      <c r="U203" s="11">
        <v>-24.789410348977132</v>
      </c>
      <c r="V203" s="11">
        <v>-26.488549618320619</v>
      </c>
      <c r="W203">
        <v>0.44395604395604393</v>
      </c>
      <c r="X203">
        <v>0.39780219780219778</v>
      </c>
      <c r="Y203">
        <v>0.48571428571428571</v>
      </c>
      <c r="Z203">
        <v>9.4505494505494503E-2</v>
      </c>
      <c r="AA203">
        <v>0.92087912087912083</v>
      </c>
      <c r="AB203">
        <v>0.74945054945054945</v>
      </c>
      <c r="AC203">
        <v>0.81098901098901099</v>
      </c>
    </row>
    <row r="204" spans="1:29" hidden="1" x14ac:dyDescent="0.2">
      <c r="A204" t="str">
        <f>VLOOKUP(C204,公司基金库!$A$2:$B$7706,1,FALSE)</f>
        <v>373020.OF</v>
      </c>
      <c r="B204" t="s">
        <v>1390</v>
      </c>
      <c r="C204" t="s">
        <v>1096</v>
      </c>
      <c r="D204" s="12" t="s">
        <v>1097</v>
      </c>
      <c r="E204" s="12" t="s">
        <v>1549</v>
      </c>
      <c r="F204" t="s">
        <v>8</v>
      </c>
      <c r="G204">
        <v>4.8010496994</v>
      </c>
      <c r="H204" s="8">
        <v>42220</v>
      </c>
      <c r="I204">
        <v>6.8438356164383602</v>
      </c>
      <c r="J204" s="9">
        <v>70.273510923272724</v>
      </c>
      <c r="K204" s="9">
        <v>-22.145956879136111</v>
      </c>
      <c r="L204" s="9">
        <v>56.576862123613324</v>
      </c>
      <c r="M204" s="9">
        <v>62.427860061324559</v>
      </c>
      <c r="N204" s="9">
        <v>2.9229247437586201</v>
      </c>
      <c r="O204" s="9">
        <v>-16.446298801738976</v>
      </c>
      <c r="P204" s="9">
        <v>-6.6571520648220712</v>
      </c>
      <c r="Q204" s="11">
        <v>-35.754293195820061</v>
      </c>
      <c r="R204" s="11">
        <v>-24.775672969076144</v>
      </c>
      <c r="S204" s="11">
        <v>-10.214535374231646</v>
      </c>
      <c r="T204" s="11">
        <v>-16.875963868693542</v>
      </c>
      <c r="U204" s="11">
        <v>-18.816861732452459</v>
      </c>
      <c r="V204" s="11">
        <v>-23.364850609673677</v>
      </c>
      <c r="W204">
        <v>0.44615384615384618</v>
      </c>
      <c r="X204">
        <v>0.6</v>
      </c>
      <c r="Y204">
        <v>0.27692307692307694</v>
      </c>
      <c r="Z204">
        <v>0.39780219780219778</v>
      </c>
      <c r="AA204">
        <v>0.70989010989010992</v>
      </c>
      <c r="AB204">
        <v>0.51868131868131873</v>
      </c>
      <c r="AC204">
        <v>0.47032967032967032</v>
      </c>
    </row>
    <row r="205" spans="1:29" hidden="1" x14ac:dyDescent="0.2">
      <c r="B205" t="s">
        <v>1209</v>
      </c>
      <c r="C205" t="s">
        <v>281</v>
      </c>
      <c r="D205" t="s">
        <v>282</v>
      </c>
      <c r="E205" t="s">
        <v>556</v>
      </c>
      <c r="F205" t="s">
        <v>8</v>
      </c>
      <c r="G205" s="2">
        <v>39.1538967961</v>
      </c>
      <c r="H205" s="3">
        <v>42192</v>
      </c>
      <c r="I205" s="2">
        <v>4.3305936073059401</v>
      </c>
      <c r="J205" s="9">
        <v>69.932555687344262</v>
      </c>
      <c r="K205" s="9">
        <v>-27.577717551176477</v>
      </c>
      <c r="L205" s="9">
        <v>72.67734357364553</v>
      </c>
      <c r="M205" s="9">
        <v>58.009516256938944</v>
      </c>
      <c r="N205" s="9">
        <v>8.4567126725219754</v>
      </c>
      <c r="O205" s="9">
        <v>-20.708005552984734</v>
      </c>
      <c r="P205" s="9">
        <v>-8.1971604607554251</v>
      </c>
      <c r="Q205" s="11">
        <v>-40.606460118655249</v>
      </c>
      <c r="R205" s="11">
        <v>-30.976232366770006</v>
      </c>
      <c r="S205" s="11">
        <v>-11.830635118306351</v>
      </c>
      <c r="T205" s="11">
        <v>-15.494978479196545</v>
      </c>
      <c r="U205" s="11">
        <v>-21.533018867924529</v>
      </c>
      <c r="V205" s="11">
        <v>-36.295074239924588</v>
      </c>
      <c r="W205">
        <v>0.44835164835164837</v>
      </c>
      <c r="X205">
        <v>0.84395604395604396</v>
      </c>
      <c r="Y205">
        <v>8.5714285714285715E-2</v>
      </c>
      <c r="Z205">
        <v>0.47692307692307695</v>
      </c>
      <c r="AA205">
        <v>0.46813186813186813</v>
      </c>
      <c r="AB205">
        <v>0.81098901098901099</v>
      </c>
      <c r="AC205">
        <v>0.6197802197802198</v>
      </c>
    </row>
    <row r="206" spans="1:29" hidden="1" x14ac:dyDescent="0.2">
      <c r="B206" t="s">
        <v>1184</v>
      </c>
      <c r="C206" t="s">
        <v>199</v>
      </c>
      <c r="D206" t="s">
        <v>200</v>
      </c>
      <c r="E206" t="s">
        <v>520</v>
      </c>
      <c r="F206" t="s">
        <v>8</v>
      </c>
      <c r="G206" s="2">
        <v>40.4857423025</v>
      </c>
      <c r="H206" s="3">
        <v>42537</v>
      </c>
      <c r="I206" s="2">
        <v>7.6328767123287697</v>
      </c>
      <c r="J206" s="9">
        <v>69.923371647509569</v>
      </c>
      <c r="K206" s="9">
        <v>-16.954022988505752</v>
      </c>
      <c r="L206" s="9">
        <v>78.085351787773931</v>
      </c>
      <c r="M206" s="9">
        <v>70.142487046632112</v>
      </c>
      <c r="N206" s="9">
        <v>-7.2706509326227575</v>
      </c>
      <c r="O206" s="9">
        <v>-27.175697865353037</v>
      </c>
      <c r="P206" s="9">
        <v>-12.567767373090188</v>
      </c>
      <c r="Q206" s="11">
        <v>-52.205161711858864</v>
      </c>
      <c r="R206" s="11">
        <v>-32.987910189982721</v>
      </c>
      <c r="S206" s="11">
        <v>-17.235772357723576</v>
      </c>
      <c r="T206" s="11">
        <v>-23.165467625899275</v>
      </c>
      <c r="U206" s="11">
        <v>-27.670695851029077</v>
      </c>
      <c r="V206" s="11">
        <v>-40.040983606557376</v>
      </c>
      <c r="W206">
        <v>0.45054945054945056</v>
      </c>
      <c r="X206">
        <v>0.38461538461538464</v>
      </c>
      <c r="Y206">
        <v>4.3956043956043959E-2</v>
      </c>
      <c r="Z206">
        <v>0.30549450549450552</v>
      </c>
      <c r="AA206">
        <v>0.91208791208791207</v>
      </c>
      <c r="AB206">
        <v>0.99340659340659343</v>
      </c>
      <c r="AC206">
        <v>0.93846153846153846</v>
      </c>
    </row>
    <row r="207" spans="1:29" hidden="1" x14ac:dyDescent="0.2">
      <c r="B207" t="s">
        <v>1125</v>
      </c>
      <c r="C207" t="s">
        <v>63</v>
      </c>
      <c r="D207" t="s">
        <v>64</v>
      </c>
      <c r="E207" t="s">
        <v>458</v>
      </c>
      <c r="F207" t="s">
        <v>8</v>
      </c>
      <c r="G207" s="2">
        <v>16.652914067400001</v>
      </c>
      <c r="H207" s="3">
        <v>42545</v>
      </c>
      <c r="I207" s="2">
        <v>5.9534246575342502</v>
      </c>
      <c r="J207" s="9">
        <v>69.911504424778769</v>
      </c>
      <c r="K207" s="9">
        <v>-22.654867256637161</v>
      </c>
      <c r="L207" s="9">
        <v>46.910755148741423</v>
      </c>
      <c r="M207" s="9">
        <v>101.55763239875391</v>
      </c>
      <c r="N207" s="9">
        <v>-5.1777434312210158</v>
      </c>
      <c r="O207" s="9">
        <v>-21.760391198044019</v>
      </c>
      <c r="P207" s="9">
        <v>-9.4339622641509511</v>
      </c>
      <c r="Q207" s="11">
        <v>-41.633728590250328</v>
      </c>
      <c r="R207" s="11">
        <v>-36.966126656848317</v>
      </c>
      <c r="S207" s="11">
        <v>-10.428571428571423</v>
      </c>
      <c r="T207" s="11">
        <v>-15.596330275229356</v>
      </c>
      <c r="U207" s="11">
        <v>-24.044795783926219</v>
      </c>
      <c r="V207" s="11">
        <v>-27.377049180327866</v>
      </c>
      <c r="W207">
        <v>0.45274725274725275</v>
      </c>
      <c r="X207">
        <v>0.63736263736263732</v>
      </c>
      <c r="Y207">
        <v>0.45714285714285713</v>
      </c>
      <c r="Z207">
        <v>6.1538461538461542E-2</v>
      </c>
      <c r="AA207">
        <v>0.87912087912087911</v>
      </c>
      <c r="AB207">
        <v>0.86593406593406597</v>
      </c>
      <c r="AC207">
        <v>0.76923076923076927</v>
      </c>
    </row>
    <row r="208" spans="1:29" hidden="1" x14ac:dyDescent="0.2">
      <c r="B208" t="s">
        <v>1413</v>
      </c>
      <c r="C208" t="s">
        <v>1052</v>
      </c>
      <c r="D208" t="s">
        <v>1053</v>
      </c>
      <c r="E208" t="s">
        <v>1520</v>
      </c>
      <c r="F208" t="s">
        <v>8</v>
      </c>
      <c r="G208" s="2">
        <v>5.0992016661999999</v>
      </c>
      <c r="H208" s="3">
        <v>43017</v>
      </c>
      <c r="I208" s="2">
        <v>4.5452054794520604</v>
      </c>
      <c r="J208" s="9">
        <v>69.854055625497992</v>
      </c>
      <c r="K208" s="9">
        <v>-6.4741035856573763</v>
      </c>
      <c r="L208" s="9">
        <v>43.504213009584667</v>
      </c>
      <c r="M208" s="9">
        <v>33.572567783094108</v>
      </c>
      <c r="N208" s="9">
        <v>11.283582089552246</v>
      </c>
      <c r="O208" s="9">
        <v>-14.860515021459245</v>
      </c>
      <c r="P208" s="9">
        <v>-6.4820271066588235</v>
      </c>
      <c r="Q208" s="11">
        <v>-23.688394276629573</v>
      </c>
      <c r="R208" s="11">
        <v>-15.340364333652918</v>
      </c>
      <c r="S208" s="11">
        <v>-11.647972389991372</v>
      </c>
      <c r="T208" s="11">
        <v>-14.70367591897973</v>
      </c>
      <c r="U208" s="11">
        <v>-10.266591038003398</v>
      </c>
      <c r="V208" s="11">
        <v>-23.688394276629573</v>
      </c>
      <c r="W208">
        <v>0.45494505494505494</v>
      </c>
      <c r="X208">
        <v>0.20439560439560439</v>
      </c>
      <c r="Y208">
        <v>0.51208791208791204</v>
      </c>
      <c r="Z208">
        <v>0.74725274725274726</v>
      </c>
      <c r="AA208">
        <v>0.40219780219780221</v>
      </c>
      <c r="AB208">
        <v>0.41978021978021979</v>
      </c>
      <c r="AC208">
        <v>0.44835164835164837</v>
      </c>
    </row>
    <row r="209" spans="1:29" hidden="1" x14ac:dyDescent="0.2">
      <c r="B209" t="s">
        <v>1116</v>
      </c>
      <c r="C209" t="s">
        <v>37</v>
      </c>
      <c r="D209" t="s">
        <v>38</v>
      </c>
      <c r="E209" t="s">
        <v>445</v>
      </c>
      <c r="F209" t="s">
        <v>8</v>
      </c>
      <c r="G209" s="2">
        <v>6.1498081658999997</v>
      </c>
      <c r="H209" s="3">
        <v>42872</v>
      </c>
      <c r="I209" s="2">
        <v>6.2054794520547896</v>
      </c>
      <c r="J209" s="9">
        <v>68.250915750915738</v>
      </c>
      <c r="K209" s="9">
        <v>-23.71794871794873</v>
      </c>
      <c r="L209" s="9">
        <v>60.144057623049243</v>
      </c>
      <c r="M209" s="9">
        <v>70.089955022488766</v>
      </c>
      <c r="N209" s="9">
        <v>1.0753635962979275</v>
      </c>
      <c r="O209" s="9">
        <v>-19.887503270253777</v>
      </c>
      <c r="P209" s="9">
        <v>-4.4764479567432707</v>
      </c>
      <c r="Q209" s="11">
        <v>-41.975501287352735</v>
      </c>
      <c r="R209" s="11">
        <v>-33.554817275747503</v>
      </c>
      <c r="S209" s="11">
        <v>-13.682432432432426</v>
      </c>
      <c r="T209" s="11">
        <v>-16.083445491251673</v>
      </c>
      <c r="U209" s="11">
        <v>-18.576890067878598</v>
      </c>
      <c r="V209" s="11">
        <v>-33.497272645980509</v>
      </c>
      <c r="W209">
        <v>0.45714285714285713</v>
      </c>
      <c r="X209">
        <v>0.69230769230769229</v>
      </c>
      <c r="Y209">
        <v>0.22417582417582418</v>
      </c>
      <c r="Z209">
        <v>0.30769230769230771</v>
      </c>
      <c r="AA209">
        <v>0.75164835164835164</v>
      </c>
      <c r="AB209">
        <v>0.76263736263736259</v>
      </c>
      <c r="AC209">
        <v>0.29010989010989013</v>
      </c>
    </row>
    <row r="210" spans="1:29" hidden="1" x14ac:dyDescent="0.2">
      <c r="B210" t="s">
        <v>1221</v>
      </c>
      <c r="C210" t="s">
        <v>652</v>
      </c>
      <c r="D210" t="s">
        <v>653</v>
      </c>
      <c r="E210" t="s">
        <v>1279</v>
      </c>
      <c r="F210" t="s">
        <v>8</v>
      </c>
      <c r="G210" s="2">
        <v>42.717924947599997</v>
      </c>
      <c r="H210" s="3">
        <v>42439</v>
      </c>
      <c r="I210" s="2">
        <v>6.2438356164383597</v>
      </c>
      <c r="J210" s="9">
        <v>68.113953517901933</v>
      </c>
      <c r="K210" s="9">
        <v>-23.566610455311974</v>
      </c>
      <c r="L210" s="9">
        <v>70.573487898802654</v>
      </c>
      <c r="M210" s="9">
        <v>70.597185241536735</v>
      </c>
      <c r="N210" s="9">
        <v>-6.9788182831661354</v>
      </c>
      <c r="O210" s="9">
        <v>-18.744007670182146</v>
      </c>
      <c r="P210" s="9">
        <v>-3.6384309266628585</v>
      </c>
      <c r="Q210" s="11">
        <v>-43.347050754458152</v>
      </c>
      <c r="R210" s="11">
        <v>-28.214578214578225</v>
      </c>
      <c r="S210" s="11">
        <v>-6.8467097755800719</v>
      </c>
      <c r="T210" s="11">
        <v>-18.113207547169818</v>
      </c>
      <c r="U210" s="11">
        <v>-24.671761708798741</v>
      </c>
      <c r="V210" s="11">
        <v>-29.176874081332677</v>
      </c>
      <c r="W210">
        <v>0.45934065934065932</v>
      </c>
      <c r="X210">
        <v>0.68131868131868134</v>
      </c>
      <c r="Y210">
        <v>0.11428571428571428</v>
      </c>
      <c r="Z210">
        <v>0.29450549450549451</v>
      </c>
      <c r="AA210">
        <v>0.90329670329670331</v>
      </c>
      <c r="AB210">
        <v>0.6659340659340659</v>
      </c>
      <c r="AC210">
        <v>0.25274725274725274</v>
      </c>
    </row>
    <row r="211" spans="1:29" hidden="1" x14ac:dyDescent="0.2">
      <c r="B211" t="s">
        <v>1160</v>
      </c>
      <c r="C211" t="s">
        <v>143</v>
      </c>
      <c r="D211" t="s">
        <v>144</v>
      </c>
      <c r="E211" t="s">
        <v>494</v>
      </c>
      <c r="F211" t="s">
        <v>8</v>
      </c>
      <c r="G211" s="2">
        <v>237.3346336482</v>
      </c>
      <c r="H211" s="3">
        <v>41180</v>
      </c>
      <c r="I211" s="2">
        <v>6.5945205479451996</v>
      </c>
      <c r="J211" s="9">
        <v>68.082368082368092</v>
      </c>
      <c r="K211" s="9">
        <v>-23.466323466323463</v>
      </c>
      <c r="L211" s="9">
        <v>71.356502242152459</v>
      </c>
      <c r="M211" s="9">
        <v>72.52208047105006</v>
      </c>
      <c r="N211" s="9">
        <v>-11.186954872961696</v>
      </c>
      <c r="O211" s="9">
        <v>-16.353543979504696</v>
      </c>
      <c r="P211" s="9">
        <v>-3.4737620103473761</v>
      </c>
      <c r="Q211" s="11">
        <v>-43.351280796214716</v>
      </c>
      <c r="R211" s="11">
        <v>-33.164260632071787</v>
      </c>
      <c r="S211" s="11">
        <v>-8.991627229705129</v>
      </c>
      <c r="T211" s="11">
        <v>-17.878691648142272</v>
      </c>
      <c r="U211" s="11">
        <v>-31.505955294501536</v>
      </c>
      <c r="V211" s="11">
        <v>-25.780247969217612</v>
      </c>
      <c r="W211">
        <v>0.46153846153846156</v>
      </c>
      <c r="X211">
        <v>0.67252747252747258</v>
      </c>
      <c r="Y211">
        <v>9.6703296703296707E-2</v>
      </c>
      <c r="Z211">
        <v>0.27032967032967031</v>
      </c>
      <c r="AA211">
        <v>0.96703296703296704</v>
      </c>
      <c r="AB211">
        <v>0.51648351648351654</v>
      </c>
      <c r="AC211">
        <v>0.23736263736263735</v>
      </c>
    </row>
    <row r="212" spans="1:29" hidden="1" x14ac:dyDescent="0.2">
      <c r="B212" t="s">
        <v>1343</v>
      </c>
      <c r="C212" t="s">
        <v>742</v>
      </c>
      <c r="D212" t="s">
        <v>743</v>
      </c>
      <c r="E212" t="s">
        <v>1344</v>
      </c>
      <c r="F212" t="s">
        <v>8</v>
      </c>
      <c r="G212" s="2">
        <v>38.445715075400003</v>
      </c>
      <c r="H212" s="3">
        <v>42173</v>
      </c>
      <c r="I212" s="2">
        <v>6.97260273972603</v>
      </c>
      <c r="J212" s="9">
        <v>66.881720430107521</v>
      </c>
      <c r="K212" s="9">
        <v>-8.4946236559139852</v>
      </c>
      <c r="L212" s="9">
        <v>45.945945945945951</v>
      </c>
      <c r="M212" s="9">
        <v>68.115942028985515</v>
      </c>
      <c r="N212" s="9">
        <v>1.9157088122605379</v>
      </c>
      <c r="O212" s="9">
        <v>-27.067669172932334</v>
      </c>
      <c r="P212" s="9">
        <v>-12.955692652832299</v>
      </c>
      <c r="Q212" s="11">
        <v>-43.249427917620139</v>
      </c>
      <c r="R212" s="11">
        <v>-30.528052805280531</v>
      </c>
      <c r="S212" s="11">
        <v>-11.748120300751889</v>
      </c>
      <c r="T212" s="11">
        <v>-15.32813217072051</v>
      </c>
      <c r="U212" s="11">
        <v>-23.170238576627579</v>
      </c>
      <c r="V212" s="11">
        <v>-26.95139911634757</v>
      </c>
      <c r="W212">
        <v>0.46373626373626375</v>
      </c>
      <c r="X212">
        <v>0.22637362637362637</v>
      </c>
      <c r="Y212">
        <v>0.47692307692307695</v>
      </c>
      <c r="Z212">
        <v>0.32967032967032966</v>
      </c>
      <c r="AA212">
        <v>0.73186813186813182</v>
      </c>
      <c r="AB212">
        <v>0.99120879120879124</v>
      </c>
      <c r="AC212">
        <v>0.94725274725274722</v>
      </c>
    </row>
    <row r="213" spans="1:29" hidden="1" x14ac:dyDescent="0.2">
      <c r="B213" t="s">
        <v>1108</v>
      </c>
      <c r="C213" t="s">
        <v>163</v>
      </c>
      <c r="D213" t="s">
        <v>164</v>
      </c>
      <c r="E213" t="s">
        <v>488</v>
      </c>
      <c r="F213" t="s">
        <v>8</v>
      </c>
      <c r="G213" s="2">
        <v>12.4402943092</v>
      </c>
      <c r="H213" s="3">
        <v>42367</v>
      </c>
      <c r="I213" s="2">
        <v>6.4410958904109599</v>
      </c>
      <c r="J213" s="9">
        <v>66.432949977467359</v>
      </c>
      <c r="K213" s="9">
        <v>-23.452611987381687</v>
      </c>
      <c r="L213" s="9">
        <v>66.495836002562484</v>
      </c>
      <c r="M213" s="9">
        <v>59.599846094651753</v>
      </c>
      <c r="N213" s="9">
        <v>1.4464802314368572</v>
      </c>
      <c r="O213" s="9">
        <v>-19.344106463878333</v>
      </c>
      <c r="P213" s="9">
        <v>-6.1393805309734466</v>
      </c>
      <c r="Q213" s="11">
        <v>-36.933276304533798</v>
      </c>
      <c r="R213" s="11">
        <v>-32.555169983416235</v>
      </c>
      <c r="S213" s="11">
        <v>-13.876758854924789</v>
      </c>
      <c r="T213" s="11">
        <v>-13.561007957559672</v>
      </c>
      <c r="U213" s="11">
        <v>-20.915312232677501</v>
      </c>
      <c r="V213" s="11">
        <v>-28.14327485380117</v>
      </c>
      <c r="W213">
        <v>0.46593406593406594</v>
      </c>
      <c r="X213">
        <v>0.67032967032967028</v>
      </c>
      <c r="Y213">
        <v>0.14945054945054945</v>
      </c>
      <c r="Z213">
        <v>0.44835164835164837</v>
      </c>
      <c r="AA213">
        <v>0.74285714285714288</v>
      </c>
      <c r="AB213">
        <v>0.70549450549450554</v>
      </c>
      <c r="AC213">
        <v>0.40659340659340659</v>
      </c>
    </row>
    <row r="214" spans="1:29" hidden="1" x14ac:dyDescent="0.2">
      <c r="B214" t="s">
        <v>1196</v>
      </c>
      <c r="C214" t="s">
        <v>239</v>
      </c>
      <c r="D214" t="s">
        <v>240</v>
      </c>
      <c r="E214" t="s">
        <v>537</v>
      </c>
      <c r="F214" t="s">
        <v>8</v>
      </c>
      <c r="G214" s="2">
        <v>36.805140437699997</v>
      </c>
      <c r="H214" s="3">
        <v>42602</v>
      </c>
      <c r="I214" s="2">
        <v>5.7972602739725998</v>
      </c>
      <c r="J214" s="9">
        <v>66.40000000000002</v>
      </c>
      <c r="K214" s="9">
        <v>-14.399999999999999</v>
      </c>
      <c r="L214" s="9">
        <v>58.303378864126522</v>
      </c>
      <c r="M214" s="9">
        <v>74.205267938237967</v>
      </c>
      <c r="N214" s="9">
        <v>-3.8321167883211626</v>
      </c>
      <c r="O214" s="9">
        <v>-26.701002981837892</v>
      </c>
      <c r="P214" s="9">
        <v>-11.227839789888366</v>
      </c>
      <c r="Q214" s="11">
        <v>-45.399698340874814</v>
      </c>
      <c r="R214" s="11">
        <v>-30.379098360655739</v>
      </c>
      <c r="S214" s="11">
        <v>-12.587038028923411</v>
      </c>
      <c r="T214" s="11">
        <v>-19.250302297460699</v>
      </c>
      <c r="U214" s="11">
        <v>-24.734513274336273</v>
      </c>
      <c r="V214" s="11">
        <v>-29.356007805965994</v>
      </c>
      <c r="W214">
        <v>0.46813186813186813</v>
      </c>
      <c r="X214">
        <v>0.30329670329670327</v>
      </c>
      <c r="Y214">
        <v>0.23956043956043957</v>
      </c>
      <c r="Z214">
        <v>0.24615384615384617</v>
      </c>
      <c r="AA214">
        <v>0.85494505494505491</v>
      </c>
      <c r="AB214">
        <v>0.98681318681318686</v>
      </c>
      <c r="AC214">
        <v>0.89450549450549455</v>
      </c>
    </row>
    <row r="215" spans="1:29" hidden="1" x14ac:dyDescent="0.2">
      <c r="B215" t="s">
        <v>1464</v>
      </c>
      <c r="C215" t="s">
        <v>948</v>
      </c>
      <c r="D215" t="s">
        <v>949</v>
      </c>
      <c r="E215" t="s">
        <v>439</v>
      </c>
      <c r="F215" t="s">
        <v>8</v>
      </c>
      <c r="G215" s="2">
        <v>13.265954901500001</v>
      </c>
      <c r="H215" s="3">
        <v>42945</v>
      </c>
      <c r="I215" s="2">
        <v>11.446575342465801</v>
      </c>
      <c r="J215" s="9">
        <v>66.198224852070979</v>
      </c>
      <c r="K215" s="9">
        <v>-30.695266272189347</v>
      </c>
      <c r="L215" s="9">
        <v>75.453575240128032</v>
      </c>
      <c r="M215" s="9">
        <v>85.03649635036497</v>
      </c>
      <c r="N215" s="9">
        <v>-9.6646942800788782</v>
      </c>
      <c r="O215" s="9">
        <v>-18.231441048034952</v>
      </c>
      <c r="P215" s="9">
        <v>-5.5088309503784876</v>
      </c>
      <c r="Q215" s="11">
        <v>-39.73063973063973</v>
      </c>
      <c r="R215" s="11">
        <v>-39.73063973063973</v>
      </c>
      <c r="S215" s="11">
        <v>-9.8207885304659612</v>
      </c>
      <c r="T215" s="11">
        <v>-17.723004694835687</v>
      </c>
      <c r="U215" s="11">
        <v>-27.690517742873766</v>
      </c>
      <c r="V215" s="11">
        <v>-22.57586972612879</v>
      </c>
      <c r="W215">
        <v>0.47032967032967032</v>
      </c>
      <c r="X215">
        <v>0.9054945054945055</v>
      </c>
      <c r="Y215">
        <v>5.4945054945054944E-2</v>
      </c>
      <c r="Z215">
        <v>0.13406593406593406</v>
      </c>
      <c r="AA215">
        <v>0.94285714285714284</v>
      </c>
      <c r="AB215">
        <v>0.63516483516483513</v>
      </c>
      <c r="AC215">
        <v>0.35384615384615387</v>
      </c>
    </row>
    <row r="216" spans="1:29" hidden="1" x14ac:dyDescent="0.2">
      <c r="B216" t="s">
        <v>1325</v>
      </c>
      <c r="C216" t="s">
        <v>712</v>
      </c>
      <c r="D216" t="s">
        <v>713</v>
      </c>
      <c r="E216" t="s">
        <v>1326</v>
      </c>
      <c r="F216" t="s">
        <v>8</v>
      </c>
      <c r="G216" s="2">
        <v>6.7639548346999998</v>
      </c>
      <c r="H216" s="3">
        <v>42150</v>
      </c>
      <c r="I216" s="2">
        <v>7.0356164383561604</v>
      </c>
      <c r="J216" s="9">
        <v>65.510948905109473</v>
      </c>
      <c r="K216" s="9">
        <v>-8.9416058394160647</v>
      </c>
      <c r="L216" s="9">
        <v>56.112224448897798</v>
      </c>
      <c r="M216" s="9">
        <v>39.281129653401784</v>
      </c>
      <c r="N216" s="9">
        <v>9.032258064516137</v>
      </c>
      <c r="O216" s="9">
        <v>-23.330515638207945</v>
      </c>
      <c r="P216" s="9">
        <v>-9.9304865938430869</v>
      </c>
      <c r="Q216" s="11">
        <v>-36.26556016597511</v>
      </c>
      <c r="R216" s="11">
        <v>-26.951399116347574</v>
      </c>
      <c r="S216" s="11">
        <v>-14.710252600297189</v>
      </c>
      <c r="T216" s="11">
        <v>-21.324245374878277</v>
      </c>
      <c r="U216" s="11">
        <v>-18.921232876712327</v>
      </c>
      <c r="V216" s="11">
        <v>-34.526854219948852</v>
      </c>
      <c r="W216">
        <v>0.47252747252747251</v>
      </c>
      <c r="X216">
        <v>0.23296703296703297</v>
      </c>
      <c r="Y216">
        <v>0.28131868131868132</v>
      </c>
      <c r="Z216">
        <v>0.70769230769230773</v>
      </c>
      <c r="AA216">
        <v>0.45274725274725275</v>
      </c>
      <c r="AB216">
        <v>0.91648351648351645</v>
      </c>
      <c r="AC216">
        <v>0.82197802197802194</v>
      </c>
    </row>
    <row r="217" spans="1:29" hidden="1" x14ac:dyDescent="0.2">
      <c r="B217" t="s">
        <v>1143</v>
      </c>
      <c r="C217" t="s">
        <v>365</v>
      </c>
      <c r="D217" t="s">
        <v>366</v>
      </c>
      <c r="E217" t="s">
        <v>588</v>
      </c>
      <c r="F217" t="s">
        <v>8</v>
      </c>
      <c r="G217" s="2">
        <v>12.7454681577</v>
      </c>
      <c r="H217" s="3">
        <v>40169</v>
      </c>
      <c r="I217" s="2">
        <v>12.4630136986301</v>
      </c>
      <c r="J217" s="9">
        <v>65.396255608539917</v>
      </c>
      <c r="K217" s="9">
        <v>-27.902946273830164</v>
      </c>
      <c r="L217" s="9">
        <v>66.266025641025649</v>
      </c>
      <c r="M217" s="9">
        <v>77.443879621724449</v>
      </c>
      <c r="N217" s="9">
        <v>4.0358744394619013</v>
      </c>
      <c r="O217" s="9">
        <v>-25.25872639031898</v>
      </c>
      <c r="P217" s="9">
        <v>-14.065573770491802</v>
      </c>
      <c r="Q217" s="11">
        <v>-39.968745993301823</v>
      </c>
      <c r="R217" s="11">
        <v>-33.207138994050837</v>
      </c>
      <c r="S217" s="11">
        <v>-10.501474926253703</v>
      </c>
      <c r="T217" s="11">
        <v>-13.914893617021285</v>
      </c>
      <c r="U217" s="11">
        <v>-21.129456807848776</v>
      </c>
      <c r="V217" s="11">
        <v>-30.622065681971328</v>
      </c>
      <c r="W217">
        <v>0.4747252747252747</v>
      </c>
      <c r="X217">
        <v>0.85494505494505491</v>
      </c>
      <c r="Y217">
        <v>0.15164835164835164</v>
      </c>
      <c r="Z217">
        <v>0.21098901098901099</v>
      </c>
      <c r="AA217">
        <v>0.66813186813186809</v>
      </c>
      <c r="AB217">
        <v>0.9758241758241758</v>
      </c>
      <c r="AC217">
        <v>0.98021978021978018</v>
      </c>
    </row>
    <row r="218" spans="1:29" x14ac:dyDescent="0.2">
      <c r="A218" t="str">
        <f>VLOOKUP(C218,公司基金库!$A$2:$B$7706,1,FALSE)</f>
        <v>530003.OF</v>
      </c>
      <c r="B218" t="s">
        <v>1245</v>
      </c>
      <c r="C218" s="15" t="s">
        <v>403</v>
      </c>
      <c r="D218" s="15" t="s">
        <v>404</v>
      </c>
      <c r="E218" s="15" t="s">
        <v>601</v>
      </c>
      <c r="F218" t="s">
        <v>8</v>
      </c>
      <c r="G218" s="2">
        <v>15.7547288534</v>
      </c>
      <c r="H218" s="3">
        <v>40956</v>
      </c>
      <c r="I218" s="2">
        <v>12.441095890411001</v>
      </c>
      <c r="J218" s="9">
        <v>65.170904590873704</v>
      </c>
      <c r="K218" s="9">
        <v>-17.794283868884218</v>
      </c>
      <c r="L218" s="9">
        <v>43.128396516728863</v>
      </c>
      <c r="M218" s="9">
        <v>56.309514784910277</v>
      </c>
      <c r="N218" s="9">
        <v>3.8526669889674841</v>
      </c>
      <c r="O218" s="9">
        <v>-13.522593678783945</v>
      </c>
      <c r="P218" s="9">
        <v>-8.8382555692620315</v>
      </c>
      <c r="Q218" s="11">
        <v>-28.134380865127095</v>
      </c>
      <c r="R218" s="11">
        <v>-22.675250357653798</v>
      </c>
      <c r="S218" s="11">
        <v>-14.025936037441506</v>
      </c>
      <c r="T218" s="11">
        <v>-11.345265588914543</v>
      </c>
      <c r="U218" s="11">
        <v>-19.332161687170469</v>
      </c>
      <c r="V218" s="11">
        <v>-16.235836477717807</v>
      </c>
      <c r="W218">
        <v>0.47692307692307695</v>
      </c>
      <c r="X218">
        <v>0.41978021978021979</v>
      </c>
      <c r="Y218">
        <v>0.5252747252747253</v>
      </c>
      <c r="Z218">
        <v>0.50329670329670328</v>
      </c>
      <c r="AA218">
        <v>0.67692307692307696</v>
      </c>
      <c r="AB218">
        <v>0.36263736263736263</v>
      </c>
      <c r="AC218">
        <v>0.7142857142857143</v>
      </c>
    </row>
    <row r="219" spans="1:29" hidden="1" x14ac:dyDescent="0.2">
      <c r="A219" t="str">
        <f>VLOOKUP(C219,公司基金库!$A$2:$B$7706,1,FALSE)</f>
        <v>001256.OF</v>
      </c>
      <c r="B219" t="s">
        <v>1179</v>
      </c>
      <c r="C219" t="s">
        <v>189</v>
      </c>
      <c r="D219" s="12" t="s">
        <v>190</v>
      </c>
      <c r="E219" s="12" t="s">
        <v>515</v>
      </c>
      <c r="F219" t="s">
        <v>8</v>
      </c>
      <c r="G219" s="2">
        <v>20.700185001600001</v>
      </c>
      <c r="H219" s="3">
        <v>42286</v>
      </c>
      <c r="I219" s="2">
        <v>11.5013698630137</v>
      </c>
      <c r="J219" s="9">
        <v>64.934795308907667</v>
      </c>
      <c r="K219" s="9">
        <v>-14.081619296545595</v>
      </c>
      <c r="L219" s="9">
        <v>36.739192163835185</v>
      </c>
      <c r="M219" s="9">
        <v>52.431476569407607</v>
      </c>
      <c r="N219" s="9">
        <v>9.994199535962867</v>
      </c>
      <c r="O219" s="9">
        <v>-16.268522913041174</v>
      </c>
      <c r="P219" s="17">
        <v>-8.7576140673485625</v>
      </c>
      <c r="Q219" s="11">
        <v>-28.147659854976929</v>
      </c>
      <c r="R219" s="11">
        <v>-19.512548853561999</v>
      </c>
      <c r="S219" s="11">
        <v>-14.940577249575554</v>
      </c>
      <c r="T219" s="11">
        <v>-16.874027993779169</v>
      </c>
      <c r="U219" s="11">
        <v>-13.102783834491152</v>
      </c>
      <c r="V219" s="11">
        <v>-24.871427814007738</v>
      </c>
      <c r="W219">
        <v>0.47912087912087914</v>
      </c>
      <c r="X219">
        <v>0.2967032967032967</v>
      </c>
      <c r="Y219">
        <v>0.65274725274725276</v>
      </c>
      <c r="Z219">
        <v>0.55824175824175826</v>
      </c>
      <c r="AA219">
        <v>0.42857142857142855</v>
      </c>
      <c r="AB219">
        <v>0.51208791208791204</v>
      </c>
      <c r="AC219">
        <v>0.70549450549450554</v>
      </c>
    </row>
    <row r="220" spans="1:29" hidden="1" x14ac:dyDescent="0.2">
      <c r="B220" t="s">
        <v>1263</v>
      </c>
      <c r="C220" t="s">
        <v>780</v>
      </c>
      <c r="D220" t="s">
        <v>781</v>
      </c>
      <c r="E220" t="s">
        <v>1366</v>
      </c>
      <c r="F220" t="s">
        <v>8</v>
      </c>
      <c r="G220" s="2">
        <v>32.125597305500001</v>
      </c>
      <c r="H220" s="3">
        <v>42340</v>
      </c>
      <c r="I220" s="2">
        <v>6.5150684931506904</v>
      </c>
      <c r="J220" s="9">
        <v>64.079794079794098</v>
      </c>
      <c r="K220" s="9">
        <v>-26.126126126126138</v>
      </c>
      <c r="L220" s="9">
        <v>20.209059233449477</v>
      </c>
      <c r="M220" s="9">
        <v>92.173913043478279</v>
      </c>
      <c r="N220" s="9">
        <v>22.473604826546005</v>
      </c>
      <c r="O220" s="9">
        <v>-21.49630541871921</v>
      </c>
      <c r="P220" s="9">
        <v>-5.0778050778050803</v>
      </c>
      <c r="Q220" s="11">
        <v>-40.301167793484936</v>
      </c>
      <c r="R220" s="11">
        <v>-32.470588235294123</v>
      </c>
      <c r="S220" s="11">
        <v>-19.305019305019307</v>
      </c>
      <c r="T220" s="11">
        <v>-19.934102141680395</v>
      </c>
      <c r="U220" s="11">
        <v>-32.932531730126925</v>
      </c>
      <c r="V220" s="11">
        <v>-39.633312616532002</v>
      </c>
      <c r="W220">
        <v>0.48131868131868133</v>
      </c>
      <c r="X220">
        <v>0.79120879120879117</v>
      </c>
      <c r="Y220">
        <v>0.79780219780219785</v>
      </c>
      <c r="Z220">
        <v>9.0109890109890109E-2</v>
      </c>
      <c r="AA220">
        <v>0.21978021978021978</v>
      </c>
      <c r="AB220">
        <v>0.8571428571428571</v>
      </c>
      <c r="AC220">
        <v>0.32747252747252747</v>
      </c>
    </row>
    <row r="221" spans="1:29" hidden="1" x14ac:dyDescent="0.2">
      <c r="A221" t="str">
        <f>VLOOKUP(C221,公司基金库!$A$2:$B$7706,1,FALSE)</f>
        <v>340006.OF</v>
      </c>
      <c r="B221" t="s">
        <v>1164</v>
      </c>
      <c r="C221" t="s">
        <v>153</v>
      </c>
      <c r="D221" s="12" t="s">
        <v>154</v>
      </c>
      <c r="E221" s="12" t="s">
        <v>499</v>
      </c>
      <c r="F221" t="s">
        <v>8</v>
      </c>
      <c r="G221" s="2">
        <v>21.415768505500001</v>
      </c>
      <c r="H221" s="3">
        <v>42997</v>
      </c>
      <c r="I221" s="2">
        <v>11.569863013698599</v>
      </c>
      <c r="J221" s="9">
        <v>63.865849260728467</v>
      </c>
      <c r="K221" s="9">
        <v>-22.773169852145688</v>
      </c>
      <c r="L221" s="9">
        <v>55.319480115184064</v>
      </c>
      <c r="M221" s="9">
        <v>45.84857443503531</v>
      </c>
      <c r="N221" s="9">
        <v>13.701171539492227</v>
      </c>
      <c r="O221" s="9">
        <v>-17.618975676083998</v>
      </c>
      <c r="P221" s="17">
        <v>-8.9439583194175434</v>
      </c>
      <c r="Q221" s="11">
        <v>-30.808080808080813</v>
      </c>
      <c r="R221" s="11">
        <v>-30.808080808080813</v>
      </c>
      <c r="S221" s="11">
        <v>-10.038882997525631</v>
      </c>
      <c r="T221" s="11">
        <v>-15.12612191075759</v>
      </c>
      <c r="U221" s="11">
        <v>-14.980895613632899</v>
      </c>
      <c r="V221" s="11">
        <v>-27.815986550512001</v>
      </c>
      <c r="W221">
        <v>0.48351648351648352</v>
      </c>
      <c r="X221">
        <v>0.643956043956044</v>
      </c>
      <c r="Y221">
        <v>0.29230769230769232</v>
      </c>
      <c r="Z221">
        <v>0.62417582417582418</v>
      </c>
      <c r="AA221">
        <v>0.34505494505494505</v>
      </c>
      <c r="AB221">
        <v>0.60439560439560436</v>
      </c>
      <c r="AC221">
        <v>0.72527472527472525</v>
      </c>
    </row>
    <row r="222" spans="1:29" hidden="1" x14ac:dyDescent="0.2">
      <c r="B222" t="s">
        <v>1207</v>
      </c>
      <c r="C222" t="s">
        <v>267</v>
      </c>
      <c r="D222" t="s">
        <v>268</v>
      </c>
      <c r="E222" t="s">
        <v>550</v>
      </c>
      <c r="F222" t="s">
        <v>8</v>
      </c>
      <c r="G222" s="2">
        <v>89.966177437699997</v>
      </c>
      <c r="H222" s="3">
        <v>40771</v>
      </c>
      <c r="I222" s="2">
        <v>15.208219178082199</v>
      </c>
      <c r="J222" s="9">
        <v>62.914782302707451</v>
      </c>
      <c r="K222" s="9">
        <v>-23.422135241507714</v>
      </c>
      <c r="L222" s="9">
        <v>54.828353751200929</v>
      </c>
      <c r="M222" s="9">
        <v>60.260804146117209</v>
      </c>
      <c r="N222" s="9">
        <v>1.3305641214516002</v>
      </c>
      <c r="O222" s="9">
        <v>-15.386635236733332</v>
      </c>
      <c r="P222" s="9">
        <v>-8.3866382373845116</v>
      </c>
      <c r="Q222" s="11">
        <v>-34.820414712527786</v>
      </c>
      <c r="R222" s="11">
        <v>-27.947560340336853</v>
      </c>
      <c r="S222" s="11">
        <v>-11.170519042526941</v>
      </c>
      <c r="T222" s="11">
        <v>-14.978528061602253</v>
      </c>
      <c r="U222" s="11">
        <v>-18.268754335546536</v>
      </c>
      <c r="V222" s="11">
        <v>-25.245837157466894</v>
      </c>
      <c r="W222">
        <v>0.48571428571428571</v>
      </c>
      <c r="X222">
        <v>0.6659340659340659</v>
      </c>
      <c r="Y222">
        <v>0.30329670329670327</v>
      </c>
      <c r="Z222">
        <v>0.43076923076923079</v>
      </c>
      <c r="AA222">
        <v>0.74505494505494507</v>
      </c>
      <c r="AB222">
        <v>0.44835164835164837</v>
      </c>
      <c r="AC222">
        <v>0.63956043956043951</v>
      </c>
    </row>
    <row r="223" spans="1:29" hidden="1" x14ac:dyDescent="0.2">
      <c r="B223" t="s">
        <v>1266</v>
      </c>
      <c r="C223" t="s">
        <v>634</v>
      </c>
      <c r="D223" t="s">
        <v>635</v>
      </c>
      <c r="E223" t="s">
        <v>1267</v>
      </c>
      <c r="F223" t="s">
        <v>8</v>
      </c>
      <c r="G223" s="2">
        <v>7.2826360511999999</v>
      </c>
      <c r="H223" s="3">
        <v>42825</v>
      </c>
      <c r="I223" s="2">
        <v>5.8465753424657496</v>
      </c>
      <c r="J223" s="9">
        <v>62.431709477617161</v>
      </c>
      <c r="K223" s="9">
        <v>-26.740403383214051</v>
      </c>
      <c r="L223" s="9">
        <v>73.534635879218484</v>
      </c>
      <c r="M223" s="9">
        <v>74.349954823784685</v>
      </c>
      <c r="N223" s="9">
        <v>-8.187134502923973</v>
      </c>
      <c r="O223" s="9">
        <v>-20.183121019108285</v>
      </c>
      <c r="P223" s="9">
        <v>-8.5310218978102252</v>
      </c>
      <c r="Q223" s="11">
        <v>-42.288242730720611</v>
      </c>
      <c r="R223" s="11">
        <v>-32.407966203983094</v>
      </c>
      <c r="S223" s="11">
        <v>-14.134275618374549</v>
      </c>
      <c r="T223" s="11">
        <v>-15.455381784728612</v>
      </c>
      <c r="U223" s="11">
        <v>-25.758533501896331</v>
      </c>
      <c r="V223" s="11">
        <v>-26.222222222222218</v>
      </c>
      <c r="W223">
        <v>0.4879120879120879</v>
      </c>
      <c r="X223">
        <v>0.81538461538461537</v>
      </c>
      <c r="Y223">
        <v>7.2527472527472533E-2</v>
      </c>
      <c r="Z223">
        <v>0.23956043956043957</v>
      </c>
      <c r="AA223">
        <v>0.92747252747252751</v>
      </c>
      <c r="AB223">
        <v>0.77802197802197803</v>
      </c>
      <c r="AC223">
        <v>0.66813186813186809</v>
      </c>
    </row>
    <row r="224" spans="1:29" hidden="1" x14ac:dyDescent="0.2">
      <c r="B224" t="s">
        <v>1192</v>
      </c>
      <c r="C224" t="s">
        <v>223</v>
      </c>
      <c r="D224" t="s">
        <v>224</v>
      </c>
      <c r="E224" t="s">
        <v>532</v>
      </c>
      <c r="F224" t="s">
        <v>8</v>
      </c>
      <c r="G224" s="2">
        <v>24.833738410999999</v>
      </c>
      <c r="H224" s="3">
        <v>41292</v>
      </c>
      <c r="I224" s="2">
        <v>9.3863013698630091</v>
      </c>
      <c r="J224" s="9">
        <v>62.331838565022423</v>
      </c>
      <c r="K224" s="9">
        <v>-30.792227204783256</v>
      </c>
      <c r="L224" s="9">
        <v>61.123110151187909</v>
      </c>
      <c r="M224" s="9">
        <v>76.273458445040205</v>
      </c>
      <c r="N224" s="9">
        <v>8.0608365019011483</v>
      </c>
      <c r="O224" s="9">
        <v>-23.574947220267418</v>
      </c>
      <c r="P224" s="9">
        <v>-9.0452261306532655</v>
      </c>
      <c r="Q224" s="11">
        <v>-42.310321257689687</v>
      </c>
      <c r="R224" s="11">
        <v>-36.427566807313639</v>
      </c>
      <c r="S224" s="11">
        <v>-14.431486880466482</v>
      </c>
      <c r="T224" s="11">
        <v>-19.037199124726474</v>
      </c>
      <c r="U224" s="11">
        <v>-26.442307692307693</v>
      </c>
      <c r="V224" s="11">
        <v>-39.324227174694471</v>
      </c>
      <c r="W224">
        <v>0.49010989010989009</v>
      </c>
      <c r="X224">
        <v>0.90989010989010988</v>
      </c>
      <c r="Y224">
        <v>0.21098901098901099</v>
      </c>
      <c r="Z224">
        <v>0.22197802197802197</v>
      </c>
      <c r="AA224">
        <v>0.48131868131868133</v>
      </c>
      <c r="AB224">
        <v>0.9296703296703297</v>
      </c>
      <c r="AC224">
        <v>0.73626373626373631</v>
      </c>
    </row>
    <row r="225" spans="2:29" hidden="1" x14ac:dyDescent="0.2">
      <c r="B225" t="s">
        <v>1471</v>
      </c>
      <c r="C225" t="s">
        <v>964</v>
      </c>
      <c r="D225" t="s">
        <v>965</v>
      </c>
      <c r="E225" t="s">
        <v>1472</v>
      </c>
      <c r="F225" t="s">
        <v>8</v>
      </c>
      <c r="G225" s="2">
        <v>129.770797864</v>
      </c>
      <c r="H225" s="3">
        <v>40686</v>
      </c>
      <c r="I225" s="2">
        <v>7.9260273972602704</v>
      </c>
      <c r="J225" s="9">
        <v>62.249990615082787</v>
      </c>
      <c r="K225" s="9">
        <v>-18.32840410865801</v>
      </c>
      <c r="L225" s="9">
        <v>59.12731871838114</v>
      </c>
      <c r="M225" s="9">
        <v>42.773877334746338</v>
      </c>
      <c r="N225" s="9">
        <v>3.386528112822409</v>
      </c>
      <c r="O225" s="9">
        <v>-15.422238176433634</v>
      </c>
      <c r="P225" s="9">
        <v>-8.548833147348498</v>
      </c>
      <c r="Q225" s="11">
        <v>-32.860331632653065</v>
      </c>
      <c r="R225" s="11">
        <v>-23.559740775633539</v>
      </c>
      <c r="S225" s="11">
        <v>-9.9634647587151868</v>
      </c>
      <c r="T225" s="11">
        <v>-14.294229852169781</v>
      </c>
      <c r="U225" s="11">
        <v>-16.645408163265287</v>
      </c>
      <c r="V225" s="11">
        <v>-24.635346756152128</v>
      </c>
      <c r="W225">
        <v>0.49230769230769234</v>
      </c>
      <c r="X225">
        <v>0.43516483516483517</v>
      </c>
      <c r="Y225">
        <v>0.23296703296703297</v>
      </c>
      <c r="Z225">
        <v>0.66153846153846152</v>
      </c>
      <c r="AA225">
        <v>0.69890109890109886</v>
      </c>
      <c r="AB225">
        <v>0.45494505494505494</v>
      </c>
      <c r="AC225">
        <v>0.67472527472527477</v>
      </c>
    </row>
    <row r="226" spans="2:29" hidden="1" x14ac:dyDescent="0.2">
      <c r="B226" t="s">
        <v>1365</v>
      </c>
      <c r="C226" t="s">
        <v>790</v>
      </c>
      <c r="D226" t="s">
        <v>791</v>
      </c>
      <c r="E226" t="s">
        <v>1303</v>
      </c>
      <c r="F226" t="s">
        <v>8</v>
      </c>
      <c r="G226" s="2">
        <v>9.6164182533000009</v>
      </c>
      <c r="H226" s="3">
        <v>42692</v>
      </c>
      <c r="I226" s="2">
        <v>8.5616438356164402</v>
      </c>
      <c r="J226" s="9">
        <v>61.398607975197685</v>
      </c>
      <c r="K226" s="9">
        <v>-11.876745705298267</v>
      </c>
      <c r="L226" s="9">
        <v>54.923413566739576</v>
      </c>
      <c r="M226" s="9">
        <v>58.615819209039564</v>
      </c>
      <c r="N226" s="9">
        <v>-1.9590382902938659</v>
      </c>
      <c r="O226" s="9">
        <v>-23.978201634877376</v>
      </c>
      <c r="P226" s="9">
        <v>-7.4626865671641758</v>
      </c>
      <c r="Q226" s="11">
        <v>-46.549295774647888</v>
      </c>
      <c r="R226" s="11">
        <v>-18.676440316882758</v>
      </c>
      <c r="S226" s="11">
        <v>-16.31254283755997</v>
      </c>
      <c r="T226" s="11">
        <v>-14.118412491867257</v>
      </c>
      <c r="U226" s="11">
        <v>-29.225352112676067</v>
      </c>
      <c r="V226" s="11">
        <v>-28.965839962564338</v>
      </c>
      <c r="W226">
        <v>0.49450549450549453</v>
      </c>
      <c r="X226">
        <v>0.26153846153846155</v>
      </c>
      <c r="Y226">
        <v>0.30109890109890108</v>
      </c>
      <c r="Z226">
        <v>0.46593406593406594</v>
      </c>
      <c r="AA226">
        <v>0.82417582417582413</v>
      </c>
      <c r="AB226">
        <v>0.94285714285714284</v>
      </c>
      <c r="AC226">
        <v>0.54065934065934063</v>
      </c>
    </row>
    <row r="227" spans="2:29" hidden="1" x14ac:dyDescent="0.2">
      <c r="B227" t="s">
        <v>1255</v>
      </c>
      <c r="C227" t="s">
        <v>828</v>
      </c>
      <c r="D227" t="s">
        <v>829</v>
      </c>
      <c r="E227" t="s">
        <v>1398</v>
      </c>
      <c r="F227" t="s">
        <v>8</v>
      </c>
      <c r="G227" s="2">
        <v>203.2052313582</v>
      </c>
      <c r="H227" s="3">
        <v>42401</v>
      </c>
      <c r="I227" s="2">
        <v>5.2958904109588998</v>
      </c>
      <c r="J227" s="9">
        <v>61.359691417550643</v>
      </c>
      <c r="K227" s="9">
        <v>4.2815814850530378</v>
      </c>
      <c r="L227" s="9">
        <v>22.729794710560387</v>
      </c>
      <c r="M227" s="9">
        <v>20.396323086196517</v>
      </c>
      <c r="N227" s="9">
        <v>9.8817197571812958</v>
      </c>
      <c r="O227" s="9">
        <v>-4.698712837453014</v>
      </c>
      <c r="P227" s="9">
        <v>-3.8830489976448899</v>
      </c>
      <c r="Q227" s="11">
        <v>-7.007856085619947</v>
      </c>
      <c r="R227" s="11">
        <v>-3.1970401290200225</v>
      </c>
      <c r="S227" s="11">
        <v>-3.774350649350648</v>
      </c>
      <c r="T227" s="11">
        <v>-2.743110547988604</v>
      </c>
      <c r="U227" s="11">
        <v>-2.3382840309316326</v>
      </c>
      <c r="V227" s="11">
        <v>-7.007856085619947</v>
      </c>
      <c r="W227">
        <v>0.49670329670329672</v>
      </c>
      <c r="X227">
        <v>2.197802197802198E-2</v>
      </c>
      <c r="Y227">
        <v>0.77142857142857146</v>
      </c>
      <c r="Z227">
        <v>0.80219780219780223</v>
      </c>
      <c r="AA227">
        <v>0.43736263736263736</v>
      </c>
      <c r="AB227">
        <v>0.21098901098901099</v>
      </c>
      <c r="AC227">
        <v>0.26813186813186812</v>
      </c>
    </row>
    <row r="228" spans="2:29" hidden="1" x14ac:dyDescent="0.2">
      <c r="B228" t="s">
        <v>1474</v>
      </c>
      <c r="C228" t="s">
        <v>972</v>
      </c>
      <c r="D228" t="s">
        <v>973</v>
      </c>
      <c r="E228" t="s">
        <v>1257</v>
      </c>
      <c r="F228" t="s">
        <v>8</v>
      </c>
      <c r="G228" s="2">
        <v>48.9130957056</v>
      </c>
      <c r="H228" s="3">
        <v>42745</v>
      </c>
      <c r="I228" s="2">
        <v>6.3753424657534303</v>
      </c>
      <c r="J228" s="9">
        <v>61.178051464778051</v>
      </c>
      <c r="K228" s="9">
        <v>-20.041410225747342</v>
      </c>
      <c r="L228" s="9">
        <v>48.384376121110535</v>
      </c>
      <c r="M228" s="9">
        <v>72.363150867823748</v>
      </c>
      <c r="N228" s="9">
        <v>-1.7428350116188887</v>
      </c>
      <c r="O228" s="9">
        <v>-19.787150177374844</v>
      </c>
      <c r="P228" s="9">
        <v>-10.470743510778695</v>
      </c>
      <c r="Q228" s="11">
        <v>-36.517826237452397</v>
      </c>
      <c r="R228" s="11">
        <v>-28.414550446122185</v>
      </c>
      <c r="S228" s="11">
        <v>-14.461315979754149</v>
      </c>
      <c r="T228" s="11">
        <v>-21.526054590570737</v>
      </c>
      <c r="U228" s="11">
        <v>-16.787815853236417</v>
      </c>
      <c r="V228" s="11">
        <v>-27.251090836969453</v>
      </c>
      <c r="W228">
        <v>0.49890109890109891</v>
      </c>
      <c r="X228">
        <v>0.51208791208791204</v>
      </c>
      <c r="Y228">
        <v>0.41318681318681316</v>
      </c>
      <c r="Z228">
        <v>0.27472527472527475</v>
      </c>
      <c r="AA228">
        <v>0.81978021978021975</v>
      </c>
      <c r="AB228">
        <v>0.75824175824175821</v>
      </c>
      <c r="AC228">
        <v>0.8571428571428571</v>
      </c>
    </row>
    <row r="229" spans="2:29" hidden="1" x14ac:dyDescent="0.2">
      <c r="B229" t="s">
        <v>1154</v>
      </c>
      <c r="C229" t="s">
        <v>129</v>
      </c>
      <c r="D229" t="s">
        <v>130</v>
      </c>
      <c r="E229" t="s">
        <v>488</v>
      </c>
      <c r="F229" t="s">
        <v>8</v>
      </c>
      <c r="G229" s="2">
        <v>11.5316121351</v>
      </c>
      <c r="H229" s="3">
        <v>42923</v>
      </c>
      <c r="I229" s="2">
        <v>6.4410958904109599</v>
      </c>
      <c r="J229" s="9">
        <v>60.94786729857821</v>
      </c>
      <c r="K229" s="9">
        <v>-16.2085308056872</v>
      </c>
      <c r="L229" s="9">
        <v>58.257918552036202</v>
      </c>
      <c r="M229" s="9">
        <v>59.614010007147968</v>
      </c>
      <c r="N229" s="9">
        <v>-4.7469771607702782</v>
      </c>
      <c r="O229" s="9">
        <v>-20.169252468265157</v>
      </c>
      <c r="P229" s="9">
        <v>-6.5492570170610902</v>
      </c>
      <c r="Q229" s="11">
        <v>-42.687277051129612</v>
      </c>
      <c r="R229" s="11">
        <v>-28.595317725752505</v>
      </c>
      <c r="S229" s="11">
        <v>-14.693171996542787</v>
      </c>
      <c r="T229" s="11">
        <v>-17.933130699088139</v>
      </c>
      <c r="U229" s="11">
        <v>-18.549346016646847</v>
      </c>
      <c r="V229" s="11">
        <v>-30.111164813919768</v>
      </c>
      <c r="W229">
        <v>0.50109890109890109</v>
      </c>
      <c r="X229">
        <v>0.35824175824175825</v>
      </c>
      <c r="Y229">
        <v>0.24175824175824176</v>
      </c>
      <c r="Z229">
        <v>0.44615384615384618</v>
      </c>
      <c r="AA229">
        <v>0.87032967032967035</v>
      </c>
      <c r="AB229">
        <v>0.77362637362637365</v>
      </c>
      <c r="AC229">
        <v>0.45934065934065932</v>
      </c>
    </row>
    <row r="230" spans="2:29" hidden="1" x14ac:dyDescent="0.2">
      <c r="B230" t="s">
        <v>1483</v>
      </c>
      <c r="C230" t="s">
        <v>984</v>
      </c>
      <c r="D230" t="s">
        <v>985</v>
      </c>
      <c r="E230" t="s">
        <v>566</v>
      </c>
      <c r="F230" t="s">
        <v>8</v>
      </c>
      <c r="G230" s="2">
        <v>8.4622101528000009</v>
      </c>
      <c r="H230" s="3">
        <v>42045</v>
      </c>
      <c r="I230" s="2">
        <v>9.9123287671232898</v>
      </c>
      <c r="J230" s="9">
        <v>60.794598735016827</v>
      </c>
      <c r="K230" s="9">
        <v>-24.297534907774526</v>
      </c>
      <c r="L230" s="9">
        <v>53.642779034097074</v>
      </c>
      <c r="M230" s="9">
        <v>75.488425545887367</v>
      </c>
      <c r="N230" s="9">
        <v>-5.4963046122181449</v>
      </c>
      <c r="O230" s="9">
        <v>-16.641092906994029</v>
      </c>
      <c r="P230" s="9">
        <v>-8.3482993197278876</v>
      </c>
      <c r="Q230" s="11">
        <v>-40.156537017810081</v>
      </c>
      <c r="R230" s="11">
        <v>-30.691221807561252</v>
      </c>
      <c r="S230" s="11">
        <v>-12.14698596201486</v>
      </c>
      <c r="T230" s="11">
        <v>-13.820693428161116</v>
      </c>
      <c r="U230" s="11">
        <v>-22.689880999920135</v>
      </c>
      <c r="V230" s="11">
        <v>-25.616717129101112</v>
      </c>
      <c r="W230">
        <v>0.50329670329670328</v>
      </c>
      <c r="X230">
        <v>0.72307692307692306</v>
      </c>
      <c r="Y230">
        <v>0.33406593406593404</v>
      </c>
      <c r="Z230">
        <v>0.22857142857142856</v>
      </c>
      <c r="AA230">
        <v>0.8813186813186813</v>
      </c>
      <c r="AB230">
        <v>0.5252747252747253</v>
      </c>
      <c r="AC230">
        <v>0.63736263736263732</v>
      </c>
    </row>
    <row r="231" spans="2:29" hidden="1" x14ac:dyDescent="0.2">
      <c r="B231" t="s">
        <v>1167</v>
      </c>
      <c r="C231" t="s">
        <v>161</v>
      </c>
      <c r="D231" t="s">
        <v>162</v>
      </c>
      <c r="E231" t="s">
        <v>503</v>
      </c>
      <c r="F231" t="s">
        <v>8</v>
      </c>
      <c r="G231" s="2">
        <v>5.0565118595999996</v>
      </c>
      <c r="H231" s="3">
        <v>42076</v>
      </c>
      <c r="I231" s="2">
        <v>7.2383561643835597</v>
      </c>
      <c r="J231" s="9">
        <v>60.671722643553636</v>
      </c>
      <c r="K231" s="9">
        <v>-31.310942578548211</v>
      </c>
      <c r="L231" s="9">
        <v>34.069400630914814</v>
      </c>
      <c r="M231" s="9">
        <v>47.058823529411775</v>
      </c>
      <c r="N231" s="9">
        <v>30.880000000000003</v>
      </c>
      <c r="O231" s="9">
        <v>-9.3520782396087903</v>
      </c>
      <c r="P231" s="9">
        <v>-8.2301980198019784</v>
      </c>
      <c r="Q231" s="11">
        <v>-36.242299794661186</v>
      </c>
      <c r="R231" s="11">
        <v>-36.242299794661186</v>
      </c>
      <c r="S231" s="11">
        <v>-18.574766355140202</v>
      </c>
      <c r="T231" s="11">
        <v>-14.634146341463403</v>
      </c>
      <c r="U231" s="11">
        <v>-15.151515151515163</v>
      </c>
      <c r="V231" s="11">
        <v>-24.635922330097078</v>
      </c>
      <c r="W231">
        <v>0.50549450549450547</v>
      </c>
      <c r="X231">
        <v>0.91868131868131864</v>
      </c>
      <c r="Y231">
        <v>0.67692307692307696</v>
      </c>
      <c r="Z231">
        <v>0.61098901098901104</v>
      </c>
      <c r="AA231">
        <v>0.10989010989010989</v>
      </c>
      <c r="AB231">
        <v>0.26813186813186812</v>
      </c>
      <c r="AC231">
        <v>0.62197802197802199</v>
      </c>
    </row>
    <row r="232" spans="2:29" hidden="1" x14ac:dyDescent="0.2">
      <c r="B232" t="s">
        <v>1136</v>
      </c>
      <c r="C232" t="s">
        <v>87</v>
      </c>
      <c r="D232" t="s">
        <v>88</v>
      </c>
      <c r="E232" t="s">
        <v>469</v>
      </c>
      <c r="F232" t="s">
        <v>8</v>
      </c>
      <c r="G232" s="2">
        <v>7.4418915190000003</v>
      </c>
      <c r="H232" s="3">
        <v>42345</v>
      </c>
      <c r="I232" s="2">
        <v>8.4849315068493194</v>
      </c>
      <c r="J232" s="9">
        <v>59.900632339656731</v>
      </c>
      <c r="K232" s="9">
        <v>-27.009936766034322</v>
      </c>
      <c r="L232" s="9">
        <v>43.688118811881182</v>
      </c>
      <c r="M232" s="9">
        <v>36.261843238587424</v>
      </c>
      <c r="N232" s="9">
        <v>23.798988621997459</v>
      </c>
      <c r="O232" s="9">
        <v>-9.6196068419708922</v>
      </c>
      <c r="P232" s="9">
        <v>-7.6389251239238227</v>
      </c>
      <c r="Q232" s="11">
        <v>-33.970460469157253</v>
      </c>
      <c r="R232" s="11">
        <v>-33.970460469157253</v>
      </c>
      <c r="S232" s="11">
        <v>-15.569395017793605</v>
      </c>
      <c r="T232" s="11">
        <v>-14.058956916099769</v>
      </c>
      <c r="U232" s="11">
        <v>-9.9077221952404155</v>
      </c>
      <c r="V232" s="11">
        <v>-22.462953500255491</v>
      </c>
      <c r="W232">
        <v>0.50769230769230766</v>
      </c>
      <c r="X232">
        <v>0.82637362637362632</v>
      </c>
      <c r="Y232">
        <v>0.50989010989010985</v>
      </c>
      <c r="Z232">
        <v>0.73186813186813182</v>
      </c>
      <c r="AA232">
        <v>0.1956043956043956</v>
      </c>
      <c r="AB232">
        <v>0.27912087912087913</v>
      </c>
      <c r="AC232">
        <v>0.56263736263736264</v>
      </c>
    </row>
    <row r="233" spans="2:29" hidden="1" x14ac:dyDescent="0.2">
      <c r="B233" t="s">
        <v>1271</v>
      </c>
      <c r="C233" t="s">
        <v>640</v>
      </c>
      <c r="D233" t="s">
        <v>641</v>
      </c>
      <c r="E233" t="s">
        <v>1272</v>
      </c>
      <c r="F233" t="s">
        <v>8</v>
      </c>
      <c r="G233" s="2">
        <v>49.499187894599999</v>
      </c>
      <c r="H233" s="3">
        <v>42152</v>
      </c>
      <c r="I233" s="2">
        <v>7.0301369863013701</v>
      </c>
      <c r="J233" s="9">
        <v>59.399684044233794</v>
      </c>
      <c r="K233" s="9">
        <v>-17.377567140600313</v>
      </c>
      <c r="L233" s="9">
        <v>39.531548757170171</v>
      </c>
      <c r="M233" s="9">
        <v>82.185680027406633</v>
      </c>
      <c r="N233" s="9">
        <v>-5.6976306882286565</v>
      </c>
      <c r="O233" s="9">
        <v>-19.521435692921241</v>
      </c>
      <c r="P233" s="9">
        <v>-9.78989718372822</v>
      </c>
      <c r="Q233" s="11">
        <v>-41.596909207984538</v>
      </c>
      <c r="R233" s="11">
        <v>-23.692992213570644</v>
      </c>
      <c r="S233" s="11">
        <v>-10.921103769918389</v>
      </c>
      <c r="T233" s="11">
        <v>-17.422969187675065</v>
      </c>
      <c r="U233" s="11">
        <v>-24.871216999356086</v>
      </c>
      <c r="V233" s="11">
        <v>-26.349979699553387</v>
      </c>
      <c r="W233">
        <v>0.50989010989010985</v>
      </c>
      <c r="X233">
        <v>0.39120879120879121</v>
      </c>
      <c r="Y233">
        <v>0.60219780219780217</v>
      </c>
      <c r="Z233">
        <v>0.15604395604395604</v>
      </c>
      <c r="AA233">
        <v>0.88351648351648349</v>
      </c>
      <c r="AB233">
        <v>0.72967032967032963</v>
      </c>
      <c r="AC233">
        <v>0.8087912087912088</v>
      </c>
    </row>
    <row r="234" spans="2:29" hidden="1" x14ac:dyDescent="0.2">
      <c r="B234" t="s">
        <v>1170</v>
      </c>
      <c r="C234" t="s">
        <v>171</v>
      </c>
      <c r="D234" t="s">
        <v>172</v>
      </c>
      <c r="E234" t="s">
        <v>507</v>
      </c>
      <c r="F234" t="s">
        <v>8</v>
      </c>
      <c r="G234" s="2">
        <v>9.6740086468000008</v>
      </c>
      <c r="H234" s="3">
        <v>42264</v>
      </c>
      <c r="I234" s="2">
        <v>6.72328767123288</v>
      </c>
      <c r="J234" s="9">
        <v>59.345050679401254</v>
      </c>
      <c r="K234" s="9">
        <v>-17.548516230093117</v>
      </c>
      <c r="L234" s="9">
        <v>41.268165495382341</v>
      </c>
      <c r="M234" s="9">
        <v>68.478356308718929</v>
      </c>
      <c r="N234" s="9">
        <v>-1.6208046695851603</v>
      </c>
      <c r="O234" s="9">
        <v>-17.463050272818773</v>
      </c>
      <c r="P234" s="9">
        <v>-5.829555757026295</v>
      </c>
      <c r="Q234" s="11">
        <v>-36.767161619352805</v>
      </c>
      <c r="R234" s="11">
        <v>-25.199984080869193</v>
      </c>
      <c r="S234" s="11">
        <v>-13.124162198391417</v>
      </c>
      <c r="T234" s="11">
        <v>-16.72952781605861</v>
      </c>
      <c r="U234" s="11">
        <v>-22.568488513787965</v>
      </c>
      <c r="V234" s="11">
        <v>-24.682829803246971</v>
      </c>
      <c r="W234">
        <v>0.51208791208791204</v>
      </c>
      <c r="X234">
        <v>0.4043956043956044</v>
      </c>
      <c r="Y234">
        <v>0.5714285714285714</v>
      </c>
      <c r="Z234">
        <v>0.3208791208791209</v>
      </c>
      <c r="AA234">
        <v>0.81758241758241756</v>
      </c>
      <c r="AB234">
        <v>0.59120879120879122</v>
      </c>
      <c r="AC234">
        <v>0.38901098901098902</v>
      </c>
    </row>
    <row r="235" spans="2:29" hidden="1" x14ac:dyDescent="0.2">
      <c r="B235" t="s">
        <v>1111</v>
      </c>
      <c r="C235" t="s">
        <v>297</v>
      </c>
      <c r="D235" t="s">
        <v>298</v>
      </c>
      <c r="E235" t="s">
        <v>439</v>
      </c>
      <c r="F235" t="s">
        <v>8</v>
      </c>
      <c r="G235" s="2">
        <v>8.0178142689000005</v>
      </c>
      <c r="H235" s="3">
        <v>40540</v>
      </c>
      <c r="I235" s="2">
        <v>11.446575342465801</v>
      </c>
      <c r="J235" s="9">
        <v>59.236773633998261</v>
      </c>
      <c r="K235" s="9">
        <v>-29.444926279271467</v>
      </c>
      <c r="L235" s="9">
        <v>76.459741856177004</v>
      </c>
      <c r="M235" s="9">
        <v>74.050853361198193</v>
      </c>
      <c r="N235" s="9">
        <v>-10.226135681408847</v>
      </c>
      <c r="O235" s="9">
        <v>-18.145341061078906</v>
      </c>
      <c r="P235" s="9">
        <v>-7.4363498865641517</v>
      </c>
      <c r="Q235" s="11">
        <v>-39.09840378880898</v>
      </c>
      <c r="R235" s="11">
        <v>-36.805011746280336</v>
      </c>
      <c r="S235" s="11">
        <v>-10.404380791912397</v>
      </c>
      <c r="T235" s="11">
        <v>-16.587030716723554</v>
      </c>
      <c r="U235" s="11">
        <v>-26.258551131380457</v>
      </c>
      <c r="V235" s="11">
        <v>-21.07297112980223</v>
      </c>
      <c r="W235">
        <v>0.51428571428571423</v>
      </c>
      <c r="X235">
        <v>0.87692307692307692</v>
      </c>
      <c r="Y235">
        <v>4.8351648351648353E-2</v>
      </c>
      <c r="Z235">
        <v>0.25054945054945055</v>
      </c>
      <c r="AA235">
        <v>0.9516483516483516</v>
      </c>
      <c r="AB235">
        <v>0.63076923076923075</v>
      </c>
      <c r="AC235">
        <v>0.53186813186813187</v>
      </c>
    </row>
    <row r="236" spans="2:29" hidden="1" x14ac:dyDescent="0.2">
      <c r="B236" t="s">
        <v>1282</v>
      </c>
      <c r="C236" t="s">
        <v>658</v>
      </c>
      <c r="D236" t="s">
        <v>659</v>
      </c>
      <c r="E236" t="s">
        <v>1283</v>
      </c>
      <c r="F236" t="s">
        <v>8</v>
      </c>
      <c r="G236" s="2">
        <v>13.0174464543</v>
      </c>
      <c r="H236" s="3">
        <v>42727</v>
      </c>
      <c r="I236" s="2">
        <v>6.1534246575342504</v>
      </c>
      <c r="J236" s="9">
        <v>59.022556390977421</v>
      </c>
      <c r="K236" s="9">
        <v>-14.567669172932341</v>
      </c>
      <c r="L236" s="9">
        <v>37.403740374037419</v>
      </c>
      <c r="M236" s="9">
        <v>35.94875900720573</v>
      </c>
      <c r="N236" s="9">
        <v>28.445229681978823</v>
      </c>
      <c r="O236" s="9">
        <v>-22.420907840440172</v>
      </c>
      <c r="P236" s="9">
        <v>-12.873326467559213</v>
      </c>
      <c r="Q236" s="11">
        <v>-33.716814159292028</v>
      </c>
      <c r="R236" s="11">
        <v>-21.072088724584113</v>
      </c>
      <c r="S236" s="11">
        <v>-12.020905923344927</v>
      </c>
      <c r="T236" s="11">
        <v>-17.438692098092641</v>
      </c>
      <c r="U236" s="11">
        <v>-18.551532033426192</v>
      </c>
      <c r="V236" s="11">
        <v>-31.126436781609197</v>
      </c>
      <c r="W236">
        <v>0.51648351648351654</v>
      </c>
      <c r="X236">
        <v>0.3098901098901099</v>
      </c>
      <c r="Y236">
        <v>0.63296703296703294</v>
      </c>
      <c r="Z236">
        <v>0.7384615384615385</v>
      </c>
      <c r="AA236">
        <v>0.13186813186813187</v>
      </c>
      <c r="AB236">
        <v>0.89670329670329674</v>
      </c>
      <c r="AC236">
        <v>0.94505494505494503</v>
      </c>
    </row>
    <row r="237" spans="2:29" hidden="1" x14ac:dyDescent="0.2">
      <c r="B237" t="s">
        <v>1390</v>
      </c>
      <c r="C237" t="s">
        <v>1028</v>
      </c>
      <c r="D237" t="s">
        <v>1029</v>
      </c>
      <c r="E237" t="s">
        <v>1508</v>
      </c>
      <c r="F237" t="s">
        <v>8</v>
      </c>
      <c r="G237" s="2">
        <v>5.6958643633000001</v>
      </c>
      <c r="H237" s="3">
        <v>42735</v>
      </c>
      <c r="I237" s="2">
        <v>9.1342465753424698</v>
      </c>
      <c r="J237" s="9">
        <v>58.715184133822127</v>
      </c>
      <c r="K237" s="9">
        <v>-3.1671554252199292</v>
      </c>
      <c r="L237" s="9">
        <v>10.710680395719763</v>
      </c>
      <c r="M237" s="9">
        <v>37.175161849183915</v>
      </c>
      <c r="N237" s="9">
        <v>11.712310555703279</v>
      </c>
      <c r="O237" s="9">
        <v>-3.3882938421397055</v>
      </c>
      <c r="P237" s="9">
        <v>-2.2600328865277999</v>
      </c>
      <c r="Q237" s="11">
        <v>-7.943970066199749</v>
      </c>
      <c r="R237" s="11">
        <v>-7.943970066199749</v>
      </c>
      <c r="S237" s="11">
        <v>-4.9162216902964566</v>
      </c>
      <c r="T237" s="11">
        <v>-4.8094050587816222</v>
      </c>
      <c r="U237" s="11">
        <v>-2.5792619542619444</v>
      </c>
      <c r="V237" s="11">
        <v>-7.3781856869761491</v>
      </c>
      <c r="W237">
        <v>0.51868131868131873</v>
      </c>
      <c r="X237">
        <v>0.17802197802197803</v>
      </c>
      <c r="Y237">
        <v>0.91868131868131864</v>
      </c>
      <c r="Z237">
        <v>0.72527472527472525</v>
      </c>
      <c r="AA237">
        <v>0.38901098901098902</v>
      </c>
      <c r="AB237">
        <v>0.16923076923076924</v>
      </c>
      <c r="AC237">
        <v>0.20439560439560439</v>
      </c>
    </row>
    <row r="238" spans="2:29" hidden="1" x14ac:dyDescent="0.2">
      <c r="B238" t="s">
        <v>1170</v>
      </c>
      <c r="C238" t="s">
        <v>421</v>
      </c>
      <c r="D238" t="s">
        <v>422</v>
      </c>
      <c r="E238" t="s">
        <v>507</v>
      </c>
      <c r="F238" t="s">
        <v>8</v>
      </c>
      <c r="G238" s="2">
        <v>31.485834866000001</v>
      </c>
      <c r="H238" s="3">
        <v>42340</v>
      </c>
      <c r="I238" s="2">
        <v>6.72328767123288</v>
      </c>
      <c r="J238" s="9">
        <v>58.617349185380888</v>
      </c>
      <c r="K238" s="9">
        <v>-17.507705856450901</v>
      </c>
      <c r="L238" s="9">
        <v>40.279705348564114</v>
      </c>
      <c r="M238" s="9">
        <v>71.461187214611883</v>
      </c>
      <c r="N238" s="9">
        <v>-3.0448291167332444</v>
      </c>
      <c r="O238" s="9">
        <v>-17.547152536165544</v>
      </c>
      <c r="P238" s="9">
        <v>-5.8051357146592748</v>
      </c>
      <c r="Q238" s="11">
        <v>-37.72758700161328</v>
      </c>
      <c r="R238" s="11">
        <v>-24.999999999999993</v>
      </c>
      <c r="S238" s="11">
        <v>-13.045326983587039</v>
      </c>
      <c r="T238" s="11">
        <v>-16.400925404864626</v>
      </c>
      <c r="U238" s="11">
        <v>-23.089037412614282</v>
      </c>
      <c r="V238" s="11">
        <v>-24.679427615684819</v>
      </c>
      <c r="W238">
        <v>0.52087912087912092</v>
      </c>
      <c r="X238">
        <v>0.4</v>
      </c>
      <c r="Y238">
        <v>0.58241758241758246</v>
      </c>
      <c r="Z238">
        <v>0.28351648351648351</v>
      </c>
      <c r="AA238">
        <v>0.84395604395604396</v>
      </c>
      <c r="AB238">
        <v>0.5956043956043956</v>
      </c>
      <c r="AC238">
        <v>0.38241758241758239</v>
      </c>
    </row>
    <row r="239" spans="2:29" hidden="1" x14ac:dyDescent="0.2">
      <c r="B239" t="s">
        <v>1143</v>
      </c>
      <c r="C239" t="s">
        <v>105</v>
      </c>
      <c r="D239" t="s">
        <v>106</v>
      </c>
      <c r="E239" t="s">
        <v>477</v>
      </c>
      <c r="F239" t="s">
        <v>8</v>
      </c>
      <c r="G239" s="2">
        <v>9.3177171625999993</v>
      </c>
      <c r="H239" s="3">
        <v>42395</v>
      </c>
      <c r="I239" s="2">
        <v>8.3095890410958901</v>
      </c>
      <c r="J239" s="9">
        <v>58.538299367533362</v>
      </c>
      <c r="K239" s="9">
        <v>-38.861560084328886</v>
      </c>
      <c r="L239" s="9">
        <v>77.241379310344854</v>
      </c>
      <c r="M239" s="9">
        <v>65.134565499351496</v>
      </c>
      <c r="N239" s="9">
        <v>17.490550292081881</v>
      </c>
      <c r="O239" s="9">
        <v>-24.592629731762354</v>
      </c>
      <c r="P239" s="9">
        <v>-9.4157799638626773</v>
      </c>
      <c r="Q239" s="11">
        <v>-47.296209571198602</v>
      </c>
      <c r="R239" s="11">
        <v>-45.867870332375873</v>
      </c>
      <c r="S239" s="11">
        <v>-20.751323808572273</v>
      </c>
      <c r="T239" s="11">
        <v>-24.695459579180518</v>
      </c>
      <c r="U239" s="11">
        <v>-27.22900795846278</v>
      </c>
      <c r="V239" s="11">
        <v>-37.126271223429804</v>
      </c>
      <c r="W239">
        <v>0.52307692307692311</v>
      </c>
      <c r="X239">
        <v>0.98901098901098905</v>
      </c>
      <c r="Y239">
        <v>4.6153846153846156E-2</v>
      </c>
      <c r="Z239">
        <v>0.37142857142857144</v>
      </c>
      <c r="AA239">
        <v>0.27692307692307694</v>
      </c>
      <c r="AB239">
        <v>0.96043956043956047</v>
      </c>
      <c r="AC239">
        <v>0.76703296703296708</v>
      </c>
    </row>
    <row r="240" spans="2:29" hidden="1" x14ac:dyDescent="0.2">
      <c r="B240" t="s">
        <v>1235</v>
      </c>
      <c r="C240" t="s">
        <v>369</v>
      </c>
      <c r="D240" t="s">
        <v>370</v>
      </c>
      <c r="E240" t="s">
        <v>444</v>
      </c>
      <c r="F240" t="s">
        <v>8</v>
      </c>
      <c r="G240" s="2">
        <v>45.074514707299997</v>
      </c>
      <c r="H240" s="3">
        <v>41704</v>
      </c>
      <c r="I240" s="2">
        <v>11.665753424657501</v>
      </c>
      <c r="J240" s="9">
        <v>58.207726820775882</v>
      </c>
      <c r="K240" s="9">
        <v>-23.815510215407677</v>
      </c>
      <c r="L240" s="9">
        <v>36.739760033098896</v>
      </c>
      <c r="M240" s="9">
        <v>75.432963244421032</v>
      </c>
      <c r="N240" s="9">
        <v>4.8544230250100879</v>
      </c>
      <c r="O240" s="9">
        <v>-17.440251794058952</v>
      </c>
      <c r="P240" s="9">
        <v>-8.5011848341232206</v>
      </c>
      <c r="Q240" s="11">
        <v>-38.124945074792052</v>
      </c>
      <c r="R240" s="11">
        <v>-33.167082294264347</v>
      </c>
      <c r="S240" s="11">
        <v>-10.522832561217749</v>
      </c>
      <c r="T240" s="11">
        <v>-15.000000000000005</v>
      </c>
      <c r="U240" s="11">
        <v>-24.999999999999982</v>
      </c>
      <c r="V240" s="11">
        <v>-27.999936087030758</v>
      </c>
      <c r="W240">
        <v>0.5252747252747253</v>
      </c>
      <c r="X240">
        <v>0.69890109890109886</v>
      </c>
      <c r="Y240">
        <v>0.65054945054945057</v>
      </c>
      <c r="Z240">
        <v>0.23076923076923078</v>
      </c>
      <c r="AA240">
        <v>0.64835164835164838</v>
      </c>
      <c r="AB240">
        <v>0.58901098901098903</v>
      </c>
      <c r="AC240">
        <v>0.66373626373626371</v>
      </c>
    </row>
    <row r="241" spans="2:29" hidden="1" x14ac:dyDescent="0.2">
      <c r="B241" t="s">
        <v>1484</v>
      </c>
      <c r="C241" t="s">
        <v>986</v>
      </c>
      <c r="D241" t="s">
        <v>987</v>
      </c>
      <c r="E241" t="s">
        <v>1485</v>
      </c>
      <c r="F241" t="s">
        <v>8</v>
      </c>
      <c r="G241" s="2">
        <v>9.3839935057999995</v>
      </c>
      <c r="H241" s="3">
        <v>42103</v>
      </c>
      <c r="I241" s="2">
        <v>7.1643835616438398</v>
      </c>
      <c r="J241" s="9">
        <v>58.012734283920743</v>
      </c>
      <c r="K241" s="9">
        <v>-26.474755627297995</v>
      </c>
      <c r="L241" s="9">
        <v>30.194662633556131</v>
      </c>
      <c r="M241" s="9">
        <v>57.290339503859691</v>
      </c>
      <c r="N241" s="9">
        <v>21.60597505628418</v>
      </c>
      <c r="O241" s="9">
        <v>-13.701058900741522</v>
      </c>
      <c r="P241" s="9">
        <v>-8.1966529812641973</v>
      </c>
      <c r="Q241" s="11">
        <v>-30.772577753798497</v>
      </c>
      <c r="R241" s="11">
        <v>-30.772577753798497</v>
      </c>
      <c r="S241" s="11">
        <v>-13.804561244525001</v>
      </c>
      <c r="T241" s="11">
        <v>-15.71358969269358</v>
      </c>
      <c r="U241" s="11">
        <v>-12.868525477070108</v>
      </c>
      <c r="V241" s="11">
        <v>-20.383462691155</v>
      </c>
      <c r="W241">
        <v>0.52747252747252749</v>
      </c>
      <c r="X241">
        <v>0.81318681318681318</v>
      </c>
      <c r="Y241">
        <v>0.71868131868131868</v>
      </c>
      <c r="Z241">
        <v>0.48571428571428571</v>
      </c>
      <c r="AA241">
        <v>0.23076923076923078</v>
      </c>
      <c r="AB241">
        <v>0.36703296703296701</v>
      </c>
      <c r="AC241">
        <v>0.61758241758241761</v>
      </c>
    </row>
    <row r="242" spans="2:29" hidden="1" x14ac:dyDescent="0.2">
      <c r="B242" t="s">
        <v>1550</v>
      </c>
      <c r="C242" t="s">
        <v>1098</v>
      </c>
      <c r="D242" t="s">
        <v>1099</v>
      </c>
      <c r="E242" t="s">
        <v>1551</v>
      </c>
      <c r="F242" t="s">
        <v>8</v>
      </c>
      <c r="G242">
        <v>40.834294212400003</v>
      </c>
      <c r="H242" s="8">
        <v>42231</v>
      </c>
      <c r="I242">
        <v>3.74931506849315</v>
      </c>
      <c r="J242" s="9">
        <v>57.994186046511629</v>
      </c>
      <c r="K242" s="9">
        <v>-6.4316860465116141</v>
      </c>
      <c r="L242" s="9">
        <v>46.291262135922317</v>
      </c>
      <c r="M242" s="9">
        <v>51.951154765065041</v>
      </c>
      <c r="N242" s="9">
        <v>-12.648497554157935</v>
      </c>
      <c r="O242" s="9">
        <v>-13.040000000000001</v>
      </c>
      <c r="P242" s="9">
        <v>-6.9150074930421832</v>
      </c>
      <c r="Q242" s="11">
        <v>-42.123076923076923</v>
      </c>
      <c r="R242" s="11">
        <v>-19.51453209837112</v>
      </c>
      <c r="S242" s="11">
        <v>-10.464029897228274</v>
      </c>
      <c r="T242" s="11">
        <v>-8.6031452358926899</v>
      </c>
      <c r="U242" s="11">
        <v>-26.676923076923075</v>
      </c>
      <c r="V242" s="11">
        <v>-24.412296564195302</v>
      </c>
      <c r="W242">
        <v>0.52967032967032968</v>
      </c>
      <c r="X242">
        <v>0.2021978021978022</v>
      </c>
      <c r="Y242">
        <v>0.46813186813186813</v>
      </c>
      <c r="Z242">
        <v>0.56923076923076921</v>
      </c>
      <c r="AA242">
        <v>0.98461538461538467</v>
      </c>
      <c r="AB242">
        <v>0.34945054945054943</v>
      </c>
      <c r="AC242">
        <v>0.48571428571428571</v>
      </c>
    </row>
    <row r="243" spans="2:29" hidden="1" x14ac:dyDescent="0.2">
      <c r="B243" t="s">
        <v>1108</v>
      </c>
      <c r="C243" t="s">
        <v>333</v>
      </c>
      <c r="D243" t="s">
        <v>334</v>
      </c>
      <c r="E243" t="s">
        <v>576</v>
      </c>
      <c r="F243" t="s">
        <v>8</v>
      </c>
      <c r="G243" s="2">
        <v>15.013673217999999</v>
      </c>
      <c r="H243" s="3">
        <v>42795</v>
      </c>
      <c r="I243" s="2">
        <v>6.1315068493150697</v>
      </c>
      <c r="J243" s="9">
        <v>57.987857762359077</v>
      </c>
      <c r="K243" s="9">
        <v>-23.547267996530795</v>
      </c>
      <c r="L243" s="9">
        <v>37.209302325581405</v>
      </c>
      <c r="M243" s="9">
        <v>104.98139727159983</v>
      </c>
      <c r="N243" s="9">
        <v>-6.5140667540586765</v>
      </c>
      <c r="O243" s="9">
        <v>-21.406536511703163</v>
      </c>
      <c r="P243" s="9">
        <v>-10.908957523292484</v>
      </c>
      <c r="Q243" s="11">
        <v>-43.253954696094837</v>
      </c>
      <c r="R243" s="11">
        <v>-32.604293236127987</v>
      </c>
      <c r="S243" s="11">
        <v>-16.287878787878789</v>
      </c>
      <c r="T243" s="11">
        <v>-13.816189896530743</v>
      </c>
      <c r="U243" s="11">
        <v>-21.998487086200065</v>
      </c>
      <c r="V243" s="11">
        <v>-25.603583426651731</v>
      </c>
      <c r="W243">
        <v>0.53186813186813187</v>
      </c>
      <c r="X243">
        <v>0.67912087912087915</v>
      </c>
      <c r="Y243">
        <v>0.63956043956043951</v>
      </c>
      <c r="Z243">
        <v>3.9560439560439559E-2</v>
      </c>
      <c r="AA243">
        <v>0.89230769230769236</v>
      </c>
      <c r="AB243">
        <v>0.84615384615384615</v>
      </c>
      <c r="AC243">
        <v>0.87472527472527473</v>
      </c>
    </row>
    <row r="244" spans="2:29" hidden="1" x14ac:dyDescent="0.2">
      <c r="B244" t="s">
        <v>1247</v>
      </c>
      <c r="C244" t="s">
        <v>407</v>
      </c>
      <c r="D244" t="s">
        <v>408</v>
      </c>
      <c r="E244" t="s">
        <v>602</v>
      </c>
      <c r="F244" t="s">
        <v>8</v>
      </c>
      <c r="G244" s="2">
        <v>27.2422156501</v>
      </c>
      <c r="H244" s="3">
        <v>42124</v>
      </c>
      <c r="I244" s="2">
        <v>7.1068493150684899</v>
      </c>
      <c r="J244" s="9">
        <v>57.772723585188878</v>
      </c>
      <c r="K244" s="9">
        <v>-27.87219578518016</v>
      </c>
      <c r="L244" s="9">
        <v>35.815268614514615</v>
      </c>
      <c r="M244" s="9">
        <v>48.577376821651647</v>
      </c>
      <c r="N244" s="9">
        <v>32.027357626208236</v>
      </c>
      <c r="O244" s="9">
        <v>-17.896060352053656</v>
      </c>
      <c r="P244" s="9">
        <v>-8.5007006071929005</v>
      </c>
      <c r="Q244" s="11">
        <v>-33.692893401015233</v>
      </c>
      <c r="R244" s="11">
        <v>-33.692893401015233</v>
      </c>
      <c r="S244" s="11">
        <v>-15.826827537260469</v>
      </c>
      <c r="T244" s="11">
        <v>-16.076784643071381</v>
      </c>
      <c r="U244" s="11">
        <v>-13.346938775510212</v>
      </c>
      <c r="V244" s="11">
        <v>-28.947368421052623</v>
      </c>
      <c r="W244">
        <v>0.53406593406593406</v>
      </c>
      <c r="X244">
        <v>0.85274725274725272</v>
      </c>
      <c r="Y244">
        <v>0.66153846153846152</v>
      </c>
      <c r="Z244">
        <v>0.59120879120879122</v>
      </c>
      <c r="AA244">
        <v>0.1010989010989011</v>
      </c>
      <c r="AB244">
        <v>0.61318681318681323</v>
      </c>
      <c r="AC244">
        <v>0.66153846153846152</v>
      </c>
    </row>
    <row r="245" spans="2:29" hidden="1" x14ac:dyDescent="0.2">
      <c r="B245" t="s">
        <v>1118</v>
      </c>
      <c r="C245" t="s">
        <v>41</v>
      </c>
      <c r="D245" t="s">
        <v>42</v>
      </c>
      <c r="E245" t="s">
        <v>447</v>
      </c>
      <c r="F245" t="s">
        <v>8</v>
      </c>
      <c r="G245" s="2">
        <v>8.9204807754999997</v>
      </c>
      <c r="H245" s="3">
        <v>42836</v>
      </c>
      <c r="I245" s="2">
        <v>5.1561643835616398</v>
      </c>
      <c r="J245" s="9">
        <v>57.643067008583685</v>
      </c>
      <c r="K245" s="9">
        <v>-16.809728183118732</v>
      </c>
      <c r="L245" s="9">
        <v>36.308020780739461</v>
      </c>
      <c r="M245" s="9">
        <v>67.129629629629662</v>
      </c>
      <c r="N245" s="9">
        <v>-2.413929560743965</v>
      </c>
      <c r="O245" s="9">
        <v>-14.760746147607481</v>
      </c>
      <c r="P245" s="9">
        <v>-9.7079037800687349</v>
      </c>
      <c r="Q245" s="11">
        <v>-29.588550983899815</v>
      </c>
      <c r="R245" s="11">
        <v>-27.652733118971057</v>
      </c>
      <c r="S245" s="11">
        <v>-9.103169251517194</v>
      </c>
      <c r="T245" s="11">
        <v>-14.506539833531512</v>
      </c>
      <c r="U245" s="11">
        <v>-17.137745974955283</v>
      </c>
      <c r="V245" s="11">
        <v>-21.966693100713709</v>
      </c>
      <c r="W245">
        <v>0.53626373626373625</v>
      </c>
      <c r="X245">
        <v>0.3802197802197802</v>
      </c>
      <c r="Y245">
        <v>0.65714285714285714</v>
      </c>
      <c r="Z245">
        <v>0.34505494505494505</v>
      </c>
      <c r="AA245">
        <v>0.83076923076923082</v>
      </c>
      <c r="AB245">
        <v>0.41318681318681316</v>
      </c>
      <c r="AC245">
        <v>0.8</v>
      </c>
    </row>
    <row r="246" spans="2:29" hidden="1" x14ac:dyDescent="0.2">
      <c r="B246" t="s">
        <v>1116</v>
      </c>
      <c r="C246" t="s">
        <v>145</v>
      </c>
      <c r="D246" t="s">
        <v>146</v>
      </c>
      <c r="E246" t="s">
        <v>495</v>
      </c>
      <c r="F246" t="s">
        <v>8</v>
      </c>
      <c r="G246" s="2">
        <v>14.499221994899999</v>
      </c>
      <c r="H246" s="3">
        <v>42171</v>
      </c>
      <c r="I246" s="2">
        <v>7.4712328767123299</v>
      </c>
      <c r="J246" s="9">
        <v>56.889676561807725</v>
      </c>
      <c r="K246" s="9">
        <v>-15.906070004430664</v>
      </c>
      <c r="L246" s="9">
        <v>51.844046364594341</v>
      </c>
      <c r="M246" s="9">
        <v>60.929909784871583</v>
      </c>
      <c r="N246" s="9">
        <v>-8.3872358775334135</v>
      </c>
      <c r="O246" s="9">
        <v>-16.662744175100016</v>
      </c>
      <c r="P246" s="9">
        <v>-6.840305182846623</v>
      </c>
      <c r="Q246" s="11">
        <v>-41.742596810933939</v>
      </c>
      <c r="R246" s="11">
        <v>-22.391857506361319</v>
      </c>
      <c r="S246" s="11">
        <v>-11.097511219910256</v>
      </c>
      <c r="T246" s="11">
        <v>-11.552866609046381</v>
      </c>
      <c r="U246" s="11">
        <v>-24.563401670463165</v>
      </c>
      <c r="V246" s="11">
        <v>-26.225961538461544</v>
      </c>
      <c r="W246">
        <v>0.53846153846153844</v>
      </c>
      <c r="X246">
        <v>0.33846153846153848</v>
      </c>
      <c r="Y246">
        <v>0.35384615384615387</v>
      </c>
      <c r="Z246">
        <v>0.42197802197802198</v>
      </c>
      <c r="AA246">
        <v>0.93186813186813189</v>
      </c>
      <c r="AB246">
        <v>0.52967032967032968</v>
      </c>
      <c r="AC246">
        <v>0.48131868131868133</v>
      </c>
    </row>
    <row r="247" spans="2:29" hidden="1" x14ac:dyDescent="0.2">
      <c r="B247" t="s">
        <v>1479</v>
      </c>
      <c r="C247" t="s">
        <v>980</v>
      </c>
      <c r="D247" t="s">
        <v>981</v>
      </c>
      <c r="E247" t="s">
        <v>1480</v>
      </c>
      <c r="F247" t="s">
        <v>8</v>
      </c>
      <c r="G247" s="2">
        <v>41.339154809500002</v>
      </c>
      <c r="H247" s="3">
        <v>42174</v>
      </c>
      <c r="I247" s="2">
        <v>7.0301369863013701</v>
      </c>
      <c r="J247" s="9">
        <v>56.766325727773413</v>
      </c>
      <c r="K247" s="9">
        <v>-17.033831628638861</v>
      </c>
      <c r="L247" s="9">
        <v>44.950213371266003</v>
      </c>
      <c r="M247" s="9">
        <v>60.189728491985619</v>
      </c>
      <c r="N247" s="9">
        <v>-5.942413722687367</v>
      </c>
      <c r="O247" s="9">
        <v>-13.482414242292663</v>
      </c>
      <c r="P247" s="9">
        <v>-4.6194351364289146</v>
      </c>
      <c r="Q247" s="11">
        <v>-35.269932070075086</v>
      </c>
      <c r="R247" s="11">
        <v>-24.32432432432433</v>
      </c>
      <c r="S247" s="11">
        <v>-7.7125658389766771</v>
      </c>
      <c r="T247" s="11">
        <v>-10.614525139664799</v>
      </c>
      <c r="U247" s="11">
        <v>-18.734358240972469</v>
      </c>
      <c r="V247" s="11">
        <v>-20.189552567776062</v>
      </c>
      <c r="W247">
        <v>0.54065934065934063</v>
      </c>
      <c r="X247">
        <v>0.38681318681318683</v>
      </c>
      <c r="Y247">
        <v>0.4879120879120879</v>
      </c>
      <c r="Z247">
        <v>0.43516483516483517</v>
      </c>
      <c r="AA247">
        <v>0.88571428571428568</v>
      </c>
      <c r="AB247">
        <v>0.35824175824175825</v>
      </c>
      <c r="AC247">
        <v>0.30109890109890108</v>
      </c>
    </row>
    <row r="248" spans="2:29" hidden="1" x14ac:dyDescent="0.2">
      <c r="B248" t="s">
        <v>1221</v>
      </c>
      <c r="C248" t="s">
        <v>317</v>
      </c>
      <c r="D248" t="s">
        <v>318</v>
      </c>
      <c r="E248" t="s">
        <v>572</v>
      </c>
      <c r="F248" t="s">
        <v>8</v>
      </c>
      <c r="G248" s="2">
        <v>9.6333235169999991</v>
      </c>
      <c r="H248" s="3">
        <v>42122</v>
      </c>
      <c r="I248" s="2">
        <v>8.4931506849315106</v>
      </c>
      <c r="J248" s="9">
        <v>56.496143394074892</v>
      </c>
      <c r="K248" s="9">
        <v>-21.225983374727988</v>
      </c>
      <c r="L248" s="9">
        <v>39.549671788214155</v>
      </c>
      <c r="M248" s="9">
        <v>55.770323948303528</v>
      </c>
      <c r="N248" s="9">
        <v>1.0147601476014572</v>
      </c>
      <c r="O248" s="9">
        <v>-9.5263170516073714</v>
      </c>
      <c r="P248" s="9">
        <v>-5.4808686659772379</v>
      </c>
      <c r="Q248" s="11">
        <v>-30.110867425111149</v>
      </c>
      <c r="R248" s="11">
        <v>-30.110867425111149</v>
      </c>
      <c r="S248" s="11">
        <v>-17.50198886237072</v>
      </c>
      <c r="T248" s="11">
        <v>-16.659763890441596</v>
      </c>
      <c r="U248" s="11">
        <v>-21.542130365659784</v>
      </c>
      <c r="V248" s="11">
        <v>-21.510513114076513</v>
      </c>
      <c r="W248">
        <v>0.54285714285714282</v>
      </c>
      <c r="X248">
        <v>0.56263736263736264</v>
      </c>
      <c r="Y248">
        <v>0.6</v>
      </c>
      <c r="Z248">
        <v>0.51428571428571423</v>
      </c>
      <c r="AA248">
        <v>0.75604395604395602</v>
      </c>
      <c r="AB248">
        <v>0.2725274725274725</v>
      </c>
      <c r="AC248">
        <v>0.35164835164835168</v>
      </c>
    </row>
    <row r="249" spans="2:29" hidden="1" x14ac:dyDescent="0.2">
      <c r="B249" t="s">
        <v>1102</v>
      </c>
      <c r="C249" t="s">
        <v>6</v>
      </c>
      <c r="D249" t="s">
        <v>7</v>
      </c>
      <c r="E249" t="s">
        <v>430</v>
      </c>
      <c r="F249" t="s">
        <v>8</v>
      </c>
      <c r="G249" s="2">
        <v>6.3852801097</v>
      </c>
      <c r="H249" s="3">
        <v>42958</v>
      </c>
      <c r="I249" s="2">
        <v>5.1301369863013697</v>
      </c>
      <c r="J249" s="9">
        <v>56.377574261621831</v>
      </c>
      <c r="K249" s="9">
        <v>-22.401288262412809</v>
      </c>
      <c r="L249" s="9">
        <v>44.290307498612954</v>
      </c>
      <c r="M249" s="9">
        <v>52.243589743589737</v>
      </c>
      <c r="N249" s="9">
        <v>10.421052631578931</v>
      </c>
      <c r="O249" s="9">
        <v>-16.920877025738783</v>
      </c>
      <c r="P249" s="9">
        <v>-8.4077771939043568</v>
      </c>
      <c r="Q249" s="11">
        <v>-28.677150786308971</v>
      </c>
      <c r="R249" s="11">
        <v>-26.445059900945424</v>
      </c>
      <c r="S249" s="11">
        <v>-11.021897810218986</v>
      </c>
      <c r="T249" s="11">
        <v>-15.722801788375573</v>
      </c>
      <c r="U249" s="11">
        <v>-13.876040703052722</v>
      </c>
      <c r="V249" s="11">
        <v>-25.758305247953778</v>
      </c>
      <c r="W249">
        <v>0.54505494505494501</v>
      </c>
      <c r="X249">
        <v>0.61758241758241761</v>
      </c>
      <c r="Y249">
        <v>0.49890109890109891</v>
      </c>
      <c r="Z249">
        <v>0.56043956043956045</v>
      </c>
      <c r="AA249">
        <v>0.41318681318681316</v>
      </c>
      <c r="AB249">
        <v>0.54725274725274731</v>
      </c>
      <c r="AC249">
        <v>0.64615384615384619</v>
      </c>
    </row>
    <row r="250" spans="2:29" hidden="1" x14ac:dyDescent="0.2">
      <c r="B250" t="s">
        <v>1292</v>
      </c>
      <c r="C250" t="s">
        <v>670</v>
      </c>
      <c r="D250" t="s">
        <v>671</v>
      </c>
      <c r="E250" t="s">
        <v>1293</v>
      </c>
      <c r="F250" t="s">
        <v>8</v>
      </c>
      <c r="G250" s="2">
        <v>5.6639234538999998</v>
      </c>
      <c r="H250" s="3">
        <v>42030</v>
      </c>
      <c r="I250" s="2">
        <v>7.4493150684931502</v>
      </c>
      <c r="J250" s="9">
        <v>55.846645367412151</v>
      </c>
      <c r="K250" s="9">
        <v>-15.974440894568687</v>
      </c>
      <c r="L250" s="9">
        <v>39.467680608365022</v>
      </c>
      <c r="M250" s="9">
        <v>59.81461286804798</v>
      </c>
      <c r="N250" s="9">
        <v>0.54588877516205891</v>
      </c>
      <c r="O250" s="9">
        <v>-17.237869019341701</v>
      </c>
      <c r="P250" s="9">
        <v>-8.1355932203389738</v>
      </c>
      <c r="Q250" s="11">
        <v>-35.813404192500748</v>
      </c>
      <c r="R250" s="11">
        <v>-21.618282890673271</v>
      </c>
      <c r="S250" s="11">
        <v>-13.305489260143192</v>
      </c>
      <c r="T250" s="11">
        <v>-14.880673841834346</v>
      </c>
      <c r="U250" s="11">
        <v>-19.36817242397403</v>
      </c>
      <c r="V250" s="11">
        <v>-25.369035358736703</v>
      </c>
      <c r="W250">
        <v>0.54725274725274731</v>
      </c>
      <c r="X250">
        <v>0.34065934065934067</v>
      </c>
      <c r="Y250">
        <v>0.60439560439560436</v>
      </c>
      <c r="Z250">
        <v>0.44395604395604393</v>
      </c>
      <c r="AA250">
        <v>0.76263736263736259</v>
      </c>
      <c r="AB250">
        <v>0.58461538461538465</v>
      </c>
      <c r="AC250">
        <v>0.61098901098901104</v>
      </c>
    </row>
    <row r="251" spans="2:29" hidden="1" x14ac:dyDescent="0.2">
      <c r="B251" t="s">
        <v>1199</v>
      </c>
      <c r="C251" t="s">
        <v>247</v>
      </c>
      <c r="D251" t="s">
        <v>248</v>
      </c>
      <c r="E251" t="s">
        <v>541</v>
      </c>
      <c r="F251" t="s">
        <v>8</v>
      </c>
      <c r="G251" s="2">
        <v>15.4345317498</v>
      </c>
      <c r="H251" s="3">
        <v>42784</v>
      </c>
      <c r="I251" s="2">
        <v>10.6397260273973</v>
      </c>
      <c r="J251" s="9">
        <v>55.69871159563926</v>
      </c>
      <c r="K251" s="9">
        <v>-21.209117938553</v>
      </c>
      <c r="L251" s="9">
        <v>61.25786163522011</v>
      </c>
      <c r="M251" s="9">
        <v>61.62246489859595</v>
      </c>
      <c r="N251" s="9">
        <v>-5.0193050193050306</v>
      </c>
      <c r="O251" s="9">
        <v>-20.172764227642283</v>
      </c>
      <c r="P251" s="9">
        <v>-8.7158628704241785</v>
      </c>
      <c r="Q251" s="11">
        <v>-40.888523241464419</v>
      </c>
      <c r="R251" s="11">
        <v>-25.703564727954969</v>
      </c>
      <c r="S251" s="11">
        <v>-12.602739726027393</v>
      </c>
      <c r="T251" s="11">
        <v>-15.145081387119596</v>
      </c>
      <c r="U251" s="11">
        <v>-23.447141094199921</v>
      </c>
      <c r="V251" s="11">
        <v>-25.350649350649352</v>
      </c>
      <c r="W251">
        <v>0.5494505494505495</v>
      </c>
      <c r="X251">
        <v>0.56043956043956045</v>
      </c>
      <c r="Y251">
        <v>0.20439560439560439</v>
      </c>
      <c r="Z251">
        <v>0.41098901098901097</v>
      </c>
      <c r="AA251">
        <v>0.87472527472527473</v>
      </c>
      <c r="AB251">
        <v>0.77582417582417584</v>
      </c>
      <c r="AC251">
        <v>0.69450549450549448</v>
      </c>
    </row>
    <row r="252" spans="2:29" hidden="1" x14ac:dyDescent="0.2">
      <c r="B252" t="s">
        <v>1265</v>
      </c>
      <c r="C252" t="s">
        <v>808</v>
      </c>
      <c r="D252" t="s">
        <v>809</v>
      </c>
      <c r="E252" t="s">
        <v>1385</v>
      </c>
      <c r="F252" t="s">
        <v>8</v>
      </c>
      <c r="G252" s="2">
        <v>10.257240079200001</v>
      </c>
      <c r="H252" s="3">
        <v>42801</v>
      </c>
      <c r="I252" s="2">
        <v>5.25205479452055</v>
      </c>
      <c r="J252" s="9">
        <v>55.430711610486874</v>
      </c>
      <c r="K252" s="9">
        <v>-14.203399596658031</v>
      </c>
      <c r="L252" s="9">
        <v>34.116856950973826</v>
      </c>
      <c r="M252" s="9">
        <v>52.128192288432615</v>
      </c>
      <c r="N252" s="9">
        <v>7.1099407504937568</v>
      </c>
      <c r="O252" s="9">
        <v>-17.102028272894902</v>
      </c>
      <c r="P252" s="9">
        <v>-6.4018043025676654</v>
      </c>
      <c r="Q252" s="11">
        <v>-30.455670403261024</v>
      </c>
      <c r="R252" s="11">
        <v>-19.51287793952968</v>
      </c>
      <c r="S252" s="11">
        <v>-10.134578412524037</v>
      </c>
      <c r="T252" s="11">
        <v>-14.911692376481103</v>
      </c>
      <c r="U252" s="11">
        <v>-15.66799143992662</v>
      </c>
      <c r="V252" s="11">
        <v>-25.066666666666659</v>
      </c>
      <c r="W252">
        <v>0.55164835164835169</v>
      </c>
      <c r="X252">
        <v>0.29890109890109889</v>
      </c>
      <c r="Y252">
        <v>0.67472527472527477</v>
      </c>
      <c r="Z252">
        <v>0.56483516483516483</v>
      </c>
      <c r="AA252">
        <v>0.5252747252747253</v>
      </c>
      <c r="AB252">
        <v>0.5714285714285714</v>
      </c>
      <c r="AC252">
        <v>0.44395604395604393</v>
      </c>
    </row>
    <row r="253" spans="2:29" hidden="1" x14ac:dyDescent="0.2">
      <c r="B253" t="s">
        <v>1347</v>
      </c>
      <c r="C253" t="s">
        <v>748</v>
      </c>
      <c r="D253" t="s">
        <v>749</v>
      </c>
      <c r="E253" t="s">
        <v>1348</v>
      </c>
      <c r="F253" t="s">
        <v>8</v>
      </c>
      <c r="G253" s="2">
        <v>6.7348455917000001</v>
      </c>
      <c r="H253" s="3">
        <v>42523</v>
      </c>
      <c r="I253" s="2">
        <v>6.4904109589041097</v>
      </c>
      <c r="J253" s="9">
        <v>54.910010318933708</v>
      </c>
      <c r="K253" s="9">
        <v>1.6182311069551587</v>
      </c>
      <c r="L253" s="9">
        <v>15.741022288971307</v>
      </c>
      <c r="M253" s="9">
        <v>24.730566906823636</v>
      </c>
      <c r="N253" s="9">
        <v>7.9560110541485258</v>
      </c>
      <c r="O253" s="9">
        <v>-2.18604651162791</v>
      </c>
      <c r="P253" s="9">
        <v>-2.1210106382978799</v>
      </c>
      <c r="Q253" s="11">
        <v>-7.0829840737636225</v>
      </c>
      <c r="R253" s="11">
        <v>-7.0829840737636225</v>
      </c>
      <c r="S253" s="11">
        <v>-1.9700684873594339</v>
      </c>
      <c r="T253" s="11">
        <v>-4.4407758976475487</v>
      </c>
      <c r="U253" s="11">
        <v>-3.1436314363143611</v>
      </c>
      <c r="V253" s="11">
        <v>-3.5806302437735424</v>
      </c>
      <c r="W253">
        <v>0.55384615384615388</v>
      </c>
      <c r="X253">
        <v>7.2527472527472533E-2</v>
      </c>
      <c r="Y253">
        <v>0.85054945054945053</v>
      </c>
      <c r="Z253">
        <v>0.77802197802197803</v>
      </c>
      <c r="AA253">
        <v>0.4879120879120879</v>
      </c>
      <c r="AB253">
        <v>0.12087912087912088</v>
      </c>
      <c r="AC253">
        <v>0.2</v>
      </c>
    </row>
    <row r="254" spans="2:29" hidden="1" x14ac:dyDescent="0.2">
      <c r="B254" t="s">
        <v>1271</v>
      </c>
      <c r="C254" t="s">
        <v>698</v>
      </c>
      <c r="D254" t="s">
        <v>699</v>
      </c>
      <c r="E254" t="s">
        <v>1312</v>
      </c>
      <c r="F254" t="s">
        <v>8</v>
      </c>
      <c r="G254" s="2">
        <v>5.5274070756000002</v>
      </c>
      <c r="H254" s="3">
        <v>42256</v>
      </c>
      <c r="I254" s="2">
        <v>6.74520547945205</v>
      </c>
      <c r="J254" s="9">
        <v>54.834605597964384</v>
      </c>
      <c r="K254" s="9">
        <v>-23.155216284987283</v>
      </c>
      <c r="L254" s="9">
        <v>47.350993377483455</v>
      </c>
      <c r="M254" s="9">
        <v>70.337078651685388</v>
      </c>
      <c r="N254" s="9">
        <v>12.335092348284963</v>
      </c>
      <c r="O254" s="9">
        <v>-28.537874339401053</v>
      </c>
      <c r="P254" s="9">
        <v>-14.536516853932573</v>
      </c>
      <c r="Q254" s="11">
        <v>-40.326975476839237</v>
      </c>
      <c r="R254" s="11">
        <v>-30.046403712296986</v>
      </c>
      <c r="S254" s="11">
        <v>-11.625000000000011</v>
      </c>
      <c r="T254" s="11">
        <v>-17.535971223021587</v>
      </c>
      <c r="U254" s="11">
        <v>-25.114678899082566</v>
      </c>
      <c r="V254" s="11">
        <v>-34.313137372525496</v>
      </c>
      <c r="W254">
        <v>0.55604395604395607</v>
      </c>
      <c r="X254">
        <v>0.65934065934065933</v>
      </c>
      <c r="Y254">
        <v>0.44175824175824174</v>
      </c>
      <c r="Z254">
        <v>0.30109890109890108</v>
      </c>
      <c r="AA254">
        <v>0.37362637362637363</v>
      </c>
      <c r="AB254">
        <v>0.99780219780219781</v>
      </c>
      <c r="AC254">
        <v>0.99120879120879124</v>
      </c>
    </row>
    <row r="255" spans="2:29" hidden="1" x14ac:dyDescent="0.2">
      <c r="B255" t="s">
        <v>1463</v>
      </c>
      <c r="C255" t="s">
        <v>944</v>
      </c>
      <c r="D255" t="s">
        <v>945</v>
      </c>
      <c r="E255" t="s">
        <v>595</v>
      </c>
      <c r="F255" t="s">
        <v>8</v>
      </c>
      <c r="G255" s="2">
        <v>12.4634808675</v>
      </c>
      <c r="H255" s="3">
        <v>40826</v>
      </c>
      <c r="I255" s="2">
        <v>10.663013698630101</v>
      </c>
      <c r="J255" s="9">
        <v>54.042222313025945</v>
      </c>
      <c r="K255" s="9">
        <v>-30.232161147149199</v>
      </c>
      <c r="L255" s="9">
        <v>46.329826278443839</v>
      </c>
      <c r="M255" s="9">
        <v>67.12802299883127</v>
      </c>
      <c r="N255" s="9">
        <v>7.6429133083874916</v>
      </c>
      <c r="O255" s="9">
        <v>-16.128013575836032</v>
      </c>
      <c r="P255" s="9">
        <v>-4.4964232996480202</v>
      </c>
      <c r="Q255" s="11">
        <v>-39.270761952944234</v>
      </c>
      <c r="R255" s="11">
        <v>-34.500721269434202</v>
      </c>
      <c r="S255" s="11">
        <v>-11.92462735539514</v>
      </c>
      <c r="T255" s="11">
        <v>-18.827639751552784</v>
      </c>
      <c r="U255" s="11">
        <v>-21.157094594594593</v>
      </c>
      <c r="V255" s="11">
        <v>-30.048012176258602</v>
      </c>
      <c r="W255">
        <v>0.55824175824175826</v>
      </c>
      <c r="X255">
        <v>0.89450549450549455</v>
      </c>
      <c r="Y255">
        <v>0.46593406593406594</v>
      </c>
      <c r="Z255">
        <v>0.34725274725274724</v>
      </c>
      <c r="AA255">
        <v>0.49670329670329672</v>
      </c>
      <c r="AB255">
        <v>0.49890109890109891</v>
      </c>
      <c r="AC255">
        <v>0.29230769230769232</v>
      </c>
    </row>
    <row r="256" spans="2:29" hidden="1" x14ac:dyDescent="0.2">
      <c r="B256" t="s">
        <v>1168</v>
      </c>
      <c r="C256" t="s">
        <v>165</v>
      </c>
      <c r="D256" t="s">
        <v>166</v>
      </c>
      <c r="E256" t="s">
        <v>504</v>
      </c>
      <c r="F256" t="s">
        <v>8</v>
      </c>
      <c r="G256" s="2">
        <v>59.389343916100003</v>
      </c>
      <c r="H256" s="3">
        <v>41404</v>
      </c>
      <c r="I256" s="2">
        <v>10.4876712328767</v>
      </c>
      <c r="J256" s="9">
        <v>53.657174762702397</v>
      </c>
      <c r="K256" s="9">
        <v>-27.247347850362925</v>
      </c>
      <c r="L256" s="9">
        <v>47.12202609363009</v>
      </c>
      <c r="M256" s="9">
        <v>62.33698487219614</v>
      </c>
      <c r="N256" s="9">
        <v>12.789203084832884</v>
      </c>
      <c r="O256" s="9">
        <v>-21.595441595441589</v>
      </c>
      <c r="P256" s="9">
        <v>-8.7835598276433551</v>
      </c>
      <c r="Q256" s="11">
        <v>-35.929786066922652</v>
      </c>
      <c r="R256" s="11">
        <v>-29.770992366412219</v>
      </c>
      <c r="S256" s="11">
        <v>-15.389116442363971</v>
      </c>
      <c r="T256" s="11">
        <v>-22.380952380952383</v>
      </c>
      <c r="U256" s="11">
        <v>-21.539362013462103</v>
      </c>
      <c r="V256" s="11">
        <v>-32.426959791726922</v>
      </c>
      <c r="W256">
        <v>0.56043956043956045</v>
      </c>
      <c r="X256">
        <v>0.82857142857142863</v>
      </c>
      <c r="Y256">
        <v>0.45054945054945056</v>
      </c>
      <c r="Z256">
        <v>0.4</v>
      </c>
      <c r="AA256">
        <v>0.36043956043956044</v>
      </c>
      <c r="AB256">
        <v>0.86153846153846159</v>
      </c>
      <c r="AC256">
        <v>0.70989010989010992</v>
      </c>
    </row>
    <row r="257" spans="2:29" hidden="1" x14ac:dyDescent="0.2">
      <c r="B257" t="s">
        <v>1188</v>
      </c>
      <c r="C257" t="s">
        <v>1042</v>
      </c>
      <c r="D257" t="s">
        <v>1043</v>
      </c>
      <c r="E257" t="s">
        <v>1514</v>
      </c>
      <c r="F257" t="s">
        <v>8</v>
      </c>
      <c r="G257" s="2">
        <v>54.0721654711</v>
      </c>
      <c r="H257" s="3">
        <v>42685</v>
      </c>
      <c r="I257" s="2">
        <v>4.9397260273972599</v>
      </c>
      <c r="J257" s="9">
        <v>53.598881900768681</v>
      </c>
      <c r="K257" s="9">
        <v>-11.041229909154447</v>
      </c>
      <c r="L257" s="9">
        <v>57.737627651217608</v>
      </c>
      <c r="M257" s="9">
        <v>63.147410358565722</v>
      </c>
      <c r="N257" s="9">
        <v>-13.949938949938948</v>
      </c>
      <c r="O257" s="9">
        <v>-22.029088329194753</v>
      </c>
      <c r="P257" s="9">
        <v>-8.4929225645295663</v>
      </c>
      <c r="Q257" s="11">
        <v>-53.19917440660474</v>
      </c>
      <c r="R257" s="11">
        <v>-24.65003043213634</v>
      </c>
      <c r="S257" s="11">
        <v>-12.515188335358443</v>
      </c>
      <c r="T257" s="11">
        <v>-11.42857142857142</v>
      </c>
      <c r="U257" s="11">
        <v>-33.668730650154792</v>
      </c>
      <c r="V257" s="11">
        <v>-34.583483591777856</v>
      </c>
      <c r="W257">
        <v>0.56263736263736264</v>
      </c>
      <c r="X257">
        <v>0.25054945054945055</v>
      </c>
      <c r="Y257">
        <v>0.25494505494505493</v>
      </c>
      <c r="Z257">
        <v>0.39120879120879121</v>
      </c>
      <c r="AA257">
        <v>0.99120879120879124</v>
      </c>
      <c r="AB257">
        <v>0.87472527472527473</v>
      </c>
      <c r="AC257">
        <v>0.65934065934065933</v>
      </c>
    </row>
    <row r="258" spans="2:29" hidden="1" x14ac:dyDescent="0.2">
      <c r="B258" t="s">
        <v>1198</v>
      </c>
      <c r="C258" t="s">
        <v>245</v>
      </c>
      <c r="D258" t="s">
        <v>246</v>
      </c>
      <c r="E258" t="s">
        <v>540</v>
      </c>
      <c r="F258" t="s">
        <v>8</v>
      </c>
      <c r="G258" s="2">
        <v>334.66552555560003</v>
      </c>
      <c r="H258" s="3">
        <v>38672</v>
      </c>
      <c r="I258" s="2">
        <v>16.564383561643801</v>
      </c>
      <c r="J258" s="9">
        <v>53.432228793686178</v>
      </c>
      <c r="K258" s="9">
        <v>-26.957231006417153</v>
      </c>
      <c r="L258" s="9">
        <v>62.157962299844627</v>
      </c>
      <c r="M258" s="9">
        <v>58.637550588680476</v>
      </c>
      <c r="N258" s="9">
        <v>0.62089288740543769</v>
      </c>
      <c r="O258" s="9">
        <v>-18.846561756528232</v>
      </c>
      <c r="P258" s="9">
        <v>-7.2923147450800725</v>
      </c>
      <c r="Q258" s="11">
        <v>-35.918992723529804</v>
      </c>
      <c r="R258" s="11">
        <v>-31.385029967941275</v>
      </c>
      <c r="S258" s="11">
        <v>-11.481932222430258</v>
      </c>
      <c r="T258" s="11">
        <v>-16.83929581537032</v>
      </c>
      <c r="U258" s="11">
        <v>-17.296472887900183</v>
      </c>
      <c r="V258" s="11">
        <v>-26.189095127610209</v>
      </c>
      <c r="W258">
        <v>0.56483516483516483</v>
      </c>
      <c r="X258">
        <v>0.82417582417582413</v>
      </c>
      <c r="Y258">
        <v>0.1912087912087912</v>
      </c>
      <c r="Z258">
        <v>0.46373626373626375</v>
      </c>
      <c r="AA258">
        <v>0.7604395604395604</v>
      </c>
      <c r="AB258">
        <v>0.67032967032967028</v>
      </c>
      <c r="AC258">
        <v>0.51868131868131873</v>
      </c>
    </row>
    <row r="259" spans="2:29" hidden="1" x14ac:dyDescent="0.2">
      <c r="B259" t="s">
        <v>1495</v>
      </c>
      <c r="C259" t="s">
        <v>998</v>
      </c>
      <c r="D259" t="s">
        <v>999</v>
      </c>
      <c r="E259" t="s">
        <v>1496</v>
      </c>
      <c r="F259" t="s">
        <v>8</v>
      </c>
      <c r="G259" s="2">
        <v>23.957037290900001</v>
      </c>
      <c r="H259" s="3">
        <v>42111</v>
      </c>
      <c r="I259" s="2">
        <v>7.1424657534246601</v>
      </c>
      <c r="J259" s="9">
        <v>53.377757352941181</v>
      </c>
      <c r="K259" s="9">
        <v>-35.569852941176478</v>
      </c>
      <c r="L259" s="9">
        <v>21.879457917261082</v>
      </c>
      <c r="M259" s="9">
        <v>45.442574981711765</v>
      </c>
      <c r="N259" s="9">
        <v>66.482245246957049</v>
      </c>
      <c r="O259" s="9">
        <v>-19.335347432024168</v>
      </c>
      <c r="P259" s="9">
        <v>-9.4853888399213506</v>
      </c>
      <c r="Q259" s="11">
        <v>-41.856738422092839</v>
      </c>
      <c r="R259" s="11">
        <v>-39.544016581215224</v>
      </c>
      <c r="S259" s="11">
        <v>-25.508425334108072</v>
      </c>
      <c r="T259" s="11">
        <v>-24.831102613129389</v>
      </c>
      <c r="U259" s="11">
        <v>-20.206515933772476</v>
      </c>
      <c r="V259" s="11">
        <v>-31.674094532672136</v>
      </c>
      <c r="W259">
        <v>0.56703296703296702</v>
      </c>
      <c r="X259">
        <v>0.9758241758241758</v>
      </c>
      <c r="Y259">
        <v>0.78241758241758241</v>
      </c>
      <c r="Z259">
        <v>0.63296703296703294</v>
      </c>
      <c r="AA259">
        <v>6.5934065934065934E-3</v>
      </c>
      <c r="AB259">
        <v>0.70329670329670335</v>
      </c>
      <c r="AC259">
        <v>0.77362637362637365</v>
      </c>
    </row>
    <row r="260" spans="2:29" hidden="1" x14ac:dyDescent="0.2">
      <c r="B260" t="s">
        <v>1478</v>
      </c>
      <c r="C260" t="s">
        <v>978</v>
      </c>
      <c r="D260" t="s">
        <v>979</v>
      </c>
      <c r="E260" t="s">
        <v>1477</v>
      </c>
      <c r="F260" t="s">
        <v>8</v>
      </c>
      <c r="G260" s="2">
        <v>14.5743712233</v>
      </c>
      <c r="H260" s="3">
        <v>41236</v>
      </c>
      <c r="I260" s="2">
        <v>15.0849315068493</v>
      </c>
      <c r="J260" s="9">
        <v>53.345809961016208</v>
      </c>
      <c r="K260" s="9">
        <v>-23.05400525944383</v>
      </c>
      <c r="L260" s="9">
        <v>41.986577181208069</v>
      </c>
      <c r="M260" s="9">
        <v>59.3720414937982</v>
      </c>
      <c r="N260" s="9">
        <v>2.8436231943012946</v>
      </c>
      <c r="O260" s="9">
        <v>-14.365434000937324</v>
      </c>
      <c r="P260" s="9">
        <v>-5.9175685010361549</v>
      </c>
      <c r="Q260" s="11">
        <v>-32.199572504376675</v>
      </c>
      <c r="R260" s="11">
        <v>-28.099494753206372</v>
      </c>
      <c r="S260" s="11">
        <v>-9.5744680851063908</v>
      </c>
      <c r="T260" s="11">
        <v>-15.428670600485953</v>
      </c>
      <c r="U260" s="11">
        <v>-20.664038811400847</v>
      </c>
      <c r="V260" s="11">
        <v>-24.699171617927025</v>
      </c>
      <c r="W260">
        <v>0.56923076923076921</v>
      </c>
      <c r="X260">
        <v>0.65494505494505495</v>
      </c>
      <c r="Y260">
        <v>0.5494505494505495</v>
      </c>
      <c r="Z260">
        <v>0.45054945054945056</v>
      </c>
      <c r="AA260">
        <v>0.7142857142857143</v>
      </c>
      <c r="AB260">
        <v>0.39780219780219778</v>
      </c>
      <c r="AC260">
        <v>0.39560439560439559</v>
      </c>
    </row>
    <row r="261" spans="2:29" hidden="1" x14ac:dyDescent="0.2">
      <c r="B261" t="s">
        <v>1119</v>
      </c>
      <c r="C261" t="s">
        <v>43</v>
      </c>
      <c r="D261" t="s">
        <v>44</v>
      </c>
      <c r="E261" t="s">
        <v>448</v>
      </c>
      <c r="F261" t="s">
        <v>8</v>
      </c>
      <c r="G261" s="2">
        <v>8.1600125223000006</v>
      </c>
      <c r="H261" s="3">
        <v>42051</v>
      </c>
      <c r="I261" s="2">
        <v>9.4369863013698598</v>
      </c>
      <c r="J261" s="9">
        <v>53.309796999117395</v>
      </c>
      <c r="K261" s="9">
        <v>-22.506619593998234</v>
      </c>
      <c r="L261" s="9">
        <v>37.129840546697032</v>
      </c>
      <c r="M261" s="9">
        <v>40.199335548172762</v>
      </c>
      <c r="N261" s="9">
        <v>17.59478672985783</v>
      </c>
      <c r="O261" s="9">
        <v>-12.493702770780855</v>
      </c>
      <c r="P261" s="9">
        <v>-7.4587107085775122</v>
      </c>
      <c r="Q261" s="11">
        <v>-29.486099410278015</v>
      </c>
      <c r="R261" s="11">
        <v>-29.486099410278015</v>
      </c>
      <c r="S261" s="11">
        <v>-15.108514190317198</v>
      </c>
      <c r="T261" s="11">
        <v>-13.570391872278654</v>
      </c>
      <c r="U261" s="11">
        <v>-10.306807286673052</v>
      </c>
      <c r="V261" s="11">
        <v>-24.407463439233481</v>
      </c>
      <c r="W261">
        <v>0.5714285714285714</v>
      </c>
      <c r="X261">
        <v>0.62637362637362637</v>
      </c>
      <c r="Y261">
        <v>0.643956043956044</v>
      </c>
      <c r="Z261">
        <v>0.69450549450549448</v>
      </c>
      <c r="AA261">
        <v>0.27032967032967031</v>
      </c>
      <c r="AB261">
        <v>0.32527472527472528</v>
      </c>
      <c r="AC261">
        <v>0.53846153846153844</v>
      </c>
    </row>
    <row r="262" spans="2:29" hidden="1" x14ac:dyDescent="0.2">
      <c r="B262" t="s">
        <v>1479</v>
      </c>
      <c r="C262" t="s">
        <v>1016</v>
      </c>
      <c r="D262" t="s">
        <v>1017</v>
      </c>
      <c r="E262" t="s">
        <v>445</v>
      </c>
      <c r="F262" t="s">
        <v>8</v>
      </c>
      <c r="G262" s="2">
        <v>9.0282917050999991</v>
      </c>
      <c r="H262" s="3">
        <v>42872</v>
      </c>
      <c r="I262" s="2">
        <v>6.2054794520547896</v>
      </c>
      <c r="J262" s="9">
        <v>53.290629036651161</v>
      </c>
      <c r="K262" s="9">
        <v>-22.372541651008383</v>
      </c>
      <c r="L262" s="9">
        <v>54.494110053251568</v>
      </c>
      <c r="M262" s="9">
        <v>64.137901443603113</v>
      </c>
      <c r="N262" s="9">
        <v>-3.5158574269613663</v>
      </c>
      <c r="O262" s="9">
        <v>-19.290716060537605</v>
      </c>
      <c r="P262" s="9">
        <v>-3.6017806556050211</v>
      </c>
      <c r="Q262" s="11">
        <v>-41.852402179296689</v>
      </c>
      <c r="R262" s="11">
        <v>-32.687074829931973</v>
      </c>
      <c r="S262" s="11">
        <v>-12.682926829268284</v>
      </c>
      <c r="T262" s="11">
        <v>-15.306987002028972</v>
      </c>
      <c r="U262" s="11">
        <v>-17.176820208023795</v>
      </c>
      <c r="V262" s="11">
        <v>-32.185767097966725</v>
      </c>
      <c r="W262">
        <v>0.57362637362637359</v>
      </c>
      <c r="X262">
        <v>0.61318681318681323</v>
      </c>
      <c r="Y262">
        <v>0.30769230769230771</v>
      </c>
      <c r="Z262">
        <v>0.38461538461538464</v>
      </c>
      <c r="AA262">
        <v>0.84835164835164834</v>
      </c>
      <c r="AB262">
        <v>0.69890109890109886</v>
      </c>
      <c r="AC262">
        <v>0.24835164835164836</v>
      </c>
    </row>
    <row r="263" spans="2:29" hidden="1" x14ac:dyDescent="0.2">
      <c r="B263">
        <v>0</v>
      </c>
      <c r="C263" t="s">
        <v>976</v>
      </c>
      <c r="D263" t="s">
        <v>977</v>
      </c>
      <c r="E263" t="s">
        <v>1477</v>
      </c>
      <c r="F263" t="s">
        <v>8</v>
      </c>
      <c r="G263" s="2">
        <v>20.200187112999998</v>
      </c>
      <c r="H263" s="3">
        <v>41236</v>
      </c>
      <c r="I263" s="2">
        <v>15.0849315068493</v>
      </c>
      <c r="J263" s="9">
        <v>53.050140810096295</v>
      </c>
      <c r="K263" s="9">
        <v>-23.169198962900143</v>
      </c>
      <c r="L263" s="9">
        <v>42.43559335173434</v>
      </c>
      <c r="M263" s="9">
        <v>59.172544474354602</v>
      </c>
      <c r="N263" s="9">
        <v>2.1803600516786723</v>
      </c>
      <c r="O263" s="9">
        <v>-14.01073124169031</v>
      </c>
      <c r="P263" s="9">
        <v>-5.6723540269211661</v>
      </c>
      <c r="Q263" s="11">
        <v>-31.980105514503641</v>
      </c>
      <c r="R263" s="11">
        <v>-28.217562254259505</v>
      </c>
      <c r="S263" s="11">
        <v>-9.5401248667580312</v>
      </c>
      <c r="T263" s="11">
        <v>-15.44158284514203</v>
      </c>
      <c r="U263" s="11">
        <v>-20.796181878722859</v>
      </c>
      <c r="V263" s="11">
        <v>-24.147630660595716</v>
      </c>
      <c r="W263">
        <v>0.57582417582417578</v>
      </c>
      <c r="X263">
        <v>0.66153846153846152</v>
      </c>
      <c r="Y263">
        <v>0.53406593406593406</v>
      </c>
      <c r="Z263">
        <v>0.45494505494505494</v>
      </c>
      <c r="AA263">
        <v>0.72747252747252744</v>
      </c>
      <c r="AB263">
        <v>0.37802197802197801</v>
      </c>
      <c r="AC263">
        <v>0.36483516483516482</v>
      </c>
    </row>
    <row r="264" spans="2:29" hidden="1" x14ac:dyDescent="0.2">
      <c r="B264" t="s">
        <v>1375</v>
      </c>
      <c r="C264" t="s">
        <v>796</v>
      </c>
      <c r="D264" t="s">
        <v>797</v>
      </c>
      <c r="E264" t="s">
        <v>1376</v>
      </c>
      <c r="F264" t="s">
        <v>8</v>
      </c>
      <c r="G264" s="2">
        <v>9.7438768744999997</v>
      </c>
      <c r="H264" s="3">
        <v>42403</v>
      </c>
      <c r="I264" s="2">
        <v>6.3424657534246602</v>
      </c>
      <c r="J264" s="9">
        <v>53.048397234443755</v>
      </c>
      <c r="K264" s="9">
        <v>-18.856065367693279</v>
      </c>
      <c r="L264" s="9">
        <v>44.38419829589467</v>
      </c>
      <c r="M264" s="9">
        <v>71.9420600858369</v>
      </c>
      <c r="N264" s="9">
        <v>-7.8939157566302685</v>
      </c>
      <c r="O264" s="9">
        <v>-17.513550135501351</v>
      </c>
      <c r="P264" s="9">
        <v>-7.2027439024390265</v>
      </c>
      <c r="Q264" s="11">
        <v>-37.429537767756479</v>
      </c>
      <c r="R264" s="11">
        <v>-26.927570093457948</v>
      </c>
      <c r="S264" s="11">
        <v>-11.682242990654203</v>
      </c>
      <c r="T264" s="11">
        <v>-16.708605938600911</v>
      </c>
      <c r="U264" s="11">
        <v>-23.139797068771141</v>
      </c>
      <c r="V264" s="11">
        <v>-24.464103436543034</v>
      </c>
      <c r="W264">
        <v>0.57802197802197797</v>
      </c>
      <c r="X264">
        <v>0.45714285714285713</v>
      </c>
      <c r="Y264">
        <v>0.49670329670329672</v>
      </c>
      <c r="Z264">
        <v>0.27692307692307694</v>
      </c>
      <c r="AA264">
        <v>0.92527472527472532</v>
      </c>
      <c r="AB264">
        <v>0.59340659340659341</v>
      </c>
      <c r="AC264">
        <v>0.51428571428571423</v>
      </c>
    </row>
    <row r="265" spans="2:29" hidden="1" x14ac:dyDescent="0.2">
      <c r="B265" t="s">
        <v>1105</v>
      </c>
      <c r="C265" t="s">
        <v>13</v>
      </c>
      <c r="D265" t="s">
        <v>14</v>
      </c>
      <c r="E265" t="s">
        <v>433</v>
      </c>
      <c r="F265" t="s">
        <v>8</v>
      </c>
      <c r="G265" s="2">
        <v>25.184186568099999</v>
      </c>
      <c r="H265" s="3">
        <v>41750</v>
      </c>
      <c r="I265" s="2">
        <v>8.1315068493150697</v>
      </c>
      <c r="J265" s="9">
        <v>52.446117003079038</v>
      </c>
      <c r="K265" s="9">
        <v>-23.571672938761548</v>
      </c>
      <c r="L265" s="9">
        <v>41.853178155774401</v>
      </c>
      <c r="M265" s="9">
        <v>53.04512464499841</v>
      </c>
      <c r="N265" s="9">
        <v>4.7216494845360852</v>
      </c>
      <c r="O265" s="9">
        <v>-12.266194132703276</v>
      </c>
      <c r="P265" s="9">
        <v>-7.3789233007690607</v>
      </c>
      <c r="Q265" s="11">
        <v>-29.642742195043461</v>
      </c>
      <c r="R265" s="11">
        <v>-28.77373672352752</v>
      </c>
      <c r="S265" s="11">
        <v>-12.120189061444968</v>
      </c>
      <c r="T265" s="11">
        <v>-16.265784726398071</v>
      </c>
      <c r="U265" s="11">
        <v>-15.349094939046907</v>
      </c>
      <c r="V265" s="11">
        <v>-17.575280456603043</v>
      </c>
      <c r="W265">
        <v>0.58021978021978027</v>
      </c>
      <c r="X265">
        <v>0.68351648351648353</v>
      </c>
      <c r="Y265">
        <v>0.55604395604395607</v>
      </c>
      <c r="Z265">
        <v>0.55164835164835169</v>
      </c>
      <c r="AA265">
        <v>0.65714285714285714</v>
      </c>
      <c r="AB265">
        <v>0.31868131868131866</v>
      </c>
      <c r="AC265">
        <v>0.52747252747252749</v>
      </c>
    </row>
    <row r="266" spans="2:29" hidden="1" x14ac:dyDescent="0.2">
      <c r="B266" t="s">
        <v>1263</v>
      </c>
      <c r="C266" t="s">
        <v>848</v>
      </c>
      <c r="D266" t="s">
        <v>849</v>
      </c>
      <c r="E266" t="s">
        <v>1400</v>
      </c>
      <c r="F266" t="s">
        <v>8</v>
      </c>
      <c r="G266" s="2">
        <v>5.9036553778999998</v>
      </c>
      <c r="H266" s="3">
        <v>42485</v>
      </c>
      <c r="I266" s="2">
        <v>10.4082191780822</v>
      </c>
      <c r="J266" s="9">
        <v>51.939318003780699</v>
      </c>
      <c r="K266" s="9">
        <v>3.4858296786389236</v>
      </c>
      <c r="L266" s="9">
        <v>18.251681075888587</v>
      </c>
      <c r="M266" s="9">
        <v>20.095489588157687</v>
      </c>
      <c r="N266" s="9">
        <v>9.9787919486284977</v>
      </c>
      <c r="O266" s="9">
        <v>-5.9960026648900717</v>
      </c>
      <c r="P266" s="9">
        <v>-1.3286713286713274</v>
      </c>
      <c r="Q266" s="11">
        <v>-11.447431996206751</v>
      </c>
      <c r="R266" s="11">
        <v>-0.96061479346781187</v>
      </c>
      <c r="S266" s="11">
        <v>-5.4794520547945025</v>
      </c>
      <c r="T266" s="11">
        <v>-4.2056074766355191</v>
      </c>
      <c r="U266" s="11">
        <v>-6.8512110726643609</v>
      </c>
      <c r="V266" s="11">
        <v>-9.0361445783132517</v>
      </c>
      <c r="W266">
        <v>0.58241758241758246</v>
      </c>
      <c r="X266">
        <v>3.7362637362637362E-2</v>
      </c>
      <c r="Y266">
        <v>0.82197802197802194</v>
      </c>
      <c r="Z266">
        <v>0.8087912087912088</v>
      </c>
      <c r="AA266">
        <v>0.43076923076923079</v>
      </c>
      <c r="AB266">
        <v>0.22637362637362637</v>
      </c>
      <c r="AC266">
        <v>0.14065934065934066</v>
      </c>
    </row>
    <row r="267" spans="2:29" hidden="1" x14ac:dyDescent="0.2">
      <c r="B267" t="s">
        <v>1443</v>
      </c>
      <c r="C267" t="s">
        <v>916</v>
      </c>
      <c r="D267" t="s">
        <v>917</v>
      </c>
      <c r="E267" t="s">
        <v>1444</v>
      </c>
      <c r="F267" t="s">
        <v>8</v>
      </c>
      <c r="G267" s="2">
        <v>26.187996552000001</v>
      </c>
      <c r="H267" s="3">
        <v>43026</v>
      </c>
      <c r="I267" s="2">
        <v>3.6273972602739701</v>
      </c>
      <c r="J267" s="9">
        <v>51.936928168191528</v>
      </c>
      <c r="K267" s="9">
        <v>-22.415806891181628</v>
      </c>
      <c r="L267" s="9">
        <v>31.777694141262064</v>
      </c>
      <c r="M267" s="9">
        <v>36.100533130236109</v>
      </c>
      <c r="N267" s="9">
        <v>43.333799664241759</v>
      </c>
      <c r="O267" s="9">
        <v>-23.820213752379104</v>
      </c>
      <c r="P267" s="9">
        <v>-9.0644296865897811</v>
      </c>
      <c r="Q267" s="11">
        <v>-45.105496694738754</v>
      </c>
      <c r="R267" s="11">
        <v>-25.782997762863534</v>
      </c>
      <c r="S267" s="11">
        <v>-12.169144785405464</v>
      </c>
      <c r="T267" s="11">
        <v>-33.357611070648204</v>
      </c>
      <c r="U267" s="11">
        <v>-24.844758684291428</v>
      </c>
      <c r="V267" s="11">
        <v>-39.965337954939336</v>
      </c>
      <c r="W267">
        <v>0.58461538461538465</v>
      </c>
      <c r="X267">
        <v>0.6197802197802198</v>
      </c>
      <c r="Y267">
        <v>0.69670329670329667</v>
      </c>
      <c r="Z267">
        <v>0.73406593406593401</v>
      </c>
      <c r="AA267">
        <v>3.7362637362637362E-2</v>
      </c>
      <c r="AB267">
        <v>0.93846153846153846</v>
      </c>
      <c r="AC267">
        <v>0.74065934065934069</v>
      </c>
    </row>
    <row r="268" spans="2:29" hidden="1" x14ac:dyDescent="0.2">
      <c r="B268" t="s">
        <v>1271</v>
      </c>
      <c r="C268" t="s">
        <v>692</v>
      </c>
      <c r="D268" t="s">
        <v>693</v>
      </c>
      <c r="E268" t="s">
        <v>1307</v>
      </c>
      <c r="F268" t="s">
        <v>8</v>
      </c>
      <c r="G268" s="2">
        <v>5.3419305741000001</v>
      </c>
      <c r="H268" s="3">
        <v>42571</v>
      </c>
      <c r="I268" s="2">
        <v>5.8821917808219197</v>
      </c>
      <c r="J268" s="9">
        <v>51.633165829145732</v>
      </c>
      <c r="K268" s="9">
        <v>-33.040201005025125</v>
      </c>
      <c r="L268" s="9">
        <v>61.350844277673531</v>
      </c>
      <c r="M268" s="9">
        <v>57.441860465116292</v>
      </c>
      <c r="N268" s="9">
        <v>12.924667651403235</v>
      </c>
      <c r="O268" s="9">
        <v>-21.059516023544791</v>
      </c>
      <c r="P268" s="9">
        <v>-10.326894502228827</v>
      </c>
      <c r="Q268" s="11">
        <v>-39.427860696517421</v>
      </c>
      <c r="R268" s="11">
        <v>-39.051094890510946</v>
      </c>
      <c r="S268" s="11">
        <v>-17.185385656292286</v>
      </c>
      <c r="T268" s="11">
        <v>-19.542421353670157</v>
      </c>
      <c r="U268" s="11">
        <v>-25.132625994694962</v>
      </c>
      <c r="V268" s="11">
        <v>-35.496688741721854</v>
      </c>
      <c r="W268">
        <v>0.58681318681318684</v>
      </c>
      <c r="X268">
        <v>0.94725274725274722</v>
      </c>
      <c r="Y268">
        <v>0.2021978021978022</v>
      </c>
      <c r="Z268">
        <v>0.48131868131868133</v>
      </c>
      <c r="AA268">
        <v>0.35824175824175825</v>
      </c>
      <c r="AB268">
        <v>0.82857142857142863</v>
      </c>
      <c r="AC268">
        <v>0.85274725274725272</v>
      </c>
    </row>
    <row r="269" spans="2:29" hidden="1" x14ac:dyDescent="0.2">
      <c r="B269" t="s">
        <v>1304</v>
      </c>
      <c r="C269" t="s">
        <v>754</v>
      </c>
      <c r="D269" t="s">
        <v>755</v>
      </c>
      <c r="E269" t="s">
        <v>1268</v>
      </c>
      <c r="F269" t="s">
        <v>8</v>
      </c>
      <c r="G269" s="2">
        <v>11.395635803099999</v>
      </c>
      <c r="H269" s="3">
        <v>42261</v>
      </c>
      <c r="I269" s="2">
        <v>6.7315068493150703</v>
      </c>
      <c r="J269" s="9">
        <v>51.562499999999986</v>
      </c>
      <c r="K269" s="9">
        <v>-22.214673913043477</v>
      </c>
      <c r="L269" s="9">
        <v>27.772925764192145</v>
      </c>
      <c r="M269" s="9">
        <v>37.11551606288446</v>
      </c>
      <c r="N269" s="9">
        <v>30.508474576271194</v>
      </c>
      <c r="O269" s="9">
        <v>-14.78227654698243</v>
      </c>
      <c r="P269" s="9">
        <v>-8.4154351395730735</v>
      </c>
      <c r="Q269" s="11">
        <v>-26.218708827404473</v>
      </c>
      <c r="R269" s="11">
        <v>-26.218708827404473</v>
      </c>
      <c r="S269" s="11">
        <v>-19.391131700860353</v>
      </c>
      <c r="T269" s="11">
        <v>-17.382812500000007</v>
      </c>
      <c r="U269" s="11">
        <v>-8.0549199084668253</v>
      </c>
      <c r="V269" s="11">
        <v>-25.812547241118665</v>
      </c>
      <c r="W269">
        <v>0.58901098901098903</v>
      </c>
      <c r="X269">
        <v>0.60659340659340655</v>
      </c>
      <c r="Y269">
        <v>0.73186813186813182</v>
      </c>
      <c r="Z269">
        <v>0.72747252747252744</v>
      </c>
      <c r="AA269">
        <v>0.11428571428571428</v>
      </c>
      <c r="AB269">
        <v>0.41538461538461541</v>
      </c>
      <c r="AC269">
        <v>0.64835164835164838</v>
      </c>
    </row>
    <row r="270" spans="2:29" hidden="1" x14ac:dyDescent="0.2">
      <c r="B270" t="s">
        <v>1187</v>
      </c>
      <c r="C270" t="s">
        <v>207</v>
      </c>
      <c r="D270" t="s">
        <v>208</v>
      </c>
      <c r="E270" t="s">
        <v>524</v>
      </c>
      <c r="F270" t="s">
        <v>8</v>
      </c>
      <c r="G270" s="2">
        <v>5.1590518005000003</v>
      </c>
      <c r="H270" s="3">
        <v>42891</v>
      </c>
      <c r="I270" s="2">
        <v>7.1958904109589001</v>
      </c>
      <c r="J270" s="9">
        <v>51.342281879194637</v>
      </c>
      <c r="K270" s="9">
        <v>-12.667785234899331</v>
      </c>
      <c r="L270" s="9">
        <v>64.457252641690687</v>
      </c>
      <c r="M270" s="9">
        <v>46.086448598130836</v>
      </c>
      <c r="N270" s="9">
        <v>-10.875649740103951</v>
      </c>
      <c r="O270" s="9">
        <v>-19.066846119336027</v>
      </c>
      <c r="P270" s="9">
        <v>-9.619238476953905</v>
      </c>
      <c r="Q270" s="11">
        <v>-42.890442890442891</v>
      </c>
      <c r="R270" s="11">
        <v>-27.152831652443755</v>
      </c>
      <c r="S270" s="11">
        <v>-10.074374577417174</v>
      </c>
      <c r="T270" s="11">
        <v>-14.198473282442755</v>
      </c>
      <c r="U270" s="11">
        <v>-31.168831168831169</v>
      </c>
      <c r="V270" s="11">
        <v>-23.163082437275989</v>
      </c>
      <c r="W270">
        <v>0.59120879120879122</v>
      </c>
      <c r="X270">
        <v>0.2725274725274725</v>
      </c>
      <c r="Y270">
        <v>0.16483516483516483</v>
      </c>
      <c r="Z270">
        <v>0.6197802197802198</v>
      </c>
      <c r="AA270">
        <v>0.96043956043956047</v>
      </c>
      <c r="AB270">
        <v>0.68791208791208791</v>
      </c>
      <c r="AC270">
        <v>0.79340659340659336</v>
      </c>
    </row>
    <row r="271" spans="2:29" hidden="1" x14ac:dyDescent="0.2">
      <c r="B271" t="s">
        <v>1134</v>
      </c>
      <c r="C271" t="s">
        <v>83</v>
      </c>
      <c r="D271" t="s">
        <v>84</v>
      </c>
      <c r="E271" t="s">
        <v>467</v>
      </c>
      <c r="F271" t="s">
        <v>8</v>
      </c>
      <c r="G271" s="2">
        <v>8.8487144824000001</v>
      </c>
      <c r="H271" s="3">
        <v>42471</v>
      </c>
      <c r="I271" s="2">
        <v>6.1561643835616398</v>
      </c>
      <c r="J271" s="9">
        <v>50.396450381838385</v>
      </c>
      <c r="K271" s="9">
        <v>-19.927374161601179</v>
      </c>
      <c r="L271" s="9">
        <v>42.176840094745771</v>
      </c>
      <c r="M271" s="9">
        <v>20.192307692307708</v>
      </c>
      <c r="N271" s="9">
        <v>11.192727272727264</v>
      </c>
      <c r="O271" s="9">
        <v>-1.1511544247498169</v>
      </c>
      <c r="P271" s="9">
        <v>-4.9616400452773242</v>
      </c>
      <c r="Q271" s="11">
        <v>-29.161028416779434</v>
      </c>
      <c r="R271" s="11">
        <v>-29.161028416779434</v>
      </c>
      <c r="S271" s="11">
        <v>-16.702355460385441</v>
      </c>
      <c r="T271" s="11">
        <v>-16.345347862531433</v>
      </c>
      <c r="U271" s="11">
        <v>-12.82968853545395</v>
      </c>
      <c r="V271" s="11">
        <v>-17.851432788094939</v>
      </c>
      <c r="W271">
        <v>0.59340659340659341</v>
      </c>
      <c r="X271">
        <v>0.50769230769230766</v>
      </c>
      <c r="Y271">
        <v>0.54285714285714282</v>
      </c>
      <c r="Z271">
        <v>0.80439560439560442</v>
      </c>
      <c r="AA271">
        <v>0.4043956043956044</v>
      </c>
      <c r="AB271">
        <v>5.4945054945054944E-2</v>
      </c>
      <c r="AC271">
        <v>0.31868131868131866</v>
      </c>
    </row>
    <row r="272" spans="2:29" hidden="1" x14ac:dyDescent="0.2">
      <c r="B272" t="s">
        <v>1130</v>
      </c>
      <c r="C272" t="s">
        <v>241</v>
      </c>
      <c r="D272" t="s">
        <v>242</v>
      </c>
      <c r="E272" t="s">
        <v>538</v>
      </c>
      <c r="F272" t="s">
        <v>8</v>
      </c>
      <c r="G272" s="2">
        <v>11.1492989297</v>
      </c>
      <c r="H272" s="3">
        <v>42145</v>
      </c>
      <c r="I272" s="2">
        <v>7.0493150684931498</v>
      </c>
      <c r="J272" s="9">
        <v>50.230038086993545</v>
      </c>
      <c r="K272" s="9">
        <v>-17.97350519155032</v>
      </c>
      <c r="L272" s="9">
        <v>44.403287506521977</v>
      </c>
      <c r="M272" s="9">
        <v>50.398839738941248</v>
      </c>
      <c r="N272" s="9">
        <v>-0.6750241080038436</v>
      </c>
      <c r="O272" s="9">
        <v>-15.097087378640772</v>
      </c>
      <c r="P272" s="9">
        <v>-4.5305676855895154</v>
      </c>
      <c r="Q272" s="11">
        <v>-33.574776310183211</v>
      </c>
      <c r="R272" s="11">
        <v>-21.226740179186777</v>
      </c>
      <c r="S272" s="11">
        <v>-7.9084287200832657</v>
      </c>
      <c r="T272" s="11">
        <v>-11.997296383913488</v>
      </c>
      <c r="U272" s="11">
        <v>-18.875159778440565</v>
      </c>
      <c r="V272" s="11">
        <v>-23.107274969173851</v>
      </c>
      <c r="W272">
        <v>0.5956043956043956</v>
      </c>
      <c r="X272">
        <v>0.42637362637362636</v>
      </c>
      <c r="Y272">
        <v>0.49450549450549453</v>
      </c>
      <c r="Z272">
        <v>0.57802197802197797</v>
      </c>
      <c r="AA272">
        <v>0.80659340659340661</v>
      </c>
      <c r="AB272">
        <v>0.44175824175824174</v>
      </c>
      <c r="AC272">
        <v>0.2967032967032967</v>
      </c>
    </row>
    <row r="273" spans="2:29" hidden="1" x14ac:dyDescent="0.2">
      <c r="B273" t="s">
        <v>1204</v>
      </c>
      <c r="C273" t="s">
        <v>265</v>
      </c>
      <c r="D273" t="s">
        <v>266</v>
      </c>
      <c r="E273" t="s">
        <v>549</v>
      </c>
      <c r="F273" t="s">
        <v>8</v>
      </c>
      <c r="G273" s="2">
        <v>69.195820643800005</v>
      </c>
      <c r="H273" s="3">
        <v>43062</v>
      </c>
      <c r="I273" s="2">
        <v>6.1205479452054803</v>
      </c>
      <c r="J273" s="9">
        <v>49.830168007636104</v>
      </c>
      <c r="K273" s="9">
        <v>-15.30205458448328</v>
      </c>
      <c r="L273" s="9">
        <v>41.455467052860243</v>
      </c>
      <c r="M273" s="9">
        <v>40.049011241608213</v>
      </c>
      <c r="N273" s="9">
        <v>18.669711675706544</v>
      </c>
      <c r="O273" s="9">
        <v>-24.753427952850611</v>
      </c>
      <c r="P273" s="9">
        <v>-13.852933076287515</v>
      </c>
      <c r="Q273" s="11">
        <v>-32.878679109834891</v>
      </c>
      <c r="R273" s="11">
        <v>-23.778222349242654</v>
      </c>
      <c r="S273" s="11">
        <v>-11.390236939765916</v>
      </c>
      <c r="T273" s="11">
        <v>-16.122494933573524</v>
      </c>
      <c r="U273" s="11">
        <v>-9.8980353145983564</v>
      </c>
      <c r="V273" s="11">
        <v>-31.967014309968466</v>
      </c>
      <c r="W273">
        <v>0.59780219780219779</v>
      </c>
      <c r="X273">
        <v>0.32747252747252747</v>
      </c>
      <c r="Y273">
        <v>0.56483516483516483</v>
      </c>
      <c r="Z273">
        <v>0.69890109890109886</v>
      </c>
      <c r="AA273">
        <v>0.26153846153846155</v>
      </c>
      <c r="AB273">
        <v>0.96263736263736266</v>
      </c>
      <c r="AC273">
        <v>0.97802197802197799</v>
      </c>
    </row>
    <row r="274" spans="2:29" hidden="1" x14ac:dyDescent="0.2">
      <c r="B274" t="s">
        <v>1116</v>
      </c>
      <c r="C274" t="s">
        <v>345</v>
      </c>
      <c r="D274" t="s">
        <v>346</v>
      </c>
      <c r="E274" t="s">
        <v>581</v>
      </c>
      <c r="F274" t="s">
        <v>8</v>
      </c>
      <c r="G274" s="2">
        <v>21.6221755774</v>
      </c>
      <c r="H274" s="3">
        <v>42381</v>
      </c>
      <c r="I274" s="2">
        <v>10.2383561643836</v>
      </c>
      <c r="J274" s="9">
        <v>49.580258009994694</v>
      </c>
      <c r="K274" s="9">
        <v>-40.324735381769599</v>
      </c>
      <c r="L274" s="9">
        <v>57.413466505941102</v>
      </c>
      <c r="M274" s="9">
        <v>82.179192648506714</v>
      </c>
      <c r="N274" s="9">
        <v>11.954949080655467</v>
      </c>
      <c r="O274" s="9">
        <v>-21.927880140059653</v>
      </c>
      <c r="P274" s="9">
        <v>-3.2868617856153444</v>
      </c>
      <c r="Q274" s="11">
        <v>-45.440479644134989</v>
      </c>
      <c r="R274" s="11">
        <v>-43.941591722270573</v>
      </c>
      <c r="S274" s="11">
        <v>-12.794781736076258</v>
      </c>
      <c r="T274" s="11">
        <v>-25.034025178632191</v>
      </c>
      <c r="U274" s="11">
        <v>-23.898685087559844</v>
      </c>
      <c r="V274" s="11">
        <v>-35.53314579361043</v>
      </c>
      <c r="W274">
        <v>0.6</v>
      </c>
      <c r="X274">
        <v>0.99340659340659343</v>
      </c>
      <c r="Y274">
        <v>0.26593406593406593</v>
      </c>
      <c r="Z274">
        <v>0.15824175824175823</v>
      </c>
      <c r="AA274">
        <v>0.3802197802197802</v>
      </c>
      <c r="AB274">
        <v>0.86813186813186816</v>
      </c>
      <c r="AC274">
        <v>0.23516483516483516</v>
      </c>
    </row>
    <row r="275" spans="2:29" hidden="1" x14ac:dyDescent="0.2">
      <c r="B275" t="s">
        <v>1515</v>
      </c>
      <c r="C275" t="s">
        <v>1044</v>
      </c>
      <c r="D275" t="s">
        <v>1045</v>
      </c>
      <c r="E275" t="s">
        <v>1516</v>
      </c>
      <c r="F275" t="s">
        <v>8</v>
      </c>
      <c r="G275" s="2">
        <v>5.1334372459999997</v>
      </c>
      <c r="H275" s="3">
        <v>42681</v>
      </c>
      <c r="I275" s="2">
        <v>6.5452054794520604</v>
      </c>
      <c r="J275" s="9">
        <v>49.556772057706922</v>
      </c>
      <c r="K275" s="9">
        <v>-19.085531966590729</v>
      </c>
      <c r="L275" s="9">
        <v>33.063700707785628</v>
      </c>
      <c r="M275" s="9">
        <v>59.042553191489375</v>
      </c>
      <c r="N275" s="9">
        <v>5.4945054945054945</v>
      </c>
      <c r="O275" s="9">
        <v>-17.210144927536231</v>
      </c>
      <c r="P275" s="9">
        <v>-6.496163682864446</v>
      </c>
      <c r="Q275" s="11">
        <v>-30.879259570887669</v>
      </c>
      <c r="R275" s="11">
        <v>-25.374721609800467</v>
      </c>
      <c r="S275" s="11">
        <v>-10.454155955441312</v>
      </c>
      <c r="T275" s="11">
        <v>-14.931506849315074</v>
      </c>
      <c r="U275" s="11">
        <v>-10.72780816154817</v>
      </c>
      <c r="V275" s="11">
        <v>-24.736601007787435</v>
      </c>
      <c r="W275">
        <v>0.60219780219780217</v>
      </c>
      <c r="X275">
        <v>0.46813186813186813</v>
      </c>
      <c r="Y275">
        <v>0.68571428571428572</v>
      </c>
      <c r="Z275">
        <v>0.45934065934065932</v>
      </c>
      <c r="AA275">
        <v>0.62637362637362637</v>
      </c>
      <c r="AB275">
        <v>0.57802197802197797</v>
      </c>
      <c r="AC275">
        <v>0.45274725274725275</v>
      </c>
    </row>
    <row r="276" spans="2:29" hidden="1" x14ac:dyDescent="0.2">
      <c r="B276" t="s">
        <v>1263</v>
      </c>
      <c r="C276" t="s">
        <v>834</v>
      </c>
      <c r="D276" t="s">
        <v>835</v>
      </c>
      <c r="E276" t="s">
        <v>1400</v>
      </c>
      <c r="F276" t="s">
        <v>8</v>
      </c>
      <c r="G276" s="2">
        <v>8.7553753152000002</v>
      </c>
      <c r="H276" s="3">
        <v>42593</v>
      </c>
      <c r="I276" s="2">
        <v>10.4082191780822</v>
      </c>
      <c r="J276" s="9">
        <v>48.747921961330292</v>
      </c>
      <c r="K276" s="9">
        <v>-1.8113615175544111</v>
      </c>
      <c r="L276" s="9">
        <v>22.6752355366214</v>
      </c>
      <c r="M276" s="9">
        <v>22.003367014336469</v>
      </c>
      <c r="N276" s="9">
        <v>7.4028202954819085</v>
      </c>
      <c r="O276" s="9">
        <v>-5.7578323454699403</v>
      </c>
      <c r="P276" s="9">
        <v>-1.0666666666666633</v>
      </c>
      <c r="Q276" s="11">
        <v>-11.981339962236643</v>
      </c>
      <c r="R276" s="11">
        <v>-4.9474654511948284</v>
      </c>
      <c r="S276" s="11">
        <v>-2.242042967721567</v>
      </c>
      <c r="T276" s="11">
        <v>-6.0835287270245297</v>
      </c>
      <c r="U276" s="11">
        <v>-6.1802575107296231</v>
      </c>
      <c r="V276" s="11">
        <v>-9.0136054421768588</v>
      </c>
      <c r="W276">
        <v>0.60439560439560436</v>
      </c>
      <c r="X276">
        <v>0.15604395604395604</v>
      </c>
      <c r="Y276">
        <v>0.77362637362637365</v>
      </c>
      <c r="Z276">
        <v>0.79560439560439555</v>
      </c>
      <c r="AA276">
        <v>0.50769230769230766</v>
      </c>
      <c r="AB276">
        <v>0.22417582417582418</v>
      </c>
      <c r="AC276">
        <v>0.11648351648351649</v>
      </c>
    </row>
    <row r="277" spans="2:29" hidden="1" x14ac:dyDescent="0.2">
      <c r="B277" t="s">
        <v>1108</v>
      </c>
      <c r="C277" t="s">
        <v>327</v>
      </c>
      <c r="D277" t="s">
        <v>328</v>
      </c>
      <c r="E277" t="s">
        <v>573</v>
      </c>
      <c r="F277" t="s">
        <v>8</v>
      </c>
      <c r="G277" s="2">
        <v>14.692144968399999</v>
      </c>
      <c r="H277" s="3">
        <v>40897</v>
      </c>
      <c r="I277" s="2">
        <v>12.0301369863014</v>
      </c>
      <c r="J277" s="9">
        <v>48.515198033418265</v>
      </c>
      <c r="K277" s="9">
        <v>-26.343917007230424</v>
      </c>
      <c r="L277" s="9">
        <v>51.334645162887526</v>
      </c>
      <c r="M277" s="9">
        <v>50.144927536231876</v>
      </c>
      <c r="N277" s="9">
        <v>4.9335049335049526</v>
      </c>
      <c r="O277" s="9">
        <v>-15.43336058871629</v>
      </c>
      <c r="P277" s="9">
        <v>-6.1691993649353618</v>
      </c>
      <c r="Q277" s="11">
        <v>-33.776365212366372</v>
      </c>
      <c r="R277" s="11">
        <v>-32.505056342097653</v>
      </c>
      <c r="S277" s="11">
        <v>-10.915275200989502</v>
      </c>
      <c r="T277" s="11">
        <v>-15.685113939035217</v>
      </c>
      <c r="U277" s="11">
        <v>-20.003937783028167</v>
      </c>
      <c r="V277" s="11">
        <v>-25.379970851551111</v>
      </c>
      <c r="W277">
        <v>0.60659340659340655</v>
      </c>
      <c r="X277">
        <v>0.80219780219780223</v>
      </c>
      <c r="Y277">
        <v>0.36483516483516482</v>
      </c>
      <c r="Z277">
        <v>0.58241758241758246</v>
      </c>
      <c r="AA277">
        <v>0.64615384615384619</v>
      </c>
      <c r="AB277">
        <v>0.45714285714285713</v>
      </c>
      <c r="AC277">
        <v>0.41098901098901097</v>
      </c>
    </row>
    <row r="278" spans="2:29" hidden="1" x14ac:dyDescent="0.2">
      <c r="B278" t="s">
        <v>1208</v>
      </c>
      <c r="C278" t="s">
        <v>1010</v>
      </c>
      <c r="D278" t="s">
        <v>1011</v>
      </c>
      <c r="E278" t="s">
        <v>509</v>
      </c>
      <c r="F278" t="s">
        <v>8</v>
      </c>
      <c r="G278" s="2">
        <v>28.144501248200001</v>
      </c>
      <c r="H278" s="3">
        <v>40214</v>
      </c>
      <c r="I278" s="2">
        <v>12.339726027397299</v>
      </c>
      <c r="J278" s="9">
        <v>48.142794265705326</v>
      </c>
      <c r="K278" s="9">
        <v>-23.658760517825307</v>
      </c>
      <c r="L278" s="9">
        <v>40.09900990099009</v>
      </c>
      <c r="M278" s="9">
        <v>58.101574497573907</v>
      </c>
      <c r="N278" s="9">
        <v>3.5813440083263757</v>
      </c>
      <c r="O278" s="9">
        <v>-15.419836135904713</v>
      </c>
      <c r="P278" s="9">
        <v>-3.1595205318470301</v>
      </c>
      <c r="Q278" s="11">
        <v>-35.487062073312423</v>
      </c>
      <c r="R278" s="11">
        <v>-30.606461945975909</v>
      </c>
      <c r="S278" s="11">
        <v>-12.343158241396345</v>
      </c>
      <c r="T278" s="11">
        <v>-15.701548568747064</v>
      </c>
      <c r="U278" s="11">
        <v>-23.446174152723309</v>
      </c>
      <c r="V278" s="11">
        <v>-23.193345902498386</v>
      </c>
      <c r="W278">
        <v>0.60879120879120874</v>
      </c>
      <c r="X278">
        <v>0.68791208791208791</v>
      </c>
      <c r="Y278">
        <v>0.58901098901098903</v>
      </c>
      <c r="Z278">
        <v>0.4747252747252747</v>
      </c>
      <c r="AA278">
        <v>0.6901098901098901</v>
      </c>
      <c r="AB278">
        <v>0.45274725274725275</v>
      </c>
      <c r="AC278">
        <v>0.22857142857142856</v>
      </c>
    </row>
    <row r="279" spans="2:29" hidden="1" x14ac:dyDescent="0.2">
      <c r="B279" t="s">
        <v>1451</v>
      </c>
      <c r="C279" t="s">
        <v>930</v>
      </c>
      <c r="D279" t="s">
        <v>931</v>
      </c>
      <c r="E279" t="s">
        <v>1452</v>
      </c>
      <c r="F279" t="s">
        <v>8</v>
      </c>
      <c r="G279" s="2">
        <v>9.8911141359000005</v>
      </c>
      <c r="H279" s="3">
        <v>42761</v>
      </c>
      <c r="I279" s="2">
        <v>5.36164383561644</v>
      </c>
      <c r="J279" s="9">
        <v>48.092999789036945</v>
      </c>
      <c r="K279" s="9">
        <v>-24.17821762939289</v>
      </c>
      <c r="L279" s="9">
        <v>54.259501965923981</v>
      </c>
      <c r="M279" s="9">
        <v>70.180888171317264</v>
      </c>
      <c r="N279" s="9">
        <v>-7.2603743312638578</v>
      </c>
      <c r="O279" s="9">
        <v>-19.774489076814643</v>
      </c>
      <c r="P279" s="9">
        <v>-8.2675261885576177</v>
      </c>
      <c r="Q279" s="11">
        <v>-42.151004888647471</v>
      </c>
      <c r="R279" s="11">
        <v>-32.051282023343809</v>
      </c>
      <c r="S279" s="11">
        <v>-9.6774193548387135</v>
      </c>
      <c r="T279" s="11">
        <v>-16.89750692520775</v>
      </c>
      <c r="U279" s="11">
        <v>-29.440521455730579</v>
      </c>
      <c r="V279" s="11">
        <v>-24.037089871611979</v>
      </c>
      <c r="W279">
        <v>0.61098901098901104</v>
      </c>
      <c r="X279">
        <v>0.71868131868131868</v>
      </c>
      <c r="Y279">
        <v>0.31648351648351647</v>
      </c>
      <c r="Z279">
        <v>0.30329670329670327</v>
      </c>
      <c r="AA279">
        <v>0.90989010989010988</v>
      </c>
      <c r="AB279">
        <v>0.75604395604395602</v>
      </c>
      <c r="AC279">
        <v>0.62857142857142856</v>
      </c>
    </row>
    <row r="280" spans="2:29" hidden="1" x14ac:dyDescent="0.2">
      <c r="B280" t="s">
        <v>1157</v>
      </c>
      <c r="C280" t="s">
        <v>135</v>
      </c>
      <c r="D280" t="s">
        <v>136</v>
      </c>
      <c r="E280" t="s">
        <v>491</v>
      </c>
      <c r="F280" t="s">
        <v>8</v>
      </c>
      <c r="G280" s="2">
        <v>6.3365281219999998</v>
      </c>
      <c r="H280" s="3">
        <v>42928</v>
      </c>
      <c r="I280" s="2">
        <v>5.7849315068493103</v>
      </c>
      <c r="J280" s="9">
        <v>48.079493534600601</v>
      </c>
      <c r="K280" s="9">
        <v>-19.196553984455477</v>
      </c>
      <c r="L280" s="9">
        <v>40.433422181017498</v>
      </c>
      <c r="M280" s="9">
        <v>45.737865491995386</v>
      </c>
      <c r="N280" s="9">
        <v>6.4825287219477392</v>
      </c>
      <c r="O280" s="9">
        <v>-15.910107334525945</v>
      </c>
      <c r="P280" s="9">
        <v>-9.3800831375384064</v>
      </c>
      <c r="Q280" s="11">
        <v>-27.460874027195764</v>
      </c>
      <c r="R280" s="11">
        <v>-26.605661506884466</v>
      </c>
      <c r="S280" s="11">
        <v>-11.428571428571425</v>
      </c>
      <c r="T280" s="11">
        <v>-15.202782828682103</v>
      </c>
      <c r="U280" s="11">
        <v>-14.125336003794864</v>
      </c>
      <c r="V280" s="11">
        <v>-21.196140035906634</v>
      </c>
      <c r="W280">
        <v>0.61318681318681323</v>
      </c>
      <c r="X280">
        <v>0.47252747252747251</v>
      </c>
      <c r="Y280">
        <v>0.58021978021978027</v>
      </c>
      <c r="Z280">
        <v>0.62637362637362637</v>
      </c>
      <c r="AA280">
        <v>0.55824175824175826</v>
      </c>
      <c r="AB280">
        <v>0.49010989010989009</v>
      </c>
      <c r="AC280">
        <v>0.75824175824175821</v>
      </c>
    </row>
    <row r="281" spans="2:29" hidden="1" x14ac:dyDescent="0.2">
      <c r="B281" t="s">
        <v>1249</v>
      </c>
      <c r="C281" t="s">
        <v>612</v>
      </c>
      <c r="D281" t="s">
        <v>613</v>
      </c>
      <c r="E281" t="s">
        <v>1250</v>
      </c>
      <c r="F281" t="s">
        <v>8</v>
      </c>
      <c r="G281" s="2">
        <v>42.344943748699997</v>
      </c>
      <c r="H281" s="3">
        <v>42857</v>
      </c>
      <c r="I281" s="2">
        <v>6.5506849315068498</v>
      </c>
      <c r="J281" s="9">
        <v>47.856893711737932</v>
      </c>
      <c r="K281" s="9">
        <v>-19.576686638223627</v>
      </c>
      <c r="L281" s="9">
        <v>44.822331930569796</v>
      </c>
      <c r="M281" s="9">
        <v>44.711224977402857</v>
      </c>
      <c r="N281" s="9">
        <v>4.6986889098497304</v>
      </c>
      <c r="O281" s="9">
        <v>-16.21223286661753</v>
      </c>
      <c r="P281" s="9">
        <v>-6.2757597406165679</v>
      </c>
      <c r="Q281" s="11">
        <v>-33.489167372251785</v>
      </c>
      <c r="R281" s="11">
        <v>-27.833552586027839</v>
      </c>
      <c r="S281" s="11">
        <v>-10.886791152759596</v>
      </c>
      <c r="T281" s="11">
        <v>-20.54014695174423</v>
      </c>
      <c r="U281" s="11">
        <v>-14.165638847014753</v>
      </c>
      <c r="V281" s="11">
        <v>-28.16627622987588</v>
      </c>
      <c r="W281">
        <v>0.61538461538461542</v>
      </c>
      <c r="X281">
        <v>0.48571428571428571</v>
      </c>
      <c r="Y281">
        <v>0.49010989010989009</v>
      </c>
      <c r="Z281">
        <v>0.643956043956044</v>
      </c>
      <c r="AA281">
        <v>0.65934065934065933</v>
      </c>
      <c r="AB281">
        <v>0.50769230769230766</v>
      </c>
      <c r="AC281">
        <v>0.43076923076923079</v>
      </c>
    </row>
    <row r="282" spans="2:29" hidden="1" x14ac:dyDescent="0.2">
      <c r="B282" t="s">
        <v>1476</v>
      </c>
      <c r="C282" t="s">
        <v>974</v>
      </c>
      <c r="D282" t="s">
        <v>975</v>
      </c>
      <c r="E282" t="s">
        <v>559</v>
      </c>
      <c r="F282" t="s">
        <v>8</v>
      </c>
      <c r="G282" s="2">
        <v>11.4206577493</v>
      </c>
      <c r="H282" s="3">
        <v>42810</v>
      </c>
      <c r="I282" s="2">
        <v>7.0356164383561604</v>
      </c>
      <c r="J282" s="9">
        <v>47.620046217020665</v>
      </c>
      <c r="K282" s="9">
        <v>-24.344703770197494</v>
      </c>
      <c r="L282" s="9">
        <v>41.919791172282849</v>
      </c>
      <c r="M282" s="9">
        <v>65.454393445364119</v>
      </c>
      <c r="N282" s="9">
        <v>3.4078071411897612</v>
      </c>
      <c r="O282" s="9">
        <v>-19.641577060931919</v>
      </c>
      <c r="P282" s="9">
        <v>-7.4537091638165061</v>
      </c>
      <c r="Q282" s="11">
        <v>-32.152897373538273</v>
      </c>
      <c r="R282" s="11">
        <v>-28.968792401628225</v>
      </c>
      <c r="S282" s="11">
        <v>-9.1621285946307331</v>
      </c>
      <c r="T282" s="11">
        <v>-15.360675012103197</v>
      </c>
      <c r="U282" s="11">
        <v>-17.468229377161069</v>
      </c>
      <c r="V282" s="11">
        <v>-25.367494824016561</v>
      </c>
      <c r="W282">
        <v>0.61758241758241761</v>
      </c>
      <c r="X282">
        <v>0.72747252747252744</v>
      </c>
      <c r="Y282">
        <v>0.55164835164835169</v>
      </c>
      <c r="Z282">
        <v>0.36923076923076925</v>
      </c>
      <c r="AA282">
        <v>0.69670329670329667</v>
      </c>
      <c r="AB282">
        <v>0.74505494505494507</v>
      </c>
      <c r="AC282">
        <v>0.53626373626373625</v>
      </c>
    </row>
    <row r="283" spans="2:29" hidden="1" x14ac:dyDescent="0.2">
      <c r="B283" t="s">
        <v>1214</v>
      </c>
      <c r="C283" t="s">
        <v>299</v>
      </c>
      <c r="D283" t="s">
        <v>300</v>
      </c>
      <c r="E283" t="s">
        <v>563</v>
      </c>
      <c r="F283" t="s">
        <v>8</v>
      </c>
      <c r="G283" s="2">
        <v>44.953175870199999</v>
      </c>
      <c r="H283" s="3">
        <v>40738</v>
      </c>
      <c r="I283" s="2">
        <v>10.9041095890411</v>
      </c>
      <c r="J283" s="9">
        <v>47.295110980698638</v>
      </c>
      <c r="K283" s="9">
        <v>-16.713209329417982</v>
      </c>
      <c r="L283" s="9">
        <v>44.013683010262248</v>
      </c>
      <c r="M283" s="9">
        <v>64.845605700712611</v>
      </c>
      <c r="N283" s="9">
        <v>-7.2286263208453407</v>
      </c>
      <c r="O283" s="9">
        <v>-19.699715247217192</v>
      </c>
      <c r="P283" s="9">
        <v>-8.7378640776699008</v>
      </c>
      <c r="Q283" s="11">
        <v>-42.620008972633478</v>
      </c>
      <c r="R283" s="11">
        <v>-25.446985446985444</v>
      </c>
      <c r="S283" s="11">
        <v>-14.81958762886596</v>
      </c>
      <c r="T283" s="11">
        <v>-12.524398178269358</v>
      </c>
      <c r="U283" s="11">
        <v>-20.763669227293274</v>
      </c>
      <c r="V283" s="11">
        <v>-33.10669456066946</v>
      </c>
      <c r="W283">
        <v>0.6197802197802198</v>
      </c>
      <c r="X283">
        <v>0.37582417582417582</v>
      </c>
      <c r="Y283">
        <v>0.50549450549450547</v>
      </c>
      <c r="Z283">
        <v>0.37362637362637363</v>
      </c>
      <c r="AA283">
        <v>0.90769230769230769</v>
      </c>
      <c r="AB283">
        <v>0.75164835164835164</v>
      </c>
      <c r="AC283">
        <v>0.70329670329670335</v>
      </c>
    </row>
    <row r="284" spans="2:29" hidden="1" x14ac:dyDescent="0.2">
      <c r="B284" t="s">
        <v>1143</v>
      </c>
      <c r="C284" t="s">
        <v>295</v>
      </c>
      <c r="D284" t="s">
        <v>296</v>
      </c>
      <c r="E284" t="s">
        <v>562</v>
      </c>
      <c r="F284" t="s">
        <v>8</v>
      </c>
      <c r="G284" s="2">
        <v>11.609171367</v>
      </c>
      <c r="H284" s="3">
        <v>42195</v>
      </c>
      <c r="I284" s="2">
        <v>6.9123287671232898</v>
      </c>
      <c r="J284" s="9">
        <v>46.954712191364813</v>
      </c>
      <c r="K284" s="9">
        <v>-22.376409366869023</v>
      </c>
      <c r="L284" s="9">
        <v>53.966480446927356</v>
      </c>
      <c r="M284" s="9">
        <v>56.131664119384482</v>
      </c>
      <c r="N284" s="9">
        <v>-3.5819295027666218</v>
      </c>
      <c r="O284" s="9">
        <v>-18.320291073509765</v>
      </c>
      <c r="P284" s="9">
        <v>-3.9667896678966899</v>
      </c>
      <c r="Q284" s="11">
        <v>-38.589989816377546</v>
      </c>
      <c r="R284" s="11">
        <v>-25.981620718462832</v>
      </c>
      <c r="S284" s="11">
        <v>-11.053089643167967</v>
      </c>
      <c r="T284" s="11">
        <v>-17.782026768642442</v>
      </c>
      <c r="U284" s="11">
        <v>-21.696035242290762</v>
      </c>
      <c r="V284" s="11">
        <v>-28.236435975895514</v>
      </c>
      <c r="W284">
        <v>0.62197802197802199</v>
      </c>
      <c r="X284">
        <v>0.61538461538461542</v>
      </c>
      <c r="Y284">
        <v>0.32307692307692309</v>
      </c>
      <c r="Z284">
        <v>0.50989010989010985</v>
      </c>
      <c r="AA284">
        <v>0.85054945054945053</v>
      </c>
      <c r="AB284">
        <v>0.64615384615384619</v>
      </c>
      <c r="AC284">
        <v>0.27032967032967031</v>
      </c>
    </row>
    <row r="285" spans="2:29" hidden="1" x14ac:dyDescent="0.2">
      <c r="B285" t="s">
        <v>1193</v>
      </c>
      <c r="C285" t="s">
        <v>229</v>
      </c>
      <c r="D285" t="s">
        <v>230</v>
      </c>
      <c r="E285" t="s">
        <v>534</v>
      </c>
      <c r="F285" t="s">
        <v>8</v>
      </c>
      <c r="G285" s="2">
        <v>17.541487242599999</v>
      </c>
      <c r="H285" s="3">
        <v>41871</v>
      </c>
      <c r="I285" s="2">
        <v>12.583561643835599</v>
      </c>
      <c r="J285" s="9">
        <v>46.788507400985182</v>
      </c>
      <c r="K285" s="9">
        <v>-23.853650244916437</v>
      </c>
      <c r="L285" s="9">
        <v>48.771929824561404</v>
      </c>
      <c r="M285" s="9">
        <v>78.136042812406217</v>
      </c>
      <c r="N285" s="9">
        <v>-9.5172735334938743</v>
      </c>
      <c r="O285" s="9">
        <v>-19.609544468546645</v>
      </c>
      <c r="P285" s="9">
        <v>-5.7477110885045768</v>
      </c>
      <c r="Q285" s="11">
        <v>-45.888775162060725</v>
      </c>
      <c r="R285" s="11">
        <v>-30.580075662042873</v>
      </c>
      <c r="S285" s="11">
        <v>-9.8476605005440714</v>
      </c>
      <c r="T285" s="11">
        <v>-19.466248037676621</v>
      </c>
      <c r="U285" s="11">
        <v>-27.635619242579324</v>
      </c>
      <c r="V285" s="11">
        <v>-29.006266786034011</v>
      </c>
      <c r="W285">
        <v>0.62417582417582418</v>
      </c>
      <c r="X285">
        <v>0.70109890109890105</v>
      </c>
      <c r="Y285">
        <v>0.41098901098901097</v>
      </c>
      <c r="Z285">
        <v>0.19780219780219779</v>
      </c>
      <c r="AA285">
        <v>0.94065934065934065</v>
      </c>
      <c r="AB285">
        <v>0.7384615384615385</v>
      </c>
      <c r="AC285">
        <v>0.37802197802197801</v>
      </c>
    </row>
    <row r="286" spans="2:29" hidden="1" x14ac:dyDescent="0.2">
      <c r="B286" t="s">
        <v>1413</v>
      </c>
      <c r="C286" t="s">
        <v>860</v>
      </c>
      <c r="D286" t="s">
        <v>861</v>
      </c>
      <c r="E286" t="s">
        <v>1264</v>
      </c>
      <c r="F286" t="s">
        <v>8</v>
      </c>
      <c r="G286" s="2">
        <v>7.8279792829000003</v>
      </c>
      <c r="H286" s="3">
        <v>42944</v>
      </c>
      <c r="I286" s="2">
        <v>5.2410958904109597</v>
      </c>
      <c r="J286" s="9">
        <v>46.605296323384799</v>
      </c>
      <c r="K286" s="9">
        <v>0.607967257149158</v>
      </c>
      <c r="L286" s="9">
        <v>12.01201201201201</v>
      </c>
      <c r="M286" s="9">
        <v>16.166219635940102</v>
      </c>
      <c r="N286" s="9">
        <v>16.787732041969328</v>
      </c>
      <c r="O286" s="9">
        <v>-4.1094949072454048</v>
      </c>
      <c r="P286" s="9">
        <v>-1.5233776655671354</v>
      </c>
      <c r="Q286" s="11">
        <v>-13.061506565307528</v>
      </c>
      <c r="R286" s="11">
        <v>-5.0880626223092076</v>
      </c>
      <c r="S286" s="11">
        <v>-1.4897579143389172</v>
      </c>
      <c r="T286" s="11">
        <v>-1.6550522648083636</v>
      </c>
      <c r="U286" s="11">
        <v>-2.6850507982583349</v>
      </c>
      <c r="V286" s="11">
        <v>-13.061506565307528</v>
      </c>
      <c r="W286">
        <v>0.62637362637362637</v>
      </c>
      <c r="X286">
        <v>9.0109890109890109E-2</v>
      </c>
      <c r="Y286">
        <v>0.89230769230769236</v>
      </c>
      <c r="Z286">
        <v>0.86813186813186816</v>
      </c>
      <c r="AA286">
        <v>0.29230769230769232</v>
      </c>
      <c r="AB286">
        <v>0.19780219780219779</v>
      </c>
      <c r="AC286">
        <v>0.15164835164835164</v>
      </c>
    </row>
    <row r="287" spans="2:29" hidden="1" x14ac:dyDescent="0.2">
      <c r="B287" t="s">
        <v>1108</v>
      </c>
      <c r="C287" t="s">
        <v>169</v>
      </c>
      <c r="D287" t="s">
        <v>170</v>
      </c>
      <c r="E287" t="s">
        <v>506</v>
      </c>
      <c r="F287" t="s">
        <v>8</v>
      </c>
      <c r="G287" s="2">
        <v>5.1621516302000003</v>
      </c>
      <c r="H287" s="3">
        <v>42047</v>
      </c>
      <c r="I287" s="2">
        <v>7.3178082191780804</v>
      </c>
      <c r="J287" s="9">
        <v>46.301688992428645</v>
      </c>
      <c r="K287" s="9">
        <v>-28.88759464181712</v>
      </c>
      <c r="L287" s="9">
        <v>59.705159705159694</v>
      </c>
      <c r="M287" s="9">
        <v>81.487179487179489</v>
      </c>
      <c r="N287" s="9">
        <v>-8.5617406046905895</v>
      </c>
      <c r="O287" s="9">
        <v>-22.373300370828186</v>
      </c>
      <c r="P287" s="9">
        <v>-9.5426719481454843</v>
      </c>
      <c r="Q287" s="11">
        <v>-41.735537190082653</v>
      </c>
      <c r="R287" s="11">
        <v>-35.505617977528097</v>
      </c>
      <c r="S287" s="11">
        <v>-8.9411764705882302</v>
      </c>
      <c r="T287" s="11">
        <v>-16.659017898118396</v>
      </c>
      <c r="U287" s="11">
        <v>-28.12348079727759</v>
      </c>
      <c r="V287" s="11">
        <v>-24.289324068224893</v>
      </c>
      <c r="W287">
        <v>0.62857142857142856</v>
      </c>
      <c r="X287">
        <v>0.87472527472527473</v>
      </c>
      <c r="Y287">
        <v>0.22857142857142856</v>
      </c>
      <c r="Z287">
        <v>0.16483516483516483</v>
      </c>
      <c r="AA287">
        <v>0.93406593406593408</v>
      </c>
      <c r="AB287">
        <v>0.89230769230769236</v>
      </c>
      <c r="AC287">
        <v>0.78021978021978022</v>
      </c>
    </row>
    <row r="288" spans="2:29" hidden="1" x14ac:dyDescent="0.2">
      <c r="B288" t="s">
        <v>1488</v>
      </c>
      <c r="C288" t="s">
        <v>990</v>
      </c>
      <c r="D288" t="s">
        <v>991</v>
      </c>
      <c r="E288" t="s">
        <v>1489</v>
      </c>
      <c r="F288" t="s">
        <v>8</v>
      </c>
      <c r="G288" s="2">
        <v>11.4170867159</v>
      </c>
      <c r="H288" s="3">
        <v>42276</v>
      </c>
      <c r="I288" s="2">
        <v>10.0438356164384</v>
      </c>
      <c r="J288" s="9">
        <v>46.132172449441683</v>
      </c>
      <c r="K288" s="9">
        <v>-21.89529804310073</v>
      </c>
      <c r="L288" s="9">
        <v>49.523293607800646</v>
      </c>
      <c r="M288" s="9">
        <v>41.12819996201317</v>
      </c>
      <c r="N288" s="9">
        <v>5.3539434776232406</v>
      </c>
      <c r="O288" s="9">
        <v>-15.84203839924459</v>
      </c>
      <c r="P288" s="9">
        <v>-7.78635079330581</v>
      </c>
      <c r="Q288" s="11">
        <v>-30.769825320760553</v>
      </c>
      <c r="R288" s="11">
        <v>-30.769825320760553</v>
      </c>
      <c r="S288" s="11">
        <v>-7.7481273408239808</v>
      </c>
      <c r="T288" s="11">
        <v>-12.102366144828085</v>
      </c>
      <c r="U288" s="11">
        <v>-15.341898442279625</v>
      </c>
      <c r="V288" s="11">
        <v>-18.678379018415782</v>
      </c>
      <c r="W288">
        <v>0.63076923076923075</v>
      </c>
      <c r="X288">
        <v>0.58681318681318684</v>
      </c>
      <c r="Y288">
        <v>0.3934065934065934</v>
      </c>
      <c r="Z288">
        <v>0.67692307692307696</v>
      </c>
      <c r="AA288">
        <v>0.63516483516483513</v>
      </c>
      <c r="AB288">
        <v>0.47912087912087914</v>
      </c>
      <c r="AC288">
        <v>0.5714285714285714</v>
      </c>
    </row>
    <row r="289" spans="2:29" hidden="1" x14ac:dyDescent="0.2">
      <c r="B289" t="s">
        <v>1510</v>
      </c>
      <c r="C289" t="s">
        <v>1032</v>
      </c>
      <c r="D289" t="s">
        <v>1033</v>
      </c>
      <c r="E289" t="s">
        <v>1511</v>
      </c>
      <c r="F289" t="s">
        <v>8</v>
      </c>
      <c r="G289" s="2">
        <v>6.5016670876999996</v>
      </c>
      <c r="H289" s="3">
        <v>42854</v>
      </c>
      <c r="I289" s="2">
        <v>5.0584474885844699</v>
      </c>
      <c r="J289" s="9">
        <v>46.034464168699863</v>
      </c>
      <c r="K289" s="9">
        <v>-2.3963133640552887</v>
      </c>
      <c r="L289" s="9">
        <v>10.57601510859301</v>
      </c>
      <c r="M289" s="9">
        <v>30.572160546541422</v>
      </c>
      <c r="N289" s="9">
        <v>7.3250490516677553</v>
      </c>
      <c r="O289" s="9">
        <v>-3.4446108330046714</v>
      </c>
      <c r="P289" s="9">
        <v>-1.4630636672641013</v>
      </c>
      <c r="Q289" s="11">
        <v>-7.2308956450287676</v>
      </c>
      <c r="R289" s="11">
        <v>-5.1351351351351529</v>
      </c>
      <c r="S289" s="11">
        <v>-0.98302055406611477</v>
      </c>
      <c r="T289" s="11">
        <v>-7.2308956450287676</v>
      </c>
      <c r="U289" s="11">
        <v>-5.430711610486898</v>
      </c>
      <c r="V289" s="11">
        <v>-4.2522505015330525</v>
      </c>
      <c r="W289">
        <v>0.63296703296703294</v>
      </c>
      <c r="X289">
        <v>0.16703296703296702</v>
      </c>
      <c r="Y289">
        <v>0.92307692307692313</v>
      </c>
      <c r="Z289">
        <v>0.75824175824175821</v>
      </c>
      <c r="AA289">
        <v>0.51208791208791204</v>
      </c>
      <c r="AB289">
        <v>0.17362637362637362</v>
      </c>
      <c r="AC289">
        <v>0.14725274725274726</v>
      </c>
    </row>
    <row r="290" spans="2:29" hidden="1" x14ac:dyDescent="0.2">
      <c r="B290" t="s">
        <v>1347</v>
      </c>
      <c r="C290" t="s">
        <v>952</v>
      </c>
      <c r="D290" t="s">
        <v>953</v>
      </c>
      <c r="E290" t="s">
        <v>1466</v>
      </c>
      <c r="F290" t="s">
        <v>8</v>
      </c>
      <c r="G290" s="2">
        <v>7.0459662379000001</v>
      </c>
      <c r="H290" s="3">
        <v>42795</v>
      </c>
      <c r="I290" s="2">
        <v>5.4383561643835598</v>
      </c>
      <c r="J290" s="9">
        <v>45.908345681225761</v>
      </c>
      <c r="K290" s="9">
        <v>-8.5961595861108471</v>
      </c>
      <c r="L290" s="9">
        <v>23.489713725917071</v>
      </c>
      <c r="M290" s="9">
        <v>23.728514764213298</v>
      </c>
      <c r="N290" s="9">
        <v>9.1543777160361959</v>
      </c>
      <c r="O290" s="9">
        <v>-4.2863345227776897</v>
      </c>
      <c r="P290" s="9">
        <v>-2.0750011724091748</v>
      </c>
      <c r="Q290" s="11">
        <v>-11.555118110236226</v>
      </c>
      <c r="R290" s="11">
        <v>-11.555118110236226</v>
      </c>
      <c r="S290" s="11">
        <v>-7.8604224058769416</v>
      </c>
      <c r="T290" s="11">
        <v>-7.3764963749789176</v>
      </c>
      <c r="U290" s="11">
        <v>-2.6591682288412142</v>
      </c>
      <c r="V290" s="11">
        <v>-6.9234544222018846</v>
      </c>
      <c r="W290">
        <v>0.63516483516483513</v>
      </c>
      <c r="X290">
        <v>0.23076923076923078</v>
      </c>
      <c r="Y290">
        <v>0.76703296703296708</v>
      </c>
      <c r="Z290">
        <v>0.78241758241758241</v>
      </c>
      <c r="AA290">
        <v>0.45054945054945056</v>
      </c>
      <c r="AB290">
        <v>0.2021978021978022</v>
      </c>
      <c r="AC290">
        <v>0.1956043956043956</v>
      </c>
    </row>
    <row r="291" spans="2:29" hidden="1" x14ac:dyDescent="0.2">
      <c r="B291" t="s">
        <v>1111</v>
      </c>
      <c r="C291" t="s">
        <v>79</v>
      </c>
      <c r="D291" t="s">
        <v>80</v>
      </c>
      <c r="E291" t="s">
        <v>465</v>
      </c>
      <c r="F291" t="s">
        <v>8</v>
      </c>
      <c r="G291" s="2">
        <v>9.7072536208999995</v>
      </c>
      <c r="H291" s="3">
        <v>42339</v>
      </c>
      <c r="I291" s="2">
        <v>6.5178082191780797</v>
      </c>
      <c r="J291" s="9">
        <v>45.44220740559097</v>
      </c>
      <c r="K291" s="9">
        <v>-32.220582883766561</v>
      </c>
      <c r="L291" s="9">
        <v>37.211155378486055</v>
      </c>
      <c r="M291" s="9">
        <v>78.455284552845526</v>
      </c>
      <c r="N291" s="9">
        <v>3.0914415880247388</v>
      </c>
      <c r="O291" s="9">
        <v>-14.993686868686867</v>
      </c>
      <c r="P291" s="9">
        <v>-7.868628121792681</v>
      </c>
      <c r="Q291" s="11">
        <v>-43.461950696677391</v>
      </c>
      <c r="R291" s="11">
        <v>-38.096909421265146</v>
      </c>
      <c r="S291" s="11">
        <v>-18.47389558232932</v>
      </c>
      <c r="T291" s="11">
        <v>-26.271186440677962</v>
      </c>
      <c r="U291" s="11">
        <v>-24.963289280469898</v>
      </c>
      <c r="V291" s="11">
        <v>-31.045751633986935</v>
      </c>
      <c r="W291">
        <v>0.63736263736263732</v>
      </c>
      <c r="X291">
        <v>0.93186813186813189</v>
      </c>
      <c r="Y291">
        <v>0.63736263736263732</v>
      </c>
      <c r="Z291">
        <v>0.18901098901098901</v>
      </c>
      <c r="AA291">
        <v>0.70769230769230773</v>
      </c>
      <c r="AB291">
        <v>0.43076923076923079</v>
      </c>
      <c r="AC291">
        <v>0.58461538461538465</v>
      </c>
    </row>
    <row r="292" spans="2:29" hidden="1" x14ac:dyDescent="0.2">
      <c r="B292" t="s">
        <v>1302</v>
      </c>
      <c r="C292" t="s">
        <v>798</v>
      </c>
      <c r="D292" t="s">
        <v>799</v>
      </c>
      <c r="E292" t="s">
        <v>1377</v>
      </c>
      <c r="F292" t="s">
        <v>8</v>
      </c>
      <c r="G292" s="2">
        <v>8.2419152970000003</v>
      </c>
      <c r="H292" s="3">
        <v>42494</v>
      </c>
      <c r="I292" s="2">
        <v>5.9849315068493096</v>
      </c>
      <c r="J292" s="9">
        <v>45.420136260408789</v>
      </c>
      <c r="K292" s="9">
        <v>-34.670704012112033</v>
      </c>
      <c r="L292" s="9">
        <v>46.234067207415997</v>
      </c>
      <c r="M292" s="9">
        <v>74.167987321711564</v>
      </c>
      <c r="N292" s="9">
        <v>15.33212010919018</v>
      </c>
      <c r="O292" s="9">
        <v>-24.220907297830376</v>
      </c>
      <c r="P292" s="9">
        <v>-7.7329490874159372</v>
      </c>
      <c r="Q292" s="11">
        <v>-38.917337234820778</v>
      </c>
      <c r="R292" s="11">
        <v>-37.454279444038043</v>
      </c>
      <c r="S292" s="11">
        <v>-20.757825370675455</v>
      </c>
      <c r="T292" s="11">
        <v>-21.186981493299289</v>
      </c>
      <c r="U292" s="11">
        <v>-26.221180148495517</v>
      </c>
      <c r="V292" s="11">
        <v>-34.503631961259082</v>
      </c>
      <c r="W292">
        <v>0.63956043956043951</v>
      </c>
      <c r="X292">
        <v>0.97362637362637361</v>
      </c>
      <c r="Y292">
        <v>0.47252747252747251</v>
      </c>
      <c r="Z292">
        <v>0.24835164835164836</v>
      </c>
      <c r="AA292">
        <v>0.31428571428571428</v>
      </c>
      <c r="AB292">
        <v>0.9516483516483516</v>
      </c>
      <c r="AC292">
        <v>0.56923076923076921</v>
      </c>
    </row>
    <row r="293" spans="2:29" hidden="1" x14ac:dyDescent="0.2">
      <c r="B293" t="s">
        <v>1406</v>
      </c>
      <c r="C293" t="s">
        <v>846</v>
      </c>
      <c r="D293" t="s">
        <v>847</v>
      </c>
      <c r="E293" t="s">
        <v>1407</v>
      </c>
      <c r="F293" t="s">
        <v>8</v>
      </c>
      <c r="G293" s="2">
        <v>44.505888446199997</v>
      </c>
      <c r="H293" s="3">
        <v>42838</v>
      </c>
      <c r="I293" s="2">
        <v>4.4397260273972599</v>
      </c>
      <c r="J293" s="9">
        <v>45.363347647264121</v>
      </c>
      <c r="K293" s="9">
        <v>5.3032095283018821</v>
      </c>
      <c r="L293" s="9">
        <v>16.519052523171982</v>
      </c>
      <c r="M293" s="9">
        <v>12.388429141625339</v>
      </c>
      <c r="N293" s="9">
        <v>8.978389339252967</v>
      </c>
      <c r="O293" s="9">
        <v>-3.2715168806467152</v>
      </c>
      <c r="P293" s="9">
        <v>-1.6724671307037968</v>
      </c>
      <c r="Q293" s="11">
        <v>-6.140350877192982</v>
      </c>
      <c r="R293" s="11">
        <v>-6.140350877192982</v>
      </c>
      <c r="S293" s="11">
        <v>-1.8043684710351333</v>
      </c>
      <c r="T293" s="11">
        <v>-2.1881265800714704</v>
      </c>
      <c r="U293" s="11">
        <v>-1.5980958857531373</v>
      </c>
      <c r="V293" s="11">
        <v>-4.5800076016723761</v>
      </c>
      <c r="W293">
        <v>0.64175824175824181</v>
      </c>
      <c r="X293">
        <v>6.5934065934065934E-3</v>
      </c>
      <c r="Y293">
        <v>0.84395604395604396</v>
      </c>
      <c r="Z293">
        <v>0.94505494505494503</v>
      </c>
      <c r="AA293">
        <v>0.45494505494505494</v>
      </c>
      <c r="AB293">
        <v>0.16483516483516483</v>
      </c>
      <c r="AC293">
        <v>0.16043956043956045</v>
      </c>
    </row>
    <row r="294" spans="2:29" hidden="1" x14ac:dyDescent="0.2">
      <c r="B294" t="s">
        <v>1263</v>
      </c>
      <c r="C294" t="s">
        <v>902</v>
      </c>
      <c r="D294" t="s">
        <v>903</v>
      </c>
      <c r="E294" t="s">
        <v>1400</v>
      </c>
      <c r="F294" t="s">
        <v>8</v>
      </c>
      <c r="G294" s="2">
        <v>6.3733661552000003</v>
      </c>
      <c r="H294" s="3">
        <v>42726</v>
      </c>
      <c r="I294" s="2">
        <v>10.4082191780822</v>
      </c>
      <c r="J294" s="9">
        <v>44.893652664146543</v>
      </c>
      <c r="K294" s="9">
        <v>-1.8765751118010896</v>
      </c>
      <c r="L294" s="9">
        <v>19.473825974314565</v>
      </c>
      <c r="M294" s="9">
        <v>19.733413020336442</v>
      </c>
      <c r="N294" s="9">
        <v>10.316420202019122</v>
      </c>
      <c r="O294" s="9">
        <v>-6.4274708342504896</v>
      </c>
      <c r="P294" s="9">
        <v>-1.9377162629757723</v>
      </c>
      <c r="Q294" s="11">
        <v>-11.164834214054572</v>
      </c>
      <c r="R294" s="11">
        <v>-4.5823862176729264</v>
      </c>
      <c r="S294" s="11">
        <v>-2.545384689270962</v>
      </c>
      <c r="T294" s="11">
        <v>-4.3545081967213051</v>
      </c>
      <c r="U294" s="11">
        <v>-6.7649741562785195</v>
      </c>
      <c r="V294" s="11">
        <v>-9.1330927303527929</v>
      </c>
      <c r="W294">
        <v>0.643956043956044</v>
      </c>
      <c r="X294">
        <v>0.16043956043956045</v>
      </c>
      <c r="Y294">
        <v>0.80219780219780223</v>
      </c>
      <c r="Z294">
        <v>0.81318681318681318</v>
      </c>
      <c r="AA294">
        <v>0.41978021978021979</v>
      </c>
      <c r="AB294">
        <v>0.23296703296703297</v>
      </c>
      <c r="AC294">
        <v>0.18901098901098901</v>
      </c>
    </row>
    <row r="295" spans="2:29" hidden="1" x14ac:dyDescent="0.2">
      <c r="B295" t="s">
        <v>1170</v>
      </c>
      <c r="C295" t="s">
        <v>423</v>
      </c>
      <c r="D295" t="s">
        <v>424</v>
      </c>
      <c r="E295" t="s">
        <v>608</v>
      </c>
      <c r="F295" t="s">
        <v>8</v>
      </c>
      <c r="G295" s="2">
        <v>6.3602452745000004</v>
      </c>
      <c r="H295" s="3">
        <v>42871</v>
      </c>
      <c r="I295" s="2">
        <v>5.0602739726027401</v>
      </c>
      <c r="J295" s="9">
        <v>44.760165848834141</v>
      </c>
      <c r="K295" s="9">
        <v>-31.066225417474985</v>
      </c>
      <c r="L295" s="9">
        <v>40.972298863260129</v>
      </c>
      <c r="M295" s="9">
        <v>105.69538497670959</v>
      </c>
      <c r="N295" s="9">
        <v>-11.043026508591982</v>
      </c>
      <c r="O295" s="9">
        <v>-18.589825867453889</v>
      </c>
      <c r="P295" s="9">
        <v>-6.6911854848596173</v>
      </c>
      <c r="Q295" s="11">
        <v>-39.851874143177177</v>
      </c>
      <c r="R295" s="11">
        <v>-33.938022411212906</v>
      </c>
      <c r="S295" s="11">
        <v>-15.314058669371899</v>
      </c>
      <c r="T295" s="11">
        <v>-14.69033744409813</v>
      </c>
      <c r="U295" s="11">
        <v>-26.527234426722845</v>
      </c>
      <c r="V295" s="11">
        <v>-22.327770461365741</v>
      </c>
      <c r="W295">
        <v>0.64615384615384619</v>
      </c>
      <c r="X295">
        <v>0.91208791208791207</v>
      </c>
      <c r="Y295">
        <v>0.57582417582417578</v>
      </c>
      <c r="Z295">
        <v>3.7362637362637362E-2</v>
      </c>
      <c r="AA295">
        <v>0.96263736263736266</v>
      </c>
      <c r="AB295">
        <v>0.65934065934065933</v>
      </c>
      <c r="AC295">
        <v>0.4747252747252747</v>
      </c>
    </row>
    <row r="296" spans="2:29" hidden="1" x14ac:dyDescent="0.2">
      <c r="B296" t="s">
        <v>1213</v>
      </c>
      <c r="C296" t="s">
        <v>293</v>
      </c>
      <c r="D296" t="s">
        <v>294</v>
      </c>
      <c r="E296" t="s">
        <v>495</v>
      </c>
      <c r="F296" t="s">
        <v>8</v>
      </c>
      <c r="G296" s="2">
        <v>11.4261153562</v>
      </c>
      <c r="H296" s="3">
        <v>42209</v>
      </c>
      <c r="I296" s="2">
        <v>7.4712328767123299</v>
      </c>
      <c r="J296" s="9">
        <v>44.623195345213027</v>
      </c>
      <c r="K296" s="9">
        <v>-16.298020954598378</v>
      </c>
      <c r="L296" s="9">
        <v>45.757997218358845</v>
      </c>
      <c r="M296" s="9">
        <v>53.700489745081079</v>
      </c>
      <c r="N296" s="9">
        <v>-8.2764648345866014</v>
      </c>
      <c r="O296" s="9">
        <v>-15.915915915915917</v>
      </c>
      <c r="P296" s="9">
        <v>-6.4587973273942128</v>
      </c>
      <c r="Q296" s="11">
        <v>-39.676113360323889</v>
      </c>
      <c r="R296" s="11">
        <v>-22.172452407614788</v>
      </c>
      <c r="S296" s="11">
        <v>-11.243243243243246</v>
      </c>
      <c r="T296" s="11">
        <v>-13.225255972696234</v>
      </c>
      <c r="U296" s="11">
        <v>-24.21052631578948</v>
      </c>
      <c r="V296" s="11">
        <v>-23.979591836734691</v>
      </c>
      <c r="W296">
        <v>0.64835164835164838</v>
      </c>
      <c r="X296">
        <v>0.36263736263736263</v>
      </c>
      <c r="Y296">
        <v>0.47912087912087914</v>
      </c>
      <c r="Z296">
        <v>0.54285714285714282</v>
      </c>
      <c r="AA296">
        <v>0.9296703296703297</v>
      </c>
      <c r="AB296">
        <v>0.49230769230769234</v>
      </c>
      <c r="AC296">
        <v>0.44615384615384618</v>
      </c>
    </row>
    <row r="297" spans="2:29" hidden="1" x14ac:dyDescent="0.2">
      <c r="B297" t="s">
        <v>1356</v>
      </c>
      <c r="C297" t="s">
        <v>868</v>
      </c>
      <c r="D297" t="s">
        <v>869</v>
      </c>
      <c r="E297" t="s">
        <v>1418</v>
      </c>
      <c r="F297" t="s">
        <v>8</v>
      </c>
      <c r="G297" s="2">
        <v>16.786048897699999</v>
      </c>
      <c r="H297" s="3">
        <v>42879</v>
      </c>
      <c r="I297" s="2">
        <v>8.5863013698630102</v>
      </c>
      <c r="J297" s="9">
        <v>44.433704055833282</v>
      </c>
      <c r="K297" s="9">
        <v>3.8660782808902519</v>
      </c>
      <c r="L297" s="9">
        <v>10.535196808649481</v>
      </c>
      <c r="M297" s="9">
        <v>16.59010141284562</v>
      </c>
      <c r="N297" s="9">
        <v>7.6351200654226599</v>
      </c>
      <c r="O297" s="9">
        <v>0.24865312888520275</v>
      </c>
      <c r="P297" s="9">
        <v>0.28328611898016398</v>
      </c>
      <c r="Q297" s="11">
        <v>-2.4406552992310071</v>
      </c>
      <c r="R297" s="11">
        <v>-2.0508925180402442</v>
      </c>
      <c r="S297" s="11">
        <v>-1.0054423023706505</v>
      </c>
      <c r="T297" s="11">
        <v>-2.4406552992310071</v>
      </c>
      <c r="U297" s="11">
        <v>-2.3439746908254184</v>
      </c>
      <c r="V297" s="11">
        <v>-2.2329427980702894</v>
      </c>
      <c r="W297">
        <v>0.65054945054945057</v>
      </c>
      <c r="X297">
        <v>3.0769230769230771E-2</v>
      </c>
      <c r="Y297">
        <v>0.92747252747252751</v>
      </c>
      <c r="Z297">
        <v>0.86153846153846159</v>
      </c>
      <c r="AA297">
        <v>0.49890109890109891</v>
      </c>
      <c r="AB297">
        <v>2.4175824175824177E-2</v>
      </c>
      <c r="AC297">
        <v>1.7582417582417582E-2</v>
      </c>
    </row>
    <row r="298" spans="2:29" hidden="1" x14ac:dyDescent="0.2">
      <c r="B298" t="s">
        <v>1290</v>
      </c>
      <c r="C298" t="s">
        <v>666</v>
      </c>
      <c r="D298" t="s">
        <v>667</v>
      </c>
      <c r="E298" t="s">
        <v>465</v>
      </c>
      <c r="F298" t="s">
        <v>8</v>
      </c>
      <c r="G298" s="2">
        <v>5.7718542115</v>
      </c>
      <c r="H298" s="3">
        <v>42339</v>
      </c>
      <c r="I298" s="2">
        <v>6.5178082191780797</v>
      </c>
      <c r="J298" s="9">
        <v>44.352323917361971</v>
      </c>
      <c r="K298" s="9">
        <v>-32.200528325269417</v>
      </c>
      <c r="L298" s="9">
        <v>35.557941210339635</v>
      </c>
      <c r="M298" s="9">
        <v>76.187499999999986</v>
      </c>
      <c r="N298" s="9">
        <v>4.8244058176658422</v>
      </c>
      <c r="O298" s="9">
        <v>-14.957698815566836</v>
      </c>
      <c r="P298" s="9">
        <v>-7.8136463683052062</v>
      </c>
      <c r="Q298" s="11">
        <v>-42.201294879340793</v>
      </c>
      <c r="R298" s="11">
        <v>-37.432998284591491</v>
      </c>
      <c r="S298" s="11">
        <v>-18.373648996397314</v>
      </c>
      <c r="T298" s="11">
        <v>-27.451923076923091</v>
      </c>
      <c r="U298" s="11">
        <v>-24.749596122778669</v>
      </c>
      <c r="V298" s="11">
        <v>-31.184302733006309</v>
      </c>
      <c r="W298">
        <v>0.65274725274725276</v>
      </c>
      <c r="X298">
        <v>0.9296703296703297</v>
      </c>
      <c r="Y298">
        <v>0.6659340659340659</v>
      </c>
      <c r="Z298">
        <v>0.22417582417582418</v>
      </c>
      <c r="AA298">
        <v>0.65054945054945057</v>
      </c>
      <c r="AB298">
        <v>0.42857142857142855</v>
      </c>
      <c r="AC298">
        <v>0.58021978021978027</v>
      </c>
    </row>
    <row r="299" spans="2:29" hidden="1" x14ac:dyDescent="0.2">
      <c r="B299" t="s">
        <v>1240</v>
      </c>
      <c r="C299" t="s">
        <v>389</v>
      </c>
      <c r="D299" t="s">
        <v>390</v>
      </c>
      <c r="E299" t="s">
        <v>597</v>
      </c>
      <c r="F299" t="s">
        <v>8</v>
      </c>
      <c r="G299" s="2">
        <v>23.3905106536</v>
      </c>
      <c r="H299" s="3">
        <v>42087</v>
      </c>
      <c r="I299" s="2">
        <v>11.432876712328801</v>
      </c>
      <c r="J299" s="9">
        <v>44.219858688840738</v>
      </c>
      <c r="K299" s="9">
        <v>-22.574026697738034</v>
      </c>
      <c r="L299" s="9">
        <v>51.074688389439572</v>
      </c>
      <c r="M299" s="9">
        <v>48.504731587951241</v>
      </c>
      <c r="N299" s="9">
        <v>5.6806700725434531</v>
      </c>
      <c r="O299" s="9">
        <v>-21.438306683747584</v>
      </c>
      <c r="P299" s="9">
        <v>-9.398934398934415</v>
      </c>
      <c r="Q299" s="11">
        <v>-38.22455317246586</v>
      </c>
      <c r="R299" s="11">
        <v>-28.002926806240708</v>
      </c>
      <c r="S299" s="11">
        <v>-15.904090965270051</v>
      </c>
      <c r="T299" s="11">
        <v>-15.122670425886881</v>
      </c>
      <c r="U299" s="11">
        <v>-16.274609897766297</v>
      </c>
      <c r="V299" s="11">
        <v>-31.882168641090551</v>
      </c>
      <c r="W299">
        <v>0.65494505494505495</v>
      </c>
      <c r="X299">
        <v>0.63076923076923075</v>
      </c>
      <c r="Y299">
        <v>0.37582417582417582</v>
      </c>
      <c r="Z299">
        <v>0.59340659340659341</v>
      </c>
      <c r="AA299">
        <v>0.61538461538461542</v>
      </c>
      <c r="AB299">
        <v>0.85054945054945053</v>
      </c>
      <c r="AC299">
        <v>0.76483516483516478</v>
      </c>
    </row>
    <row r="300" spans="2:29" hidden="1" x14ac:dyDescent="0.2">
      <c r="B300" t="s">
        <v>1424</v>
      </c>
      <c r="C300" t="s">
        <v>890</v>
      </c>
      <c r="D300" t="s">
        <v>891</v>
      </c>
      <c r="E300" t="s">
        <v>1429</v>
      </c>
      <c r="F300" t="s">
        <v>8</v>
      </c>
      <c r="G300" s="2">
        <v>7.3332202682999998</v>
      </c>
      <c r="H300" s="3">
        <v>42685</v>
      </c>
      <c r="I300" s="2">
        <v>5.7863013698630104</v>
      </c>
      <c r="J300" s="9">
        <v>43.104298476516583</v>
      </c>
      <c r="K300" s="9">
        <v>0.49227133996257166</v>
      </c>
      <c r="L300" s="9">
        <v>14.272411228605172</v>
      </c>
      <c r="M300" s="9">
        <v>16.934983195181946</v>
      </c>
      <c r="N300" s="9">
        <v>10.052116234996838</v>
      </c>
      <c r="O300" s="9">
        <v>-3.1642390758412957</v>
      </c>
      <c r="P300" s="9">
        <v>-1.2945220507569719</v>
      </c>
      <c r="Q300" s="11">
        <v>-6.769936890418828</v>
      </c>
      <c r="R300" s="11">
        <v>-3.057955538297251</v>
      </c>
      <c r="S300" s="11">
        <v>-1.5639207128569057</v>
      </c>
      <c r="T300" s="11">
        <v>-4.1756535242860906</v>
      </c>
      <c r="U300" s="11">
        <v>-3.0413248723107951</v>
      </c>
      <c r="V300" s="11">
        <v>-6.769936890418828</v>
      </c>
      <c r="W300">
        <v>0.65714285714285714</v>
      </c>
      <c r="X300">
        <v>9.4505494505494503E-2</v>
      </c>
      <c r="Y300">
        <v>0.86813186813186816</v>
      </c>
      <c r="Z300">
        <v>0.85274725274725272</v>
      </c>
      <c r="AA300">
        <v>0.42197802197802198</v>
      </c>
      <c r="AB300">
        <v>0.16043956043956045</v>
      </c>
      <c r="AC300">
        <v>0.13846153846153847</v>
      </c>
    </row>
    <row r="301" spans="2:29" hidden="1" x14ac:dyDescent="0.2">
      <c r="B301" t="s">
        <v>1263</v>
      </c>
      <c r="C301" t="s">
        <v>812</v>
      </c>
      <c r="D301" t="s">
        <v>813</v>
      </c>
      <c r="E301" t="s">
        <v>1386</v>
      </c>
      <c r="F301" t="s">
        <v>8</v>
      </c>
      <c r="G301" s="2">
        <v>7.3460148695000003</v>
      </c>
      <c r="H301" s="3">
        <v>42598</v>
      </c>
      <c r="I301" s="2">
        <v>5.8082191780821901</v>
      </c>
      <c r="J301" s="9">
        <v>42.841187338819623</v>
      </c>
      <c r="K301" s="9">
        <v>-3.1820022464785283E-2</v>
      </c>
      <c r="L301" s="9">
        <v>17.703187015663598</v>
      </c>
      <c r="M301" s="9">
        <v>15.36299537505475</v>
      </c>
      <c r="N301" s="9">
        <v>6.6055045871559486</v>
      </c>
      <c r="O301" s="9">
        <v>-1.2908777969018883</v>
      </c>
      <c r="P301" s="9">
        <v>0</v>
      </c>
      <c r="Q301" s="11">
        <v>-4.6491900722273583</v>
      </c>
      <c r="R301" s="11">
        <v>-2.4801587301587324</v>
      </c>
      <c r="S301" s="11">
        <v>-1.9301178680626314</v>
      </c>
      <c r="T301" s="11">
        <v>-4.6491900722273583</v>
      </c>
      <c r="U301" s="11">
        <v>-4.5694200351493732</v>
      </c>
      <c r="V301" s="11">
        <v>-3.1896551724137869</v>
      </c>
      <c r="W301">
        <v>0.65934065934065933</v>
      </c>
      <c r="X301">
        <v>0.13406593406593406</v>
      </c>
      <c r="Y301">
        <v>0.83076923076923082</v>
      </c>
      <c r="Z301">
        <v>0.88351648351648349</v>
      </c>
      <c r="AA301">
        <v>0.55384615384615388</v>
      </c>
      <c r="AB301">
        <v>6.3736263736263732E-2</v>
      </c>
      <c r="AC301">
        <v>3.9560439560439559E-2</v>
      </c>
    </row>
    <row r="302" spans="2:29" hidden="1" x14ac:dyDescent="0.2">
      <c r="B302" t="s">
        <v>1441</v>
      </c>
      <c r="C302" t="s">
        <v>914</v>
      </c>
      <c r="D302" t="s">
        <v>915</v>
      </c>
      <c r="E302" t="s">
        <v>1442</v>
      </c>
      <c r="F302" t="s">
        <v>8</v>
      </c>
      <c r="G302" s="2">
        <v>5.0648331082000002</v>
      </c>
      <c r="H302" s="3">
        <v>43089</v>
      </c>
      <c r="I302" s="2">
        <v>5.9260273972602704</v>
      </c>
      <c r="J302" s="9">
        <v>42.680945629955069</v>
      </c>
      <c r="K302" s="9">
        <v>-11.922116824762861</v>
      </c>
      <c r="L302" s="9">
        <v>23.648112458904887</v>
      </c>
      <c r="M302" s="9">
        <v>26.449839736866252</v>
      </c>
      <c r="N302" s="9">
        <v>7.4663236874618901</v>
      </c>
      <c r="O302" s="9">
        <v>-3.590252845466344</v>
      </c>
      <c r="P302" s="9">
        <v>-2.1476197860133319</v>
      </c>
      <c r="Q302" s="11">
        <v>-15.418886198547217</v>
      </c>
      <c r="R302" s="11">
        <v>-14.702179176755442</v>
      </c>
      <c r="S302" s="11">
        <v>-6.7705271408975056</v>
      </c>
      <c r="T302" s="11">
        <v>-7.5396102713531228</v>
      </c>
      <c r="U302" s="11">
        <v>-3.6689549961861267</v>
      </c>
      <c r="V302" s="11">
        <v>-6.0559718611408533</v>
      </c>
      <c r="W302">
        <v>0.66153846153846152</v>
      </c>
      <c r="X302">
        <v>0.26373626373626374</v>
      </c>
      <c r="Y302">
        <v>0.76263736263736259</v>
      </c>
      <c r="Z302">
        <v>0.77142857142857146</v>
      </c>
      <c r="AA302">
        <v>0.50329670329670328</v>
      </c>
      <c r="AB302">
        <v>0.18021978021978022</v>
      </c>
      <c r="AC302">
        <v>0.2021978021978022</v>
      </c>
    </row>
    <row r="303" spans="2:29" hidden="1" x14ac:dyDescent="0.2">
      <c r="B303" t="s">
        <v>1263</v>
      </c>
      <c r="C303" t="s">
        <v>832</v>
      </c>
      <c r="D303" t="s">
        <v>833</v>
      </c>
      <c r="E303" t="s">
        <v>1386</v>
      </c>
      <c r="F303" t="s">
        <v>8</v>
      </c>
      <c r="G303" s="2">
        <v>9.2518744024000004</v>
      </c>
      <c r="H303" s="3">
        <v>42598</v>
      </c>
      <c r="I303" s="2">
        <v>5.8082191780821901</v>
      </c>
      <c r="J303" s="9">
        <v>42.575983093055051</v>
      </c>
      <c r="K303" s="9">
        <v>-2.046740547326555</v>
      </c>
      <c r="L303" s="9">
        <v>18.668952657324557</v>
      </c>
      <c r="M303" s="9">
        <v>15.740332382235286</v>
      </c>
      <c r="N303" s="9">
        <v>7.1181358914519945</v>
      </c>
      <c r="O303" s="9">
        <v>-1.0666666666666682</v>
      </c>
      <c r="P303" s="9">
        <v>0</v>
      </c>
      <c r="Q303" s="11">
        <v>-5.6435414702153883</v>
      </c>
      <c r="R303" s="11">
        <v>-5.6435414702153883</v>
      </c>
      <c r="S303" s="11">
        <v>-2.1904761904762071</v>
      </c>
      <c r="T303" s="11">
        <v>-5.180651263851221</v>
      </c>
      <c r="U303" s="11">
        <v>-3.1905961376994059</v>
      </c>
      <c r="V303" s="11">
        <v>-2.8469750889679752</v>
      </c>
      <c r="W303">
        <v>0.66373626373626371</v>
      </c>
      <c r="X303">
        <v>0.16263736263736264</v>
      </c>
      <c r="Y303">
        <v>0.81318681318681318</v>
      </c>
      <c r="Z303">
        <v>0.8813186813186813</v>
      </c>
      <c r="AA303">
        <v>0.52307692307692311</v>
      </c>
      <c r="AB303">
        <v>4.8351648351648353E-2</v>
      </c>
      <c r="AC303">
        <v>3.9560439560439559E-2</v>
      </c>
    </row>
    <row r="304" spans="2:29" hidden="1" x14ac:dyDescent="0.2">
      <c r="B304" t="s">
        <v>1334</v>
      </c>
      <c r="C304" t="s">
        <v>724</v>
      </c>
      <c r="D304" t="s">
        <v>725</v>
      </c>
      <c r="E304" t="s">
        <v>1335</v>
      </c>
      <c r="F304" t="s">
        <v>8</v>
      </c>
      <c r="G304" s="2">
        <v>8.8792742899999997</v>
      </c>
      <c r="H304" s="3">
        <v>42811</v>
      </c>
      <c r="I304" s="2">
        <v>5.22465753424658</v>
      </c>
      <c r="J304" s="9">
        <v>42.422343568167577</v>
      </c>
      <c r="K304" s="9">
        <v>-0.29540775221556537</v>
      </c>
      <c r="L304" s="9">
        <v>14.7243670317831</v>
      </c>
      <c r="M304" s="9">
        <v>19.001408671153534</v>
      </c>
      <c r="N304" s="9">
        <v>6.1291595422859366</v>
      </c>
      <c r="O304" s="9">
        <v>-1.4128144751518115</v>
      </c>
      <c r="P304" s="9">
        <v>-0.51897705246044989</v>
      </c>
      <c r="Q304" s="11">
        <v>-3.8226032190342965</v>
      </c>
      <c r="R304" s="11">
        <v>-3.8226032190342965</v>
      </c>
      <c r="S304" s="11">
        <v>-3.4050029281351923</v>
      </c>
      <c r="T304" s="11">
        <v>-2.2773700537186965</v>
      </c>
      <c r="U304" s="11">
        <v>-2.0564231090546898</v>
      </c>
      <c r="V304" s="11">
        <v>-2.3865608727994037</v>
      </c>
      <c r="W304">
        <v>0.6659340659340659</v>
      </c>
      <c r="X304">
        <v>0.13626373626373625</v>
      </c>
      <c r="Y304">
        <v>0.86593406593406597</v>
      </c>
      <c r="Z304">
        <v>0.82197802197802194</v>
      </c>
      <c r="AA304">
        <v>0.58901098901098903</v>
      </c>
      <c r="AB304">
        <v>7.9120879120879117E-2</v>
      </c>
      <c r="AC304">
        <v>7.4725274725274723E-2</v>
      </c>
    </row>
    <row r="305" spans="2:29" hidden="1" x14ac:dyDescent="0.2">
      <c r="B305" t="s">
        <v>1263</v>
      </c>
      <c r="C305" t="s">
        <v>836</v>
      </c>
      <c r="D305" t="s">
        <v>837</v>
      </c>
      <c r="E305" t="s">
        <v>1386</v>
      </c>
      <c r="F305" t="s">
        <v>8</v>
      </c>
      <c r="G305" s="2">
        <v>8.1780294983000008</v>
      </c>
      <c r="H305" s="3">
        <v>42598</v>
      </c>
      <c r="I305" s="2">
        <v>5.8082191780821901</v>
      </c>
      <c r="J305" s="9">
        <v>42.372138520021345</v>
      </c>
      <c r="K305" s="9">
        <v>0.47060361256413735</v>
      </c>
      <c r="L305" s="9">
        <v>17.437641395786024</v>
      </c>
      <c r="M305" s="9">
        <v>15.077957721655372</v>
      </c>
      <c r="N305" s="9">
        <v>6.0900264783759912</v>
      </c>
      <c r="O305" s="9">
        <v>-1.1647254575707211</v>
      </c>
      <c r="P305" s="9">
        <v>8.4245998315068321E-2</v>
      </c>
      <c r="Q305" s="11">
        <v>-4.639429423738739</v>
      </c>
      <c r="R305" s="11">
        <v>-2.1825396825396677</v>
      </c>
      <c r="S305" s="11">
        <v>-1.666767604330746</v>
      </c>
      <c r="T305" s="11">
        <v>-4.639429423738739</v>
      </c>
      <c r="U305" s="11">
        <v>-3.8297872340425636</v>
      </c>
      <c r="V305" s="11">
        <v>-2.9166666666666532</v>
      </c>
      <c r="W305">
        <v>0.66813186813186809</v>
      </c>
      <c r="X305">
        <v>9.6703296703296707E-2</v>
      </c>
      <c r="Y305">
        <v>0.8351648351648352</v>
      </c>
      <c r="Z305">
        <v>0.89450549450549455</v>
      </c>
      <c r="AA305">
        <v>0.59340659340659341</v>
      </c>
      <c r="AB305">
        <v>5.7142857142857141E-2</v>
      </c>
      <c r="AC305">
        <v>3.0769230769230771E-2</v>
      </c>
    </row>
    <row r="306" spans="2:29" hidden="1" x14ac:dyDescent="0.2">
      <c r="B306" t="s">
        <v>1363</v>
      </c>
      <c r="C306" t="s">
        <v>776</v>
      </c>
      <c r="D306" t="s">
        <v>777</v>
      </c>
      <c r="E306" t="s">
        <v>1364</v>
      </c>
      <c r="F306" t="s">
        <v>8</v>
      </c>
      <c r="G306" s="2">
        <v>28.674507512999998</v>
      </c>
      <c r="H306" s="3">
        <v>42328</v>
      </c>
      <c r="I306" s="2">
        <v>8.7657534246575306</v>
      </c>
      <c r="J306" s="9">
        <v>42.293601914718046</v>
      </c>
      <c r="K306" s="9">
        <v>-19.042597565337001</v>
      </c>
      <c r="L306" s="9">
        <v>30.541871921182274</v>
      </c>
      <c r="M306" s="9">
        <v>19.773584905660368</v>
      </c>
      <c r="N306" s="9">
        <v>30.749842470069328</v>
      </c>
      <c r="O306" s="9">
        <v>-14.024096385542165</v>
      </c>
      <c r="P306" s="9">
        <v>-11.551809618244912</v>
      </c>
      <c r="Q306" s="11">
        <v>-24.927626319218238</v>
      </c>
      <c r="R306" s="11">
        <v>-24.927626319218238</v>
      </c>
      <c r="S306" s="11">
        <v>-18.628158844765341</v>
      </c>
      <c r="T306" s="11">
        <v>-17.79957953749124</v>
      </c>
      <c r="U306" s="11">
        <v>-8.6276488395560058</v>
      </c>
      <c r="V306" s="11">
        <v>-23.521192361434558</v>
      </c>
      <c r="W306">
        <v>0.67032967032967028</v>
      </c>
      <c r="X306">
        <v>0.46153846153846156</v>
      </c>
      <c r="Y306">
        <v>0.71648351648351649</v>
      </c>
      <c r="Z306">
        <v>0.81098901098901099</v>
      </c>
      <c r="AA306">
        <v>0.11208791208791209</v>
      </c>
      <c r="AB306">
        <v>0.3802197802197802</v>
      </c>
      <c r="AC306">
        <v>0.91208791208791207</v>
      </c>
    </row>
    <row r="307" spans="2:29" hidden="1" x14ac:dyDescent="0.2">
      <c r="B307" t="s">
        <v>1253</v>
      </c>
      <c r="C307" t="s">
        <v>616</v>
      </c>
      <c r="D307" t="s">
        <v>617</v>
      </c>
      <c r="E307" t="s">
        <v>1254</v>
      </c>
      <c r="F307" t="s">
        <v>8</v>
      </c>
      <c r="G307" s="2">
        <v>8.5321313489000001</v>
      </c>
      <c r="H307" s="3">
        <v>41401</v>
      </c>
      <c r="I307" s="2">
        <v>10.5625570776256</v>
      </c>
      <c r="J307" s="9">
        <v>42.265193370165747</v>
      </c>
      <c r="K307" s="9">
        <v>-2.6933701657458502</v>
      </c>
      <c r="L307" s="9">
        <v>15.613910574875797</v>
      </c>
      <c r="M307" s="9">
        <v>13.873542050337633</v>
      </c>
      <c r="N307" s="9">
        <v>13.746630727762776</v>
      </c>
      <c r="O307" s="9">
        <v>-2.3696682464454848</v>
      </c>
      <c r="P307" s="9">
        <v>-1.0566762728146024</v>
      </c>
      <c r="Q307" s="11">
        <v>-6.3050847457627262</v>
      </c>
      <c r="R307" s="11">
        <v>-6.3050847457627262</v>
      </c>
      <c r="S307" s="11">
        <v>-3.0698889614630884</v>
      </c>
      <c r="T307" s="11">
        <v>-3.5779260157671215</v>
      </c>
      <c r="U307" s="11">
        <v>-4.7955577990913927</v>
      </c>
      <c r="V307" s="11">
        <v>-3.9411206077872727</v>
      </c>
      <c r="W307">
        <v>0.67252747252747258</v>
      </c>
      <c r="X307">
        <v>0.17142857142857143</v>
      </c>
      <c r="Y307">
        <v>0.85494505494505491</v>
      </c>
      <c r="Z307">
        <v>0.92087912087912083</v>
      </c>
      <c r="AA307">
        <v>0.34285714285714286</v>
      </c>
      <c r="AB307">
        <v>0.12967032967032968</v>
      </c>
      <c r="AC307">
        <v>0.10989010989010989</v>
      </c>
    </row>
    <row r="308" spans="2:29" hidden="1" x14ac:dyDescent="0.2">
      <c r="B308" t="s">
        <v>1238</v>
      </c>
      <c r="C308" t="s">
        <v>425</v>
      </c>
      <c r="D308" t="s">
        <v>426</v>
      </c>
      <c r="E308" t="s">
        <v>609</v>
      </c>
      <c r="F308" t="s">
        <v>8</v>
      </c>
      <c r="G308" s="2">
        <v>9.0391396876000005</v>
      </c>
      <c r="H308" s="3">
        <v>42378</v>
      </c>
      <c r="I308" s="2">
        <v>5.52739726027397</v>
      </c>
      <c r="J308" s="9">
        <v>41.821420619015825</v>
      </c>
      <c r="K308" s="9">
        <v>-32.839011356045418</v>
      </c>
      <c r="L308" s="9">
        <v>51.793647636098406</v>
      </c>
      <c r="M308" s="9">
        <v>32.146601432814954</v>
      </c>
      <c r="N308" s="9">
        <v>20.081980760966577</v>
      </c>
      <c r="O308" s="9">
        <v>-12.332764411165554</v>
      </c>
      <c r="P308" s="9">
        <v>-5.7001569393858604</v>
      </c>
      <c r="Q308" s="11">
        <v>-37.013209813003947</v>
      </c>
      <c r="R308" s="11">
        <v>-35.443472293703884</v>
      </c>
      <c r="S308" s="11">
        <v>-13.162963310940942</v>
      </c>
      <c r="T308" s="11">
        <v>-16.945598719072859</v>
      </c>
      <c r="U308" s="11">
        <v>-12.695289557147882</v>
      </c>
      <c r="V308" s="11">
        <v>-18.37604502486203</v>
      </c>
      <c r="W308">
        <v>0.67472527472527477</v>
      </c>
      <c r="X308">
        <v>0.94285714285714284</v>
      </c>
      <c r="Y308">
        <v>0.35604395604395606</v>
      </c>
      <c r="Z308">
        <v>0.75604395604395602</v>
      </c>
      <c r="AA308">
        <v>0.25054945054945055</v>
      </c>
      <c r="AB308">
        <v>0.3208791208791209</v>
      </c>
      <c r="AC308">
        <v>0.37582417582417582</v>
      </c>
    </row>
    <row r="309" spans="2:29" hidden="1" x14ac:dyDescent="0.2">
      <c r="B309" t="s">
        <v>1229</v>
      </c>
      <c r="C309" t="s">
        <v>355</v>
      </c>
      <c r="D309" t="s">
        <v>356</v>
      </c>
      <c r="E309" t="s">
        <v>501</v>
      </c>
      <c r="F309" t="s">
        <v>8</v>
      </c>
      <c r="G309" s="2">
        <v>41.205063923799997</v>
      </c>
      <c r="H309" s="3">
        <v>41992</v>
      </c>
      <c r="I309" s="2">
        <v>12.7643835616438</v>
      </c>
      <c r="J309" s="9">
        <v>41.700712206443853</v>
      </c>
      <c r="K309" s="9">
        <v>-17.579832023248741</v>
      </c>
      <c r="L309" s="9">
        <v>40.184613341363452</v>
      </c>
      <c r="M309" s="9">
        <v>44.526860092978261</v>
      </c>
      <c r="N309" s="9">
        <v>0.89913071426109759</v>
      </c>
      <c r="O309" s="9">
        <v>-15.89879905065254</v>
      </c>
      <c r="P309" s="9">
        <v>-11.527621216646953</v>
      </c>
      <c r="Q309" s="11">
        <v>-31.679336488487529</v>
      </c>
      <c r="R309" s="11">
        <v>-22.434177674244477</v>
      </c>
      <c r="S309" s="11">
        <v>-10.699069151367327</v>
      </c>
      <c r="T309" s="11">
        <v>-16.825629738322331</v>
      </c>
      <c r="U309" s="11">
        <v>-19.740911028903461</v>
      </c>
      <c r="V309" s="11">
        <v>-20.829978593406853</v>
      </c>
      <c r="W309">
        <v>0.67692307692307696</v>
      </c>
      <c r="X309">
        <v>0.40659340659340659</v>
      </c>
      <c r="Y309">
        <v>0.58681318681318684</v>
      </c>
      <c r="Z309">
        <v>0.64615384615384619</v>
      </c>
      <c r="AA309">
        <v>0.75824175824175821</v>
      </c>
      <c r="AB309">
        <v>0.48571428571428571</v>
      </c>
      <c r="AC309">
        <v>0.90769230769230769</v>
      </c>
    </row>
    <row r="310" spans="2:29" hidden="1" x14ac:dyDescent="0.2">
      <c r="B310" t="s">
        <v>1189</v>
      </c>
      <c r="C310" t="s">
        <v>275</v>
      </c>
      <c r="D310" t="s">
        <v>276</v>
      </c>
      <c r="E310" t="s">
        <v>553</v>
      </c>
      <c r="F310" t="s">
        <v>8</v>
      </c>
      <c r="G310" s="2">
        <v>5.7988423575999999</v>
      </c>
      <c r="H310" s="3">
        <v>42094</v>
      </c>
      <c r="I310" s="2">
        <v>9.8027397260274007</v>
      </c>
      <c r="J310" s="9">
        <v>41.142249024476769</v>
      </c>
      <c r="K310" s="9">
        <v>-27.250798155374234</v>
      </c>
      <c r="L310" s="9">
        <v>46.001560366686164</v>
      </c>
      <c r="M310" s="9">
        <v>92.572306459154362</v>
      </c>
      <c r="N310" s="9">
        <v>-6.3232743669788452</v>
      </c>
      <c r="O310" s="9">
        <v>-26.337616173584628</v>
      </c>
      <c r="P310" s="9">
        <v>-16.21462264150944</v>
      </c>
      <c r="Q310" s="11">
        <v>-49.596525810028332</v>
      </c>
      <c r="R310" s="11">
        <v>-32.217012726054932</v>
      </c>
      <c r="S310" s="11">
        <v>-12.399296909330602</v>
      </c>
      <c r="T310" s="11">
        <v>-20.789098399619707</v>
      </c>
      <c r="U310" s="11">
        <v>-29.364297154120976</v>
      </c>
      <c r="V310" s="11">
        <v>-38.268577895133902</v>
      </c>
      <c r="W310">
        <v>0.67912087912087915</v>
      </c>
      <c r="X310">
        <v>0.83076923076923082</v>
      </c>
      <c r="Y310">
        <v>0.4747252747252747</v>
      </c>
      <c r="Z310">
        <v>8.5714285714285715E-2</v>
      </c>
      <c r="AA310">
        <v>0.89010989010989006</v>
      </c>
      <c r="AB310">
        <v>0.98461538461538467</v>
      </c>
      <c r="AC310">
        <v>0.99780219780219781</v>
      </c>
    </row>
    <row r="311" spans="2:29" hidden="1" x14ac:dyDescent="0.2">
      <c r="B311" t="s">
        <v>1263</v>
      </c>
      <c r="C311" t="s">
        <v>810</v>
      </c>
      <c r="D311" t="s">
        <v>811</v>
      </c>
      <c r="E311" t="s">
        <v>1386</v>
      </c>
      <c r="F311" t="s">
        <v>8</v>
      </c>
      <c r="G311" s="2">
        <v>6.7911044178999997</v>
      </c>
      <c r="H311" s="3">
        <v>42598</v>
      </c>
      <c r="I311" s="2">
        <v>5.8082191780821901</v>
      </c>
      <c r="J311" s="9">
        <v>40.982566558089353</v>
      </c>
      <c r="K311" s="9">
        <v>-1.3816927503635779</v>
      </c>
      <c r="L311" s="9">
        <v>20.647720398835933</v>
      </c>
      <c r="M311" s="9">
        <v>13.506826089107967</v>
      </c>
      <c r="N311" s="9">
        <v>5.9121621621621623</v>
      </c>
      <c r="O311" s="9">
        <v>-1.435406698564583</v>
      </c>
      <c r="P311" s="9">
        <v>8.0971659919028535E-2</v>
      </c>
      <c r="Q311" s="11">
        <v>-7.6131653121038481</v>
      </c>
      <c r="R311" s="11">
        <v>-7.1009973787043572</v>
      </c>
      <c r="S311" s="11">
        <v>-2.6641294005708858</v>
      </c>
      <c r="T311" s="11">
        <v>-3.024911032028474</v>
      </c>
      <c r="U311" s="11">
        <v>-3.8336052202283804</v>
      </c>
      <c r="V311" s="11">
        <v>-3.7539936102236235</v>
      </c>
      <c r="W311">
        <v>0.68131868131868134</v>
      </c>
      <c r="X311">
        <v>0.14945054945054945</v>
      </c>
      <c r="Y311">
        <v>0.79340659340659336</v>
      </c>
      <c r="Z311">
        <v>0.92747252747252751</v>
      </c>
      <c r="AA311">
        <v>0.60439560439560436</v>
      </c>
      <c r="AB311">
        <v>8.1318681318681321E-2</v>
      </c>
      <c r="AC311">
        <v>3.2967032967032968E-2</v>
      </c>
    </row>
    <row r="312" spans="2:29" hidden="1" x14ac:dyDescent="0.2">
      <c r="B312" t="s">
        <v>1352</v>
      </c>
      <c r="C312" t="s">
        <v>756</v>
      </c>
      <c r="D312" t="s">
        <v>757</v>
      </c>
      <c r="E312" t="s">
        <v>1353</v>
      </c>
      <c r="F312" t="s">
        <v>8</v>
      </c>
      <c r="G312" s="2">
        <v>6.2118615918</v>
      </c>
      <c r="H312" s="3">
        <v>42193</v>
      </c>
      <c r="I312" s="2">
        <v>7.8493150684931496</v>
      </c>
      <c r="J312" s="9">
        <v>40.836115078341017</v>
      </c>
      <c r="K312" s="9">
        <v>3.0414746543778932</v>
      </c>
      <c r="L312" s="9">
        <v>14.020073381037559</v>
      </c>
      <c r="M312" s="9">
        <v>15.294735048051525</v>
      </c>
      <c r="N312" s="9">
        <v>5.3993563866646355</v>
      </c>
      <c r="O312" s="9">
        <v>-1.3554216867469986</v>
      </c>
      <c r="P312" s="9">
        <v>-0.38022813688211787</v>
      </c>
      <c r="Q312" s="11">
        <v>-4.4977511244377748</v>
      </c>
      <c r="R312" s="11">
        <v>-1.9090909090909207</v>
      </c>
      <c r="S312" s="11">
        <v>-1.005867560771166</v>
      </c>
      <c r="T312" s="11">
        <v>-3.2006245120999282</v>
      </c>
      <c r="U312" s="11">
        <v>-3.113685734974653</v>
      </c>
      <c r="V312" s="11">
        <v>-4.0662650602409673</v>
      </c>
      <c r="W312">
        <v>0.68351648351648353</v>
      </c>
      <c r="X312">
        <v>4.1758241758241756E-2</v>
      </c>
      <c r="Y312">
        <v>0.87252747252747254</v>
      </c>
      <c r="Z312">
        <v>0.88791208791208787</v>
      </c>
      <c r="AA312">
        <v>0.63296703296703294</v>
      </c>
      <c r="AB312">
        <v>7.4725274725274723E-2</v>
      </c>
      <c r="AC312">
        <v>6.5934065934065936E-2</v>
      </c>
    </row>
    <row r="313" spans="2:29" hidden="1" x14ac:dyDescent="0.2">
      <c r="B313" t="s">
        <v>1191</v>
      </c>
      <c r="C313" t="s">
        <v>221</v>
      </c>
      <c r="D313" t="s">
        <v>222</v>
      </c>
      <c r="E313" t="s">
        <v>531</v>
      </c>
      <c r="F313" t="s">
        <v>8</v>
      </c>
      <c r="G313" s="2">
        <v>52.768772842700002</v>
      </c>
      <c r="H313" s="3">
        <v>41430</v>
      </c>
      <c r="I313" s="2">
        <v>14.0082191780822</v>
      </c>
      <c r="J313" s="9">
        <v>40.533773054843067</v>
      </c>
      <c r="K313" s="9">
        <v>-18.999633565408562</v>
      </c>
      <c r="L313" s="9">
        <v>43.210435044861626</v>
      </c>
      <c r="M313" s="9">
        <v>40.575971359376673</v>
      </c>
      <c r="N313" s="9">
        <v>3.7564136174674951</v>
      </c>
      <c r="O313" s="9">
        <v>-16.93979208778515</v>
      </c>
      <c r="P313" s="9">
        <v>-7.3854946470256717</v>
      </c>
      <c r="Q313" s="11">
        <v>-33.540922454398874</v>
      </c>
      <c r="R313" s="11">
        <v>-25.316098442086261</v>
      </c>
      <c r="S313" s="11">
        <v>-11.838859961633318</v>
      </c>
      <c r="T313" s="11">
        <v>-15.83907212758246</v>
      </c>
      <c r="U313" s="11">
        <v>-15.841052065880557</v>
      </c>
      <c r="V313" s="11">
        <v>-23.466453092577083</v>
      </c>
      <c r="W313">
        <v>0.68571428571428572</v>
      </c>
      <c r="X313">
        <v>0.45934065934065932</v>
      </c>
      <c r="Y313">
        <v>0.52087912087912092</v>
      </c>
      <c r="Z313">
        <v>0.68351648351648353</v>
      </c>
      <c r="AA313">
        <v>0.67912087912087915</v>
      </c>
      <c r="AB313">
        <v>0.55604395604395607</v>
      </c>
      <c r="AC313">
        <v>0.52967032967032968</v>
      </c>
    </row>
    <row r="314" spans="2:29" hidden="1" x14ac:dyDescent="0.2">
      <c r="B314" t="s">
        <v>1360</v>
      </c>
      <c r="C314" t="s">
        <v>770</v>
      </c>
      <c r="D314" t="s">
        <v>771</v>
      </c>
      <c r="E314" t="s">
        <v>1361</v>
      </c>
      <c r="F314" t="s">
        <v>8</v>
      </c>
      <c r="G314" s="2">
        <v>9.1003407286000009</v>
      </c>
      <c r="H314" s="3">
        <v>42705</v>
      </c>
      <c r="I314" s="2">
        <v>4.7680365296803604</v>
      </c>
      <c r="J314" s="9">
        <v>40.454050506809764</v>
      </c>
      <c r="K314" s="9">
        <v>1.8228583692750537</v>
      </c>
      <c r="L314" s="9">
        <v>10.837438423645324</v>
      </c>
      <c r="M314" s="9">
        <v>18.13333333333334</v>
      </c>
      <c r="N314" s="9">
        <v>8.2622853650971653</v>
      </c>
      <c r="O314" s="9">
        <v>-2.6910347335456191</v>
      </c>
      <c r="P314" s="9">
        <v>-2.0961327624843338</v>
      </c>
      <c r="Q314" s="11">
        <v>-4.8095780323042154</v>
      </c>
      <c r="R314" s="11">
        <v>-1.9848771266540759</v>
      </c>
      <c r="S314" s="11">
        <v>-2.1883920076117906</v>
      </c>
      <c r="T314" s="11">
        <v>-4.4943820224719007</v>
      </c>
      <c r="U314" s="11">
        <v>-3.7545126353790681</v>
      </c>
      <c r="V314" s="11">
        <v>-4.8095780323042154</v>
      </c>
      <c r="W314">
        <v>0.68791208791208791</v>
      </c>
      <c r="X314">
        <v>6.8131868131868126E-2</v>
      </c>
      <c r="Y314">
        <v>0.91208791208791207</v>
      </c>
      <c r="Z314">
        <v>0.8351648351648352</v>
      </c>
      <c r="AA314">
        <v>0.47692307692307695</v>
      </c>
      <c r="AB314">
        <v>0.14285714285714285</v>
      </c>
      <c r="AC314">
        <v>0.19780219780219779</v>
      </c>
    </row>
    <row r="315" spans="2:29" hidden="1" x14ac:dyDescent="0.2">
      <c r="B315" t="s">
        <v>1263</v>
      </c>
      <c r="C315" t="s">
        <v>842</v>
      </c>
      <c r="D315" t="s">
        <v>843</v>
      </c>
      <c r="E315" t="s">
        <v>1386</v>
      </c>
      <c r="F315" t="s">
        <v>8</v>
      </c>
      <c r="G315" s="2">
        <v>9.1912368899000008</v>
      </c>
      <c r="H315" s="3">
        <v>42598</v>
      </c>
      <c r="I315" s="2">
        <v>5.8082191780821901</v>
      </c>
      <c r="J315" s="9">
        <v>40.385715995442808</v>
      </c>
      <c r="K315" s="9">
        <v>-1.8143646239350406</v>
      </c>
      <c r="L315" s="9">
        <v>16.804190494350781</v>
      </c>
      <c r="M315" s="9">
        <v>16.69179032602969</v>
      </c>
      <c r="N315" s="9">
        <v>6.533575317604333</v>
      </c>
      <c r="O315" s="9">
        <v>-1.5332197614991432</v>
      </c>
      <c r="P315" s="9">
        <v>-0.34482758620688891</v>
      </c>
      <c r="Q315" s="11">
        <v>-4.8667763826268935</v>
      </c>
      <c r="R315" s="11">
        <v>-4.8667763826268935</v>
      </c>
      <c r="S315" s="11">
        <v>-1.9603683136769006</v>
      </c>
      <c r="T315" s="11">
        <v>-4.727129565184029</v>
      </c>
      <c r="U315" s="11">
        <v>-4.0244969378827644</v>
      </c>
      <c r="V315" s="11">
        <v>-2.8156996587030596</v>
      </c>
      <c r="W315">
        <v>0.6901098901098901</v>
      </c>
      <c r="X315">
        <v>0.15824175824175823</v>
      </c>
      <c r="Y315">
        <v>0.84175824175824177</v>
      </c>
      <c r="Z315">
        <v>0.8571428571428571</v>
      </c>
      <c r="AA315">
        <v>0.55604395604395607</v>
      </c>
      <c r="AB315">
        <v>8.7912087912087919E-2</v>
      </c>
      <c r="AC315">
        <v>6.3736263736263732E-2</v>
      </c>
    </row>
    <row r="316" spans="2:29" hidden="1" x14ac:dyDescent="0.2">
      <c r="B316" t="s">
        <v>1144</v>
      </c>
      <c r="C316" t="s">
        <v>107</v>
      </c>
      <c r="D316" t="s">
        <v>108</v>
      </c>
      <c r="E316" t="s">
        <v>441</v>
      </c>
      <c r="F316" t="s">
        <v>8</v>
      </c>
      <c r="G316" s="2">
        <v>11.9150542635</v>
      </c>
      <c r="H316" s="3">
        <v>42564</v>
      </c>
      <c r="I316" s="2">
        <v>8.6082191780821908</v>
      </c>
      <c r="J316" s="9">
        <v>40.372670807453396</v>
      </c>
      <c r="K316" s="9">
        <v>-19.806763285024164</v>
      </c>
      <c r="L316" s="9">
        <v>36.488812392426865</v>
      </c>
      <c r="M316" s="9">
        <v>45.586380832282472</v>
      </c>
      <c r="N316" s="9">
        <v>4.547423126894758</v>
      </c>
      <c r="O316" s="9">
        <v>-15.741507870753949</v>
      </c>
      <c r="P316" s="9">
        <v>-10.789473684210527</v>
      </c>
      <c r="Q316" s="11">
        <v>-27.52959144711723</v>
      </c>
      <c r="R316" s="11">
        <v>-26.006389776357828</v>
      </c>
      <c r="S316" s="11">
        <v>-13.424124513618683</v>
      </c>
      <c r="T316" s="11">
        <v>-15.702479338842975</v>
      </c>
      <c r="U316" s="11">
        <v>-14.089347079037809</v>
      </c>
      <c r="V316" s="11">
        <v>-20.652173913043477</v>
      </c>
      <c r="W316">
        <v>0.69230769230769229</v>
      </c>
      <c r="X316">
        <v>0.50109890109890109</v>
      </c>
      <c r="Y316">
        <v>0.65494505494505495</v>
      </c>
      <c r="Z316">
        <v>0.63076923076923075</v>
      </c>
      <c r="AA316">
        <v>0.66373626373626371</v>
      </c>
      <c r="AB316">
        <v>0.4747252747252747</v>
      </c>
      <c r="AC316">
        <v>0.87032967032967035</v>
      </c>
    </row>
    <row r="317" spans="2:29" hidden="1" x14ac:dyDescent="0.2">
      <c r="B317" t="s">
        <v>1271</v>
      </c>
      <c r="C317" t="s">
        <v>920</v>
      </c>
      <c r="D317" t="s">
        <v>921</v>
      </c>
      <c r="E317" t="s">
        <v>1446</v>
      </c>
      <c r="F317" t="s">
        <v>8</v>
      </c>
      <c r="G317" s="2">
        <v>30.934041626199999</v>
      </c>
      <c r="H317" s="3">
        <v>42965</v>
      </c>
      <c r="I317" s="2">
        <v>3.7410958904109601</v>
      </c>
      <c r="J317" s="9">
        <v>40.358271865121189</v>
      </c>
      <c r="K317" s="9">
        <v>-17.913593256059002</v>
      </c>
      <c r="L317" s="9">
        <v>47.240051347881895</v>
      </c>
      <c r="M317" s="9">
        <v>26.329555361813426</v>
      </c>
      <c r="N317" s="9">
        <v>6.7632850241545794</v>
      </c>
      <c r="O317" s="9">
        <v>-13.897866839043301</v>
      </c>
      <c r="P317" s="9">
        <v>-13.054830287206261</v>
      </c>
      <c r="Q317" s="11">
        <v>-25.700483091787437</v>
      </c>
      <c r="R317" s="11">
        <v>-25.700483091787437</v>
      </c>
      <c r="S317" s="11">
        <v>-13.413506012950963</v>
      </c>
      <c r="T317" s="11">
        <v>-17.893835616438356</v>
      </c>
      <c r="U317" s="11">
        <v>-10.607028753993605</v>
      </c>
      <c r="V317" s="11">
        <v>-18.299445471349348</v>
      </c>
      <c r="W317">
        <v>0.69450549450549448</v>
      </c>
      <c r="X317">
        <v>0.42417582417582417</v>
      </c>
      <c r="Y317">
        <v>0.44615384615384618</v>
      </c>
      <c r="Z317">
        <v>0.77362637362637365</v>
      </c>
      <c r="AA317">
        <v>0.53846153846153844</v>
      </c>
      <c r="AB317">
        <v>0.37582417582417582</v>
      </c>
      <c r="AC317">
        <v>0.9538461538461539</v>
      </c>
    </row>
    <row r="318" spans="2:29" hidden="1" x14ac:dyDescent="0.2">
      <c r="B318" t="s">
        <v>1479</v>
      </c>
      <c r="C318" t="s">
        <v>994</v>
      </c>
      <c r="D318" t="s">
        <v>995</v>
      </c>
      <c r="E318" t="s">
        <v>1492</v>
      </c>
      <c r="F318" t="s">
        <v>8</v>
      </c>
      <c r="G318" s="2">
        <v>10.145153906000001</v>
      </c>
      <c r="H318" s="3">
        <v>42798</v>
      </c>
      <c r="I318" s="2">
        <v>5.2602739726027403</v>
      </c>
      <c r="J318" s="9">
        <v>40.227549776513627</v>
      </c>
      <c r="K318" s="9">
        <v>-26.452661519707434</v>
      </c>
      <c r="L318" s="9">
        <v>21.325966850828742</v>
      </c>
      <c r="M318" s="9">
        <v>56.238615664845156</v>
      </c>
      <c r="N318" s="9">
        <v>26.639463713203138</v>
      </c>
      <c r="O318" s="9">
        <v>-20.575373993095507</v>
      </c>
      <c r="P318" s="9">
        <v>-12.544348707551947</v>
      </c>
      <c r="Q318" s="11">
        <v>-32.224770642201847</v>
      </c>
      <c r="R318" s="11">
        <v>-32.224770642201847</v>
      </c>
      <c r="S318" s="11">
        <v>-13.719376391982177</v>
      </c>
      <c r="T318" s="11">
        <v>-14.949258391881342</v>
      </c>
      <c r="U318" s="11">
        <v>-20.42072857875835</v>
      </c>
      <c r="V318" s="11">
        <v>-26.568789959744255</v>
      </c>
      <c r="W318">
        <v>0.69670329670329667</v>
      </c>
      <c r="X318">
        <v>0.81098901098901099</v>
      </c>
      <c r="Y318">
        <v>0.7846153846153846</v>
      </c>
      <c r="Z318">
        <v>0.50769230769230766</v>
      </c>
      <c r="AA318">
        <v>0.16043956043956045</v>
      </c>
      <c r="AB318">
        <v>0.80439560439560442</v>
      </c>
      <c r="AC318">
        <v>0.93626373626373627</v>
      </c>
    </row>
    <row r="319" spans="2:29" hidden="1" x14ac:dyDescent="0.2">
      <c r="B319" t="s">
        <v>1380</v>
      </c>
      <c r="C319" t="s">
        <v>802</v>
      </c>
      <c r="D319" t="s">
        <v>803</v>
      </c>
      <c r="E319" t="s">
        <v>1381</v>
      </c>
      <c r="F319" t="s">
        <v>8</v>
      </c>
      <c r="G319" s="2">
        <v>5.8047282266</v>
      </c>
      <c r="H319" s="3">
        <v>42957</v>
      </c>
      <c r="I319" s="2">
        <v>9.2739726027397307</v>
      </c>
      <c r="J319" s="9">
        <v>40</v>
      </c>
      <c r="K319" s="9">
        <v>5.0232558139534929</v>
      </c>
      <c r="L319" s="9">
        <v>5.6687333923826442</v>
      </c>
      <c r="M319" s="9">
        <v>19.111483654652133</v>
      </c>
      <c r="N319" s="9">
        <v>5.5594651653764924</v>
      </c>
      <c r="O319" s="9">
        <v>0.33333333333332626</v>
      </c>
      <c r="P319" s="9">
        <v>0.26648900732844799</v>
      </c>
      <c r="Q319" s="11">
        <v>-2.8006589785831983</v>
      </c>
      <c r="R319" s="11">
        <v>-1.2658227848101276</v>
      </c>
      <c r="S319" s="11">
        <v>-1.7079419299743821</v>
      </c>
      <c r="T319" s="11">
        <v>-2.8006589785831983</v>
      </c>
      <c r="U319" s="11">
        <v>-1.7711171662125356</v>
      </c>
      <c r="V319" s="11">
        <v>-1.9880715705765279</v>
      </c>
      <c r="W319">
        <v>0.69890109890109886</v>
      </c>
      <c r="X319">
        <v>1.3186813186813187E-2</v>
      </c>
      <c r="Y319">
        <v>0.96043956043956047</v>
      </c>
      <c r="Z319">
        <v>0.81978021978021975</v>
      </c>
      <c r="AA319">
        <v>0.62197802197802199</v>
      </c>
      <c r="AB319">
        <v>2.197802197802198E-2</v>
      </c>
      <c r="AC319">
        <v>1.9780219780219779E-2</v>
      </c>
    </row>
    <row r="320" spans="2:29" hidden="1" x14ac:dyDescent="0.2">
      <c r="B320" t="s">
        <v>1317</v>
      </c>
      <c r="C320" t="s">
        <v>704</v>
      </c>
      <c r="D320" t="s">
        <v>705</v>
      </c>
      <c r="E320" t="s">
        <v>1318</v>
      </c>
      <c r="F320" t="s">
        <v>8</v>
      </c>
      <c r="G320" s="2">
        <v>10.866505356499999</v>
      </c>
      <c r="H320" s="3">
        <v>42199</v>
      </c>
      <c r="I320" s="2">
        <v>6.9013698630137004</v>
      </c>
      <c r="J320" s="9">
        <v>39.573679332715471</v>
      </c>
      <c r="K320" s="9">
        <v>-1.7608897126969325</v>
      </c>
      <c r="L320" s="9">
        <v>19.150943396226396</v>
      </c>
      <c r="M320" s="9">
        <v>16.547901821060979</v>
      </c>
      <c r="N320" s="9">
        <v>7.0652173913043486</v>
      </c>
      <c r="O320" s="9">
        <v>-4.4416243654822383</v>
      </c>
      <c r="P320" s="9">
        <v>-2.77598450613299</v>
      </c>
      <c r="Q320" s="11">
        <v>-7.8947368421052557</v>
      </c>
      <c r="R320" s="11">
        <v>-7.8947368421052557</v>
      </c>
      <c r="S320" s="11">
        <v>-6.3545150501672083</v>
      </c>
      <c r="T320" s="11">
        <v>-4.8579970104633983</v>
      </c>
      <c r="U320" s="11">
        <v>-2.9411764705882257</v>
      </c>
      <c r="V320" s="11">
        <v>-7.1746031746031687</v>
      </c>
      <c r="W320">
        <v>0.70109890109890105</v>
      </c>
      <c r="X320">
        <v>0.15384615384615385</v>
      </c>
      <c r="Y320">
        <v>0.8087912087912088</v>
      </c>
      <c r="Z320">
        <v>0.86373626373626378</v>
      </c>
      <c r="AA320">
        <v>0.52747252747252749</v>
      </c>
      <c r="AB320">
        <v>0.20659340659340658</v>
      </c>
      <c r="AC320">
        <v>0.22197802197802197</v>
      </c>
    </row>
    <row r="321" spans="2:29" hidden="1" x14ac:dyDescent="0.2">
      <c r="B321" t="s">
        <v>1468</v>
      </c>
      <c r="C321" t="s">
        <v>958</v>
      </c>
      <c r="D321" t="s">
        <v>959</v>
      </c>
      <c r="E321" t="s">
        <v>1469</v>
      </c>
      <c r="F321" t="s">
        <v>8</v>
      </c>
      <c r="G321" s="2">
        <v>5.8247169125999996</v>
      </c>
      <c r="H321" s="3">
        <v>42538</v>
      </c>
      <c r="I321" s="2">
        <v>5.97260273972603</v>
      </c>
      <c r="J321" s="9">
        <v>39.501463175453893</v>
      </c>
      <c r="K321" s="9">
        <v>-25.164470367904467</v>
      </c>
      <c r="L321" s="9">
        <v>21.06645122197537</v>
      </c>
      <c r="M321" s="9">
        <v>71.016609233895679</v>
      </c>
      <c r="N321" s="9">
        <v>15.336674781186197</v>
      </c>
      <c r="O321" s="9">
        <v>-21.937690446866103</v>
      </c>
      <c r="P321" s="9">
        <v>-9.7246340858347899</v>
      </c>
      <c r="Q321" s="11">
        <v>-33.956148397401144</v>
      </c>
      <c r="R321" s="11">
        <v>-32.130754024286922</v>
      </c>
      <c r="S321" s="11">
        <v>-18.074688796680512</v>
      </c>
      <c r="T321" s="11">
        <v>-17.760394031580475</v>
      </c>
      <c r="U321" s="11">
        <v>-16.766529463867037</v>
      </c>
      <c r="V321" s="11">
        <v>-29.480965573926028</v>
      </c>
      <c r="W321">
        <v>0.70329670329670335</v>
      </c>
      <c r="X321">
        <v>0.75384615384615383</v>
      </c>
      <c r="Y321">
        <v>0.78681318681318679</v>
      </c>
      <c r="Z321">
        <v>0.28791208791208789</v>
      </c>
      <c r="AA321">
        <v>0.31208791208791209</v>
      </c>
      <c r="AB321">
        <v>0.87032967032967035</v>
      </c>
      <c r="AC321">
        <v>0.80439560439560442</v>
      </c>
    </row>
    <row r="322" spans="2:29" hidden="1" x14ac:dyDescent="0.2">
      <c r="B322" t="s">
        <v>1413</v>
      </c>
      <c r="C322" t="s">
        <v>870</v>
      </c>
      <c r="D322" t="s">
        <v>871</v>
      </c>
      <c r="E322" t="s">
        <v>1419</v>
      </c>
      <c r="F322" t="s">
        <v>8</v>
      </c>
      <c r="G322" s="2">
        <v>9.3242773241000005</v>
      </c>
      <c r="H322" s="3">
        <v>42803</v>
      </c>
      <c r="I322" s="2">
        <v>4.52602739726027</v>
      </c>
      <c r="J322" s="9">
        <v>39.43477121763086</v>
      </c>
      <c r="K322" s="9">
        <v>-1.3546694214875801</v>
      </c>
      <c r="L322" s="9">
        <v>12.378167641325525</v>
      </c>
      <c r="M322" s="9">
        <v>21.422376409366855</v>
      </c>
      <c r="N322" s="9">
        <v>6.2857142857142971</v>
      </c>
      <c r="O322" s="9">
        <v>-2.5371772402760313</v>
      </c>
      <c r="P322" s="9">
        <v>-1.1363636363636349</v>
      </c>
      <c r="Q322" s="11">
        <v>-7.3785576923076786</v>
      </c>
      <c r="R322" s="11">
        <v>-7.3785576923076786</v>
      </c>
      <c r="S322" s="11">
        <v>-3.2956685499058418</v>
      </c>
      <c r="T322" s="11">
        <v>-3.5449299258037996</v>
      </c>
      <c r="U322" s="11">
        <v>-3.190013869625516</v>
      </c>
      <c r="V322" s="11">
        <v>-4.0020199250462047</v>
      </c>
      <c r="W322">
        <v>0.70549450549450554</v>
      </c>
      <c r="X322">
        <v>0.14725274725274726</v>
      </c>
      <c r="Y322">
        <v>0.88571428571428568</v>
      </c>
      <c r="Z322">
        <v>0.79780219780219785</v>
      </c>
      <c r="AA322">
        <v>0.57362637362637359</v>
      </c>
      <c r="AB322">
        <v>0.13626373626373625</v>
      </c>
      <c r="AC322">
        <v>0.12527472527472527</v>
      </c>
    </row>
    <row r="323" spans="2:29" hidden="1" x14ac:dyDescent="0.2">
      <c r="B323" t="s">
        <v>1424</v>
      </c>
      <c r="C323" t="s">
        <v>884</v>
      </c>
      <c r="D323" t="s">
        <v>885</v>
      </c>
      <c r="E323" t="s">
        <v>1427</v>
      </c>
      <c r="F323" t="s">
        <v>8</v>
      </c>
      <c r="G323" s="2">
        <v>8.4831389982999994</v>
      </c>
      <c r="H323" s="3">
        <v>42682</v>
      </c>
      <c r="I323" s="2">
        <v>6.7150684931506897</v>
      </c>
      <c r="J323" s="9">
        <v>39.402755938871294</v>
      </c>
      <c r="K323" s="9">
        <v>2.6765530520151666</v>
      </c>
      <c r="L323" s="9">
        <v>10.99304865938433</v>
      </c>
      <c r="M323" s="9">
        <v>17.299804879339213</v>
      </c>
      <c r="N323" s="9">
        <v>6.6553238407770126</v>
      </c>
      <c r="O323" s="9">
        <v>-2.2257551669316347</v>
      </c>
      <c r="P323" s="9">
        <v>-1.2539184952978086</v>
      </c>
      <c r="Q323" s="11">
        <v>-3.4889881177628235</v>
      </c>
      <c r="R323" s="11">
        <v>-1.0268332848978041</v>
      </c>
      <c r="S323" s="11">
        <v>-1.3187855787476239</v>
      </c>
      <c r="T323" s="11">
        <v>-1.7869656622284422</v>
      </c>
      <c r="U323" s="11">
        <v>-2.3586700144563544</v>
      </c>
      <c r="V323" s="11">
        <v>-3.4889881177628235</v>
      </c>
      <c r="W323">
        <v>0.70769230769230773</v>
      </c>
      <c r="X323">
        <v>4.8351648351648353E-2</v>
      </c>
      <c r="Y323">
        <v>0.90989010989010988</v>
      </c>
      <c r="Z323">
        <v>0.85054945054945053</v>
      </c>
      <c r="AA323">
        <v>0.54725274725274731</v>
      </c>
      <c r="AB323">
        <v>0.12527472527472527</v>
      </c>
      <c r="AC323">
        <v>0.13626373626373625</v>
      </c>
    </row>
    <row r="324" spans="2:29" hidden="1" x14ac:dyDescent="0.2">
      <c r="B324" t="s">
        <v>1390</v>
      </c>
      <c r="C324" t="s">
        <v>830</v>
      </c>
      <c r="D324" t="s">
        <v>831</v>
      </c>
      <c r="E324" t="s">
        <v>1399</v>
      </c>
      <c r="F324" t="s">
        <v>8</v>
      </c>
      <c r="G324" s="2">
        <v>6.3772818993999998</v>
      </c>
      <c r="H324" s="3">
        <v>42986</v>
      </c>
      <c r="I324" s="2">
        <v>9.2438356164383606</v>
      </c>
      <c r="J324" s="9">
        <v>39.020143161564121</v>
      </c>
      <c r="K324" s="9">
        <v>-3.8759689922480587</v>
      </c>
      <c r="L324" s="9">
        <v>22.34595499495785</v>
      </c>
      <c r="M324" s="9">
        <v>14.80161524810889</v>
      </c>
      <c r="N324" s="9">
        <v>5.58582598467118</v>
      </c>
      <c r="O324" s="9">
        <v>-2.4780175859312532</v>
      </c>
      <c r="P324" s="9">
        <v>-0.81300813008131101</v>
      </c>
      <c r="Q324" s="11">
        <v>-11.233885819521186</v>
      </c>
      <c r="R324" s="11">
        <v>-11.233885819521186</v>
      </c>
      <c r="S324" s="11">
        <v>-3.1596925704526178</v>
      </c>
      <c r="T324" s="11">
        <v>-3.2496894572638726</v>
      </c>
      <c r="U324" s="11">
        <v>-3.7154150197628488</v>
      </c>
      <c r="V324" s="11">
        <v>-4.8038430744595697</v>
      </c>
      <c r="W324">
        <v>0.70989010989010992</v>
      </c>
      <c r="X324">
        <v>0.18021978021978022</v>
      </c>
      <c r="Y324">
        <v>0.77802197802197803</v>
      </c>
      <c r="Z324">
        <v>0.90329670329670331</v>
      </c>
      <c r="AA324">
        <v>0.6197802197802198</v>
      </c>
      <c r="AB324">
        <v>0.13406593406593406</v>
      </c>
      <c r="AC324">
        <v>9.2307692307692313E-2</v>
      </c>
    </row>
    <row r="325" spans="2:29" hidden="1" x14ac:dyDescent="0.2">
      <c r="B325" t="s">
        <v>1382</v>
      </c>
      <c r="C325" t="s">
        <v>888</v>
      </c>
      <c r="D325" t="s">
        <v>889</v>
      </c>
      <c r="E325" t="s">
        <v>1427</v>
      </c>
      <c r="F325" t="s">
        <v>8</v>
      </c>
      <c r="G325" s="2">
        <v>8.3319089660000003</v>
      </c>
      <c r="H325" s="3">
        <v>42664</v>
      </c>
      <c r="I325" s="2">
        <v>6.7150684931506897</v>
      </c>
      <c r="J325" s="9">
        <v>38.836546347163171</v>
      </c>
      <c r="K325" s="9">
        <v>-4.2875623729440022</v>
      </c>
      <c r="L325" s="9">
        <v>17.65784900559952</v>
      </c>
      <c r="M325" s="9">
        <v>18.283820401903657</v>
      </c>
      <c r="N325" s="9">
        <v>6.3837530936089779</v>
      </c>
      <c r="O325" s="9">
        <v>-2.0253164556962031</v>
      </c>
      <c r="P325" s="9">
        <v>-1.0640503005596693</v>
      </c>
      <c r="Q325" s="11">
        <v>-8.8222281214051961</v>
      </c>
      <c r="R325" s="11">
        <v>-8.8222281214051961</v>
      </c>
      <c r="S325" s="11">
        <v>-1.7533252720677135</v>
      </c>
      <c r="T325" s="11">
        <v>-3.0368073773749908</v>
      </c>
      <c r="U325" s="11">
        <v>-2.284623001839011</v>
      </c>
      <c r="V325" s="11">
        <v>-3.2357367628950593</v>
      </c>
      <c r="W325">
        <v>0.71208791208791211</v>
      </c>
      <c r="X325">
        <v>0.18241758241758241</v>
      </c>
      <c r="Y325">
        <v>0.83296703296703301</v>
      </c>
      <c r="Z325">
        <v>0.82857142857142863</v>
      </c>
      <c r="AA325">
        <v>0.56483516483516483</v>
      </c>
      <c r="AB325">
        <v>0.11208791208791209</v>
      </c>
      <c r="AC325">
        <v>0.11428571428571428</v>
      </c>
    </row>
    <row r="326" spans="2:29" hidden="1" x14ac:dyDescent="0.2">
      <c r="B326" t="s">
        <v>1334</v>
      </c>
      <c r="C326" t="s">
        <v>956</v>
      </c>
      <c r="D326" t="s">
        <v>957</v>
      </c>
      <c r="E326" t="s">
        <v>1335</v>
      </c>
      <c r="F326" t="s">
        <v>8</v>
      </c>
      <c r="G326" s="2">
        <v>7.7619588105000004</v>
      </c>
      <c r="H326" s="3">
        <v>42811</v>
      </c>
      <c r="I326" s="2">
        <v>5.22465753424658</v>
      </c>
      <c r="J326" s="9">
        <v>38.471446972949757</v>
      </c>
      <c r="K326" s="9">
        <v>-4.4997853155860881</v>
      </c>
      <c r="L326" s="9">
        <v>17.750202319935259</v>
      </c>
      <c r="M326" s="9">
        <v>18.304696449026327</v>
      </c>
      <c r="N326" s="9">
        <v>6.2354763749031772</v>
      </c>
      <c r="O326" s="9">
        <v>-2.0233321181188408</v>
      </c>
      <c r="P326" s="9">
        <v>-0.94600405430308121</v>
      </c>
      <c r="Q326" s="11">
        <v>-8.5864048589732889</v>
      </c>
      <c r="R326" s="11">
        <v>-8.5864048589732889</v>
      </c>
      <c r="S326" s="11">
        <v>-5.0639016156257499</v>
      </c>
      <c r="T326" s="11">
        <v>-3.2853451458102612</v>
      </c>
      <c r="U326" s="11">
        <v>-2.3509391150888761</v>
      </c>
      <c r="V326" s="11">
        <v>-2.8878891050583713</v>
      </c>
      <c r="W326">
        <v>0.7142857142857143</v>
      </c>
      <c r="X326">
        <v>0.18461538461538463</v>
      </c>
      <c r="Y326">
        <v>0.82857142857142863</v>
      </c>
      <c r="Z326">
        <v>0.82637362637362632</v>
      </c>
      <c r="AA326">
        <v>0.57802197802197797</v>
      </c>
      <c r="AB326">
        <v>0.10989010989010989</v>
      </c>
      <c r="AC326">
        <v>0.10329670329670329</v>
      </c>
    </row>
    <row r="327" spans="2:29" hidden="1" x14ac:dyDescent="0.2">
      <c r="B327" t="s">
        <v>1413</v>
      </c>
      <c r="C327" t="s">
        <v>1026</v>
      </c>
      <c r="D327" t="s">
        <v>1027</v>
      </c>
      <c r="E327" t="s">
        <v>1507</v>
      </c>
      <c r="F327" t="s">
        <v>8</v>
      </c>
      <c r="G327" s="2">
        <v>8.2961403544000003</v>
      </c>
      <c r="H327" s="3">
        <v>42804</v>
      </c>
      <c r="I327" s="2">
        <v>5.6876712328767098</v>
      </c>
      <c r="J327" s="9">
        <v>38.45432562994575</v>
      </c>
      <c r="K327" s="9">
        <v>4.5140577877225248</v>
      </c>
      <c r="L327" s="9">
        <v>10.654621094129901</v>
      </c>
      <c r="M327" s="9">
        <v>15.206426303007664</v>
      </c>
      <c r="N327" s="9">
        <v>6.6992702584932466</v>
      </c>
      <c r="O327" s="9">
        <v>-2.6078150054857212</v>
      </c>
      <c r="P327" s="9">
        <v>-0.80797662025099948</v>
      </c>
      <c r="Q327" s="11">
        <v>-5.1553316540722109</v>
      </c>
      <c r="R327" s="11">
        <v>-3.9731974329935715</v>
      </c>
      <c r="S327" s="11">
        <v>-0.88975887534477605</v>
      </c>
      <c r="T327" s="11">
        <v>-3.1247177819922327</v>
      </c>
      <c r="U327" s="11">
        <v>-3.7042789469597062</v>
      </c>
      <c r="V327" s="11">
        <v>-4.3927211172238652</v>
      </c>
      <c r="W327">
        <v>0.71648351648351649</v>
      </c>
      <c r="X327">
        <v>1.9780219780219779E-2</v>
      </c>
      <c r="Y327">
        <v>0.92087912087912083</v>
      </c>
      <c r="Z327">
        <v>0.89010989010989006</v>
      </c>
      <c r="AA327">
        <v>0.54285714285714282</v>
      </c>
      <c r="AB327">
        <v>0.13846153846153847</v>
      </c>
      <c r="AC327">
        <v>9.0109890109890109E-2</v>
      </c>
    </row>
    <row r="328" spans="2:29" hidden="1" x14ac:dyDescent="0.2">
      <c r="B328" t="s">
        <v>1305</v>
      </c>
      <c r="C328" t="s">
        <v>690</v>
      </c>
      <c r="D328" t="s">
        <v>691</v>
      </c>
      <c r="E328" t="s">
        <v>1306</v>
      </c>
      <c r="F328" t="s">
        <v>8</v>
      </c>
      <c r="G328" s="2">
        <v>6.6770188134000001</v>
      </c>
      <c r="H328" s="3">
        <v>42146</v>
      </c>
      <c r="I328" s="2">
        <v>9.3506849315068497</v>
      </c>
      <c r="J328" s="9">
        <v>38.398195753747764</v>
      </c>
      <c r="K328" s="9">
        <v>1.3915073166352459</v>
      </c>
      <c r="L328" s="9">
        <v>11.935718168887439</v>
      </c>
      <c r="M328" s="9">
        <v>15.096597709010103</v>
      </c>
      <c r="N328" s="9">
        <v>8.3481877599524648</v>
      </c>
      <c r="O328" s="9">
        <v>-2.2141486153002359</v>
      </c>
      <c r="P328" s="9">
        <v>-1.1913832513680045</v>
      </c>
      <c r="Q328" s="11">
        <v>-5.1140896760810719</v>
      </c>
      <c r="R328" s="11">
        <v>-1.9240953221535697</v>
      </c>
      <c r="S328" s="11">
        <v>-1.7076441662941575</v>
      </c>
      <c r="T328" s="11">
        <v>-5.1140896760810719</v>
      </c>
      <c r="U328" s="11">
        <v>-3.3618936973569511</v>
      </c>
      <c r="V328" s="11">
        <v>-4.6790436391039254</v>
      </c>
      <c r="W328">
        <v>0.71868131868131868</v>
      </c>
      <c r="X328">
        <v>7.6923076923076927E-2</v>
      </c>
      <c r="Y328">
        <v>0.89450549450549455</v>
      </c>
      <c r="Z328">
        <v>0.89230769230769236</v>
      </c>
      <c r="AA328">
        <v>0.47252747252747251</v>
      </c>
      <c r="AB328">
        <v>0.12307692307692308</v>
      </c>
      <c r="AC328">
        <v>0.13186813186813187</v>
      </c>
    </row>
    <row r="329" spans="2:29" hidden="1" x14ac:dyDescent="0.2">
      <c r="B329" t="s">
        <v>1396</v>
      </c>
      <c r="C329" t="s">
        <v>826</v>
      </c>
      <c r="D329" t="s">
        <v>827</v>
      </c>
      <c r="E329" t="s">
        <v>1397</v>
      </c>
      <c r="F329" t="s">
        <v>8</v>
      </c>
      <c r="G329" s="2">
        <v>5.8388938279999998</v>
      </c>
      <c r="H329" s="3">
        <v>42468</v>
      </c>
      <c r="I329" s="2">
        <v>9.25205479452055</v>
      </c>
      <c r="J329" s="9">
        <v>38.387927866607789</v>
      </c>
      <c r="K329" s="9">
        <v>1.7667844522968217</v>
      </c>
      <c r="L329" s="9">
        <v>5.38194444444445</v>
      </c>
      <c r="M329" s="9">
        <v>22.652388797364097</v>
      </c>
      <c r="N329" s="9">
        <v>6.648757555406311</v>
      </c>
      <c r="O329" s="9">
        <v>-1.3506710673803561</v>
      </c>
      <c r="P329" s="9">
        <v>-0.7255168916349839</v>
      </c>
      <c r="Q329" s="11">
        <v>-4.5425867507886482</v>
      </c>
      <c r="R329" s="11">
        <v>-2.0779220779220795</v>
      </c>
      <c r="S329" s="11">
        <v>-2.3829787234042574</v>
      </c>
      <c r="T329" s="11">
        <v>-3.6231884057970962</v>
      </c>
      <c r="U329" s="11">
        <v>-4.5425867507886482</v>
      </c>
      <c r="V329" s="11">
        <v>-3.7165106740088034</v>
      </c>
      <c r="W329">
        <v>0.72087912087912087</v>
      </c>
      <c r="X329">
        <v>7.032967032967033E-2</v>
      </c>
      <c r="Y329">
        <v>0.96263736263736266</v>
      </c>
      <c r="Z329">
        <v>0.79120879120879117</v>
      </c>
      <c r="AA329">
        <v>0.5494505494505495</v>
      </c>
      <c r="AB329">
        <v>7.2527472527472533E-2</v>
      </c>
      <c r="AC329">
        <v>8.3516483516483511E-2</v>
      </c>
    </row>
    <row r="330" spans="2:29" hidden="1" x14ac:dyDescent="0.2">
      <c r="B330" t="s">
        <v>1128</v>
      </c>
      <c r="C330" t="s">
        <v>69</v>
      </c>
      <c r="D330" t="s">
        <v>70</v>
      </c>
      <c r="E330" t="s">
        <v>460</v>
      </c>
      <c r="F330" t="s">
        <v>8</v>
      </c>
      <c r="G330" s="2">
        <v>5.1588344395999997</v>
      </c>
      <c r="H330" s="3">
        <v>42164</v>
      </c>
      <c r="I330" s="2">
        <v>11.1397260273973</v>
      </c>
      <c r="J330" s="9">
        <v>37.986666666666657</v>
      </c>
      <c r="K330" s="9">
        <v>-33.733333333333334</v>
      </c>
      <c r="L330" s="9">
        <v>63.581488933601605</v>
      </c>
      <c r="M330" s="9">
        <v>61.992619926199268</v>
      </c>
      <c r="N330" s="9">
        <v>-2.832194381169316</v>
      </c>
      <c r="O330" s="9">
        <v>-19.129483472688921</v>
      </c>
      <c r="P330" s="9">
        <v>-5.892516140765661</v>
      </c>
      <c r="Q330" s="11">
        <v>-45.654145077720209</v>
      </c>
      <c r="R330" s="11">
        <v>-40.576230492196871</v>
      </c>
      <c r="S330" s="11">
        <v>-17.671232876712327</v>
      </c>
      <c r="T330" s="11">
        <v>-24.792626728110601</v>
      </c>
      <c r="U330" s="11">
        <v>-24.364820846905534</v>
      </c>
      <c r="V330" s="11">
        <v>-33.410046821680822</v>
      </c>
      <c r="W330">
        <v>0.72307692307692306</v>
      </c>
      <c r="X330">
        <v>0.96043956043956047</v>
      </c>
      <c r="Y330">
        <v>0.17582417582417584</v>
      </c>
      <c r="Z330">
        <v>0.4043956043956044</v>
      </c>
      <c r="AA330">
        <v>0.8351648351648352</v>
      </c>
      <c r="AB330">
        <v>0.6901098901098901</v>
      </c>
      <c r="AC330">
        <v>0.3934065934065934</v>
      </c>
    </row>
    <row r="331" spans="2:29" hidden="1" x14ac:dyDescent="0.2">
      <c r="B331" t="s">
        <v>1153</v>
      </c>
      <c r="C331" t="s">
        <v>127</v>
      </c>
      <c r="D331" t="s">
        <v>128</v>
      </c>
      <c r="E331" t="s">
        <v>487</v>
      </c>
      <c r="F331" t="s">
        <v>8</v>
      </c>
      <c r="G331" s="2">
        <v>15.497155816699999</v>
      </c>
      <c r="H331" s="3">
        <v>42874</v>
      </c>
      <c r="I331" s="2">
        <v>5.0753424657534199</v>
      </c>
      <c r="J331" s="9">
        <v>37.974475092630719</v>
      </c>
      <c r="K331" s="9">
        <v>-25.944833264717985</v>
      </c>
      <c r="L331" s="9">
        <v>48.854792083611301</v>
      </c>
      <c r="M331" s="9">
        <v>73.924409919330742</v>
      </c>
      <c r="N331" s="9">
        <v>-3.8995061198196352</v>
      </c>
      <c r="O331" s="9">
        <v>-25.115073512982072</v>
      </c>
      <c r="P331" s="9">
        <v>-13.306430751720216</v>
      </c>
      <c r="Q331" s="11">
        <v>-45.02692859080166</v>
      </c>
      <c r="R331" s="11">
        <v>-30.580896686159843</v>
      </c>
      <c r="S331" s="11">
        <v>-14.149938549774671</v>
      </c>
      <c r="T331" s="11">
        <v>-19.984415273032425</v>
      </c>
      <c r="U331" s="11">
        <v>-21.360765624394602</v>
      </c>
      <c r="V331" s="11">
        <v>-34.746815066918089</v>
      </c>
      <c r="W331">
        <v>0.72527472527472525</v>
      </c>
      <c r="X331">
        <v>0.7846153846153846</v>
      </c>
      <c r="Y331">
        <v>0.40879120879120878</v>
      </c>
      <c r="Z331">
        <v>0.25714285714285712</v>
      </c>
      <c r="AA331">
        <v>0.8571428571428571</v>
      </c>
      <c r="AB331">
        <v>0.97142857142857142</v>
      </c>
      <c r="AC331">
        <v>0.96043956043956047</v>
      </c>
    </row>
    <row r="332" spans="2:29" hidden="1" x14ac:dyDescent="0.2">
      <c r="B332" t="s">
        <v>1192</v>
      </c>
      <c r="C332" t="s">
        <v>277</v>
      </c>
      <c r="D332" t="s">
        <v>278</v>
      </c>
      <c r="E332" t="s">
        <v>554</v>
      </c>
      <c r="F332" t="s">
        <v>8</v>
      </c>
      <c r="G332" s="2">
        <v>22.680473999699998</v>
      </c>
      <c r="H332" s="3">
        <v>42676</v>
      </c>
      <c r="I332" s="2">
        <v>9.1150684931506891</v>
      </c>
      <c r="J332" s="9">
        <v>37.868721575088436</v>
      </c>
      <c r="K332" s="9">
        <v>-25.144304590974482</v>
      </c>
      <c r="L332" s="9">
        <v>37.724161924999152</v>
      </c>
      <c r="M332" s="9">
        <v>60.374392683623903</v>
      </c>
      <c r="N332" s="9">
        <v>-6.6797150704958703</v>
      </c>
      <c r="O332" s="9">
        <v>-10.644831115660189</v>
      </c>
      <c r="P332" s="9">
        <v>-3.2150776053215147</v>
      </c>
      <c r="Q332" s="11">
        <v>-32.329743017317682</v>
      </c>
      <c r="R332" s="11">
        <v>-30.297293740654229</v>
      </c>
      <c r="S332" s="11">
        <v>-8.7282835302293371</v>
      </c>
      <c r="T332" s="11">
        <v>-15.347365702479335</v>
      </c>
      <c r="U332" s="11">
        <v>-20.729556297710914</v>
      </c>
      <c r="V332" s="11">
        <v>-17.942496663835986</v>
      </c>
      <c r="W332">
        <v>0.72747252747252744</v>
      </c>
      <c r="X332">
        <v>0.75164835164835164</v>
      </c>
      <c r="Y332">
        <v>0.62857142857142856</v>
      </c>
      <c r="Z332">
        <v>0.42417582417582417</v>
      </c>
      <c r="AA332">
        <v>0.89890109890109893</v>
      </c>
      <c r="AB332">
        <v>0.29450549450549451</v>
      </c>
      <c r="AC332">
        <v>0.23296703296703297</v>
      </c>
    </row>
    <row r="333" spans="2:29" hidden="1" x14ac:dyDescent="0.2">
      <c r="B333" t="s">
        <v>1263</v>
      </c>
      <c r="C333" t="s">
        <v>850</v>
      </c>
      <c r="D333" t="s">
        <v>851</v>
      </c>
      <c r="E333" t="s">
        <v>1386</v>
      </c>
      <c r="F333" t="s">
        <v>8</v>
      </c>
      <c r="G333" s="2">
        <v>7.6170767813999998</v>
      </c>
      <c r="H333" s="3">
        <v>42598</v>
      </c>
      <c r="I333" s="2">
        <v>5.8082191780821901</v>
      </c>
      <c r="J333" s="9">
        <v>37.58861355555554</v>
      </c>
      <c r="K333" s="9">
        <v>3.8788375925925869</v>
      </c>
      <c r="L333" s="9">
        <v>10.412757973733571</v>
      </c>
      <c r="M333" s="9">
        <v>14.641149540926088</v>
      </c>
      <c r="N333" s="9">
        <v>6.1683158043901001</v>
      </c>
      <c r="O333" s="9">
        <v>-1.4399999999999959</v>
      </c>
      <c r="P333" s="9">
        <v>0</v>
      </c>
      <c r="Q333" s="11">
        <v>-3.762227238525214</v>
      </c>
      <c r="R333" s="11">
        <v>-0.82266910420476413</v>
      </c>
      <c r="S333" s="11">
        <v>-0.80285459411239168</v>
      </c>
      <c r="T333" s="11">
        <v>-3.6393713813068662</v>
      </c>
      <c r="U333" s="11">
        <v>-3.762227238525214</v>
      </c>
      <c r="V333" s="11">
        <v>-3.4482758620689822</v>
      </c>
      <c r="W333">
        <v>0.72967032967032963</v>
      </c>
      <c r="X333">
        <v>2.8571428571428571E-2</v>
      </c>
      <c r="Y333">
        <v>0.9296703296703297</v>
      </c>
      <c r="Z333">
        <v>0.9054945054945055</v>
      </c>
      <c r="AA333">
        <v>0.58241758241758246</v>
      </c>
      <c r="AB333">
        <v>8.3516483516483511E-2</v>
      </c>
      <c r="AC333">
        <v>3.9560439560439559E-2</v>
      </c>
    </row>
    <row r="334" spans="2:29" hidden="1" x14ac:dyDescent="0.2">
      <c r="B334" t="s">
        <v>1234</v>
      </c>
      <c r="C334" t="s">
        <v>367</v>
      </c>
      <c r="D334" t="s">
        <v>368</v>
      </c>
      <c r="E334" t="s">
        <v>589</v>
      </c>
      <c r="F334" t="s">
        <v>8</v>
      </c>
      <c r="G334" s="2">
        <v>25.420127044200001</v>
      </c>
      <c r="H334" s="3">
        <v>42440</v>
      </c>
      <c r="I334" s="2">
        <v>6.2410958904109597</v>
      </c>
      <c r="J334" s="9">
        <v>37.561124694376545</v>
      </c>
      <c r="K334" s="9">
        <v>-31.784841075794617</v>
      </c>
      <c r="L334" s="9">
        <v>53.673835125448043</v>
      </c>
      <c r="M334" s="9">
        <v>59.096209912536409</v>
      </c>
      <c r="N334" s="9">
        <v>6.1205790727506075</v>
      </c>
      <c r="O334" s="9">
        <v>-22.275945432567777</v>
      </c>
      <c r="P334" s="9">
        <v>-10.641254715108184</v>
      </c>
      <c r="Q334" s="11">
        <v>-42.073824475417368</v>
      </c>
      <c r="R334" s="11">
        <v>-37.009664582148936</v>
      </c>
      <c r="S334" s="11">
        <v>-13.010288748755386</v>
      </c>
      <c r="T334" s="11">
        <v>-17.692680562287929</v>
      </c>
      <c r="U334" s="11">
        <v>-21.994179813141372</v>
      </c>
      <c r="V334" s="11">
        <v>-34.168842471714541</v>
      </c>
      <c r="W334">
        <v>0.73186813186813182</v>
      </c>
      <c r="X334">
        <v>0.92527472527472532</v>
      </c>
      <c r="Y334">
        <v>0.33186813186813185</v>
      </c>
      <c r="Z334">
        <v>0.45714285714285713</v>
      </c>
      <c r="AA334">
        <v>0.59120879120879122</v>
      </c>
      <c r="AB334">
        <v>0.88791208791208787</v>
      </c>
      <c r="AC334">
        <v>0.86593406593406597</v>
      </c>
    </row>
    <row r="335" spans="2:29" hidden="1" x14ac:dyDescent="0.2">
      <c r="B335" t="s">
        <v>1187</v>
      </c>
      <c r="C335" t="s">
        <v>636</v>
      </c>
      <c r="D335" t="s">
        <v>637</v>
      </c>
      <c r="E335" t="s">
        <v>1268</v>
      </c>
      <c r="F335" t="s">
        <v>8</v>
      </c>
      <c r="G335" s="2">
        <v>13.620482472400001</v>
      </c>
      <c r="H335" s="3">
        <v>42261</v>
      </c>
      <c r="I335" s="2">
        <v>6.7315068493150703</v>
      </c>
      <c r="J335" s="9">
        <v>37.558685446009399</v>
      </c>
      <c r="K335" s="9">
        <v>-21.948356807511725</v>
      </c>
      <c r="L335" s="9">
        <v>25.563909774436073</v>
      </c>
      <c r="M335" s="9">
        <v>32.495009980039917</v>
      </c>
      <c r="N335" s="9">
        <v>25.579993974088598</v>
      </c>
      <c r="O335" s="9">
        <v>-15.642994241842615</v>
      </c>
      <c r="P335" s="9">
        <v>-8.8410681877106594</v>
      </c>
      <c r="Q335" s="11">
        <v>-26.934911242603544</v>
      </c>
      <c r="R335" s="11">
        <v>-25.81501137225171</v>
      </c>
      <c r="S335" s="11">
        <v>-19.670245398772998</v>
      </c>
      <c r="T335" s="11">
        <v>-16.179263197873148</v>
      </c>
      <c r="U335" s="11">
        <v>-9.0038809831824267</v>
      </c>
      <c r="V335" s="11">
        <v>-26.934911242603544</v>
      </c>
      <c r="W335">
        <v>0.73406593406593401</v>
      </c>
      <c r="X335">
        <v>0.58901098901098903</v>
      </c>
      <c r="Y335">
        <v>0.74725274725274726</v>
      </c>
      <c r="Z335">
        <v>0.75164835164835164</v>
      </c>
      <c r="AA335">
        <v>0.17142857142857143</v>
      </c>
      <c r="AB335">
        <v>0.46593406593406594</v>
      </c>
      <c r="AC335">
        <v>0.71648351648351649</v>
      </c>
    </row>
    <row r="336" spans="2:29" hidden="1" x14ac:dyDescent="0.2">
      <c r="B336" t="s">
        <v>1263</v>
      </c>
      <c r="C336" t="s">
        <v>900</v>
      </c>
      <c r="D336" t="s">
        <v>901</v>
      </c>
      <c r="E336" t="s">
        <v>1386</v>
      </c>
      <c r="F336" t="s">
        <v>8</v>
      </c>
      <c r="G336" s="2">
        <v>5.3611689104</v>
      </c>
      <c r="H336" s="3">
        <v>42718</v>
      </c>
      <c r="I336" s="2">
        <v>5.8082191780821901</v>
      </c>
      <c r="J336" s="9">
        <v>37.359829893534247</v>
      </c>
      <c r="K336" s="9">
        <v>1.5991860861520355</v>
      </c>
      <c r="L336" s="9">
        <v>10.274659182036885</v>
      </c>
      <c r="M336" s="9">
        <v>18.18409154056749</v>
      </c>
      <c r="N336" s="9">
        <v>6.6736773984792244</v>
      </c>
      <c r="O336" s="9">
        <v>-2.752711003260798</v>
      </c>
      <c r="P336" s="9">
        <v>-0.73535103336172147</v>
      </c>
      <c r="Q336" s="11">
        <v>-5.1819350934261248</v>
      </c>
      <c r="R336" s="11">
        <v>-1.5387611998441777</v>
      </c>
      <c r="S336" s="11">
        <v>-2.384428223844294</v>
      </c>
      <c r="T336" s="11">
        <v>-2.6502393192696245</v>
      </c>
      <c r="U336" s="11">
        <v>-4.7751937984496156</v>
      </c>
      <c r="V336" s="11">
        <v>-4.7278808148373379</v>
      </c>
      <c r="W336">
        <v>0.73626373626373631</v>
      </c>
      <c r="X336">
        <v>7.4725274725274723E-2</v>
      </c>
      <c r="Y336">
        <v>0.93186813186813189</v>
      </c>
      <c r="Z336">
        <v>0.83296703296703301</v>
      </c>
      <c r="AA336">
        <v>0.54505494505494501</v>
      </c>
      <c r="AB336">
        <v>0.14725274725274726</v>
      </c>
      <c r="AC336">
        <v>8.5714285714285715E-2</v>
      </c>
    </row>
    <row r="337" spans="2:29" hidden="1" x14ac:dyDescent="0.2">
      <c r="B337" t="s">
        <v>1390</v>
      </c>
      <c r="C337" t="s">
        <v>856</v>
      </c>
      <c r="D337" t="s">
        <v>857</v>
      </c>
      <c r="E337" t="s">
        <v>1412</v>
      </c>
      <c r="F337" t="s">
        <v>8</v>
      </c>
      <c r="G337" s="2">
        <v>6.1670093198</v>
      </c>
      <c r="H337" s="3">
        <v>42620</v>
      </c>
      <c r="I337" s="2">
        <v>7.5506849315068498</v>
      </c>
      <c r="J337" s="9">
        <v>37.357532030379744</v>
      </c>
      <c r="K337" s="9">
        <v>6.4523478481012626</v>
      </c>
      <c r="L337" s="9">
        <v>10.79558126918241</v>
      </c>
      <c r="M337" s="9">
        <v>14.275870824514444</v>
      </c>
      <c r="N337" s="9">
        <v>6.2403545729591787</v>
      </c>
      <c r="O337" s="9">
        <v>-4.0752351097178696</v>
      </c>
      <c r="P337" s="9">
        <v>-3.16455696202532</v>
      </c>
      <c r="Q337" s="11">
        <v>-6.3479623824451377</v>
      </c>
      <c r="R337" s="11">
        <v>-1.3547437944663943</v>
      </c>
      <c r="S337" s="11">
        <v>-2.5389026790004023</v>
      </c>
      <c r="T337" s="11">
        <v>-2.8324154209283909</v>
      </c>
      <c r="U337" s="11">
        <v>-2.3862788963460209</v>
      </c>
      <c r="V337" s="11">
        <v>-6.3479623824451377</v>
      </c>
      <c r="W337">
        <v>0.7384615384615385</v>
      </c>
      <c r="X337">
        <v>4.3956043956043956E-3</v>
      </c>
      <c r="Y337">
        <v>0.91428571428571426</v>
      </c>
      <c r="Z337">
        <v>0.90989010989010988</v>
      </c>
      <c r="AA337">
        <v>0.57582417582417578</v>
      </c>
      <c r="AB337">
        <v>0.19340659340659341</v>
      </c>
      <c r="AC337">
        <v>0.23076923076923078</v>
      </c>
    </row>
    <row r="338" spans="2:29" hidden="1" x14ac:dyDescent="0.2">
      <c r="B338" t="s">
        <v>1347</v>
      </c>
      <c r="C338" t="s">
        <v>946</v>
      </c>
      <c r="D338" t="s">
        <v>947</v>
      </c>
      <c r="E338" t="s">
        <v>1270</v>
      </c>
      <c r="F338" t="s">
        <v>8</v>
      </c>
      <c r="G338" s="2">
        <v>11.7001342329</v>
      </c>
      <c r="H338" s="3">
        <v>41933</v>
      </c>
      <c r="I338" s="2">
        <v>7.6301369863013697</v>
      </c>
      <c r="J338" s="9">
        <v>37.146084337349386</v>
      </c>
      <c r="K338" s="9">
        <v>-16.634036144578321</v>
      </c>
      <c r="L338" s="9">
        <v>26.546834070996301</v>
      </c>
      <c r="M338" s="9">
        <v>17.523197715917206</v>
      </c>
      <c r="N338" s="9">
        <v>12.462799878530205</v>
      </c>
      <c r="O338" s="9">
        <v>-1.6417346222390228</v>
      </c>
      <c r="P338" s="9">
        <v>-0.85465432770822258</v>
      </c>
      <c r="Q338" s="11">
        <v>-19.607843137254903</v>
      </c>
      <c r="R338" s="11">
        <v>-19.13959613696225</v>
      </c>
      <c r="S338" s="11">
        <v>-12.104773713577178</v>
      </c>
      <c r="T338" s="11">
        <v>-6.1369640317008747</v>
      </c>
      <c r="U338" s="11">
        <v>-2.1342004138338764</v>
      </c>
      <c r="V338" s="11">
        <v>-4.4311312607944764</v>
      </c>
      <c r="W338">
        <v>0.74065934065934069</v>
      </c>
      <c r="X338">
        <v>0.36923076923076925</v>
      </c>
      <c r="Y338">
        <v>0.7384615384615385</v>
      </c>
      <c r="Z338">
        <v>0.84835164835164834</v>
      </c>
      <c r="AA338">
        <v>0.36923076923076925</v>
      </c>
      <c r="AB338">
        <v>9.4505494505494503E-2</v>
      </c>
      <c r="AC338">
        <v>9.6703296703296707E-2</v>
      </c>
    </row>
    <row r="339" spans="2:29" hidden="1" x14ac:dyDescent="0.2">
      <c r="B339" t="s">
        <v>1211</v>
      </c>
      <c r="C339" t="s">
        <v>285</v>
      </c>
      <c r="D339" t="s">
        <v>286</v>
      </c>
      <c r="E339" t="s">
        <v>558</v>
      </c>
      <c r="F339" t="s">
        <v>8</v>
      </c>
      <c r="G339" s="2">
        <v>18.053784678300001</v>
      </c>
      <c r="H339" s="3">
        <v>41443</v>
      </c>
      <c r="I339" s="2">
        <v>18.054794520547901</v>
      </c>
      <c r="J339" s="9">
        <v>37.012108515332834</v>
      </c>
      <c r="K339" s="9">
        <v>-30.747128493574483</v>
      </c>
      <c r="L339" s="9">
        <v>61.805719859721698</v>
      </c>
      <c r="M339" s="9">
        <v>73.206880141409997</v>
      </c>
      <c r="N339" s="9">
        <v>-11.422066962358194</v>
      </c>
      <c r="O339" s="9">
        <v>-20.303983693003055</v>
      </c>
      <c r="P339" s="9">
        <v>-7.9014748054076209</v>
      </c>
      <c r="Q339" s="11">
        <v>-42.926502595010888</v>
      </c>
      <c r="R339" s="11">
        <v>-36.36828569666983</v>
      </c>
      <c r="S339" s="11">
        <v>-8.1054201889607</v>
      </c>
      <c r="T339" s="11">
        <v>-19.610024209906427</v>
      </c>
      <c r="U339" s="11">
        <v>-28.685752553155865</v>
      </c>
      <c r="V339" s="11">
        <v>-22.960451977401132</v>
      </c>
      <c r="W339">
        <v>0.74285714285714288</v>
      </c>
      <c r="X339">
        <v>0.90769230769230769</v>
      </c>
      <c r="Y339">
        <v>0.19780219780219779</v>
      </c>
      <c r="Z339">
        <v>0.26153846153846155</v>
      </c>
      <c r="AA339">
        <v>0.97142857142857142</v>
      </c>
      <c r="AB339">
        <v>0.78681318681318679</v>
      </c>
      <c r="AC339">
        <v>0.5956043956043956</v>
      </c>
    </row>
    <row r="340" spans="2:29" hidden="1" x14ac:dyDescent="0.2">
      <c r="B340" t="s">
        <v>1486</v>
      </c>
      <c r="C340" t="s">
        <v>988</v>
      </c>
      <c r="D340" t="s">
        <v>989</v>
      </c>
      <c r="E340" t="s">
        <v>1487</v>
      </c>
      <c r="F340" t="s">
        <v>8</v>
      </c>
      <c r="G340" s="2">
        <v>9.1456353671000006</v>
      </c>
      <c r="H340" s="3">
        <v>40243</v>
      </c>
      <c r="I340" s="2">
        <v>12.2602739726027</v>
      </c>
      <c r="J340" s="9">
        <v>36.840271144626676</v>
      </c>
      <c r="K340" s="9">
        <v>-26.169064748201453</v>
      </c>
      <c r="L340" s="9">
        <v>32.399512789281381</v>
      </c>
      <c r="M340" s="9">
        <v>39.205928463885556</v>
      </c>
      <c r="N340" s="9">
        <v>7.323047473800866</v>
      </c>
      <c r="O340" s="9">
        <v>-6.3002479136665386</v>
      </c>
      <c r="P340" s="9">
        <v>-3.7487335359675793</v>
      </c>
      <c r="Q340" s="11">
        <v>-30.808950086058513</v>
      </c>
      <c r="R340" s="11">
        <v>-29.948364888123923</v>
      </c>
      <c r="S340" s="11">
        <v>-18.834080717488785</v>
      </c>
      <c r="T340" s="11">
        <v>-13.347548037083115</v>
      </c>
      <c r="U340" s="11">
        <v>-8.900999091734791</v>
      </c>
      <c r="V340" s="11">
        <v>-16.003879766184763</v>
      </c>
      <c r="W340">
        <v>0.74505494505494507</v>
      </c>
      <c r="X340">
        <v>0.79780219780219785</v>
      </c>
      <c r="Y340">
        <v>0.69230769230769229</v>
      </c>
      <c r="Z340">
        <v>0.70989010989010992</v>
      </c>
      <c r="AA340">
        <v>0.51428571428571423</v>
      </c>
      <c r="AB340">
        <v>0.23076923076923078</v>
      </c>
      <c r="AC340">
        <v>0.26153846153846155</v>
      </c>
    </row>
    <row r="341" spans="2:29" hidden="1" x14ac:dyDescent="0.2">
      <c r="B341" t="s">
        <v>1302</v>
      </c>
      <c r="C341" t="s">
        <v>774</v>
      </c>
      <c r="D341" t="s">
        <v>775</v>
      </c>
      <c r="E341" t="s">
        <v>1362</v>
      </c>
      <c r="F341" t="s">
        <v>8</v>
      </c>
      <c r="G341" s="2">
        <v>7.8195696365999998</v>
      </c>
      <c r="H341" s="3">
        <v>42760</v>
      </c>
      <c r="I341" s="2">
        <v>3.38767123287671</v>
      </c>
      <c r="J341" s="9">
        <v>36.703124738461547</v>
      </c>
      <c r="K341" s="9">
        <v>-4.9773755656108536</v>
      </c>
      <c r="L341" s="9">
        <v>10.11256196190476</v>
      </c>
      <c r="M341" s="9">
        <v>22.475508214161355</v>
      </c>
      <c r="N341" s="9">
        <v>8.8138385502471159</v>
      </c>
      <c r="O341" s="9">
        <v>-1.9649957120071306</v>
      </c>
      <c r="P341" s="9">
        <v>-0.45792416261445679</v>
      </c>
      <c r="Q341" s="11">
        <v>-10.58923996584117</v>
      </c>
      <c r="R341" s="11">
        <v>-10.418445772843732</v>
      </c>
      <c r="S341" s="11">
        <v>-7.0811744386873796</v>
      </c>
      <c r="T341" s="11">
        <v>-4.5856798069187539</v>
      </c>
      <c r="U341" s="11">
        <v>-2.0967741935483915</v>
      </c>
      <c r="V341" s="11">
        <v>-4.0212443095599513</v>
      </c>
      <c r="W341">
        <v>0.74725274725274726</v>
      </c>
      <c r="X341">
        <v>0.18901098901098901</v>
      </c>
      <c r="Y341">
        <v>0.93846153846153846</v>
      </c>
      <c r="Z341">
        <v>0.79340659340659336</v>
      </c>
      <c r="AA341">
        <v>0.46153846153846156</v>
      </c>
      <c r="AB341">
        <v>0.10549450549450549</v>
      </c>
      <c r="AC341">
        <v>7.2527472527472533E-2</v>
      </c>
    </row>
    <row r="342" spans="2:29" hidden="1" x14ac:dyDescent="0.2">
      <c r="B342" t="s">
        <v>1474</v>
      </c>
      <c r="C342" t="s">
        <v>970</v>
      </c>
      <c r="D342" t="s">
        <v>971</v>
      </c>
      <c r="E342" t="s">
        <v>1475</v>
      </c>
      <c r="F342" t="s">
        <v>8</v>
      </c>
      <c r="G342" s="2">
        <v>8.6849698553000003</v>
      </c>
      <c r="H342" s="3">
        <v>42745</v>
      </c>
      <c r="I342" s="2">
        <v>6.3753424657534303</v>
      </c>
      <c r="J342" s="9">
        <v>36.691684807308391</v>
      </c>
      <c r="K342" s="9">
        <v>-28.261424493415326</v>
      </c>
      <c r="L342" s="9">
        <v>37.989847715736033</v>
      </c>
      <c r="M342" s="9">
        <v>64.457033549146587</v>
      </c>
      <c r="N342" s="9">
        <v>3.3166389671174703</v>
      </c>
      <c r="O342" s="9">
        <v>-18.732015223243298</v>
      </c>
      <c r="P342" s="9">
        <v>-6.3436029097133018</v>
      </c>
      <c r="Q342" s="11">
        <v>-39.567862221519995</v>
      </c>
      <c r="R342" s="11">
        <v>-33.083730428863177</v>
      </c>
      <c r="S342" s="11">
        <v>-19.661949685534587</v>
      </c>
      <c r="T342" s="11">
        <v>-19.157088122605373</v>
      </c>
      <c r="U342" s="11">
        <v>-23.649075683362302</v>
      </c>
      <c r="V342" s="11">
        <v>-27.817881575843355</v>
      </c>
      <c r="W342">
        <v>0.74945054945054945</v>
      </c>
      <c r="X342">
        <v>0.86153846153846159</v>
      </c>
      <c r="Y342">
        <v>0.62637362637362637</v>
      </c>
      <c r="Z342">
        <v>0.3802197802197802</v>
      </c>
      <c r="AA342">
        <v>0.70109890109890105</v>
      </c>
      <c r="AB342">
        <v>0.66373626373626371</v>
      </c>
      <c r="AC342">
        <v>0.43736263736263736</v>
      </c>
    </row>
    <row r="343" spans="2:29" hidden="1" x14ac:dyDescent="0.2">
      <c r="B343" t="s">
        <v>1114</v>
      </c>
      <c r="C343" t="s">
        <v>31</v>
      </c>
      <c r="D343" t="s">
        <v>32</v>
      </c>
      <c r="E343" t="s">
        <v>442</v>
      </c>
      <c r="F343" t="s">
        <v>8</v>
      </c>
      <c r="G343" s="2">
        <v>16.462057082899999</v>
      </c>
      <c r="H343" s="3">
        <v>42518</v>
      </c>
      <c r="I343" s="2">
        <v>7.9479452054794502</v>
      </c>
      <c r="J343" s="9">
        <v>36.475770925110126</v>
      </c>
      <c r="K343" s="9">
        <v>-12.422907488986786</v>
      </c>
      <c r="L343" s="9">
        <v>20.623742454728379</v>
      </c>
      <c r="M343" s="9">
        <v>23.686405337781487</v>
      </c>
      <c r="N343" s="9">
        <v>8.4288604180714763</v>
      </c>
      <c r="O343" s="9">
        <v>-3.6691542288557311</v>
      </c>
      <c r="P343" s="9">
        <v>-2.762084118016324</v>
      </c>
      <c r="Q343" s="11">
        <v>-21.583333333333336</v>
      </c>
      <c r="R343" s="11">
        <v>-21.583333333333336</v>
      </c>
      <c r="S343" s="11">
        <v>-5.3209459459459412</v>
      </c>
      <c r="T343" s="11">
        <v>-18.589743589743588</v>
      </c>
      <c r="U343" s="11">
        <v>-11.037394451145948</v>
      </c>
      <c r="V343" s="11">
        <v>-14.711246200607903</v>
      </c>
      <c r="W343">
        <v>0.75164835164835164</v>
      </c>
      <c r="X343">
        <v>0.26593406593406593</v>
      </c>
      <c r="Y343">
        <v>0.79560439560439555</v>
      </c>
      <c r="Z343">
        <v>0.7846153846153846</v>
      </c>
      <c r="AA343">
        <v>0.47032967032967032</v>
      </c>
      <c r="AB343">
        <v>0.18461538461538463</v>
      </c>
      <c r="AC343">
        <v>0.21758241758241759</v>
      </c>
    </row>
    <row r="344" spans="2:29" hidden="1" x14ac:dyDescent="0.2">
      <c r="B344" t="s">
        <v>1305</v>
      </c>
      <c r="C344" t="s">
        <v>730</v>
      </c>
      <c r="D344" t="s">
        <v>731</v>
      </c>
      <c r="E344" t="s">
        <v>1337</v>
      </c>
      <c r="F344" t="s">
        <v>8</v>
      </c>
      <c r="G344" s="2">
        <v>5.2547391412</v>
      </c>
      <c r="H344" s="3">
        <v>42208</v>
      </c>
      <c r="I344" s="2">
        <v>6.8767123287671197</v>
      </c>
      <c r="J344" s="9">
        <v>36.201006832074775</v>
      </c>
      <c r="K344" s="9">
        <v>-2.1844660194174743</v>
      </c>
      <c r="L344" s="9">
        <v>14.869956805440671</v>
      </c>
      <c r="M344" s="9">
        <v>20.105608448675898</v>
      </c>
      <c r="N344" s="9">
        <v>4.756195043964822</v>
      </c>
      <c r="O344" s="9">
        <v>-3.6563652549917407</v>
      </c>
      <c r="P344" s="9">
        <v>-1.7890711090944491</v>
      </c>
      <c r="Q344" s="11">
        <v>-5.879721352335916</v>
      </c>
      <c r="R344" s="11">
        <v>-5.296907940969783</v>
      </c>
      <c r="S344" s="11">
        <v>-2.1527777777777724</v>
      </c>
      <c r="T344" s="11">
        <v>-4.3484883101058509</v>
      </c>
      <c r="U344" s="11">
        <v>-5.879721352335916</v>
      </c>
      <c r="V344" s="11">
        <v>-4.7576530612244889</v>
      </c>
      <c r="W344">
        <v>0.75384615384615383</v>
      </c>
      <c r="X344">
        <v>0.16483516483516483</v>
      </c>
      <c r="Y344">
        <v>0.86153846153846159</v>
      </c>
      <c r="Z344">
        <v>0.80659340659340661</v>
      </c>
      <c r="AA344">
        <v>0.65494505494505495</v>
      </c>
      <c r="AB344">
        <v>0.18241758241758241</v>
      </c>
      <c r="AC344">
        <v>0.17142857142857143</v>
      </c>
    </row>
    <row r="345" spans="2:29" hidden="1" x14ac:dyDescent="0.2">
      <c r="B345" t="s">
        <v>1547</v>
      </c>
      <c r="C345" t="s">
        <v>1094</v>
      </c>
      <c r="D345" t="s">
        <v>1095</v>
      </c>
      <c r="E345" t="s">
        <v>1548</v>
      </c>
      <c r="F345" t="s">
        <v>8</v>
      </c>
      <c r="G345">
        <v>178.957853559</v>
      </c>
      <c r="H345" s="8">
        <v>41981</v>
      </c>
      <c r="I345">
        <v>9.3369863013698602</v>
      </c>
      <c r="J345" s="9">
        <v>36.185217684603913</v>
      </c>
      <c r="K345" s="9">
        <v>-7.778795865859288</v>
      </c>
      <c r="L345" s="9">
        <v>31.194846452523823</v>
      </c>
      <c r="M345" s="9">
        <v>27.621739279050605</v>
      </c>
      <c r="N345" s="9">
        <v>-2.7056973513118807</v>
      </c>
      <c r="O345" s="9">
        <v>-9.3494723033808356</v>
      </c>
      <c r="P345" s="9">
        <v>-3.5097740543285121</v>
      </c>
      <c r="Q345" s="11">
        <v>-22.931025271143881</v>
      </c>
      <c r="R345" s="11">
        <v>-14.33471042170083</v>
      </c>
      <c r="S345" s="11">
        <v>-4.7463683679018196</v>
      </c>
      <c r="T345" s="11">
        <v>-7.967406066093262</v>
      </c>
      <c r="U345" s="11">
        <v>-14.681840038467705</v>
      </c>
      <c r="V345" s="11">
        <v>-13.777644949193066</v>
      </c>
      <c r="W345">
        <v>0.75604395604395602</v>
      </c>
      <c r="X345">
        <v>0.21978021978021978</v>
      </c>
      <c r="Y345">
        <v>0.70769230769230773</v>
      </c>
      <c r="Z345">
        <v>0.76483516483516478</v>
      </c>
      <c r="AA345">
        <v>0.83296703296703301</v>
      </c>
      <c r="AB345">
        <v>0.26593406593406593</v>
      </c>
      <c r="AC345">
        <v>0.24175824175824176</v>
      </c>
    </row>
    <row r="346" spans="2:29" hidden="1" x14ac:dyDescent="0.2">
      <c r="B346" t="s">
        <v>1345</v>
      </c>
      <c r="C346" t="s">
        <v>744</v>
      </c>
      <c r="D346" t="s">
        <v>745</v>
      </c>
      <c r="E346" t="s">
        <v>1264</v>
      </c>
      <c r="F346" t="s">
        <v>8</v>
      </c>
      <c r="G346" s="2">
        <v>13.935378054899999</v>
      </c>
      <c r="H346" s="3">
        <v>42944</v>
      </c>
      <c r="I346" s="2">
        <v>5.2410958904109597</v>
      </c>
      <c r="J346" s="9">
        <v>36.01368691189051</v>
      </c>
      <c r="K346" s="9">
        <v>-6.5012831479897404</v>
      </c>
      <c r="L346" s="9">
        <v>15.370539798719115</v>
      </c>
      <c r="M346" s="9">
        <v>13.957176843774796</v>
      </c>
      <c r="N346" s="9">
        <v>15.518441196938054</v>
      </c>
      <c r="O346" s="9">
        <v>-4.2168674698795083</v>
      </c>
      <c r="P346" s="9">
        <v>-1.7912291537986358</v>
      </c>
      <c r="Q346" s="11">
        <v>-14.750150511739921</v>
      </c>
      <c r="R346" s="11">
        <v>-10.849453322119427</v>
      </c>
      <c r="S346" s="11">
        <v>-1.6339869281045767</v>
      </c>
      <c r="T346" s="11">
        <v>-1.7214397496087652</v>
      </c>
      <c r="U346" s="11">
        <v>-2.7044025157232796</v>
      </c>
      <c r="V346" s="11">
        <v>-14.750150511739921</v>
      </c>
      <c r="W346">
        <v>0.75824175824175821</v>
      </c>
      <c r="X346">
        <v>0.20659340659340658</v>
      </c>
      <c r="Y346">
        <v>0.85934065934065929</v>
      </c>
      <c r="Z346">
        <v>0.91648351648351645</v>
      </c>
      <c r="AA346">
        <v>0.3098901098901099</v>
      </c>
      <c r="AB346">
        <v>0.2</v>
      </c>
      <c r="AC346">
        <v>0.17362637362637362</v>
      </c>
    </row>
    <row r="347" spans="2:29" hidden="1" x14ac:dyDescent="0.2">
      <c r="B347" t="s">
        <v>1543</v>
      </c>
      <c r="C347" t="s">
        <v>1088</v>
      </c>
      <c r="D347" t="s">
        <v>1089</v>
      </c>
      <c r="E347" t="s">
        <v>1544</v>
      </c>
      <c r="F347" t="s">
        <v>8</v>
      </c>
      <c r="G347">
        <v>3.676391046</v>
      </c>
      <c r="H347" s="8">
        <v>44138</v>
      </c>
      <c r="I347">
        <v>8.4904109589041106</v>
      </c>
      <c r="J347" s="9">
        <v>35.90079220301557</v>
      </c>
      <c r="K347" s="9">
        <v>-20.81268582755202</v>
      </c>
      <c r="L347" s="9">
        <v>37.171464330413031</v>
      </c>
      <c r="M347" s="9">
        <v>34.680768183969882</v>
      </c>
      <c r="N347" s="9">
        <v>3.3030821566404551</v>
      </c>
      <c r="O347" s="9">
        <v>-10.0743188143972</v>
      </c>
      <c r="P347" s="9">
        <v>-1.825557809330622</v>
      </c>
      <c r="Q347" s="11">
        <v>-23.615160349854218</v>
      </c>
      <c r="R347" s="11">
        <v>-23.615160349854218</v>
      </c>
      <c r="S347" s="11">
        <v>-11.729622266401595</v>
      </c>
      <c r="T347" s="11">
        <v>-12.028094820017555</v>
      </c>
      <c r="U347" s="11">
        <v>-11.522965350523773</v>
      </c>
      <c r="V347" s="11">
        <v>-16.042282501132473</v>
      </c>
      <c r="W347">
        <v>0.7604395604395604</v>
      </c>
      <c r="X347">
        <v>0.5494505494505495</v>
      </c>
      <c r="Y347">
        <v>0.64175824175824181</v>
      </c>
      <c r="Z347">
        <v>0.74505494505494507</v>
      </c>
      <c r="AA347">
        <v>0.70549450549450554</v>
      </c>
      <c r="AB347">
        <v>0.28131868131868132</v>
      </c>
      <c r="AC347">
        <v>0.17802197802197803</v>
      </c>
    </row>
    <row r="348" spans="2:29" hidden="1" x14ac:dyDescent="0.2">
      <c r="B348" t="s">
        <v>1305</v>
      </c>
      <c r="C348" t="s">
        <v>962</v>
      </c>
      <c r="D348" t="s">
        <v>963</v>
      </c>
      <c r="E348" t="s">
        <v>1427</v>
      </c>
      <c r="F348" t="s">
        <v>8</v>
      </c>
      <c r="G348" s="2">
        <v>8.6765239935</v>
      </c>
      <c r="H348" s="3">
        <v>42697</v>
      </c>
      <c r="I348" s="2">
        <v>6.7150684931506897</v>
      </c>
      <c r="J348" s="9">
        <v>35.443301095238105</v>
      </c>
      <c r="K348" s="9">
        <v>-4.588744588744583</v>
      </c>
      <c r="L348" s="9">
        <v>15.698729582577114</v>
      </c>
      <c r="M348" s="9">
        <v>17.725490196078432</v>
      </c>
      <c r="N348" s="9">
        <v>6.4030898634243965</v>
      </c>
      <c r="O348" s="9">
        <v>-2.0499679692504746</v>
      </c>
      <c r="P348" s="9">
        <v>-1.1635423400129248</v>
      </c>
      <c r="Q348" s="11">
        <v>-11.246943765281182</v>
      </c>
      <c r="R348" s="11">
        <v>-11.246943765281182</v>
      </c>
      <c r="S348" s="11">
        <v>-3.2573289902280158</v>
      </c>
      <c r="T348" s="11">
        <v>-3.4324942791761961</v>
      </c>
      <c r="U348" s="11">
        <v>-2.1414665801427595</v>
      </c>
      <c r="V348" s="11">
        <v>-3.3930857874519953</v>
      </c>
      <c r="W348">
        <v>0.76263736263736259</v>
      </c>
      <c r="X348">
        <v>0.18681318681318682</v>
      </c>
      <c r="Y348">
        <v>0.85274725274725272</v>
      </c>
      <c r="Z348">
        <v>0.84395604395604396</v>
      </c>
      <c r="AA348">
        <v>0.56263736263736264</v>
      </c>
      <c r="AB348">
        <v>0.11428571428571428</v>
      </c>
      <c r="AC348">
        <v>0.12747252747252746</v>
      </c>
    </row>
    <row r="349" spans="2:29" hidden="1" x14ac:dyDescent="0.2">
      <c r="B349" t="s">
        <v>1313</v>
      </c>
      <c r="C349" t="s">
        <v>700</v>
      </c>
      <c r="D349" t="s">
        <v>701</v>
      </c>
      <c r="E349" t="s">
        <v>1314</v>
      </c>
      <c r="F349" t="s">
        <v>8</v>
      </c>
      <c r="G349" s="2">
        <v>5.6604522116</v>
      </c>
      <c r="H349" s="3">
        <v>42381</v>
      </c>
      <c r="I349" s="2">
        <v>4.7068493150684896</v>
      </c>
      <c r="J349" s="9">
        <v>35.250021296532921</v>
      </c>
      <c r="K349" s="9">
        <v>2.4618792060652654</v>
      </c>
      <c r="L349" s="9">
        <v>10.118057864981701</v>
      </c>
      <c r="M349" s="9">
        <v>15.922989807474524</v>
      </c>
      <c r="N349" s="9">
        <v>7.8220659111632065</v>
      </c>
      <c r="O349" s="9">
        <v>-4.0954394442766588</v>
      </c>
      <c r="P349" s="9">
        <v>-1.6416800892082881</v>
      </c>
      <c r="Q349" s="11">
        <v>-6.9308722403184948</v>
      </c>
      <c r="R349" s="11">
        <v>-2.7535146826387082</v>
      </c>
      <c r="S349" s="11">
        <v>-1.0113075330466581</v>
      </c>
      <c r="T349" s="11">
        <v>-2.8348427950813617</v>
      </c>
      <c r="U349" s="11">
        <v>-3.774637411677201</v>
      </c>
      <c r="V349" s="11">
        <v>-6.6323751891074219</v>
      </c>
      <c r="W349">
        <v>0.76483516483516478</v>
      </c>
      <c r="X349">
        <v>5.2747252747252747E-2</v>
      </c>
      <c r="Y349">
        <v>0.93626373626373627</v>
      </c>
      <c r="Z349">
        <v>0.87252747252747254</v>
      </c>
      <c r="AA349">
        <v>0.49450549450549453</v>
      </c>
      <c r="AB349">
        <v>0.1956043956043956</v>
      </c>
      <c r="AC349">
        <v>0.15824175824175823</v>
      </c>
    </row>
    <row r="350" spans="2:29" hidden="1" x14ac:dyDescent="0.2">
      <c r="B350" t="s">
        <v>1143</v>
      </c>
      <c r="C350" t="s">
        <v>289</v>
      </c>
      <c r="D350" t="s">
        <v>290</v>
      </c>
      <c r="E350" t="s">
        <v>560</v>
      </c>
      <c r="F350" t="s">
        <v>8</v>
      </c>
      <c r="G350" s="2">
        <v>48.961883819800001</v>
      </c>
      <c r="H350" s="3">
        <v>40591</v>
      </c>
      <c r="I350" s="2">
        <v>10.5506849315069</v>
      </c>
      <c r="J350" s="9">
        <v>35.103427493699648</v>
      </c>
      <c r="K350" s="9">
        <v>-26.205024024746738</v>
      </c>
      <c r="L350" s="9">
        <v>54.68599033816426</v>
      </c>
      <c r="M350" s="9">
        <v>46.300541223882064</v>
      </c>
      <c r="N350" s="9">
        <v>-4.7738421647157292</v>
      </c>
      <c r="O350" s="9">
        <v>-15.045498761992624</v>
      </c>
      <c r="P350" s="9">
        <v>-4.9042145593869702</v>
      </c>
      <c r="Q350" s="11">
        <v>-39.164649663262423</v>
      </c>
      <c r="R350" s="11">
        <v>-31.730526315789469</v>
      </c>
      <c r="S350" s="11">
        <v>-11.733260849868634</v>
      </c>
      <c r="T350" s="11">
        <v>-19.704261700495216</v>
      </c>
      <c r="U350" s="11">
        <v>-20.137460764151967</v>
      </c>
      <c r="V350" s="11">
        <v>-23.861040129894533</v>
      </c>
      <c r="W350">
        <v>0.76703296703296708</v>
      </c>
      <c r="X350">
        <v>0.8</v>
      </c>
      <c r="Y350">
        <v>0.30549450549450552</v>
      </c>
      <c r="Z350">
        <v>0.61758241758241761</v>
      </c>
      <c r="AA350">
        <v>0.87252747252747254</v>
      </c>
      <c r="AB350">
        <v>0.43516483516483517</v>
      </c>
      <c r="AC350">
        <v>0.31648351648351647</v>
      </c>
    </row>
    <row r="351" spans="2:29" hidden="1" x14ac:dyDescent="0.2">
      <c r="B351" t="s">
        <v>1172</v>
      </c>
      <c r="C351" t="s">
        <v>175</v>
      </c>
      <c r="D351" t="s">
        <v>176</v>
      </c>
      <c r="E351" t="s">
        <v>509</v>
      </c>
      <c r="F351" t="s">
        <v>8</v>
      </c>
      <c r="G351" s="2">
        <v>15.2713253131</v>
      </c>
      <c r="H351" s="3">
        <v>41450</v>
      </c>
      <c r="I351" s="2">
        <v>12.339726027397299</v>
      </c>
      <c r="J351" s="9">
        <v>35.035041130189462</v>
      </c>
      <c r="K351" s="9">
        <v>-23.659814590890772</v>
      </c>
      <c r="L351" s="9">
        <v>39.597095537486823</v>
      </c>
      <c r="M351" s="9">
        <v>45.054945054945051</v>
      </c>
      <c r="N351" s="9">
        <v>2.8554778554778455</v>
      </c>
      <c r="O351" s="9">
        <v>-15.070821529745027</v>
      </c>
      <c r="P351" s="9">
        <v>-3.4771410173856947</v>
      </c>
      <c r="Q351" s="11">
        <v>-37.109937590014404</v>
      </c>
      <c r="R351" s="11">
        <v>-30.346607669616521</v>
      </c>
      <c r="S351" s="11">
        <v>-12.011310740305509</v>
      </c>
      <c r="T351" s="11">
        <v>-16.546762589928051</v>
      </c>
      <c r="U351" s="11">
        <v>-23.211713874219889</v>
      </c>
      <c r="V351" s="11">
        <v>-24.386724386724374</v>
      </c>
      <c r="W351">
        <v>0.76923076923076927</v>
      </c>
      <c r="X351">
        <v>0.6901098901098901</v>
      </c>
      <c r="Y351">
        <v>0.59780219780219779</v>
      </c>
      <c r="Z351">
        <v>0.64175824175824181</v>
      </c>
      <c r="AA351">
        <v>0.71208791208791211</v>
      </c>
      <c r="AB351">
        <v>0.43736263736263736</v>
      </c>
      <c r="AC351">
        <v>0.23956043956043957</v>
      </c>
    </row>
    <row r="352" spans="2:29" hidden="1" x14ac:dyDescent="0.2">
      <c r="B352" t="s">
        <v>1308</v>
      </c>
      <c r="C352" t="s">
        <v>694</v>
      </c>
      <c r="D352" t="s">
        <v>695</v>
      </c>
      <c r="E352" t="s">
        <v>1309</v>
      </c>
      <c r="F352" t="s">
        <v>8</v>
      </c>
      <c r="G352" s="2">
        <v>18.868531526799998</v>
      </c>
      <c r="H352" s="3">
        <v>43099</v>
      </c>
      <c r="I352" s="2">
        <v>7.9068493150684898</v>
      </c>
      <c r="J352" s="9">
        <v>34.997669555002247</v>
      </c>
      <c r="K352" s="9">
        <v>4.1217448844559854</v>
      </c>
      <c r="L352" s="9">
        <v>9.9029126213592065</v>
      </c>
      <c r="M352" s="9">
        <v>8.3922261484099181</v>
      </c>
      <c r="N352" s="9">
        <v>8.8372339683378147</v>
      </c>
      <c r="O352" s="9">
        <v>0</v>
      </c>
      <c r="P352" s="9">
        <v>-0.15564202334630123</v>
      </c>
      <c r="Q352" s="11">
        <v>-2.9411764705882488</v>
      </c>
      <c r="R352" s="11">
        <v>-2.0669291338582698</v>
      </c>
      <c r="S352" s="11">
        <v>-1.9004524886877676</v>
      </c>
      <c r="T352" s="11">
        <v>-2.3931623931624069</v>
      </c>
      <c r="U352" s="11">
        <v>-1.3354281225451494</v>
      </c>
      <c r="V352" s="11">
        <v>-2.9411764705882488</v>
      </c>
      <c r="W352">
        <v>0.77142857142857146</v>
      </c>
      <c r="X352">
        <v>2.6373626373626374E-2</v>
      </c>
      <c r="Y352">
        <v>0.94065934065934065</v>
      </c>
      <c r="Z352">
        <v>0.95824175824175828</v>
      </c>
      <c r="AA352">
        <v>0.45934065934065932</v>
      </c>
      <c r="AB352">
        <v>3.0769230769230771E-2</v>
      </c>
      <c r="AC352">
        <v>5.054945054945055E-2</v>
      </c>
    </row>
    <row r="353" spans="2:29" hidden="1" x14ac:dyDescent="0.2">
      <c r="B353" t="s">
        <v>1224</v>
      </c>
      <c r="C353" t="s">
        <v>335</v>
      </c>
      <c r="D353" t="s">
        <v>336</v>
      </c>
      <c r="E353" t="s">
        <v>577</v>
      </c>
      <c r="F353" t="s">
        <v>8</v>
      </c>
      <c r="G353" s="2">
        <v>21.209338969600001</v>
      </c>
      <c r="H353" s="3">
        <v>39848</v>
      </c>
      <c r="I353" s="2">
        <v>15.830136986301399</v>
      </c>
      <c r="J353" s="9">
        <v>34.991012582384677</v>
      </c>
      <c r="K353" s="9">
        <v>-25.544238066706605</v>
      </c>
      <c r="L353" s="9">
        <v>31.679184549356215</v>
      </c>
      <c r="M353" s="9">
        <v>40.843348950906496</v>
      </c>
      <c r="N353" s="9">
        <v>14.174139427249072</v>
      </c>
      <c r="O353" s="9">
        <v>-14.37800861413732</v>
      </c>
      <c r="P353" s="9">
        <v>-7.8024826081025873</v>
      </c>
      <c r="Q353" s="11">
        <v>-31.931970189184028</v>
      </c>
      <c r="R353" s="11">
        <v>-31.931970189184028</v>
      </c>
      <c r="S353" s="11">
        <v>-15.779853777416736</v>
      </c>
      <c r="T353" s="11">
        <v>-17.028718703976448</v>
      </c>
      <c r="U353" s="11">
        <v>-11.51347615756738</v>
      </c>
      <c r="V353" s="11">
        <v>-27.96414852752881</v>
      </c>
      <c r="W353">
        <v>0.77362637362637365</v>
      </c>
      <c r="X353">
        <v>0.77582417582417584</v>
      </c>
      <c r="Y353">
        <v>0.70109890109890105</v>
      </c>
      <c r="Z353">
        <v>0.67912087912087915</v>
      </c>
      <c r="AA353">
        <v>0.33626373626373629</v>
      </c>
      <c r="AB353">
        <v>0.4</v>
      </c>
      <c r="AC353">
        <v>0.57802197802197797</v>
      </c>
    </row>
    <row r="354" spans="2:29" hidden="1" x14ac:dyDescent="0.2">
      <c r="B354" t="s">
        <v>1340</v>
      </c>
      <c r="C354" t="s">
        <v>738</v>
      </c>
      <c r="D354" t="s">
        <v>739</v>
      </c>
      <c r="E354" t="s">
        <v>1341</v>
      </c>
      <c r="F354" t="s">
        <v>8</v>
      </c>
      <c r="G354" s="2">
        <v>18.0435784286</v>
      </c>
      <c r="H354" s="3">
        <v>42587</v>
      </c>
      <c r="I354" s="2">
        <v>5.6493150684931503</v>
      </c>
      <c r="J354" s="9">
        <v>34.776305195555054</v>
      </c>
      <c r="K354" s="9">
        <v>1.0387775874973784</v>
      </c>
      <c r="L354" s="9">
        <v>11.725917431192652</v>
      </c>
      <c r="M354" s="9">
        <v>14.027884697630657</v>
      </c>
      <c r="N354" s="9">
        <v>6.646163078538736</v>
      </c>
      <c r="O354" s="9">
        <v>-1.8217626784835104</v>
      </c>
      <c r="P354" s="9">
        <v>-1.0982781832353314</v>
      </c>
      <c r="Q354" s="11">
        <v>-4.4382345689159042</v>
      </c>
      <c r="R354" s="11">
        <v>-3.0066518847006529</v>
      </c>
      <c r="S354" s="11">
        <v>-2.9106785519374196</v>
      </c>
      <c r="T354" s="11">
        <v>-4.4382345689159042</v>
      </c>
      <c r="U354" s="11">
        <v>-1.2379842703175075</v>
      </c>
      <c r="V354" s="11">
        <v>-4.1488541593664729</v>
      </c>
      <c r="W354">
        <v>0.77582417582417584</v>
      </c>
      <c r="X354">
        <v>8.3516483516483511E-2</v>
      </c>
      <c r="Y354">
        <v>0.89670329670329674</v>
      </c>
      <c r="Z354">
        <v>0.91428571428571426</v>
      </c>
      <c r="AA354">
        <v>0.55164835164835169</v>
      </c>
      <c r="AB354">
        <v>9.8901098901098897E-2</v>
      </c>
      <c r="AC354">
        <v>0.12087912087912088</v>
      </c>
    </row>
    <row r="355" spans="2:29" hidden="1" x14ac:dyDescent="0.2">
      <c r="B355" t="s">
        <v>1330</v>
      </c>
      <c r="C355" t="s">
        <v>734</v>
      </c>
      <c r="D355" t="s">
        <v>735</v>
      </c>
      <c r="E355" t="s">
        <v>1339</v>
      </c>
      <c r="F355" t="s">
        <v>8</v>
      </c>
      <c r="G355" s="2">
        <v>5.9189443846999996</v>
      </c>
      <c r="H355" s="3">
        <v>42160</v>
      </c>
      <c r="I355" s="2">
        <v>8.8739726027397303</v>
      </c>
      <c r="J355" s="9">
        <v>34.638427136950455</v>
      </c>
      <c r="K355" s="9">
        <v>-1.5104210615137985</v>
      </c>
      <c r="L355" s="9">
        <v>13.168265935572304</v>
      </c>
      <c r="M355" s="9">
        <v>16.223786812022102</v>
      </c>
      <c r="N355" s="9">
        <v>5.3413236060448197</v>
      </c>
      <c r="O355" s="9">
        <v>-1.3356418501113074</v>
      </c>
      <c r="P355" s="9">
        <v>-0.76497294607874866</v>
      </c>
      <c r="Q355" s="11">
        <v>-5.1640070921985703</v>
      </c>
      <c r="R355" s="11">
        <v>-3.9471511147811777</v>
      </c>
      <c r="S355" s="11">
        <v>-4.3655368534317089</v>
      </c>
      <c r="T355" s="11">
        <v>-5.1640070921985703</v>
      </c>
      <c r="U355" s="11">
        <v>-2.370809409149842</v>
      </c>
      <c r="V355" s="11">
        <v>-5.0384024577572877</v>
      </c>
      <c r="W355">
        <v>0.77802197802197803</v>
      </c>
      <c r="X355">
        <v>0.15164835164835164</v>
      </c>
      <c r="Y355">
        <v>0.8813186813186813</v>
      </c>
      <c r="Z355">
        <v>0.86593406593406597</v>
      </c>
      <c r="AA355">
        <v>0.63736263736263732</v>
      </c>
      <c r="AB355">
        <v>7.032967032967033E-2</v>
      </c>
      <c r="AC355">
        <v>8.7912087912087919E-2</v>
      </c>
    </row>
    <row r="356" spans="2:29" hidden="1" x14ac:dyDescent="0.2">
      <c r="B356" t="s">
        <v>1263</v>
      </c>
      <c r="C356" t="s">
        <v>628</v>
      </c>
      <c r="D356" t="s">
        <v>629</v>
      </c>
      <c r="E356" t="s">
        <v>1264</v>
      </c>
      <c r="F356" t="s">
        <v>8</v>
      </c>
      <c r="G356" s="2">
        <v>14.006820726999999</v>
      </c>
      <c r="H356" s="3">
        <v>42944</v>
      </c>
      <c r="I356" s="2">
        <v>5.2410958904109597</v>
      </c>
      <c r="J356" s="9">
        <v>34.557680220426356</v>
      </c>
      <c r="K356" s="9">
        <v>-6.5561959654178601</v>
      </c>
      <c r="L356" s="9">
        <v>16.120006035568874</v>
      </c>
      <c r="M356" s="9">
        <v>13.152400835073061</v>
      </c>
      <c r="N356" s="9">
        <v>15.06765067650676</v>
      </c>
      <c r="O356" s="9">
        <v>-4.7568145376803779</v>
      </c>
      <c r="P356" s="9">
        <v>-2.356164383561639</v>
      </c>
      <c r="Q356" s="11">
        <v>-14.903846153846159</v>
      </c>
      <c r="R356" s="11">
        <v>-10.62322946175636</v>
      </c>
      <c r="S356" s="11">
        <v>-1.7253774263120001</v>
      </c>
      <c r="T356" s="11">
        <v>-1.5764222069911009</v>
      </c>
      <c r="U356" s="11">
        <v>-2.6800670016750336</v>
      </c>
      <c r="V356" s="11">
        <v>-14.903846153846159</v>
      </c>
      <c r="W356">
        <v>0.78021978021978022</v>
      </c>
      <c r="X356">
        <v>0.2087912087912088</v>
      </c>
      <c r="Y356">
        <v>0.84615384615384615</v>
      </c>
      <c r="Z356">
        <v>0.93406593406593408</v>
      </c>
      <c r="AA356">
        <v>0.32307692307692309</v>
      </c>
      <c r="AB356">
        <v>0.21758241758241759</v>
      </c>
      <c r="AC356">
        <v>0.20659340659340658</v>
      </c>
    </row>
    <row r="357" spans="2:29" hidden="1" x14ac:dyDescent="0.2">
      <c r="B357" t="s">
        <v>1116</v>
      </c>
      <c r="C357" t="s">
        <v>381</v>
      </c>
      <c r="D357" t="s">
        <v>382</v>
      </c>
      <c r="E357" t="s">
        <v>593</v>
      </c>
      <c r="F357" t="s">
        <v>8</v>
      </c>
      <c r="G357" s="2">
        <v>147.30427994050001</v>
      </c>
      <c r="H357" s="3">
        <v>42326</v>
      </c>
      <c r="I357" s="2">
        <v>6.9123287671232898</v>
      </c>
      <c r="J357" s="9">
        <v>34.402009233964449</v>
      </c>
      <c r="K357" s="9">
        <v>-13.83039518683632</v>
      </c>
      <c r="L357" s="9">
        <v>40.203033250003713</v>
      </c>
      <c r="M357" s="9">
        <v>47.569985128851435</v>
      </c>
      <c r="N357" s="9">
        <v>-4.5927429586399509</v>
      </c>
      <c r="O357" s="9">
        <v>-20.984042553191482</v>
      </c>
      <c r="P357" s="9">
        <v>-11.551056862161362</v>
      </c>
      <c r="Q357" s="11">
        <v>-38.681081081081082</v>
      </c>
      <c r="R357" s="11">
        <v>-21.565476403869436</v>
      </c>
      <c r="S357" s="11">
        <v>-9.264305177111714</v>
      </c>
      <c r="T357" s="11">
        <v>-15.363128491620115</v>
      </c>
      <c r="U357" s="11">
        <v>-23.481081081081079</v>
      </c>
      <c r="V357" s="11">
        <v>-24.089935760171318</v>
      </c>
      <c r="W357">
        <v>0.78241758241758241</v>
      </c>
      <c r="X357">
        <v>0.2857142857142857</v>
      </c>
      <c r="Y357">
        <v>0.58461538461538465</v>
      </c>
      <c r="Z357">
        <v>0.60879120879120874</v>
      </c>
      <c r="AA357">
        <v>0.86813186813186816</v>
      </c>
      <c r="AB357">
        <v>0.82417582417582413</v>
      </c>
      <c r="AC357">
        <v>0.90989010989010988</v>
      </c>
    </row>
    <row r="358" spans="2:29" hidden="1" x14ac:dyDescent="0.2">
      <c r="B358" t="s">
        <v>1330</v>
      </c>
      <c r="C358" t="s">
        <v>720</v>
      </c>
      <c r="D358" t="s">
        <v>721</v>
      </c>
      <c r="E358" t="s">
        <v>1331</v>
      </c>
      <c r="F358" t="s">
        <v>8</v>
      </c>
      <c r="G358" s="2">
        <v>240.0848683751</v>
      </c>
      <c r="H358" s="3">
        <v>42149</v>
      </c>
      <c r="I358" s="2">
        <v>6.3246575342465796</v>
      </c>
      <c r="J358" s="9">
        <v>34.381017291841886</v>
      </c>
      <c r="K358" s="9">
        <v>5.0969117409587845</v>
      </c>
      <c r="L358" s="9">
        <v>11.39696639570937</v>
      </c>
      <c r="M358" s="9">
        <v>5.792522380200122</v>
      </c>
      <c r="N358" s="9">
        <v>7.5303989191495297</v>
      </c>
      <c r="O358" s="9">
        <v>0.89935193757440002</v>
      </c>
      <c r="P358" s="9">
        <v>-0.26799137198509332</v>
      </c>
      <c r="Q358" s="11">
        <v>-3.373634945397832</v>
      </c>
      <c r="R358" s="11">
        <v>-1.5814487053425004</v>
      </c>
      <c r="S358" s="11">
        <v>-1.5354330708661537</v>
      </c>
      <c r="T358" s="11">
        <v>-1.4908930669800307</v>
      </c>
      <c r="U358" s="11">
        <v>-1.7398840077328139</v>
      </c>
      <c r="V358" s="11">
        <v>-3.373634945397832</v>
      </c>
      <c r="W358">
        <v>0.7846153846153846</v>
      </c>
      <c r="X358">
        <v>8.7912087912087912E-3</v>
      </c>
      <c r="Y358">
        <v>0.89890109890109893</v>
      </c>
      <c r="Z358">
        <v>0.96703296703296704</v>
      </c>
      <c r="AA358">
        <v>0.50109890109890109</v>
      </c>
      <c r="AB358">
        <v>1.7582417582417582E-2</v>
      </c>
      <c r="AC358">
        <v>5.7142857142857141E-2</v>
      </c>
    </row>
    <row r="359" spans="2:29" hidden="1" x14ac:dyDescent="0.2">
      <c r="B359" t="s">
        <v>1143</v>
      </c>
      <c r="C359" t="s">
        <v>413</v>
      </c>
      <c r="D359" t="s">
        <v>414</v>
      </c>
      <c r="E359" t="s">
        <v>604</v>
      </c>
      <c r="F359" t="s">
        <v>8</v>
      </c>
      <c r="G359" s="2">
        <v>6.8554871823000001</v>
      </c>
      <c r="H359" s="3">
        <v>42076</v>
      </c>
      <c r="I359" s="2">
        <v>7.8739726027397303</v>
      </c>
      <c r="J359" s="9">
        <v>34.061362454498173</v>
      </c>
      <c r="K359" s="9">
        <v>-37.961518460738432</v>
      </c>
      <c r="L359" s="9">
        <v>41.32439228834869</v>
      </c>
      <c r="M359" s="9">
        <v>82.858837485172018</v>
      </c>
      <c r="N359" s="9">
        <v>-0.77846253649042907</v>
      </c>
      <c r="O359" s="9">
        <v>-15.724092840797658</v>
      </c>
      <c r="P359" s="9">
        <v>-7.4991029781126626</v>
      </c>
      <c r="Q359" s="11">
        <v>-42.47917687408134</v>
      </c>
      <c r="R359" s="11">
        <v>-41.989220970112697</v>
      </c>
      <c r="S359" s="11">
        <v>-16.121062384187759</v>
      </c>
      <c r="T359" s="11">
        <v>-17.463898916967509</v>
      </c>
      <c r="U359" s="11">
        <v>-23.610741823982977</v>
      </c>
      <c r="V359" s="11">
        <v>-15.502839959906447</v>
      </c>
      <c r="W359">
        <v>0.78681318681318679</v>
      </c>
      <c r="X359">
        <v>0.98681318681318686</v>
      </c>
      <c r="Y359">
        <v>0.56923076923076921</v>
      </c>
      <c r="Z359">
        <v>0.14725274725274726</v>
      </c>
      <c r="AA359">
        <v>0.81098901098901099</v>
      </c>
      <c r="AB359">
        <v>0.46813186813186813</v>
      </c>
      <c r="AC359">
        <v>0.54505494505494501</v>
      </c>
    </row>
    <row r="360" spans="2:29" hidden="1" x14ac:dyDescent="0.2">
      <c r="B360" t="s">
        <v>1390</v>
      </c>
      <c r="C360" t="s">
        <v>818</v>
      </c>
      <c r="D360" t="s">
        <v>819</v>
      </c>
      <c r="E360" t="s">
        <v>1391</v>
      </c>
      <c r="F360" t="s">
        <v>8</v>
      </c>
      <c r="G360" s="2">
        <v>6.1900957084000003</v>
      </c>
      <c r="H360" s="3">
        <v>42811</v>
      </c>
      <c r="I360" s="2">
        <v>5.22465753424658</v>
      </c>
      <c r="J360" s="9">
        <v>33.87363736185457</v>
      </c>
      <c r="K360" s="9">
        <v>-0.32521927663346578</v>
      </c>
      <c r="L360" s="9">
        <v>11.034210005932358</v>
      </c>
      <c r="M360" s="9">
        <v>15.865624357232875</v>
      </c>
      <c r="N360" s="9">
        <v>5.7482337829158539</v>
      </c>
      <c r="O360" s="9">
        <v>-1.2754327361068829</v>
      </c>
      <c r="P360" s="9">
        <v>-0.28372057357563463</v>
      </c>
      <c r="Q360" s="11">
        <v>-5.0865898993562331</v>
      </c>
      <c r="R360" s="11">
        <v>-3.9017341040462443</v>
      </c>
      <c r="S360" s="11">
        <v>-2.5837858079011462</v>
      </c>
      <c r="T360" s="11">
        <v>-5.0865898993562331</v>
      </c>
      <c r="U360" s="11">
        <v>-2.4731098374813532</v>
      </c>
      <c r="V360" s="11">
        <v>-2.8113365245802093</v>
      </c>
      <c r="W360">
        <v>0.78901098901098898</v>
      </c>
      <c r="X360">
        <v>0.13846153846153847</v>
      </c>
      <c r="Y360">
        <v>0.90769230769230769</v>
      </c>
      <c r="Z360">
        <v>0.87472527472527473</v>
      </c>
      <c r="AA360">
        <v>0.60879120879120874</v>
      </c>
      <c r="AB360">
        <v>6.1538461538461542E-2</v>
      </c>
      <c r="AC360">
        <v>6.1538461538461542E-2</v>
      </c>
    </row>
    <row r="361" spans="2:29" hidden="1" x14ac:dyDescent="0.2">
      <c r="B361" t="s">
        <v>1352</v>
      </c>
      <c r="C361" t="s">
        <v>758</v>
      </c>
      <c r="D361" t="s">
        <v>759</v>
      </c>
      <c r="E361" t="s">
        <v>1353</v>
      </c>
      <c r="F361" t="s">
        <v>8</v>
      </c>
      <c r="G361" s="2">
        <v>9.6892007043999993</v>
      </c>
      <c r="H361" s="3">
        <v>42327</v>
      </c>
      <c r="I361" s="2">
        <v>7.8493150684931496</v>
      </c>
      <c r="J361" s="9">
        <v>33.712121212121197</v>
      </c>
      <c r="K361" s="9">
        <v>-0.66287878787879895</v>
      </c>
      <c r="L361" s="9">
        <v>11.058150619637761</v>
      </c>
      <c r="M361" s="9">
        <v>15.021459227467815</v>
      </c>
      <c r="N361" s="9">
        <v>6.4179104477611828</v>
      </c>
      <c r="O361" s="9">
        <v>-0.98176718092566706</v>
      </c>
      <c r="P361" s="9">
        <v>-0.28248587570621497</v>
      </c>
      <c r="Q361" s="11">
        <v>-4.120111731843572</v>
      </c>
      <c r="R361" s="11">
        <v>-1.9718309859154843</v>
      </c>
      <c r="S361" s="11">
        <v>-1.0009099181073611</v>
      </c>
      <c r="T361" s="11">
        <v>-2.6755852842809387</v>
      </c>
      <c r="U361" s="11">
        <v>-2.9774872912127761</v>
      </c>
      <c r="V361" s="11">
        <v>-3.7841625788367237</v>
      </c>
      <c r="W361">
        <v>0.79120879120879117</v>
      </c>
      <c r="X361">
        <v>0.14505494505494507</v>
      </c>
      <c r="Y361">
        <v>0.9054945054945055</v>
      </c>
      <c r="Z361">
        <v>0.89890109890109893</v>
      </c>
      <c r="AA361">
        <v>0.56043956043956045</v>
      </c>
      <c r="AB361">
        <v>4.1758241758241756E-2</v>
      </c>
      <c r="AC361">
        <v>5.9340659340659338E-2</v>
      </c>
    </row>
    <row r="362" spans="2:29" hidden="1" x14ac:dyDescent="0.2">
      <c r="B362" t="s">
        <v>1319</v>
      </c>
      <c r="C362" t="s">
        <v>706</v>
      </c>
      <c r="D362" t="s">
        <v>707</v>
      </c>
      <c r="E362" t="s">
        <v>1320</v>
      </c>
      <c r="F362" t="s">
        <v>8</v>
      </c>
      <c r="G362" s="2">
        <v>6.6331598255999999</v>
      </c>
      <c r="H362" s="3">
        <v>42422</v>
      </c>
      <c r="I362" s="2">
        <v>9.7041095890410993</v>
      </c>
      <c r="J362" s="9">
        <v>33.574380165289263</v>
      </c>
      <c r="K362" s="9">
        <v>-27.287485242030691</v>
      </c>
      <c r="L362" s="9">
        <v>71.280698193626947</v>
      </c>
      <c r="M362" s="9">
        <v>38.061381680293884</v>
      </c>
      <c r="N362" s="9">
        <v>2.3860612822933693</v>
      </c>
      <c r="O362" s="9">
        <v>-24.126079302540031</v>
      </c>
      <c r="P362" s="9">
        <v>-10.038763542391409</v>
      </c>
      <c r="Q362" s="11">
        <v>-47.728410960864274</v>
      </c>
      <c r="R362" s="11">
        <v>-31.213293224466408</v>
      </c>
      <c r="S362" s="11">
        <v>-17.650639074863054</v>
      </c>
      <c r="T362" s="11">
        <v>-26.062256809338518</v>
      </c>
      <c r="U362" s="11">
        <v>-24.621722253030182</v>
      </c>
      <c r="V362" s="11">
        <v>-36.870301563985137</v>
      </c>
      <c r="W362">
        <v>0.79340659340659336</v>
      </c>
      <c r="X362">
        <v>0.83296703296703301</v>
      </c>
      <c r="Y362">
        <v>9.8901098901098897E-2</v>
      </c>
      <c r="Z362">
        <v>0.71648351648351649</v>
      </c>
      <c r="AA362">
        <v>0.72307692307692306</v>
      </c>
      <c r="AB362">
        <v>0.94725274725274722</v>
      </c>
      <c r="AC362">
        <v>0.83076923076923082</v>
      </c>
    </row>
    <row r="363" spans="2:29" hidden="1" x14ac:dyDescent="0.2">
      <c r="B363" t="s">
        <v>1382</v>
      </c>
      <c r="C363" t="s">
        <v>804</v>
      </c>
      <c r="D363" t="s">
        <v>805</v>
      </c>
      <c r="E363" t="s">
        <v>1306</v>
      </c>
      <c r="F363" t="s">
        <v>8</v>
      </c>
      <c r="G363" s="2">
        <v>5.6452687951999998</v>
      </c>
      <c r="H363" s="3">
        <v>42332</v>
      </c>
      <c r="I363" s="2">
        <v>9.3506849315068497</v>
      </c>
      <c r="J363" s="9">
        <v>33.385609429336554</v>
      </c>
      <c r="K363" s="9">
        <v>1.0756746555953887</v>
      </c>
      <c r="L363" s="9">
        <v>12.062527288984711</v>
      </c>
      <c r="M363" s="9">
        <v>13.460875560151662</v>
      </c>
      <c r="N363" s="9">
        <v>7.4510101777305255</v>
      </c>
      <c r="O363" s="9">
        <v>-3.4070827737329439</v>
      </c>
      <c r="P363" s="9">
        <v>-1.7118607494785241</v>
      </c>
      <c r="Q363" s="11">
        <v>-6.2539749841000729</v>
      </c>
      <c r="R363" s="11">
        <v>-2.3113905325443671</v>
      </c>
      <c r="S363" s="11">
        <v>-1.7374864962189425</v>
      </c>
      <c r="T363" s="11">
        <v>-4.8370221327967835</v>
      </c>
      <c r="U363" s="11">
        <v>-3.6370397917441442</v>
      </c>
      <c r="V363" s="11">
        <v>-6.2539749841000729</v>
      </c>
      <c r="W363">
        <v>0.79560439560439555</v>
      </c>
      <c r="X363">
        <v>8.1318681318681321E-2</v>
      </c>
      <c r="Y363">
        <v>0.88791208791208787</v>
      </c>
      <c r="Z363">
        <v>0.93186813186813189</v>
      </c>
      <c r="AA363">
        <v>0.50549450549450547</v>
      </c>
      <c r="AB363">
        <v>0.17142857142857143</v>
      </c>
      <c r="AC363">
        <v>0.16483516483516483</v>
      </c>
    </row>
    <row r="364" spans="2:29" hidden="1" x14ac:dyDescent="0.2">
      <c r="B364" t="s">
        <v>1263</v>
      </c>
      <c r="C364" t="s">
        <v>844</v>
      </c>
      <c r="D364" t="s">
        <v>845</v>
      </c>
      <c r="E364" t="s">
        <v>1405</v>
      </c>
      <c r="F364" t="s">
        <v>8</v>
      </c>
      <c r="G364" s="2">
        <v>6.7471863979000002</v>
      </c>
      <c r="H364" s="3">
        <v>42453</v>
      </c>
      <c r="I364" s="2">
        <v>6.4383561643835598</v>
      </c>
      <c r="J364" s="9">
        <v>33.321320833904103</v>
      </c>
      <c r="K364" s="9">
        <v>0.16844589041098121</v>
      </c>
      <c r="L364" s="9">
        <v>18.12238874529778</v>
      </c>
      <c r="M364" s="9">
        <v>10.726950354609958</v>
      </c>
      <c r="N364" s="9">
        <v>6.8054443554843775</v>
      </c>
      <c r="O364" s="9">
        <v>-4.7226386806596832</v>
      </c>
      <c r="P364" s="9">
        <v>-2.4558710667690087</v>
      </c>
      <c r="Q364" s="11">
        <v>-11.299219164037845</v>
      </c>
      <c r="R364" s="11">
        <v>-11.299219164037845</v>
      </c>
      <c r="S364" s="11">
        <v>-5.952784424601969</v>
      </c>
      <c r="T364" s="11">
        <v>-3.1551270815074544</v>
      </c>
      <c r="U364" s="11">
        <v>-3.3646322378716702</v>
      </c>
      <c r="V364" s="11">
        <v>-7.2018004501125148</v>
      </c>
      <c r="W364">
        <v>0.79780219780219785</v>
      </c>
      <c r="X364">
        <v>0.1010989010989011</v>
      </c>
      <c r="Y364">
        <v>0.82637362637362632</v>
      </c>
      <c r="Z364">
        <v>0.9538461538461539</v>
      </c>
      <c r="AA364">
        <v>0.53626373626373625</v>
      </c>
      <c r="AB364">
        <v>0.21318681318681318</v>
      </c>
      <c r="AC364">
        <v>0.21318681318681318</v>
      </c>
    </row>
    <row r="365" spans="2:29" hidden="1" x14ac:dyDescent="0.2">
      <c r="B365" t="s">
        <v>1117</v>
      </c>
      <c r="C365" t="s">
        <v>57</v>
      </c>
      <c r="D365" t="s">
        <v>58</v>
      </c>
      <c r="E365" t="s">
        <v>455</v>
      </c>
      <c r="F365" t="s">
        <v>8</v>
      </c>
      <c r="G365" s="2">
        <v>8.0806512715000007</v>
      </c>
      <c r="H365" s="3">
        <v>42142</v>
      </c>
      <c r="I365" s="2">
        <v>7.4</v>
      </c>
      <c r="J365" s="9">
        <v>33.26538171746266</v>
      </c>
      <c r="K365" s="9">
        <v>-18.749999999999989</v>
      </c>
      <c r="L365" s="9">
        <v>70.855904658721556</v>
      </c>
      <c r="M365" s="9">
        <v>22.664619654543245</v>
      </c>
      <c r="N365" s="9">
        <v>-2.9411764705882377</v>
      </c>
      <c r="O365" s="9">
        <v>-19.367588932806335</v>
      </c>
      <c r="P365" s="9">
        <v>-13.802816901408457</v>
      </c>
      <c r="Q365" s="11">
        <v>-30.650406504065042</v>
      </c>
      <c r="R365" s="11">
        <v>-30.650406504065042</v>
      </c>
      <c r="S365" s="11">
        <v>-14.372881355932222</v>
      </c>
      <c r="T365" s="11">
        <v>-11.24708624708625</v>
      </c>
      <c r="U365" s="11">
        <v>-18.672456575682386</v>
      </c>
      <c r="V365" s="11">
        <v>-20.571057754704743</v>
      </c>
      <c r="W365">
        <v>0.8</v>
      </c>
      <c r="X365">
        <v>0.45274725274725275</v>
      </c>
      <c r="Y365">
        <v>0.11208791208791209</v>
      </c>
      <c r="Z365">
        <v>0.78901098901098898</v>
      </c>
      <c r="AA365">
        <v>0.83736263736263739</v>
      </c>
      <c r="AB365">
        <v>0.70989010989010992</v>
      </c>
      <c r="AC365">
        <v>0.97362637362637361</v>
      </c>
    </row>
    <row r="366" spans="2:29" hidden="1" x14ac:dyDescent="0.2">
      <c r="B366" t="s">
        <v>1430</v>
      </c>
      <c r="C366" t="s">
        <v>892</v>
      </c>
      <c r="D366" t="s">
        <v>893</v>
      </c>
      <c r="E366" t="s">
        <v>1431</v>
      </c>
      <c r="F366" t="s">
        <v>8</v>
      </c>
      <c r="G366" s="2">
        <v>5.5200166482000004</v>
      </c>
      <c r="H366" s="3">
        <v>42685</v>
      </c>
      <c r="I366" s="2">
        <v>7.0424657534246604</v>
      </c>
      <c r="J366" s="9">
        <v>33.217050047829211</v>
      </c>
      <c r="K366" s="9">
        <v>2.7928402995268242</v>
      </c>
      <c r="L366" s="9">
        <v>9.7280377199041297</v>
      </c>
      <c r="M366" s="9">
        <v>12.917573708967389</v>
      </c>
      <c r="N366" s="9">
        <v>5.4811743147198948</v>
      </c>
      <c r="O366" s="9">
        <v>-0.83855666610198787</v>
      </c>
      <c r="P366" s="9">
        <v>0.25691530358825171</v>
      </c>
      <c r="Q366" s="11">
        <v>-2.6101552664708194</v>
      </c>
      <c r="R366" s="11">
        <v>-0.84065363181260433</v>
      </c>
      <c r="S366" s="11">
        <v>-0.51788625683319789</v>
      </c>
      <c r="T366" s="11">
        <v>-1.4876632801161158</v>
      </c>
      <c r="U366" s="11">
        <v>-2.6101552664708194</v>
      </c>
      <c r="V366" s="11">
        <v>-2.4889942431425736</v>
      </c>
      <c r="W366">
        <v>0.80219780219780223</v>
      </c>
      <c r="X366">
        <v>4.3956043956043959E-2</v>
      </c>
      <c r="Y366">
        <v>0.94285714285714284</v>
      </c>
      <c r="Z366">
        <v>0.94065934065934065</v>
      </c>
      <c r="AA366">
        <v>0.62857142857142856</v>
      </c>
      <c r="AB366">
        <v>3.7362637362637362E-2</v>
      </c>
      <c r="AC366">
        <v>2.197802197802198E-2</v>
      </c>
    </row>
    <row r="367" spans="2:29" hidden="1" x14ac:dyDescent="0.2">
      <c r="B367" t="s">
        <v>1415</v>
      </c>
      <c r="C367" t="s">
        <v>864</v>
      </c>
      <c r="D367" t="s">
        <v>865</v>
      </c>
      <c r="E367" t="s">
        <v>1416</v>
      </c>
      <c r="F367" t="s">
        <v>8</v>
      </c>
      <c r="G367" s="2">
        <v>6.7458644468999998</v>
      </c>
      <c r="H367" s="3">
        <v>42564</v>
      </c>
      <c r="I367" s="2">
        <v>5.63561643835616</v>
      </c>
      <c r="J367" s="9">
        <v>33.141322766355117</v>
      </c>
      <c r="K367" s="9">
        <v>4.2498496316822374</v>
      </c>
      <c r="L367" s="9">
        <v>7.5445949897650761</v>
      </c>
      <c r="M367" s="9">
        <v>16.152068596070322</v>
      </c>
      <c r="N367" s="9">
        <v>9.4403060292172984</v>
      </c>
      <c r="O367" s="9">
        <v>-6.5789822530693893</v>
      </c>
      <c r="P367" s="9">
        <v>-1.3455937016657986</v>
      </c>
      <c r="Q367" s="11">
        <v>-12.04775862730925</v>
      </c>
      <c r="R367" s="11">
        <v>-1.95755579948773</v>
      </c>
      <c r="S367" s="11">
        <v>-1.0571024067956696</v>
      </c>
      <c r="T367" s="11">
        <v>-3.2019923507960373</v>
      </c>
      <c r="U367" s="11">
        <v>-4.6175107714819879</v>
      </c>
      <c r="V367" s="11">
        <v>-10.317892263861882</v>
      </c>
      <c r="W367">
        <v>0.80439560439560442</v>
      </c>
      <c r="X367">
        <v>2.4175824175824177E-2</v>
      </c>
      <c r="Y367">
        <v>0.9538461538461539</v>
      </c>
      <c r="Z367">
        <v>0.87032967032967035</v>
      </c>
      <c r="AA367">
        <v>0.44615384615384618</v>
      </c>
      <c r="AB367">
        <v>0.23736263736263735</v>
      </c>
      <c r="AC367">
        <v>0.14285714285714285</v>
      </c>
    </row>
    <row r="368" spans="2:29" hidden="1" x14ac:dyDescent="0.2">
      <c r="B368" t="s">
        <v>1458</v>
      </c>
      <c r="C368" t="s">
        <v>938</v>
      </c>
      <c r="D368" t="s">
        <v>939</v>
      </c>
      <c r="E368" t="s">
        <v>1459</v>
      </c>
      <c r="F368" t="s">
        <v>8</v>
      </c>
      <c r="G368" s="2">
        <v>14.8993454213</v>
      </c>
      <c r="H368" s="3">
        <v>42990</v>
      </c>
      <c r="I368" s="2">
        <v>7.4356164383561598</v>
      </c>
      <c r="J368" s="9">
        <v>33.022021528961311</v>
      </c>
      <c r="K368" s="9">
        <v>-21.107392609062504</v>
      </c>
      <c r="L368" s="9">
        <v>22.937981558671243</v>
      </c>
      <c r="M368" s="9">
        <v>54.813521010993504</v>
      </c>
      <c r="N368" s="9">
        <v>10.007963897000277</v>
      </c>
      <c r="O368" s="9">
        <v>-19.468063819341356</v>
      </c>
      <c r="P368" s="9">
        <v>-10.314298362107124</v>
      </c>
      <c r="Q368" s="11">
        <v>-29.199446448332147</v>
      </c>
      <c r="R368" s="11">
        <v>-23.450137560920794</v>
      </c>
      <c r="S368" s="11">
        <v>-8.4281226302675751</v>
      </c>
      <c r="T368" s="11">
        <v>-11.305832659297211</v>
      </c>
      <c r="U368" s="11">
        <v>-16.361705603659523</v>
      </c>
      <c r="V368" s="11">
        <v>-23.080124620184538</v>
      </c>
      <c r="W368">
        <v>0.80659340659340661</v>
      </c>
      <c r="X368">
        <v>0.55824175824175826</v>
      </c>
      <c r="Y368">
        <v>0.76923076923076927</v>
      </c>
      <c r="Z368">
        <v>0.53406593406593406</v>
      </c>
      <c r="AA368">
        <v>0.42637362637362636</v>
      </c>
      <c r="AB368">
        <v>0.71648351648351649</v>
      </c>
      <c r="AC368">
        <v>0.84835164835164834</v>
      </c>
    </row>
    <row r="369" spans="2:29" hidden="1" x14ac:dyDescent="0.2">
      <c r="B369" t="s">
        <v>1390</v>
      </c>
      <c r="C369" t="s">
        <v>1030</v>
      </c>
      <c r="D369" t="s">
        <v>1031</v>
      </c>
      <c r="E369" t="s">
        <v>1509</v>
      </c>
      <c r="F369" t="s">
        <v>8</v>
      </c>
      <c r="G369" s="2">
        <v>7.1549149279000002</v>
      </c>
      <c r="H369" s="3">
        <v>42854</v>
      </c>
      <c r="I369" s="2">
        <v>5.9684931506849299</v>
      </c>
      <c r="J369" s="9">
        <v>32.965260738277927</v>
      </c>
      <c r="K369" s="9">
        <v>4.9004777512884763</v>
      </c>
      <c r="L369" s="9">
        <v>8.3069620253164214</v>
      </c>
      <c r="M369" s="9">
        <v>14.802459887871985</v>
      </c>
      <c r="N369" s="9">
        <v>5.7166666666666552</v>
      </c>
      <c r="O369" s="9">
        <v>-3.5705489644460133</v>
      </c>
      <c r="P369" s="9">
        <v>0.24617027264097188</v>
      </c>
      <c r="Q369" s="11">
        <v>-8.4621623487528339</v>
      </c>
      <c r="R369" s="11">
        <v>-1.7246307765602757</v>
      </c>
      <c r="S369" s="11">
        <v>-0.73219842577336847</v>
      </c>
      <c r="T369" s="11">
        <v>-1.7785378366823363</v>
      </c>
      <c r="U369" s="11">
        <v>-3.2671926049884372</v>
      </c>
      <c r="V369" s="11">
        <v>-7.4243512979220734</v>
      </c>
      <c r="W369">
        <v>0.8087912087912088</v>
      </c>
      <c r="X369">
        <v>1.5384615384615385E-2</v>
      </c>
      <c r="Y369">
        <v>0.9516483516483516</v>
      </c>
      <c r="Z369">
        <v>0.90109890109890112</v>
      </c>
      <c r="AA369">
        <v>0.61098901098901104</v>
      </c>
      <c r="AB369">
        <v>0.17582417582417584</v>
      </c>
      <c r="AC369">
        <v>2.4175824175824177E-2</v>
      </c>
    </row>
    <row r="370" spans="2:29" hidden="1" x14ac:dyDescent="0.2">
      <c r="B370" t="s">
        <v>1356</v>
      </c>
      <c r="C370" t="s">
        <v>882</v>
      </c>
      <c r="D370" t="s">
        <v>883</v>
      </c>
      <c r="E370" t="s">
        <v>1426</v>
      </c>
      <c r="F370" t="s">
        <v>8</v>
      </c>
      <c r="G370" s="2">
        <v>6.267305983</v>
      </c>
      <c r="H370" s="3">
        <v>42642</v>
      </c>
      <c r="I370" s="2">
        <v>5.9625570776255703</v>
      </c>
      <c r="J370" s="9">
        <v>32.697473181823561</v>
      </c>
      <c r="K370" s="9">
        <v>2.7837219790528285</v>
      </c>
      <c r="L370" s="9">
        <v>10.556717458420488</v>
      </c>
      <c r="M370" s="9">
        <v>13.033637447851424</v>
      </c>
      <c r="N370" s="9">
        <v>6.6996871741397221</v>
      </c>
      <c r="O370" s="9">
        <v>-3.1761544099682397</v>
      </c>
      <c r="P370" s="9">
        <v>-2.6130406290956905</v>
      </c>
      <c r="Q370" s="11">
        <v>-5.7885362694300682</v>
      </c>
      <c r="R370" s="11">
        <v>-1.2859884836852298</v>
      </c>
      <c r="S370" s="11">
        <v>-2.0675981873111642</v>
      </c>
      <c r="T370" s="11">
        <v>-2.9638832194515983</v>
      </c>
      <c r="U370" s="11">
        <v>-2.696817420435504</v>
      </c>
      <c r="V370" s="11">
        <v>-5.7885362694300682</v>
      </c>
      <c r="W370">
        <v>0.81098901098901099</v>
      </c>
      <c r="X370">
        <v>4.6153846153846156E-2</v>
      </c>
      <c r="Y370">
        <v>0.92527472527472532</v>
      </c>
      <c r="Z370">
        <v>0.93846153846153846</v>
      </c>
      <c r="AA370">
        <v>0.54065934065934063</v>
      </c>
      <c r="AB370">
        <v>0.16263736263736264</v>
      </c>
      <c r="AC370">
        <v>0.2153846153846154</v>
      </c>
    </row>
    <row r="371" spans="2:29" hidden="1" x14ac:dyDescent="0.2">
      <c r="B371" t="s">
        <v>1213</v>
      </c>
      <c r="C371" t="s">
        <v>315</v>
      </c>
      <c r="D371" t="s">
        <v>316</v>
      </c>
      <c r="E371" t="s">
        <v>571</v>
      </c>
      <c r="F371" t="s">
        <v>8</v>
      </c>
      <c r="G371" s="2">
        <v>9.2576672615</v>
      </c>
      <c r="H371" s="3">
        <v>40086</v>
      </c>
      <c r="I371" s="2">
        <v>17.720547945205499</v>
      </c>
      <c r="J371" s="9">
        <v>32.544278028440296</v>
      </c>
      <c r="K371" s="9">
        <v>-36.226340713226975</v>
      </c>
      <c r="L371" s="9">
        <v>46.874999999999993</v>
      </c>
      <c r="M371" s="9">
        <v>58.245715967308406</v>
      </c>
      <c r="N371" s="9">
        <v>11.109245699071607</v>
      </c>
      <c r="O371" s="9">
        <v>-19.519696373212092</v>
      </c>
      <c r="P371" s="9">
        <v>-9.2592592592592613</v>
      </c>
      <c r="Q371" s="11">
        <v>-40.873908412714712</v>
      </c>
      <c r="R371" s="11">
        <v>-38.966615135705503</v>
      </c>
      <c r="S371" s="11">
        <v>-18.472222222222214</v>
      </c>
      <c r="T371" s="11">
        <v>-19.25643469971401</v>
      </c>
      <c r="U371" s="11">
        <v>-13.303964757709252</v>
      </c>
      <c r="V371" s="11">
        <v>-34.56970038217829</v>
      </c>
      <c r="W371">
        <v>0.81318681318681318</v>
      </c>
      <c r="X371">
        <v>0.98241758241758237</v>
      </c>
      <c r="Y371">
        <v>0.45934065934065932</v>
      </c>
      <c r="Z371">
        <v>0.47252747252747251</v>
      </c>
      <c r="AA371">
        <v>0.41098901098901097</v>
      </c>
      <c r="AB371">
        <v>0.72747252747252744</v>
      </c>
      <c r="AC371">
        <v>0.74285714285714288</v>
      </c>
    </row>
    <row r="372" spans="2:29" hidden="1" x14ac:dyDescent="0.2">
      <c r="B372" t="s">
        <v>1143</v>
      </c>
      <c r="C372" t="s">
        <v>269</v>
      </c>
      <c r="D372" t="s">
        <v>270</v>
      </c>
      <c r="E372" t="s">
        <v>551</v>
      </c>
      <c r="F372" t="s">
        <v>8</v>
      </c>
      <c r="G372" s="2">
        <v>43.517926581899999</v>
      </c>
      <c r="H372" s="3">
        <v>42328</v>
      </c>
      <c r="I372" s="2">
        <v>7.5351598173515999</v>
      </c>
      <c r="J372" s="9">
        <v>32.452745018272104</v>
      </c>
      <c r="K372" s="9">
        <v>-19.245226897950626</v>
      </c>
      <c r="L372" s="9">
        <v>29.093613024420783</v>
      </c>
      <c r="M372" s="9">
        <v>16.843509367610494</v>
      </c>
      <c r="N372" s="9">
        <v>26.66701260962067</v>
      </c>
      <c r="O372" s="9">
        <v>-14.154035231462517</v>
      </c>
      <c r="P372" s="9">
        <v>-11.335364305661336</v>
      </c>
      <c r="Q372" s="11">
        <v>-25.937569878381851</v>
      </c>
      <c r="R372" s="11">
        <v>-24.901648557512178</v>
      </c>
      <c r="S372" s="11">
        <v>-18.24178323666554</v>
      </c>
      <c r="T372" s="11">
        <v>-17.356302426391938</v>
      </c>
      <c r="U372" s="11">
        <v>-9.3468659758790462</v>
      </c>
      <c r="V372" s="11">
        <v>-22.750902813603698</v>
      </c>
      <c r="W372">
        <v>0.81538461538461537</v>
      </c>
      <c r="X372">
        <v>0.4747252747252747</v>
      </c>
      <c r="Y372">
        <v>0.72307692307692306</v>
      </c>
      <c r="Z372">
        <v>0.85494505494505491</v>
      </c>
      <c r="AA372">
        <v>0.15824175824175823</v>
      </c>
      <c r="AB372">
        <v>0.39120879120879121</v>
      </c>
      <c r="AC372">
        <v>0.90109890109890112</v>
      </c>
    </row>
    <row r="373" spans="2:29" hidden="1" x14ac:dyDescent="0.2">
      <c r="B373" t="s">
        <v>1481</v>
      </c>
      <c r="C373" t="s">
        <v>982</v>
      </c>
      <c r="D373" t="s">
        <v>983</v>
      </c>
      <c r="E373" t="s">
        <v>1482</v>
      </c>
      <c r="F373" t="s">
        <v>8</v>
      </c>
      <c r="G373" s="2">
        <v>5.6321889576000004</v>
      </c>
      <c r="H373" s="3">
        <v>41073</v>
      </c>
      <c r="I373" s="2">
        <v>10.5013698630137</v>
      </c>
      <c r="J373" s="9">
        <v>32.327166504381715</v>
      </c>
      <c r="K373" s="9">
        <v>0.58422590068159574</v>
      </c>
      <c r="L373" s="9">
        <v>11.326234269119071</v>
      </c>
      <c r="M373" s="9">
        <v>13.478260869565235</v>
      </c>
      <c r="N373" s="9">
        <v>7.1264367816091854</v>
      </c>
      <c r="O373" s="9">
        <v>-2.7896995708154395</v>
      </c>
      <c r="P373" s="9">
        <v>-1.8063583815028732</v>
      </c>
      <c r="Q373" s="11">
        <v>-7.5246132208157608</v>
      </c>
      <c r="R373" s="11">
        <v>-3.7593984962406131</v>
      </c>
      <c r="S373" s="11">
        <v>-6.2556663644605566</v>
      </c>
      <c r="T373" s="11">
        <v>-4.8634812286689391</v>
      </c>
      <c r="U373" s="11">
        <v>-2.0958083832335324</v>
      </c>
      <c r="V373" s="11">
        <v>-7.5246132208157608</v>
      </c>
      <c r="W373">
        <v>0.81758241758241756</v>
      </c>
      <c r="X373">
        <v>9.2307692307692313E-2</v>
      </c>
      <c r="Y373">
        <v>0.90109890109890112</v>
      </c>
      <c r="Z373">
        <v>0.9296703296703297</v>
      </c>
      <c r="AA373">
        <v>0.52087912087912092</v>
      </c>
      <c r="AB373">
        <v>0.15164835164835164</v>
      </c>
      <c r="AC373">
        <v>0.17582417582417584</v>
      </c>
    </row>
    <row r="374" spans="2:29" hidden="1" x14ac:dyDescent="0.2">
      <c r="B374" t="s">
        <v>1233</v>
      </c>
      <c r="C374" t="s">
        <v>363</v>
      </c>
      <c r="D374" t="s">
        <v>364</v>
      </c>
      <c r="E374" t="s">
        <v>587</v>
      </c>
      <c r="F374" t="s">
        <v>8</v>
      </c>
      <c r="G374" s="2">
        <v>7.8840240954</v>
      </c>
      <c r="H374" s="3">
        <v>42081</v>
      </c>
      <c r="I374" s="2">
        <v>7.75068493150685</v>
      </c>
      <c r="J374" s="9">
        <v>32.103810332357149</v>
      </c>
      <c r="K374" s="9">
        <v>-25.573415651197557</v>
      </c>
      <c r="L374" s="9">
        <v>31.034482758620673</v>
      </c>
      <c r="M374" s="9">
        <v>27.28531855955681</v>
      </c>
      <c r="N374" s="9">
        <v>18.824809575625679</v>
      </c>
      <c r="O374" s="9">
        <v>-10.439560439560443</v>
      </c>
      <c r="P374" s="9">
        <v>-8.1258806951620475</v>
      </c>
      <c r="Q374" s="11">
        <v>-30.248929529656309</v>
      </c>
      <c r="R374" s="11">
        <v>-29.926306632013635</v>
      </c>
      <c r="S374" s="11">
        <v>-17.11409395973153</v>
      </c>
      <c r="T374" s="11">
        <v>-12.088607594936716</v>
      </c>
      <c r="U374" s="11">
        <v>-10.86303134392444</v>
      </c>
      <c r="V374" s="11">
        <v>-21.294171638366205</v>
      </c>
      <c r="W374">
        <v>0.81978021978021975</v>
      </c>
      <c r="X374">
        <v>0.78021978021978022</v>
      </c>
      <c r="Y374">
        <v>0.71208791208791211</v>
      </c>
      <c r="Z374">
        <v>0.76703296703296708</v>
      </c>
      <c r="AA374">
        <v>0.25934065934065936</v>
      </c>
      <c r="AB374">
        <v>0.29230769230769232</v>
      </c>
      <c r="AC374">
        <v>0.60659340659340655</v>
      </c>
    </row>
    <row r="375" spans="2:29" hidden="1" x14ac:dyDescent="0.2">
      <c r="B375" t="s">
        <v>1258</v>
      </c>
      <c r="C375" t="s">
        <v>622</v>
      </c>
      <c r="D375" t="s">
        <v>623</v>
      </c>
      <c r="E375" t="s">
        <v>1259</v>
      </c>
      <c r="F375" t="s">
        <v>8</v>
      </c>
      <c r="G375" s="2">
        <v>36.735822755900003</v>
      </c>
      <c r="H375" s="3">
        <v>42202</v>
      </c>
      <c r="I375" s="2">
        <v>14.8</v>
      </c>
      <c r="J375" s="9">
        <v>31.912581562410953</v>
      </c>
      <c r="K375" s="9">
        <v>0.75459493817382095</v>
      </c>
      <c r="L375" s="9">
        <v>13.442113442113454</v>
      </c>
      <c r="M375" s="9">
        <v>18.013698630136982</v>
      </c>
      <c r="N375" s="9">
        <v>-0.23215322112594439</v>
      </c>
      <c r="O375" s="9">
        <v>-1.9778941244909838</v>
      </c>
      <c r="P375" s="9">
        <v>-5.931198102016124E-2</v>
      </c>
      <c r="Q375" s="11">
        <v>-6.7529544175576603</v>
      </c>
      <c r="R375" s="11">
        <v>-3.3271912796944578</v>
      </c>
      <c r="S375" s="11">
        <v>-3.1922791388270206</v>
      </c>
      <c r="T375" s="11">
        <v>-3.7524687294272581</v>
      </c>
      <c r="U375" s="11">
        <v>-5.2898142937534978</v>
      </c>
      <c r="V375" s="11">
        <v>-3.3819241982507164</v>
      </c>
      <c r="W375">
        <v>0.82197802197802194</v>
      </c>
      <c r="X375">
        <v>8.7912087912087919E-2</v>
      </c>
      <c r="Y375">
        <v>0.87912087912087911</v>
      </c>
      <c r="Z375">
        <v>0.83736263736263739</v>
      </c>
      <c r="AA375">
        <v>0.79780219780219785</v>
      </c>
      <c r="AB375">
        <v>0.1076923076923077</v>
      </c>
      <c r="AC375">
        <v>4.6153846153846156E-2</v>
      </c>
    </row>
    <row r="376" spans="2:29" hidden="1" x14ac:dyDescent="0.2">
      <c r="B376" t="s">
        <v>1258</v>
      </c>
      <c r="C376" t="s">
        <v>646</v>
      </c>
      <c r="D376" t="s">
        <v>647</v>
      </c>
      <c r="E376" t="s">
        <v>1259</v>
      </c>
      <c r="F376" t="s">
        <v>8</v>
      </c>
      <c r="G376" s="2">
        <v>11.154313435900001</v>
      </c>
      <c r="H376" s="3">
        <v>41729</v>
      </c>
      <c r="I376" s="2">
        <v>14.8</v>
      </c>
      <c r="J376" s="9">
        <v>31.786127011018749</v>
      </c>
      <c r="K376" s="9">
        <v>-0.47808011963749442</v>
      </c>
      <c r="L376" s="9">
        <v>12.047012732615094</v>
      </c>
      <c r="M376" s="9">
        <v>19.143356643356658</v>
      </c>
      <c r="N376" s="9">
        <v>1.0271460014673472</v>
      </c>
      <c r="O376" s="9">
        <v>-1.8155410312272957</v>
      </c>
      <c r="P376" s="9">
        <v>7.4019245003712986E-2</v>
      </c>
      <c r="Q376" s="11">
        <v>-5.6858564321250844</v>
      </c>
      <c r="R376" s="11">
        <v>-2.8646340450933683</v>
      </c>
      <c r="S376" s="11">
        <v>-2.3474178403755888</v>
      </c>
      <c r="T376" s="11">
        <v>-2.3789294817332234</v>
      </c>
      <c r="U376" s="11">
        <v>-4.264392324093814</v>
      </c>
      <c r="V376" s="11">
        <v>-3.4206695778748304</v>
      </c>
      <c r="W376">
        <v>0.82417582417582413</v>
      </c>
      <c r="X376">
        <v>0.14285714285714285</v>
      </c>
      <c r="Y376">
        <v>0.89010989010989006</v>
      </c>
      <c r="Z376">
        <v>0.81758241758241756</v>
      </c>
      <c r="AA376">
        <v>0.75384615384615383</v>
      </c>
      <c r="AB376">
        <v>9.6703296703296707E-2</v>
      </c>
      <c r="AC376">
        <v>3.7362637362637362E-2</v>
      </c>
    </row>
    <row r="377" spans="2:29" hidden="1" x14ac:dyDescent="0.2">
      <c r="B377" t="s">
        <v>1356</v>
      </c>
      <c r="C377" t="s">
        <v>764</v>
      </c>
      <c r="D377" t="s">
        <v>765</v>
      </c>
      <c r="E377" t="s">
        <v>1357</v>
      </c>
      <c r="F377" t="s">
        <v>8</v>
      </c>
      <c r="G377" s="2">
        <v>49.255161279699998</v>
      </c>
      <c r="H377" s="3">
        <v>43095</v>
      </c>
      <c r="I377" s="2">
        <v>2.8123287671232902</v>
      </c>
      <c r="J377" s="9">
        <v>31.624944434478529</v>
      </c>
      <c r="K377" s="9">
        <v>3.0641544523042032</v>
      </c>
      <c r="L377" s="9">
        <v>10.751662562948868</v>
      </c>
      <c r="M377" s="9">
        <v>6.5670022560271146</v>
      </c>
      <c r="N377" s="9">
        <v>7.1698113207547003</v>
      </c>
      <c r="O377" s="9">
        <v>0.96830985915495116</v>
      </c>
      <c r="P377" s="9">
        <v>-0.17406440382941646</v>
      </c>
      <c r="Q377" s="11">
        <v>-2.4305555555555345</v>
      </c>
      <c r="R377" s="11">
        <v>-1.1571841851494702</v>
      </c>
      <c r="S377" s="11">
        <v>-1.3295346628679978</v>
      </c>
      <c r="T377" s="11">
        <v>-1.4071294559099516</v>
      </c>
      <c r="U377" s="11">
        <v>-1.6843971631205557</v>
      </c>
      <c r="V377" s="11">
        <v>-2.4305555555555345</v>
      </c>
      <c r="W377">
        <v>0.82637362637362632</v>
      </c>
      <c r="X377">
        <v>3.9560439560439559E-2</v>
      </c>
      <c r="Y377">
        <v>0.91648351648351645</v>
      </c>
      <c r="Z377">
        <v>0.96263736263736266</v>
      </c>
      <c r="AA377">
        <v>0.51868131868131873</v>
      </c>
      <c r="AB377">
        <v>1.5384615384615385E-2</v>
      </c>
      <c r="AC377">
        <v>5.2747252747252747E-2</v>
      </c>
    </row>
    <row r="378" spans="2:29" hidden="1" x14ac:dyDescent="0.2">
      <c r="B378" t="s">
        <v>1382</v>
      </c>
      <c r="C378" t="s">
        <v>908</v>
      </c>
      <c r="D378" t="s">
        <v>909</v>
      </c>
      <c r="E378" t="s">
        <v>1342</v>
      </c>
      <c r="F378" t="s">
        <v>8</v>
      </c>
      <c r="G378" s="2">
        <v>7.3246155107000002</v>
      </c>
      <c r="H378" s="3">
        <v>42804</v>
      </c>
      <c r="I378" s="2">
        <v>6.2342465753424703</v>
      </c>
      <c r="J378" s="9">
        <v>31.109022556390968</v>
      </c>
      <c r="K378" s="9">
        <v>5.0751879699248166</v>
      </c>
      <c r="L378" s="9">
        <v>2.0572450805008859</v>
      </c>
      <c r="M378" s="9">
        <v>17.616126205083265</v>
      </c>
      <c r="N378" s="9">
        <v>11.400894187779436</v>
      </c>
      <c r="O378" s="9">
        <v>-6.6889632107023465</v>
      </c>
      <c r="P378" s="9">
        <v>-4.972752043596727</v>
      </c>
      <c r="Q378" s="11">
        <v>-14.344262295081972</v>
      </c>
      <c r="R378" s="11">
        <v>-3.2871972318338938</v>
      </c>
      <c r="S378" s="11">
        <v>-14.344262295081972</v>
      </c>
      <c r="T378" s="11">
        <v>-3.6502546689303847</v>
      </c>
      <c r="U378" s="11">
        <v>-1.8050541516245424</v>
      </c>
      <c r="V378" s="11">
        <v>-8.3668005354752335</v>
      </c>
      <c r="W378">
        <v>0.82857142857142863</v>
      </c>
      <c r="X378">
        <v>1.098901098901099E-2</v>
      </c>
      <c r="Y378">
        <v>0.96703296703296704</v>
      </c>
      <c r="Z378">
        <v>0.84615384615384615</v>
      </c>
      <c r="AA378">
        <v>0.39780219780219778</v>
      </c>
      <c r="AB378">
        <v>0.23956043956043957</v>
      </c>
      <c r="AC378">
        <v>0.3208791208791209</v>
      </c>
    </row>
    <row r="379" spans="2:29" hidden="1" x14ac:dyDescent="0.2">
      <c r="B379" t="s">
        <v>1403</v>
      </c>
      <c r="C379" t="s">
        <v>840</v>
      </c>
      <c r="D379" t="s">
        <v>841</v>
      </c>
      <c r="E379" t="s">
        <v>1404</v>
      </c>
      <c r="F379" t="s">
        <v>8</v>
      </c>
      <c r="G379" s="2">
        <v>8.5510734007</v>
      </c>
      <c r="H379" s="3">
        <v>42485</v>
      </c>
      <c r="I379" s="2">
        <v>8.3479452054794496</v>
      </c>
      <c r="J379" s="9">
        <v>31.024930747922458</v>
      </c>
      <c r="K379" s="9">
        <v>-6.1865189289011804</v>
      </c>
      <c r="L379" s="9">
        <v>18.602362204724404</v>
      </c>
      <c r="M379" s="9">
        <v>15.352697095435675</v>
      </c>
      <c r="N379" s="9">
        <v>6.8345323741007267</v>
      </c>
      <c r="O379" s="9">
        <v>-4.4444444444444429</v>
      </c>
      <c r="P379" s="9">
        <v>-1.0460251046025004</v>
      </c>
      <c r="Q379" s="11">
        <v>-9.3917710196780213</v>
      </c>
      <c r="R379" s="11">
        <v>-9.3917710196780213</v>
      </c>
      <c r="S379" s="11">
        <v>-2.9955947136563883</v>
      </c>
      <c r="T379" s="11">
        <v>-3.0805687203791381</v>
      </c>
      <c r="U379" s="11">
        <v>-2.5423728813559352</v>
      </c>
      <c r="V379" s="11">
        <v>-6.0646900269541923</v>
      </c>
      <c r="W379">
        <v>0.83076923076923082</v>
      </c>
      <c r="X379">
        <v>0.19780219780219779</v>
      </c>
      <c r="Y379">
        <v>0.81538461538461537</v>
      </c>
      <c r="Z379">
        <v>0.88571428571428568</v>
      </c>
      <c r="AA379">
        <v>0.53406593406593406</v>
      </c>
      <c r="AB379">
        <v>0.2087912087912088</v>
      </c>
      <c r="AC379">
        <v>0.1076923076923077</v>
      </c>
    </row>
    <row r="380" spans="2:29" hidden="1" x14ac:dyDescent="0.2">
      <c r="B380" t="s">
        <v>1108</v>
      </c>
      <c r="C380" t="s">
        <v>325</v>
      </c>
      <c r="D380" t="s">
        <v>326</v>
      </c>
      <c r="E380" t="s">
        <v>442</v>
      </c>
      <c r="F380" t="s">
        <v>8</v>
      </c>
      <c r="G380" s="2">
        <v>16.485766683400001</v>
      </c>
      <c r="H380" s="3">
        <v>41817</v>
      </c>
      <c r="I380" s="2">
        <v>7.9479452054794502</v>
      </c>
      <c r="J380" s="9">
        <v>31.006427390426929</v>
      </c>
      <c r="K380" s="9">
        <v>-13.14561021130481</v>
      </c>
      <c r="L380" s="9">
        <v>14.809333288869537</v>
      </c>
      <c r="M380" s="9">
        <v>14.076246334310849</v>
      </c>
      <c r="N380" s="9">
        <v>18.444730077120823</v>
      </c>
      <c r="O380" s="9">
        <v>-2.7672273467173127</v>
      </c>
      <c r="P380" s="9">
        <v>-1.1037527593818979</v>
      </c>
      <c r="Q380" s="11">
        <v>-18.435091879075298</v>
      </c>
      <c r="R380" s="11">
        <v>-18.435091879075298</v>
      </c>
      <c r="S380" s="11">
        <v>-4.0339702760084846</v>
      </c>
      <c r="T380" s="11">
        <v>-9.0517241379310232</v>
      </c>
      <c r="U380" s="11">
        <v>-5.1267281105990694</v>
      </c>
      <c r="V380" s="11">
        <v>-8.9141004862236688</v>
      </c>
      <c r="W380">
        <v>0.83296703296703301</v>
      </c>
      <c r="X380">
        <v>0.28131868131868132</v>
      </c>
      <c r="Y380">
        <v>0.86373626373626378</v>
      </c>
      <c r="Z380">
        <v>0.91208791208791207</v>
      </c>
      <c r="AA380">
        <v>0.26373626373626374</v>
      </c>
      <c r="AB380">
        <v>0.14945054945054945</v>
      </c>
      <c r="AC380">
        <v>0.12307692307692308</v>
      </c>
    </row>
    <row r="381" spans="2:29" hidden="1" x14ac:dyDescent="0.2">
      <c r="B381" t="s">
        <v>1277</v>
      </c>
      <c r="C381" t="s">
        <v>650</v>
      </c>
      <c r="D381" t="s">
        <v>651</v>
      </c>
      <c r="E381" t="s">
        <v>1278</v>
      </c>
      <c r="F381" t="s">
        <v>8</v>
      </c>
      <c r="G381" s="2">
        <v>5.9384672396999996</v>
      </c>
      <c r="H381" s="3">
        <v>42774</v>
      </c>
      <c r="I381" s="2">
        <v>14.1095890410959</v>
      </c>
      <c r="J381" s="9">
        <v>30.642377562861284</v>
      </c>
      <c r="K381" s="9">
        <v>2.2511909089595457</v>
      </c>
      <c r="L381" s="9">
        <v>10.253274285009002</v>
      </c>
      <c r="M381" s="9">
        <v>13.067292644757428</v>
      </c>
      <c r="N381" s="9">
        <v>6.2975778546712835</v>
      </c>
      <c r="O381" s="9">
        <v>-3.5807291666666603</v>
      </c>
      <c r="P381" s="9">
        <v>-1.2008005336891252</v>
      </c>
      <c r="Q381" s="11">
        <v>-6.5414507772020718</v>
      </c>
      <c r="R381" s="11">
        <v>-3.0386740331491739</v>
      </c>
      <c r="S381" s="11">
        <v>-1.1773940345369067</v>
      </c>
      <c r="T381" s="11">
        <v>-3.9200614911606433</v>
      </c>
      <c r="U381" s="11">
        <v>-1.360103626943016</v>
      </c>
      <c r="V381" s="11">
        <v>-5.9934853420195324</v>
      </c>
      <c r="W381">
        <v>0.8351648351648352</v>
      </c>
      <c r="X381">
        <v>5.9340659340659338E-2</v>
      </c>
      <c r="Y381">
        <v>0.93406593406593408</v>
      </c>
      <c r="Z381">
        <v>0.93626373626373627</v>
      </c>
      <c r="AA381">
        <v>0.5714285714285714</v>
      </c>
      <c r="AB381">
        <v>0.17802197802197803</v>
      </c>
      <c r="AC381">
        <v>0.13406593406593406</v>
      </c>
    </row>
    <row r="382" spans="2:29" hidden="1" x14ac:dyDescent="0.2">
      <c r="B382" t="s">
        <v>1450</v>
      </c>
      <c r="C382" t="s">
        <v>928</v>
      </c>
      <c r="D382" t="s">
        <v>929</v>
      </c>
      <c r="E382" t="s">
        <v>1338</v>
      </c>
      <c r="F382" t="s">
        <v>8</v>
      </c>
      <c r="G382" s="2">
        <v>37.001295348799999</v>
      </c>
      <c r="H382" s="3">
        <v>43080</v>
      </c>
      <c r="I382" s="2">
        <v>6.6630136986301398</v>
      </c>
      <c r="J382" s="9">
        <v>30.595273973049792</v>
      </c>
      <c r="K382" s="9">
        <v>-8.5456683653469181</v>
      </c>
      <c r="L382" s="9">
        <v>24.035576510930127</v>
      </c>
      <c r="M382" s="9">
        <v>47.729161956976249</v>
      </c>
      <c r="N382" s="9">
        <v>-10.418199656610241</v>
      </c>
      <c r="O382" s="9">
        <v>-13.005681429255949</v>
      </c>
      <c r="P382" s="9">
        <v>-5.3262812872467302</v>
      </c>
      <c r="Q382" s="11">
        <v>-40.637576784579537</v>
      </c>
      <c r="R382" s="11">
        <v>-17.591604411241558</v>
      </c>
      <c r="S382" s="11">
        <v>-10.977415771936323</v>
      </c>
      <c r="T382" s="11">
        <v>-19.706683763423626</v>
      </c>
      <c r="U382" s="11">
        <v>-24.046812116077106</v>
      </c>
      <c r="V382" s="11">
        <v>-23.408034982235588</v>
      </c>
      <c r="W382">
        <v>0.83736263736263739</v>
      </c>
      <c r="X382">
        <v>0.22857142857142856</v>
      </c>
      <c r="Y382">
        <v>0.75824175824175821</v>
      </c>
      <c r="Z382">
        <v>0.60439560439560436</v>
      </c>
      <c r="AA382">
        <v>0.95604395604395609</v>
      </c>
      <c r="AB382">
        <v>0.34725274725274724</v>
      </c>
      <c r="AC382">
        <v>0.34285714285714286</v>
      </c>
    </row>
    <row r="383" spans="2:29" hidden="1" x14ac:dyDescent="0.2">
      <c r="B383" t="s">
        <v>1208</v>
      </c>
      <c r="C383" t="s">
        <v>279</v>
      </c>
      <c r="D383" t="s">
        <v>280</v>
      </c>
      <c r="E383" t="s">
        <v>555</v>
      </c>
      <c r="F383" t="s">
        <v>8</v>
      </c>
      <c r="G383" s="2">
        <v>6.2394695148999997</v>
      </c>
      <c r="H383" s="3">
        <v>42130</v>
      </c>
      <c r="I383" s="2">
        <v>9.3986301369863003</v>
      </c>
      <c r="J383" s="9">
        <v>30.116807006353021</v>
      </c>
      <c r="K383" s="9">
        <v>-34.524740140148253</v>
      </c>
      <c r="L383" s="9">
        <v>48.00180423996391</v>
      </c>
      <c r="M383" s="9">
        <v>73.308545654029004</v>
      </c>
      <c r="N383" s="9">
        <v>-3.9211670826689282</v>
      </c>
      <c r="O383" s="9">
        <v>-19.361682066754664</v>
      </c>
      <c r="P383" s="9">
        <v>-8.1561426116838582</v>
      </c>
      <c r="Q383" s="11">
        <v>-38.730160630821317</v>
      </c>
      <c r="R383" s="11">
        <v>-37.932551794148836</v>
      </c>
      <c r="S383" s="11">
        <v>-10.813580162579406</v>
      </c>
      <c r="T383" s="11">
        <v>-17.258961681087747</v>
      </c>
      <c r="U383" s="11">
        <v>-21.117400935269515</v>
      </c>
      <c r="V383" s="11">
        <v>-24.828473413379083</v>
      </c>
      <c r="W383">
        <v>0.83956043956043958</v>
      </c>
      <c r="X383">
        <v>0.97142857142857142</v>
      </c>
      <c r="Y383">
        <v>0.42197802197802198</v>
      </c>
      <c r="Z383">
        <v>0.25934065934065936</v>
      </c>
      <c r="AA383">
        <v>0.85934065934065929</v>
      </c>
      <c r="AB383">
        <v>0.70769230769230773</v>
      </c>
      <c r="AC383">
        <v>0.61318681318681323</v>
      </c>
    </row>
    <row r="384" spans="2:29" hidden="1" x14ac:dyDescent="0.2">
      <c r="B384" t="s">
        <v>1215</v>
      </c>
      <c r="C384" t="s">
        <v>303</v>
      </c>
      <c r="D384" t="s">
        <v>304</v>
      </c>
      <c r="E384" t="s">
        <v>565</v>
      </c>
      <c r="F384" t="s">
        <v>8</v>
      </c>
      <c r="G384" s="2">
        <v>9.4223196201999997</v>
      </c>
      <c r="H384" s="3">
        <v>42018</v>
      </c>
      <c r="I384" s="2">
        <v>7.3972602739726003</v>
      </c>
      <c r="J384" s="9">
        <v>29.931243172615542</v>
      </c>
      <c r="K384" s="9">
        <v>-22.895688728125918</v>
      </c>
      <c r="L384" s="9">
        <v>57.474324838341595</v>
      </c>
      <c r="M384" s="9">
        <v>53.437481348806045</v>
      </c>
      <c r="N384" s="9">
        <v>-17.239274502964776</v>
      </c>
      <c r="O384" s="9">
        <v>-15.730692234748714</v>
      </c>
      <c r="P384" s="9">
        <v>-10.114632501685774</v>
      </c>
      <c r="Q384" s="11">
        <v>-43.070932274566701</v>
      </c>
      <c r="R384" s="11">
        <v>-31.014968966776181</v>
      </c>
      <c r="S384" s="11">
        <v>-10.091824908620842</v>
      </c>
      <c r="T384" s="11">
        <v>-11.855627876735758</v>
      </c>
      <c r="U384" s="11">
        <v>-28.30419179964878</v>
      </c>
      <c r="V384" s="11">
        <v>-20.154208609980724</v>
      </c>
      <c r="W384">
        <v>0.84175824175824177</v>
      </c>
      <c r="X384">
        <v>0.64835164835164838</v>
      </c>
      <c r="Y384">
        <v>0.26373626373626374</v>
      </c>
      <c r="Z384">
        <v>0.54725274725274731</v>
      </c>
      <c r="AA384">
        <v>0.99780219780219781</v>
      </c>
      <c r="AB384">
        <v>0.47252747252747251</v>
      </c>
      <c r="AC384">
        <v>0.83736263736263739</v>
      </c>
    </row>
    <row r="385" spans="2:29" hidden="1" x14ac:dyDescent="0.2">
      <c r="B385" t="s">
        <v>1383</v>
      </c>
      <c r="C385" t="s">
        <v>806</v>
      </c>
      <c r="D385" t="s">
        <v>807</v>
      </c>
      <c r="E385" t="s">
        <v>1384</v>
      </c>
      <c r="F385" t="s">
        <v>8</v>
      </c>
      <c r="G385" s="2">
        <v>9.9737822424000004</v>
      </c>
      <c r="H385" s="3">
        <v>42366</v>
      </c>
      <c r="I385" s="2">
        <v>5.54703196347032</v>
      </c>
      <c r="J385" s="9">
        <v>29.707239932010086</v>
      </c>
      <c r="K385" s="9">
        <v>3.6129032258064457</v>
      </c>
      <c r="L385" s="9">
        <v>8.9767745312192258</v>
      </c>
      <c r="M385" s="9">
        <v>9.6464204363242541</v>
      </c>
      <c r="N385" s="9">
        <v>6.2296765360260009</v>
      </c>
      <c r="O385" s="9">
        <v>-1.3774770420492983</v>
      </c>
      <c r="P385" s="9">
        <v>-1.5202702702702711</v>
      </c>
      <c r="Q385" s="11">
        <v>-4.8676824378508652</v>
      </c>
      <c r="R385" s="11">
        <v>-1.6457298665887485</v>
      </c>
      <c r="S385" s="11">
        <v>-0.92488807765222969</v>
      </c>
      <c r="T385" s="11">
        <v>-1.4777886584171598</v>
      </c>
      <c r="U385" s="11">
        <v>-2.4781586021505224</v>
      </c>
      <c r="V385" s="11">
        <v>-4.6229297314680879</v>
      </c>
      <c r="W385">
        <v>0.84395604395604396</v>
      </c>
      <c r="X385">
        <v>3.5164835164835165E-2</v>
      </c>
      <c r="Y385">
        <v>0.94725274725274722</v>
      </c>
      <c r="Z385">
        <v>0.95604395604395609</v>
      </c>
      <c r="AA385">
        <v>0.58021978021978027</v>
      </c>
      <c r="AB385">
        <v>7.6923076923076927E-2</v>
      </c>
      <c r="AC385">
        <v>0.14945054945054945</v>
      </c>
    </row>
    <row r="386" spans="2:29" hidden="1" x14ac:dyDescent="0.2">
      <c r="B386" t="s">
        <v>1388</v>
      </c>
      <c r="C386" t="s">
        <v>906</v>
      </c>
      <c r="D386" t="s">
        <v>907</v>
      </c>
      <c r="E386" t="s">
        <v>1438</v>
      </c>
      <c r="F386" t="s">
        <v>8</v>
      </c>
      <c r="G386" s="2">
        <v>8.5200220519999998</v>
      </c>
      <c r="H386" s="3">
        <v>42758</v>
      </c>
      <c r="I386" s="2">
        <v>5.3465753424657496</v>
      </c>
      <c r="J386" s="9">
        <v>29.41672808641977</v>
      </c>
      <c r="K386" s="9">
        <v>-2.5152017689331014</v>
      </c>
      <c r="L386" s="9">
        <v>9.4414516586333868</v>
      </c>
      <c r="M386" s="9">
        <v>15.748753078756502</v>
      </c>
      <c r="N386" s="9">
        <v>7.8861409239383926</v>
      </c>
      <c r="O386" s="9">
        <v>-2.8618800461361005</v>
      </c>
      <c r="P386" s="9">
        <v>-1.8572469045884981</v>
      </c>
      <c r="Q386" s="11">
        <v>-6.1958753682707011</v>
      </c>
      <c r="R386" s="11">
        <v>-6.1958753682707011</v>
      </c>
      <c r="S386" s="11">
        <v>-0.91096919609316707</v>
      </c>
      <c r="T386" s="11">
        <v>-3.9383135726722389</v>
      </c>
      <c r="U386" s="11">
        <v>-3.4780631961809574</v>
      </c>
      <c r="V386" s="11">
        <v>-4.5144130544173633</v>
      </c>
      <c r="W386">
        <v>0.84615384615384615</v>
      </c>
      <c r="X386">
        <v>0.16923076923076924</v>
      </c>
      <c r="Y386">
        <v>0.94505494505494503</v>
      </c>
      <c r="Z386">
        <v>0.87912087912087911</v>
      </c>
      <c r="AA386">
        <v>0.49010989010989009</v>
      </c>
      <c r="AB386">
        <v>0.15384615384615385</v>
      </c>
      <c r="AC386">
        <v>0.18021978021978022</v>
      </c>
    </row>
    <row r="387" spans="2:29" hidden="1" x14ac:dyDescent="0.2">
      <c r="B387" t="s">
        <v>1218</v>
      </c>
      <c r="C387" t="s">
        <v>309</v>
      </c>
      <c r="D387" t="s">
        <v>310</v>
      </c>
      <c r="E387" t="s">
        <v>568</v>
      </c>
      <c r="F387" t="s">
        <v>8</v>
      </c>
      <c r="G387" s="2">
        <v>10.658904850900001</v>
      </c>
      <c r="H387" s="3">
        <v>42313</v>
      </c>
      <c r="I387" s="2">
        <v>9.7972602739726007</v>
      </c>
      <c r="J387" s="9">
        <v>28.696438027931002</v>
      </c>
      <c r="K387" s="9">
        <v>-24.14722798613721</v>
      </c>
      <c r="L387" s="9">
        <v>41.081496668375188</v>
      </c>
      <c r="M387" s="9">
        <v>25.318734289282034</v>
      </c>
      <c r="N387" s="9">
        <v>3.9320803885587505</v>
      </c>
      <c r="O387" s="9">
        <v>-7.6664801343033009</v>
      </c>
      <c r="P387" s="9">
        <v>-6.6213921901527986</v>
      </c>
      <c r="Q387" s="11">
        <v>-30.943536404160465</v>
      </c>
      <c r="R387" s="11">
        <v>-30.943536404160465</v>
      </c>
      <c r="S387" s="11">
        <v>-12.33907704495941</v>
      </c>
      <c r="T387" s="11">
        <v>-13.165931455717686</v>
      </c>
      <c r="U387" s="11">
        <v>-15.142671854734125</v>
      </c>
      <c r="V387" s="11">
        <v>-17.699589212359342</v>
      </c>
      <c r="W387">
        <v>0.84835164835164834</v>
      </c>
      <c r="X387">
        <v>0.71648351648351649</v>
      </c>
      <c r="Y387">
        <v>0.57362637362637359</v>
      </c>
      <c r="Z387">
        <v>0.77582417582417584</v>
      </c>
      <c r="AA387">
        <v>0.67032967032967028</v>
      </c>
      <c r="AB387">
        <v>0.25494505494505493</v>
      </c>
      <c r="AC387">
        <v>0.46593406593406594</v>
      </c>
    </row>
    <row r="388" spans="2:29" hidden="1" x14ac:dyDescent="0.2">
      <c r="B388" t="s">
        <v>1269</v>
      </c>
      <c r="C388" t="s">
        <v>1014</v>
      </c>
      <c r="D388" t="s">
        <v>1015</v>
      </c>
      <c r="E388" t="s">
        <v>1505</v>
      </c>
      <c r="F388" t="s">
        <v>8</v>
      </c>
      <c r="G388" s="2">
        <v>7.5072650137999997</v>
      </c>
      <c r="H388" s="3">
        <v>42543</v>
      </c>
      <c r="I388" s="2">
        <v>5.1890410958904098</v>
      </c>
      <c r="J388" s="9">
        <v>28.311572772606858</v>
      </c>
      <c r="K388" s="9">
        <v>-2.7732463295269163</v>
      </c>
      <c r="L388" s="9">
        <v>16.107382550335569</v>
      </c>
      <c r="M388" s="9">
        <v>12.355491329479769</v>
      </c>
      <c r="N388" s="9">
        <v>5.0455711041515849</v>
      </c>
      <c r="O388" s="9">
        <v>-3.6951501154734432</v>
      </c>
      <c r="P388" s="9">
        <v>-1.6364440513047391</v>
      </c>
      <c r="Q388" s="11">
        <v>-6.0025159604646419</v>
      </c>
      <c r="R388" s="11">
        <v>-4.8115477145148358</v>
      </c>
      <c r="S388" s="11">
        <v>-2.2324865280985344</v>
      </c>
      <c r="T388" s="11">
        <v>-3.0154277699859757</v>
      </c>
      <c r="U388" s="11">
        <v>-3.4076827757125248</v>
      </c>
      <c r="V388" s="11">
        <v>-5.7364004629629619</v>
      </c>
      <c r="W388">
        <v>0.85054945054945053</v>
      </c>
      <c r="X388">
        <v>0.17362637362637362</v>
      </c>
      <c r="Y388">
        <v>0.84835164835164834</v>
      </c>
      <c r="Z388">
        <v>0.94725274725274722</v>
      </c>
      <c r="AA388">
        <v>0.643956043956044</v>
      </c>
      <c r="AB388">
        <v>0.18681318681318682</v>
      </c>
      <c r="AC388">
        <v>0.15604395604395604</v>
      </c>
    </row>
    <row r="389" spans="2:29" hidden="1" x14ac:dyDescent="0.2">
      <c r="B389" t="s">
        <v>1460</v>
      </c>
      <c r="C389" t="s">
        <v>940</v>
      </c>
      <c r="D389" t="s">
        <v>941</v>
      </c>
      <c r="E389" t="s">
        <v>431</v>
      </c>
      <c r="F389" t="s">
        <v>8</v>
      </c>
      <c r="G389" s="2">
        <v>10.1725609174</v>
      </c>
      <c r="H389" s="3">
        <v>42678</v>
      </c>
      <c r="I389" s="2">
        <v>7.1315068493150697</v>
      </c>
      <c r="J389" s="9">
        <v>28.095676172953084</v>
      </c>
      <c r="K389" s="9">
        <v>-20.956761729530822</v>
      </c>
      <c r="L389" s="9">
        <v>39.280726256983236</v>
      </c>
      <c r="M389" s="9">
        <v>50.597476393415221</v>
      </c>
      <c r="N389" s="9">
        <v>-2.9574963932970828</v>
      </c>
      <c r="O389" s="9">
        <v>-20.384241523243176</v>
      </c>
      <c r="P389" s="9">
        <v>-9.5256660168940783</v>
      </c>
      <c r="Q389" s="11">
        <v>-35.025380710659896</v>
      </c>
      <c r="R389" s="11">
        <v>-28.898840885142267</v>
      </c>
      <c r="S389" s="11">
        <v>-11.550068587105617</v>
      </c>
      <c r="T389" s="11">
        <v>-12.663655156573004</v>
      </c>
      <c r="U389" s="11">
        <v>-18.465095240488523</v>
      </c>
      <c r="V389" s="11">
        <v>-24.972433404909761</v>
      </c>
      <c r="W389">
        <v>0.85274725274725272</v>
      </c>
      <c r="X389">
        <v>0.55164835164835169</v>
      </c>
      <c r="Y389">
        <v>0.60659340659340655</v>
      </c>
      <c r="Z389">
        <v>0.57362637362637359</v>
      </c>
      <c r="AA389">
        <v>0.84175824175824177</v>
      </c>
      <c r="AB389">
        <v>0.79560439560439555</v>
      </c>
      <c r="AC389">
        <v>0.77582417582417584</v>
      </c>
    </row>
    <row r="390" spans="2:29" hidden="1" x14ac:dyDescent="0.2">
      <c r="B390" t="s">
        <v>1315</v>
      </c>
      <c r="C390" t="s">
        <v>702</v>
      </c>
      <c r="D390" t="s">
        <v>703</v>
      </c>
      <c r="E390" t="s">
        <v>1316</v>
      </c>
      <c r="F390" t="s">
        <v>8</v>
      </c>
      <c r="G390" s="2">
        <v>9.1809677283000006</v>
      </c>
      <c r="H390" s="3">
        <v>42245</v>
      </c>
      <c r="I390" s="2">
        <v>6.3931506849315101</v>
      </c>
      <c r="J390" s="9">
        <v>28.095238095238102</v>
      </c>
      <c r="K390" s="9">
        <v>-24.603174603174608</v>
      </c>
      <c r="L390" s="9">
        <v>30.736842105263161</v>
      </c>
      <c r="M390" s="9">
        <v>57.326892109500804</v>
      </c>
      <c r="N390" s="9">
        <v>7.8812691914022581</v>
      </c>
      <c r="O390" s="9">
        <v>-23.434535104364326</v>
      </c>
      <c r="P390" s="9">
        <v>-10.631229235880395</v>
      </c>
      <c r="Q390" s="11">
        <v>-40.814479638009047</v>
      </c>
      <c r="R390" s="11">
        <v>-29.027355623100306</v>
      </c>
      <c r="S390" s="11">
        <v>-15.761821366024515</v>
      </c>
      <c r="T390" s="11">
        <v>-16.258992805755394</v>
      </c>
      <c r="U390" s="11">
        <v>-23.257918552036198</v>
      </c>
      <c r="V390" s="11">
        <v>-37.115384615384613</v>
      </c>
      <c r="W390">
        <v>0.85494505494505491</v>
      </c>
      <c r="X390">
        <v>0.73406593406593401</v>
      </c>
      <c r="Y390">
        <v>0.7142857142857143</v>
      </c>
      <c r="Z390">
        <v>0.48351648351648352</v>
      </c>
      <c r="AA390">
        <v>0.49230769230769234</v>
      </c>
      <c r="AB390">
        <v>0.92087912087912083</v>
      </c>
      <c r="AC390">
        <v>0.86373626373626378</v>
      </c>
    </row>
    <row r="391" spans="2:29" hidden="1" x14ac:dyDescent="0.2">
      <c r="B391" t="s">
        <v>1105</v>
      </c>
      <c r="C391" t="s">
        <v>343</v>
      </c>
      <c r="D391" t="s">
        <v>344</v>
      </c>
      <c r="E391" t="s">
        <v>431</v>
      </c>
      <c r="F391" t="s">
        <v>8</v>
      </c>
      <c r="G391" s="2">
        <v>10.982668030399999</v>
      </c>
      <c r="H391" s="3">
        <v>42265</v>
      </c>
      <c r="I391" s="2">
        <v>7.4356164383561598</v>
      </c>
      <c r="J391" s="9">
        <v>27.878228782287827</v>
      </c>
      <c r="K391" s="9">
        <v>-42.828149710068537</v>
      </c>
      <c r="L391" s="9">
        <v>57.977963210548168</v>
      </c>
      <c r="M391" s="9">
        <v>47.614322817871425</v>
      </c>
      <c r="N391" s="9">
        <v>14.257754581578791</v>
      </c>
      <c r="O391" s="9">
        <v>-16.053291807249753</v>
      </c>
      <c r="P391" s="9">
        <v>-7.124944964490135</v>
      </c>
      <c r="Q391" s="11">
        <v>-46.08897861140214</v>
      </c>
      <c r="R391" s="11">
        <v>-44.742289116602358</v>
      </c>
      <c r="S391" s="11">
        <v>-12.286828275978984</v>
      </c>
      <c r="T391" s="11">
        <v>-16.635155646686023</v>
      </c>
      <c r="U391" s="11">
        <v>-8.8616187989556252</v>
      </c>
      <c r="V391" s="11">
        <v>-26.214129945654051</v>
      </c>
      <c r="W391">
        <v>0.8571428571428571</v>
      </c>
      <c r="X391">
        <v>0.99560439560439562</v>
      </c>
      <c r="Y391">
        <v>0.25274725274725274</v>
      </c>
      <c r="Z391">
        <v>0.60659340659340655</v>
      </c>
      <c r="AA391">
        <v>0.33406593406593404</v>
      </c>
      <c r="AB391">
        <v>0.49670329670329672</v>
      </c>
      <c r="AC391">
        <v>0.50769230769230766</v>
      </c>
    </row>
    <row r="392" spans="2:29" hidden="1" x14ac:dyDescent="0.2">
      <c r="B392" t="s">
        <v>1305</v>
      </c>
      <c r="C392" t="s">
        <v>740</v>
      </c>
      <c r="D392" t="s">
        <v>741</v>
      </c>
      <c r="E392" t="s">
        <v>1342</v>
      </c>
      <c r="F392" t="s">
        <v>8</v>
      </c>
      <c r="G392" s="2">
        <v>9.0672700889000009</v>
      </c>
      <c r="H392" s="3">
        <v>42577</v>
      </c>
      <c r="I392" s="2">
        <v>6.2342465753424703</v>
      </c>
      <c r="J392" s="9">
        <v>27.876937955032123</v>
      </c>
      <c r="K392" s="9">
        <v>1.9271948608136942</v>
      </c>
      <c r="L392" s="9">
        <v>6.3025210084033665</v>
      </c>
      <c r="M392" s="9">
        <v>13.575582065217404</v>
      </c>
      <c r="N392" s="9">
        <v>11.643835616438341</v>
      </c>
      <c r="O392" s="9">
        <v>-6.9237510955302284</v>
      </c>
      <c r="P392" s="9">
        <v>-5.1785714285714297</v>
      </c>
      <c r="Q392" s="11">
        <v>-8.676599474145485</v>
      </c>
      <c r="R392" s="11">
        <v>-0.73917634635691731</v>
      </c>
      <c r="S392" s="11">
        <v>-1.4492753623188419</v>
      </c>
      <c r="T392" s="11">
        <v>-4.0579710144927468</v>
      </c>
      <c r="U392" s="11">
        <v>-1.7992424242424303</v>
      </c>
      <c r="V392" s="11">
        <v>-8.5964912280701729</v>
      </c>
      <c r="W392">
        <v>0.85934065934065929</v>
      </c>
      <c r="X392">
        <v>6.3736263736263732E-2</v>
      </c>
      <c r="Y392">
        <v>0.95824175824175828</v>
      </c>
      <c r="Z392">
        <v>0.92527472527472532</v>
      </c>
      <c r="AA392">
        <v>0.39120879120879121</v>
      </c>
      <c r="AB392">
        <v>0.24395604395604395</v>
      </c>
      <c r="AC392">
        <v>0.33186813186813185</v>
      </c>
    </row>
    <row r="393" spans="2:29" hidden="1" x14ac:dyDescent="0.2">
      <c r="B393" t="s">
        <v>1130</v>
      </c>
      <c r="C393" t="s">
        <v>73</v>
      </c>
      <c r="D393" t="s">
        <v>74</v>
      </c>
      <c r="E393" t="s">
        <v>462</v>
      </c>
      <c r="F393" t="s">
        <v>8</v>
      </c>
      <c r="G393" s="2">
        <v>12.3778725398</v>
      </c>
      <c r="H393" s="3">
        <v>42164</v>
      </c>
      <c r="I393" s="2">
        <v>6.7013698630137002</v>
      </c>
      <c r="J393" s="9">
        <v>27.824019024970269</v>
      </c>
      <c r="K393" s="9">
        <v>-34.363852556480374</v>
      </c>
      <c r="L393" s="9">
        <v>47.282608695652151</v>
      </c>
      <c r="M393" s="9">
        <v>61.008610086100866</v>
      </c>
      <c r="N393" s="9">
        <v>1.2987012987013082</v>
      </c>
      <c r="O393" s="9">
        <v>-18.929110105580701</v>
      </c>
      <c r="P393" s="9">
        <v>-8.4327086882453131</v>
      </c>
      <c r="Q393" s="11">
        <v>-38.231917336394943</v>
      </c>
      <c r="R393" s="11">
        <v>-36.969001148105619</v>
      </c>
      <c r="S393" s="11">
        <v>-11.523178807947016</v>
      </c>
      <c r="T393" s="11">
        <v>-18.123667377398714</v>
      </c>
      <c r="U393" s="11">
        <v>-22.251832111925374</v>
      </c>
      <c r="V393" s="11">
        <v>-23.975251353441607</v>
      </c>
      <c r="W393">
        <v>0.86153846153846159</v>
      </c>
      <c r="X393">
        <v>0.96703296703296704</v>
      </c>
      <c r="Y393">
        <v>0.44395604395604393</v>
      </c>
      <c r="Z393">
        <v>0.41978021978021979</v>
      </c>
      <c r="AA393">
        <v>0.74725274725274726</v>
      </c>
      <c r="AB393">
        <v>0.67692307692307696</v>
      </c>
      <c r="AC393">
        <v>0.65054945054945057</v>
      </c>
    </row>
    <row r="394" spans="2:29" hidden="1" x14ac:dyDescent="0.2">
      <c r="B394" t="s">
        <v>1432</v>
      </c>
      <c r="C394" t="s">
        <v>894</v>
      </c>
      <c r="D394" t="s">
        <v>895</v>
      </c>
      <c r="E394" t="s">
        <v>1433</v>
      </c>
      <c r="F394" t="s">
        <v>8</v>
      </c>
      <c r="G394" s="2">
        <v>7.8158533158000001</v>
      </c>
      <c r="H394" s="3">
        <v>42713</v>
      </c>
      <c r="I394" s="2">
        <v>5.7397260273972597</v>
      </c>
      <c r="J394" s="9">
        <v>27.664720291716343</v>
      </c>
      <c r="K394" s="9">
        <v>4.5775616915879125</v>
      </c>
      <c r="L394" s="9">
        <v>-5.2456140350877067</v>
      </c>
      <c r="M394" s="9">
        <v>20.562663694501008</v>
      </c>
      <c r="N394" s="9">
        <v>10.014750407577054</v>
      </c>
      <c r="O394" s="9">
        <v>-2.8664386303597174</v>
      </c>
      <c r="P394" s="9">
        <v>-1.609742804204968</v>
      </c>
      <c r="Q394" s="11">
        <v>-11.926134906386251</v>
      </c>
      <c r="R394" s="11">
        <v>-2.6758998033683752</v>
      </c>
      <c r="S394" s="11">
        <v>-10.190916223520182</v>
      </c>
      <c r="T394" s="11">
        <v>-2.3389708528247595</v>
      </c>
      <c r="U394" s="11">
        <v>-3.9990945446313853</v>
      </c>
      <c r="V394" s="11">
        <v>-5.4727464132056127</v>
      </c>
      <c r="W394">
        <v>0.86373626373626378</v>
      </c>
      <c r="X394">
        <v>1.7582417582417582E-2</v>
      </c>
      <c r="Y394">
        <v>1</v>
      </c>
      <c r="Z394">
        <v>0.8</v>
      </c>
      <c r="AA394">
        <v>0.42417582417582417</v>
      </c>
      <c r="AB394">
        <v>0.15604395604395604</v>
      </c>
      <c r="AC394">
        <v>0.15384615384615385</v>
      </c>
    </row>
    <row r="395" spans="2:29" hidden="1" x14ac:dyDescent="0.2">
      <c r="B395" t="s">
        <v>1142</v>
      </c>
      <c r="C395" t="s">
        <v>732</v>
      </c>
      <c r="D395" t="s">
        <v>733</v>
      </c>
      <c r="E395" t="s">
        <v>1338</v>
      </c>
      <c r="F395" t="s">
        <v>8</v>
      </c>
      <c r="G395" s="2">
        <v>40.151911253599998</v>
      </c>
      <c r="H395" s="3">
        <v>42286</v>
      </c>
      <c r="I395" s="2">
        <v>6.6630136986301398</v>
      </c>
      <c r="J395" s="9">
        <v>26.633136012404023</v>
      </c>
      <c r="K395" s="9">
        <v>-14.216611018049733</v>
      </c>
      <c r="L395" s="9">
        <v>28.152492668621704</v>
      </c>
      <c r="M395" s="9">
        <v>56.763891388720623</v>
      </c>
      <c r="N395" s="9">
        <v>-10.047835376231031</v>
      </c>
      <c r="O395" s="9">
        <v>-18.311776718856372</v>
      </c>
      <c r="P395" s="9">
        <v>-6.1032863849765366</v>
      </c>
      <c r="Q395" s="11">
        <v>-39.931609130838794</v>
      </c>
      <c r="R395" s="11">
        <v>-21.93768280573164</v>
      </c>
      <c r="S395" s="11">
        <v>-10.928512736236646</v>
      </c>
      <c r="T395" s="11">
        <v>-19.091554293825407</v>
      </c>
      <c r="U395" s="11">
        <v>-23.558985778890417</v>
      </c>
      <c r="V395" s="11">
        <v>-21.363952679192774</v>
      </c>
      <c r="W395">
        <v>0.86593406593406597</v>
      </c>
      <c r="X395">
        <v>0.30109890109890108</v>
      </c>
      <c r="Y395">
        <v>0.72747252747252744</v>
      </c>
      <c r="Z395">
        <v>0.49890109890109891</v>
      </c>
      <c r="AA395">
        <v>0.94945054945054941</v>
      </c>
      <c r="AB395">
        <v>0.643956043956044</v>
      </c>
      <c r="AC395">
        <v>0.4043956043956044</v>
      </c>
    </row>
    <row r="396" spans="2:29" hidden="1" x14ac:dyDescent="0.2">
      <c r="B396" t="s">
        <v>1305</v>
      </c>
      <c r="C396" t="s">
        <v>726</v>
      </c>
      <c r="D396" t="s">
        <v>727</v>
      </c>
      <c r="E396" t="s">
        <v>1336</v>
      </c>
      <c r="F396" t="s">
        <v>8</v>
      </c>
      <c r="G396" s="2">
        <v>6.3308761586999998</v>
      </c>
      <c r="H396" s="3">
        <v>42149</v>
      </c>
      <c r="I396" s="2">
        <v>7.2410958904109597</v>
      </c>
      <c r="J396" s="9">
        <v>26.375781117631401</v>
      </c>
      <c r="K396" s="9">
        <v>2.0565552699228689</v>
      </c>
      <c r="L396" s="9">
        <v>6.9807041361938573</v>
      </c>
      <c r="M396" s="9">
        <v>13.930435085040809</v>
      </c>
      <c r="N396" s="9">
        <v>5.1204402458034224</v>
      </c>
      <c r="O396" s="9">
        <v>-3.3525124664365178</v>
      </c>
      <c r="P396" s="9">
        <v>-1.7316692667706679</v>
      </c>
      <c r="Q396" s="11">
        <v>-6.2643064245383782</v>
      </c>
      <c r="R396" s="11">
        <v>-4.8890822096563751</v>
      </c>
      <c r="S396" s="11">
        <v>-2.1069973120610412</v>
      </c>
      <c r="T396" s="11">
        <v>-4.066888546148224</v>
      </c>
      <c r="U396" s="11">
        <v>-3.5890997710656514</v>
      </c>
      <c r="V396" s="11">
        <v>-6.2643064245383782</v>
      </c>
      <c r="W396">
        <v>0.86813186813186816</v>
      </c>
      <c r="X396">
        <v>6.1538461538461542E-2</v>
      </c>
      <c r="Y396">
        <v>0.95604395604395609</v>
      </c>
      <c r="Z396">
        <v>0.91868131868131864</v>
      </c>
      <c r="AA396">
        <v>0.63956043956043951</v>
      </c>
      <c r="AB396">
        <v>0.16703296703296702</v>
      </c>
      <c r="AC396">
        <v>0.16923076923076924</v>
      </c>
    </row>
    <row r="397" spans="2:29" hidden="1" x14ac:dyDescent="0.2">
      <c r="B397" t="s">
        <v>1390</v>
      </c>
      <c r="C397" t="s">
        <v>872</v>
      </c>
      <c r="D397" t="s">
        <v>873</v>
      </c>
      <c r="E397" t="s">
        <v>1335</v>
      </c>
      <c r="F397" t="s">
        <v>8</v>
      </c>
      <c r="G397" s="2">
        <v>7.5859816164999998</v>
      </c>
      <c r="H397" s="3">
        <v>42811</v>
      </c>
      <c r="I397" s="2">
        <v>5.22465753424658</v>
      </c>
      <c r="J397" s="9">
        <v>26.173903213818555</v>
      </c>
      <c r="K397" s="9">
        <v>-16.649996152958384</v>
      </c>
      <c r="L397" s="9">
        <v>23.520723714575848</v>
      </c>
      <c r="M397" s="9">
        <v>17.942210071444585</v>
      </c>
      <c r="N397" s="9">
        <v>5.9697550023113015</v>
      </c>
      <c r="O397" s="9">
        <v>-1.9442886520845164</v>
      </c>
      <c r="P397" s="9">
        <v>-0.84441363665007618</v>
      </c>
      <c r="Q397" s="11">
        <v>-24.300119878710955</v>
      </c>
      <c r="R397" s="11">
        <v>-23.84176010154431</v>
      </c>
      <c r="S397" s="11">
        <v>-3.8902506523286084</v>
      </c>
      <c r="T397" s="11">
        <v>-3.8174512055109009</v>
      </c>
      <c r="U397" s="11">
        <v>-2.4262760534297012</v>
      </c>
      <c r="V397" s="11">
        <v>-2.9055992018954995</v>
      </c>
      <c r="W397">
        <v>0.87032967032967035</v>
      </c>
      <c r="X397">
        <v>0.37142857142857144</v>
      </c>
      <c r="Y397">
        <v>0.76483516483516478</v>
      </c>
      <c r="Z397">
        <v>0.83956043956043958</v>
      </c>
      <c r="AA397">
        <v>0.60219780219780217</v>
      </c>
      <c r="AB397">
        <v>0.10329670329670329</v>
      </c>
      <c r="AC397">
        <v>9.4505494505494503E-2</v>
      </c>
    </row>
    <row r="398" spans="2:29" hidden="1" x14ac:dyDescent="0.2">
      <c r="B398" t="s">
        <v>1435</v>
      </c>
      <c r="C398" t="s">
        <v>898</v>
      </c>
      <c r="D398" t="s">
        <v>899</v>
      </c>
      <c r="E398" t="s">
        <v>1337</v>
      </c>
      <c r="F398" t="s">
        <v>8</v>
      </c>
      <c r="G398" s="2">
        <v>5.5206975257000002</v>
      </c>
      <c r="H398" s="3">
        <v>42760</v>
      </c>
      <c r="I398" s="2">
        <v>6.8767123287671197</v>
      </c>
      <c r="J398" s="9">
        <v>25.900797652883469</v>
      </c>
      <c r="K398" s="9">
        <v>-5.776107087191706</v>
      </c>
      <c r="L398" s="9">
        <v>13.914566507735721</v>
      </c>
      <c r="M398" s="9">
        <v>15.067908089177404</v>
      </c>
      <c r="N398" s="9">
        <v>6.0797268205775437</v>
      </c>
      <c r="O398" s="9">
        <v>-3.9048285514345746</v>
      </c>
      <c r="P398" s="9">
        <v>-1.9212913363331137</v>
      </c>
      <c r="Q398" s="11">
        <v>-8.3921078475136213</v>
      </c>
      <c r="R398" s="11">
        <v>-8.3921078475136213</v>
      </c>
      <c r="S398" s="11">
        <v>-2.1802858189812957</v>
      </c>
      <c r="T398" s="11">
        <v>-3.4694378528761964</v>
      </c>
      <c r="U398" s="11">
        <v>-4.9432912475925477</v>
      </c>
      <c r="V398" s="11">
        <v>-3.8393676335662361</v>
      </c>
      <c r="W398">
        <v>0.87252747252747254</v>
      </c>
      <c r="X398">
        <v>0.19340659340659341</v>
      </c>
      <c r="Y398">
        <v>0.87472527472527473</v>
      </c>
      <c r="Z398">
        <v>0.89670329670329674</v>
      </c>
      <c r="AA398">
        <v>0.5956043956043956</v>
      </c>
      <c r="AB398">
        <v>0.1912087912087912</v>
      </c>
      <c r="AC398">
        <v>0.18681318681318682</v>
      </c>
    </row>
    <row r="399" spans="2:29" hidden="1" x14ac:dyDescent="0.2">
      <c r="B399" t="s">
        <v>1432</v>
      </c>
      <c r="C399" t="s">
        <v>896</v>
      </c>
      <c r="D399" t="s">
        <v>897</v>
      </c>
      <c r="E399" t="s">
        <v>1434</v>
      </c>
      <c r="F399" t="s">
        <v>8</v>
      </c>
      <c r="G399" s="2">
        <v>5.5787189436000002</v>
      </c>
      <c r="H399" s="3">
        <v>42713</v>
      </c>
      <c r="I399" s="2">
        <v>6.8931506849315101</v>
      </c>
      <c r="J399" s="9">
        <v>25.762491888384169</v>
      </c>
      <c r="K399" s="9">
        <v>2.3361453601557534</v>
      </c>
      <c r="L399" s="9">
        <v>8.442793731316236</v>
      </c>
      <c r="M399" s="9">
        <v>11.252192799264893</v>
      </c>
      <c r="N399" s="9">
        <v>7.2833758822646022</v>
      </c>
      <c r="O399" s="9">
        <v>-5.0531914893617049</v>
      </c>
      <c r="P399" s="9">
        <v>-1.7170180395566219</v>
      </c>
      <c r="Q399" s="11">
        <v>-8.7429799625597919</v>
      </c>
      <c r="R399" s="11">
        <v>-4.7369356558833893</v>
      </c>
      <c r="S399" s="11">
        <v>-2.5068446269678391</v>
      </c>
      <c r="T399" s="11">
        <v>-3.1830455772849957</v>
      </c>
      <c r="U399" s="11">
        <v>-2.2949455730430497</v>
      </c>
      <c r="V399" s="11">
        <v>-7.7451461414452956</v>
      </c>
      <c r="W399">
        <v>0.87472527472527473</v>
      </c>
      <c r="X399">
        <v>5.4945054945054944E-2</v>
      </c>
      <c r="Y399">
        <v>0.94945054945054941</v>
      </c>
      <c r="Z399">
        <v>0.94945054945054941</v>
      </c>
      <c r="AA399">
        <v>0.51648351648351654</v>
      </c>
      <c r="AB399">
        <v>0.21978021978021978</v>
      </c>
      <c r="AC399">
        <v>0.16703296703296702</v>
      </c>
    </row>
    <row r="400" spans="2:29" hidden="1" x14ac:dyDescent="0.2">
      <c r="B400" t="s">
        <v>1260</v>
      </c>
      <c r="C400" t="s">
        <v>624</v>
      </c>
      <c r="D400" t="s">
        <v>625</v>
      </c>
      <c r="E400" t="s">
        <v>1261</v>
      </c>
      <c r="F400" t="s">
        <v>8</v>
      </c>
      <c r="G400" s="2">
        <v>54.389955676299998</v>
      </c>
      <c r="H400" s="3">
        <v>42033</v>
      </c>
      <c r="I400" s="2">
        <v>9.8876712328767091</v>
      </c>
      <c r="J400" s="9">
        <v>25.680300925552679</v>
      </c>
      <c r="K400" s="9">
        <v>2.2517565689737578</v>
      </c>
      <c r="L400" s="9">
        <v>11.160697838032769</v>
      </c>
      <c r="M400" s="9">
        <v>7.6945133136116395</v>
      </c>
      <c r="N400" s="9">
        <v>3.9237668161435084</v>
      </c>
      <c r="O400" s="9">
        <v>-1.2046026609133462</v>
      </c>
      <c r="P400" s="9">
        <v>-0.54298642533936203</v>
      </c>
      <c r="Q400" s="11">
        <v>-4.9101796407185612</v>
      </c>
      <c r="R400" s="11">
        <v>-4.9101796407185612</v>
      </c>
      <c r="S400" s="11">
        <v>-0.82961072112315593</v>
      </c>
      <c r="T400" s="11">
        <v>-1.7926538799047269</v>
      </c>
      <c r="U400" s="11">
        <v>-1.4743049705139011</v>
      </c>
      <c r="V400" s="11">
        <v>-4.6309005191860093</v>
      </c>
      <c r="W400">
        <v>0.87692307692307692</v>
      </c>
      <c r="X400">
        <v>5.7142857142857141E-2</v>
      </c>
      <c r="Y400">
        <v>0.90329670329670331</v>
      </c>
      <c r="Z400">
        <v>0.96043956043956047</v>
      </c>
      <c r="AA400">
        <v>0.67252747252747258</v>
      </c>
      <c r="AB400">
        <v>5.9340659340659338E-2</v>
      </c>
      <c r="AC400">
        <v>7.6923076923076927E-2</v>
      </c>
    </row>
    <row r="401" spans="2:29" hidden="1" x14ac:dyDescent="0.2">
      <c r="B401" t="s">
        <v>1304</v>
      </c>
      <c r="C401" t="s">
        <v>766</v>
      </c>
      <c r="D401" t="s">
        <v>767</v>
      </c>
      <c r="E401" t="s">
        <v>1358</v>
      </c>
      <c r="F401" t="s">
        <v>8</v>
      </c>
      <c r="G401" s="2">
        <v>7.3727602367999996</v>
      </c>
      <c r="H401" s="3">
        <v>42255</v>
      </c>
      <c r="I401" s="2">
        <v>7.0931506849315102</v>
      </c>
      <c r="J401" s="9">
        <v>25.635738831615118</v>
      </c>
      <c r="K401" s="9">
        <v>-22.268041237113405</v>
      </c>
      <c r="L401" s="9">
        <v>47.038019451812559</v>
      </c>
      <c r="M401" s="9">
        <v>43.535778713168973</v>
      </c>
      <c r="N401" s="9">
        <v>-4.1893590280687096</v>
      </c>
      <c r="O401" s="9">
        <v>-20.069960647135982</v>
      </c>
      <c r="P401" s="9">
        <v>-11.81862035697057</v>
      </c>
      <c r="Q401" s="11">
        <v>-32.988505747126432</v>
      </c>
      <c r="R401" s="11">
        <v>-27.424534360950549</v>
      </c>
      <c r="S401" s="11">
        <v>-15.656229180546296</v>
      </c>
      <c r="T401" s="11">
        <v>-17.566830332787784</v>
      </c>
      <c r="U401" s="11">
        <v>-19.348659003831415</v>
      </c>
      <c r="V401" s="11">
        <v>-23.757628596338272</v>
      </c>
      <c r="W401">
        <v>0.87912087912087911</v>
      </c>
      <c r="X401">
        <v>0.60879120879120874</v>
      </c>
      <c r="Y401">
        <v>0.45274725274725275</v>
      </c>
      <c r="Z401">
        <v>0.65494505494505495</v>
      </c>
      <c r="AA401">
        <v>0.86373626373626378</v>
      </c>
      <c r="AB401">
        <v>0.76703296703296708</v>
      </c>
      <c r="AC401">
        <v>0.92307692307692313</v>
      </c>
    </row>
    <row r="402" spans="2:29" hidden="1" x14ac:dyDescent="0.2">
      <c r="B402" t="s">
        <v>1269</v>
      </c>
      <c r="C402" t="s">
        <v>716</v>
      </c>
      <c r="D402" t="s">
        <v>717</v>
      </c>
      <c r="E402" t="s">
        <v>1327</v>
      </c>
      <c r="F402" t="s">
        <v>8</v>
      </c>
      <c r="G402" s="2">
        <v>9.2195589994000002</v>
      </c>
      <c r="H402" s="3">
        <v>42760</v>
      </c>
      <c r="I402" s="2">
        <v>5.36438356164384</v>
      </c>
      <c r="J402" s="9">
        <v>25.562970271857132</v>
      </c>
      <c r="K402" s="9">
        <v>-9.3605706788344403</v>
      </c>
      <c r="L402" s="9">
        <v>18.843683083511792</v>
      </c>
      <c r="M402" s="9">
        <v>15.85585585585585</v>
      </c>
      <c r="N402" s="9">
        <v>3.7325038880248731</v>
      </c>
      <c r="O402" s="9">
        <v>-3.0081004682634491</v>
      </c>
      <c r="P402" s="9">
        <v>-1.0801269301708354</v>
      </c>
      <c r="Q402" s="11">
        <v>-14.074350024099935</v>
      </c>
      <c r="R402" s="11">
        <v>-13.888162266839052</v>
      </c>
      <c r="S402" s="11">
        <v>-12.916666666666663</v>
      </c>
      <c r="T402" s="11">
        <v>-4.274265360641146</v>
      </c>
      <c r="U402" s="11">
        <v>-3.7425149700598812</v>
      </c>
      <c r="V402" s="11">
        <v>-4.5672345027286072</v>
      </c>
      <c r="W402">
        <v>0.8813186813186813</v>
      </c>
      <c r="X402">
        <v>0.23736263736263735</v>
      </c>
      <c r="Y402">
        <v>0.81098901098901099</v>
      </c>
      <c r="Z402">
        <v>0.87692307692307692</v>
      </c>
      <c r="AA402">
        <v>0.68131868131868134</v>
      </c>
      <c r="AB402">
        <v>0.15824175824175823</v>
      </c>
      <c r="AC402">
        <v>0.11868131868131868</v>
      </c>
    </row>
    <row r="403" spans="2:29" hidden="1" x14ac:dyDescent="0.2">
      <c r="B403" t="s">
        <v>1173</v>
      </c>
      <c r="C403" t="s">
        <v>177</v>
      </c>
      <c r="D403" t="s">
        <v>178</v>
      </c>
      <c r="E403" t="s">
        <v>510</v>
      </c>
      <c r="F403" t="s">
        <v>8</v>
      </c>
      <c r="G403" s="2">
        <v>71.424450332800006</v>
      </c>
      <c r="H403" s="3">
        <v>41512</v>
      </c>
      <c r="I403" s="2">
        <v>8.7835616438356201</v>
      </c>
      <c r="J403" s="9">
        <v>25.430079415976863</v>
      </c>
      <c r="K403" s="9">
        <v>-14.539927866531233</v>
      </c>
      <c r="L403" s="9">
        <v>41.452177311674305</v>
      </c>
      <c r="M403" s="9">
        <v>14.347450302506463</v>
      </c>
      <c r="N403" s="9">
        <v>0.26455026455027436</v>
      </c>
      <c r="O403" s="9">
        <v>-9.4986807387862893</v>
      </c>
      <c r="P403" s="9">
        <v>-9.0185676392573058</v>
      </c>
      <c r="Q403" s="11">
        <v>-25.516491482421156</v>
      </c>
      <c r="R403" s="11">
        <v>-25.516491482421156</v>
      </c>
      <c r="S403" s="11">
        <v>-11.328890631125059</v>
      </c>
      <c r="T403" s="11">
        <v>-18.573868488471398</v>
      </c>
      <c r="U403" s="11">
        <v>-18.849618849618853</v>
      </c>
      <c r="V403" s="11">
        <v>-17.544496912459145</v>
      </c>
      <c r="W403">
        <v>0.88351648351648349</v>
      </c>
      <c r="X403">
        <v>0.30769230769230771</v>
      </c>
      <c r="Y403">
        <v>0.56703296703296702</v>
      </c>
      <c r="Z403">
        <v>0.90769230769230769</v>
      </c>
      <c r="AA403">
        <v>0.76703296703296708</v>
      </c>
      <c r="AB403">
        <v>0.27032967032967031</v>
      </c>
      <c r="AC403">
        <v>0.73186813186813182</v>
      </c>
    </row>
    <row r="404" spans="2:29" hidden="1" x14ac:dyDescent="0.2">
      <c r="B404" t="s">
        <v>1305</v>
      </c>
      <c r="C404" t="s">
        <v>728</v>
      </c>
      <c r="D404" t="s">
        <v>729</v>
      </c>
      <c r="E404" t="s">
        <v>1336</v>
      </c>
      <c r="F404" t="s">
        <v>8</v>
      </c>
      <c r="G404" s="2">
        <v>5.0124193936000001</v>
      </c>
      <c r="H404" s="3">
        <v>42439</v>
      </c>
      <c r="I404" s="2">
        <v>7.2410958904109597</v>
      </c>
      <c r="J404" s="9">
        <v>25.189082538638601</v>
      </c>
      <c r="K404" s="9">
        <v>-7.7441631042420287</v>
      </c>
      <c r="L404" s="9">
        <v>19.408305114952782</v>
      </c>
      <c r="M404" s="9">
        <v>12.641791044776115</v>
      </c>
      <c r="N404" s="9">
        <v>4.7634821783489985</v>
      </c>
      <c r="O404" s="9">
        <v>-3.6994877632327756</v>
      </c>
      <c r="P404" s="9">
        <v>-1.9193610717506124</v>
      </c>
      <c r="Q404" s="11">
        <v>-11.955208249415941</v>
      </c>
      <c r="R404" s="11">
        <v>-11.955208249415941</v>
      </c>
      <c r="S404" s="11">
        <v>-7.9952267303102547</v>
      </c>
      <c r="T404" s="11">
        <v>-5.5467625899280417</v>
      </c>
      <c r="U404" s="11">
        <v>-3.3160489085205835</v>
      </c>
      <c r="V404" s="11">
        <v>-6.8637936458005688</v>
      </c>
      <c r="W404">
        <v>0.88571428571428568</v>
      </c>
      <c r="X404">
        <v>0.21758241758241759</v>
      </c>
      <c r="Y404">
        <v>0.80659340659340661</v>
      </c>
      <c r="Z404">
        <v>0.94285714285714284</v>
      </c>
      <c r="AA404">
        <v>0.65274725274725276</v>
      </c>
      <c r="AB404">
        <v>0.18901098901098901</v>
      </c>
      <c r="AC404">
        <v>0.18461538461538463</v>
      </c>
    </row>
    <row r="405" spans="2:29" hidden="1" x14ac:dyDescent="0.2">
      <c r="B405" t="s">
        <v>1373</v>
      </c>
      <c r="C405" t="s">
        <v>794</v>
      </c>
      <c r="D405" t="s">
        <v>795</v>
      </c>
      <c r="E405" t="s">
        <v>1374</v>
      </c>
      <c r="F405" t="s">
        <v>8</v>
      </c>
      <c r="G405" s="2">
        <v>16.3943371533</v>
      </c>
      <c r="H405" s="3">
        <v>42346</v>
      </c>
      <c r="I405" s="2">
        <v>7.29497716894977</v>
      </c>
      <c r="J405" s="9">
        <v>24.709165641319789</v>
      </c>
      <c r="K405" s="9">
        <v>-20.074021854071191</v>
      </c>
      <c r="L405" s="9">
        <v>37.364939360529213</v>
      </c>
      <c r="M405" s="9">
        <v>56.962838108997516</v>
      </c>
      <c r="N405" s="9">
        <v>-10.765029610665044</v>
      </c>
      <c r="O405" s="9">
        <v>-18.903410902135796</v>
      </c>
      <c r="P405" s="9">
        <v>-7.5715738991425683</v>
      </c>
      <c r="Q405" s="11">
        <v>-42.161186040516782</v>
      </c>
      <c r="R405" s="11">
        <v>-25.485316077650573</v>
      </c>
      <c r="S405" s="11">
        <v>-9.2499159098553854</v>
      </c>
      <c r="T405" s="11">
        <v>-12.756500481517161</v>
      </c>
      <c r="U405" s="11">
        <v>-23.729260100561866</v>
      </c>
      <c r="V405" s="11">
        <v>-26.933950141351843</v>
      </c>
      <c r="W405">
        <v>0.88791208791208787</v>
      </c>
      <c r="X405">
        <v>0.51428571428571423</v>
      </c>
      <c r="Y405">
        <v>0.63516483516483513</v>
      </c>
      <c r="Z405">
        <v>0.4879120879120879</v>
      </c>
      <c r="AA405">
        <v>0.95824175824175828</v>
      </c>
      <c r="AB405">
        <v>0.67472527472527477</v>
      </c>
      <c r="AC405">
        <v>0.55164835164835169</v>
      </c>
    </row>
    <row r="406" spans="2:29" hidden="1" x14ac:dyDescent="0.2">
      <c r="B406" t="s">
        <v>1474</v>
      </c>
      <c r="C406" t="s">
        <v>1006</v>
      </c>
      <c r="D406" t="s">
        <v>1007</v>
      </c>
      <c r="E406" t="s">
        <v>1500</v>
      </c>
      <c r="F406" t="s">
        <v>8</v>
      </c>
      <c r="G406" s="2">
        <v>141.63173334659999</v>
      </c>
      <c r="H406" s="3">
        <v>43054</v>
      </c>
      <c r="I406" s="2">
        <v>4.3794520547945197</v>
      </c>
      <c r="J406" s="9">
        <v>24.162575806910588</v>
      </c>
      <c r="K406" s="9">
        <v>-23.538521099496698</v>
      </c>
      <c r="L406" s="9">
        <v>57.594936708860764</v>
      </c>
      <c r="M406" s="9">
        <v>45.131510055421664</v>
      </c>
      <c r="N406" s="9">
        <v>-11.628994544037409</v>
      </c>
      <c r="O406" s="9">
        <v>-19.659551949197382</v>
      </c>
      <c r="P406" s="9">
        <v>-12.790808999521303</v>
      </c>
      <c r="Q406" s="11">
        <v>-40.951861448247641</v>
      </c>
      <c r="R406" s="11">
        <v>-27.875695732838597</v>
      </c>
      <c r="S406" s="11">
        <v>-16.686641467686922</v>
      </c>
      <c r="T406" s="11">
        <v>-19.318266024453496</v>
      </c>
      <c r="U406" s="11">
        <v>-27.533069684985684</v>
      </c>
      <c r="V406" s="11">
        <v>-23.747468521616614</v>
      </c>
      <c r="W406">
        <v>0.89010989010989006</v>
      </c>
      <c r="X406">
        <v>0.67692307692307696</v>
      </c>
      <c r="Y406">
        <v>0.26153846153846155</v>
      </c>
      <c r="Z406">
        <v>0.63956043956043951</v>
      </c>
      <c r="AA406">
        <v>0.97362637362637361</v>
      </c>
      <c r="AB406">
        <v>0.74725274725274726</v>
      </c>
      <c r="AC406">
        <v>0.94285714285714284</v>
      </c>
    </row>
    <row r="407" spans="2:29" hidden="1" x14ac:dyDescent="0.2">
      <c r="B407" t="s">
        <v>1296</v>
      </c>
      <c r="C407" t="s">
        <v>674</v>
      </c>
      <c r="D407" t="s">
        <v>675</v>
      </c>
      <c r="E407" t="s">
        <v>1297</v>
      </c>
      <c r="F407" t="s">
        <v>8</v>
      </c>
      <c r="G407" s="2">
        <v>34.764430046100003</v>
      </c>
      <c r="H407" s="3">
        <v>42745</v>
      </c>
      <c r="I407" s="2">
        <v>6.3753424657534303</v>
      </c>
      <c r="J407" s="9">
        <v>24.05797101449275</v>
      </c>
      <c r="K407" s="9">
        <v>-25.465838509316768</v>
      </c>
      <c r="L407" s="9">
        <v>58.166666666666664</v>
      </c>
      <c r="M407" s="9">
        <v>48.682824025289769</v>
      </c>
      <c r="N407" s="9">
        <v>-11.174108197495864</v>
      </c>
      <c r="O407" s="9">
        <v>-20.319148936170208</v>
      </c>
      <c r="P407" s="9">
        <v>-14.302059496567507</v>
      </c>
      <c r="Q407" s="11">
        <v>-38.659793814432994</v>
      </c>
      <c r="R407" s="11">
        <v>-28.188724510195918</v>
      </c>
      <c r="S407" s="11">
        <v>-12.701612903225804</v>
      </c>
      <c r="T407" s="11">
        <v>-13.941655359565807</v>
      </c>
      <c r="U407" s="11">
        <v>-25.665807560137456</v>
      </c>
      <c r="V407" s="11">
        <v>-24.123273113708819</v>
      </c>
      <c r="W407">
        <v>0.89230769230769236</v>
      </c>
      <c r="X407">
        <v>0.76703296703296708</v>
      </c>
      <c r="Y407">
        <v>0.24835164835164836</v>
      </c>
      <c r="Z407">
        <v>0.58901098901098903</v>
      </c>
      <c r="AA407">
        <v>0.96483516483516485</v>
      </c>
      <c r="AB407">
        <v>0.79120879120879117</v>
      </c>
      <c r="AC407">
        <v>0.98681318681318686</v>
      </c>
    </row>
    <row r="408" spans="2:29" hidden="1" x14ac:dyDescent="0.2">
      <c r="B408" t="s">
        <v>1255</v>
      </c>
      <c r="C408" t="s">
        <v>618</v>
      </c>
      <c r="D408" t="s">
        <v>619</v>
      </c>
      <c r="E408" t="s">
        <v>1256</v>
      </c>
      <c r="F408" t="s">
        <v>8</v>
      </c>
      <c r="G408" s="2">
        <v>7.8635700681999996</v>
      </c>
      <c r="H408" s="3">
        <v>41408</v>
      </c>
      <c r="I408" s="2">
        <v>12.723287671232899</v>
      </c>
      <c r="J408" s="9">
        <v>23.944069431051133</v>
      </c>
      <c r="K408" s="9">
        <v>2.5072324011571911</v>
      </c>
      <c r="L408" s="9">
        <v>3.8664158043273846</v>
      </c>
      <c r="M408" s="9">
        <v>11.004438003803999</v>
      </c>
      <c r="N408" s="9">
        <v>6.8864229765012936</v>
      </c>
      <c r="O408" s="9">
        <v>-1.8854961832060881</v>
      </c>
      <c r="P408" s="9">
        <v>-0.45693928128870503</v>
      </c>
      <c r="Q408" s="11">
        <v>-3.6793893129770896</v>
      </c>
      <c r="R408" s="11">
        <v>-1.5209125475285177</v>
      </c>
      <c r="S408" s="11">
        <v>-0.92609572712268418</v>
      </c>
      <c r="T408" s="11">
        <v>-2.8591851322373132</v>
      </c>
      <c r="U408" s="11">
        <v>-1.9969766886784726</v>
      </c>
      <c r="V408" s="11">
        <v>-3.5247343069041883</v>
      </c>
      <c r="W408">
        <v>0.89450549450549455</v>
      </c>
      <c r="X408">
        <v>5.054945054945055E-2</v>
      </c>
      <c r="Y408">
        <v>0.96483516483516485</v>
      </c>
      <c r="Z408">
        <v>0.9516483516483516</v>
      </c>
      <c r="AA408">
        <v>0.52967032967032968</v>
      </c>
      <c r="AB408">
        <v>0.1010989010989011</v>
      </c>
      <c r="AC408">
        <v>7.032967032967033E-2</v>
      </c>
    </row>
    <row r="409" spans="2:29" hidden="1" x14ac:dyDescent="0.2">
      <c r="B409" t="s">
        <v>1157</v>
      </c>
      <c r="C409" t="s">
        <v>668</v>
      </c>
      <c r="D409" t="s">
        <v>669</v>
      </c>
      <c r="E409" t="s">
        <v>1291</v>
      </c>
      <c r="F409" t="s">
        <v>8</v>
      </c>
      <c r="G409" s="2">
        <v>5.8159147023999997</v>
      </c>
      <c r="H409" s="3">
        <v>42290</v>
      </c>
      <c r="I409" s="2">
        <v>6.6520547945205504</v>
      </c>
      <c r="J409" s="9">
        <v>23.79067685687744</v>
      </c>
      <c r="K409" s="9">
        <v>-22.28202393311269</v>
      </c>
      <c r="L409" s="9">
        <v>36.195072951342205</v>
      </c>
      <c r="M409" s="9">
        <v>29.577149675591023</v>
      </c>
      <c r="N409" s="9">
        <v>3.568345323741017</v>
      </c>
      <c r="O409" s="9">
        <v>-12.853570436232292</v>
      </c>
      <c r="P409" s="9">
        <v>-8.6715974608351303</v>
      </c>
      <c r="Q409" s="11">
        <v>-30.241677835433663</v>
      </c>
      <c r="R409" s="11">
        <v>-29.436154484803563</v>
      </c>
      <c r="S409" s="11">
        <v>-13.045058139534888</v>
      </c>
      <c r="T409" s="11">
        <v>-13.478076977301564</v>
      </c>
      <c r="U409" s="11">
        <v>-11.509573680313119</v>
      </c>
      <c r="V409" s="11">
        <v>-20.197456492637205</v>
      </c>
      <c r="W409">
        <v>0.89670329670329674</v>
      </c>
      <c r="X409">
        <v>0.61098901098901104</v>
      </c>
      <c r="Y409">
        <v>0.65934065934065933</v>
      </c>
      <c r="Z409">
        <v>0.7604395604395604</v>
      </c>
      <c r="AA409">
        <v>0.69230769230769229</v>
      </c>
      <c r="AB409">
        <v>0.33626373626373629</v>
      </c>
      <c r="AC409">
        <v>0.69230769230769229</v>
      </c>
    </row>
    <row r="410" spans="2:29" hidden="1" x14ac:dyDescent="0.2">
      <c r="B410" t="s">
        <v>1304</v>
      </c>
      <c r="C410" t="s">
        <v>686</v>
      </c>
      <c r="D410" t="s">
        <v>687</v>
      </c>
      <c r="E410" t="s">
        <v>1297</v>
      </c>
      <c r="F410" t="s">
        <v>8</v>
      </c>
      <c r="G410" s="2">
        <v>40.527318684000001</v>
      </c>
      <c r="H410" s="3">
        <v>43005</v>
      </c>
      <c r="I410" s="2">
        <v>6.3753424657534303</v>
      </c>
      <c r="J410" s="9">
        <v>23.090909090909108</v>
      </c>
      <c r="K410" s="9">
        <v>-20.242424242424235</v>
      </c>
      <c r="L410" s="9">
        <v>48.936170212765951</v>
      </c>
      <c r="M410" s="9">
        <v>38.826530612244902</v>
      </c>
      <c r="N410" s="9">
        <v>-6.1374494671076905</v>
      </c>
      <c r="O410" s="9">
        <v>-20.477682067345331</v>
      </c>
      <c r="P410" s="9">
        <v>-12.153979238754314</v>
      </c>
      <c r="Q410" s="11">
        <v>-38.471716837578562</v>
      </c>
      <c r="R410" s="11">
        <v>-25.071880391029332</v>
      </c>
      <c r="S410" s="11">
        <v>-14.15780637940682</v>
      </c>
      <c r="T410" s="11">
        <v>-19.931271477663227</v>
      </c>
      <c r="U410" s="11">
        <v>-25.339067151835927</v>
      </c>
      <c r="V410" s="11">
        <v>-28.157589803012741</v>
      </c>
      <c r="W410">
        <v>0.89890109890109893</v>
      </c>
      <c r="X410">
        <v>0.52307692307692311</v>
      </c>
      <c r="Y410">
        <v>0.40659340659340659</v>
      </c>
      <c r="Z410">
        <v>0.71208791208791211</v>
      </c>
      <c r="AA410">
        <v>0.88791208791208787</v>
      </c>
      <c r="AB410">
        <v>0.80219780219780223</v>
      </c>
      <c r="AC410">
        <v>0.93186813186813189</v>
      </c>
    </row>
    <row r="411" spans="2:29" hidden="1" x14ac:dyDescent="0.2">
      <c r="B411" t="s">
        <v>1499</v>
      </c>
      <c r="C411" t="s">
        <v>1004</v>
      </c>
      <c r="D411" t="s">
        <v>1005</v>
      </c>
      <c r="E411" t="s">
        <v>1270</v>
      </c>
      <c r="F411" t="s">
        <v>8</v>
      </c>
      <c r="G411" s="2">
        <v>8.4706858568999994</v>
      </c>
      <c r="H411" s="3">
        <v>42516</v>
      </c>
      <c r="I411" s="2">
        <v>7.6301369863013697</v>
      </c>
      <c r="J411" s="9">
        <v>22.48243559718971</v>
      </c>
      <c r="K411" s="9">
        <v>-19.044070683414951</v>
      </c>
      <c r="L411" s="9">
        <v>17.015121630506265</v>
      </c>
      <c r="M411" s="9">
        <v>17.923362175525341</v>
      </c>
      <c r="N411" s="9">
        <v>11.968744044215745</v>
      </c>
      <c r="O411" s="9">
        <v>-2.076595744680851</v>
      </c>
      <c r="P411" s="9">
        <v>-1.1766726788628243</v>
      </c>
      <c r="Q411" s="11">
        <v>-19.997883821817808</v>
      </c>
      <c r="R411" s="11">
        <v>-19.648714421754324</v>
      </c>
      <c r="S411" s="11">
        <v>-9.0373961218836563</v>
      </c>
      <c r="T411" s="11">
        <v>-6.4065968918490341</v>
      </c>
      <c r="U411" s="11">
        <v>-2.1589540684672488</v>
      </c>
      <c r="V411" s="11">
        <v>-4.7221985875946499</v>
      </c>
      <c r="W411">
        <v>0.90109890109890112</v>
      </c>
      <c r="X411">
        <v>0.46373626373626375</v>
      </c>
      <c r="Y411">
        <v>0.83956043956043958</v>
      </c>
      <c r="Z411">
        <v>0.84175824175824177</v>
      </c>
      <c r="AA411">
        <v>0.37802197802197801</v>
      </c>
      <c r="AB411">
        <v>0.11648351648351649</v>
      </c>
      <c r="AC411">
        <v>0.12967032967032968</v>
      </c>
    </row>
    <row r="412" spans="2:29" hidden="1" x14ac:dyDescent="0.2">
      <c r="B412" t="s">
        <v>1424</v>
      </c>
      <c r="C412" t="s">
        <v>880</v>
      </c>
      <c r="D412" t="s">
        <v>881</v>
      </c>
      <c r="E412" t="s">
        <v>1425</v>
      </c>
      <c r="F412" t="s">
        <v>8</v>
      </c>
      <c r="G412" s="2">
        <v>8.3772088123999993</v>
      </c>
      <c r="H412" s="3">
        <v>42640</v>
      </c>
      <c r="I412" s="2">
        <v>4.4136986301369898</v>
      </c>
      <c r="J412" s="9">
        <v>22.388823007429803</v>
      </c>
      <c r="K412" s="9">
        <v>-17.455512749954138</v>
      </c>
      <c r="L412" s="9">
        <v>22.624736081786853</v>
      </c>
      <c r="M412" s="9">
        <v>13.598258158767576</v>
      </c>
      <c r="N412" s="9">
        <v>7.3838790415967779</v>
      </c>
      <c r="O412" s="9">
        <v>-0.87919094319777047</v>
      </c>
      <c r="P412" s="9">
        <v>-0.68129564186150249</v>
      </c>
      <c r="Q412" s="11">
        <v>-20.715122039088541</v>
      </c>
      <c r="R412" s="11">
        <v>-19.102945149959474</v>
      </c>
      <c r="S412" s="11">
        <v>-6.4331269063684342</v>
      </c>
      <c r="T412" s="11">
        <v>-4.4978165938864718</v>
      </c>
      <c r="U412" s="11">
        <v>-3.1608730800323439</v>
      </c>
      <c r="V412" s="11">
        <v>-2.2968490878938779</v>
      </c>
      <c r="W412">
        <v>0.90329670329670331</v>
      </c>
      <c r="X412">
        <v>0.39560439560439559</v>
      </c>
      <c r="Y412">
        <v>0.77582417582417584</v>
      </c>
      <c r="Z412">
        <v>0.92307692307692313</v>
      </c>
      <c r="AA412">
        <v>0.50989010989010985</v>
      </c>
      <c r="AB412">
        <v>3.9560439560439559E-2</v>
      </c>
      <c r="AC412">
        <v>7.9120879120879117E-2</v>
      </c>
    </row>
    <row r="413" spans="2:29" hidden="1" x14ac:dyDescent="0.2">
      <c r="B413" t="s">
        <v>1503</v>
      </c>
      <c r="C413" t="s">
        <v>1012</v>
      </c>
      <c r="D413" t="s">
        <v>1013</v>
      </c>
      <c r="E413" t="s">
        <v>1504</v>
      </c>
      <c r="F413" t="s">
        <v>8</v>
      </c>
      <c r="G413" s="2">
        <v>8.6237642568999995</v>
      </c>
      <c r="H413" s="3">
        <v>42044</v>
      </c>
      <c r="I413" s="2">
        <v>8.3890410958904091</v>
      </c>
      <c r="J413" s="9">
        <v>21.36204889406287</v>
      </c>
      <c r="K413" s="9">
        <v>-26.42607683352735</v>
      </c>
      <c r="L413" s="9">
        <v>46.281645569620245</v>
      </c>
      <c r="M413" s="9">
        <v>40.129799891833443</v>
      </c>
      <c r="N413" s="9">
        <v>-3.1262060980316559</v>
      </c>
      <c r="O413" s="9">
        <v>-16.932270916334659</v>
      </c>
      <c r="P413" s="9">
        <v>-4.7074954296160918</v>
      </c>
      <c r="Q413" s="11">
        <v>-51.406573882143917</v>
      </c>
      <c r="R413" s="11">
        <v>-29.257142857142863</v>
      </c>
      <c r="S413" s="11">
        <v>-16.898148148148145</v>
      </c>
      <c r="T413" s="11">
        <v>-25.982357658380117</v>
      </c>
      <c r="U413" s="11">
        <v>-28.842167604382578</v>
      </c>
      <c r="V413" s="11">
        <v>-34.412470023980809</v>
      </c>
      <c r="W413">
        <v>0.9054945054945055</v>
      </c>
      <c r="X413">
        <v>0.8087912087912088</v>
      </c>
      <c r="Y413">
        <v>0.47032967032967032</v>
      </c>
      <c r="Z413">
        <v>0.69670329670329667</v>
      </c>
      <c r="AA413">
        <v>0.84615384615384615</v>
      </c>
      <c r="AB413">
        <v>0.5494505494505495</v>
      </c>
      <c r="AC413">
        <v>0.30769230769230771</v>
      </c>
    </row>
    <row r="414" spans="2:29" hidden="1" x14ac:dyDescent="0.2">
      <c r="B414" t="s">
        <v>1271</v>
      </c>
      <c r="C414" t="s">
        <v>862</v>
      </c>
      <c r="D414" t="s">
        <v>863</v>
      </c>
      <c r="E414" t="s">
        <v>1414</v>
      </c>
      <c r="F414" t="s">
        <v>8</v>
      </c>
      <c r="G414" s="2">
        <v>12.2608423219</v>
      </c>
      <c r="H414" s="3">
        <v>42583</v>
      </c>
      <c r="I414" s="2">
        <v>7.3424657534246602</v>
      </c>
      <c r="J414" s="9">
        <v>20.895522388059707</v>
      </c>
      <c r="K414" s="9">
        <v>-19.078520441271891</v>
      </c>
      <c r="L414" s="9">
        <v>38.813151563753003</v>
      </c>
      <c r="M414" s="9">
        <v>40.265742345465036</v>
      </c>
      <c r="N414" s="9">
        <v>-7.6606260296540345</v>
      </c>
      <c r="O414" s="9">
        <v>-16.904549509366635</v>
      </c>
      <c r="P414" s="9">
        <v>-5.1425661914460274</v>
      </c>
      <c r="Q414" s="11">
        <v>-39.59943780744905</v>
      </c>
      <c r="R414" s="11">
        <v>-27.740355174525416</v>
      </c>
      <c r="S414" s="11">
        <v>-10.566037735849065</v>
      </c>
      <c r="T414" s="11">
        <v>-12.808145766345127</v>
      </c>
      <c r="U414" s="11">
        <v>-23.049894588896702</v>
      </c>
      <c r="V414" s="11">
        <v>-23.395721925133696</v>
      </c>
      <c r="W414">
        <v>0.90769230769230769</v>
      </c>
      <c r="X414">
        <v>0.46593406593406594</v>
      </c>
      <c r="Y414">
        <v>0.61318681318681323</v>
      </c>
      <c r="Z414">
        <v>0.68791208791208791</v>
      </c>
      <c r="AA414">
        <v>0.92307692307692313</v>
      </c>
      <c r="AB414">
        <v>0.53846153846153844</v>
      </c>
      <c r="AC414">
        <v>0.32967032967032966</v>
      </c>
    </row>
    <row r="415" spans="2:29" hidden="1" x14ac:dyDescent="0.2">
      <c r="B415" t="s">
        <v>1269</v>
      </c>
      <c r="C415" t="s">
        <v>638</v>
      </c>
      <c r="D415" t="s">
        <v>639</v>
      </c>
      <c r="E415" t="s">
        <v>1270</v>
      </c>
      <c r="F415" t="s">
        <v>8</v>
      </c>
      <c r="G415" s="2">
        <v>11.1686146663</v>
      </c>
      <c r="H415" s="3">
        <v>41933</v>
      </c>
      <c r="I415" s="2">
        <v>7.6301369863013697</v>
      </c>
      <c r="J415" s="9">
        <v>20.880345370294293</v>
      </c>
      <c r="K415" s="9">
        <v>-18.275154004106785</v>
      </c>
      <c r="L415" s="9">
        <v>15.419285472361802</v>
      </c>
      <c r="M415" s="9">
        <v>16.61369184413914</v>
      </c>
      <c r="N415" s="9">
        <v>11.728141017769049</v>
      </c>
      <c r="O415" s="9">
        <v>-1.6416845110635432</v>
      </c>
      <c r="P415" s="9">
        <v>-0.72046109510087475</v>
      </c>
      <c r="Q415" s="11">
        <v>-24.282982791586999</v>
      </c>
      <c r="R415" s="11">
        <v>-24.219247928616948</v>
      </c>
      <c r="S415" s="11">
        <v>-9.5582910934105652</v>
      </c>
      <c r="T415" s="11">
        <v>-4.8435171385991138</v>
      </c>
      <c r="U415" s="11">
        <v>-2.18373493975905</v>
      </c>
      <c r="V415" s="11">
        <v>-4.6395431834403977</v>
      </c>
      <c r="W415">
        <v>0.90989010989010988</v>
      </c>
      <c r="X415">
        <v>0.43296703296703298</v>
      </c>
      <c r="Y415">
        <v>0.8571428571428571</v>
      </c>
      <c r="Z415">
        <v>0.85934065934065929</v>
      </c>
      <c r="AA415">
        <v>0.38681318681318683</v>
      </c>
      <c r="AB415">
        <v>9.2307692307692313E-2</v>
      </c>
      <c r="AC415">
        <v>8.1318681318681321E-2</v>
      </c>
    </row>
    <row r="416" spans="2:29" hidden="1" x14ac:dyDescent="0.2">
      <c r="B416" t="s">
        <v>1219</v>
      </c>
      <c r="C416" t="s">
        <v>311</v>
      </c>
      <c r="D416" t="s">
        <v>312</v>
      </c>
      <c r="E416" t="s">
        <v>569</v>
      </c>
      <c r="F416" t="s">
        <v>8</v>
      </c>
      <c r="G416" s="2">
        <v>14.352763459</v>
      </c>
      <c r="H416" s="3">
        <v>41829</v>
      </c>
      <c r="I416" s="2">
        <v>14.076712328767099</v>
      </c>
      <c r="J416" s="9">
        <v>20.773245433319598</v>
      </c>
      <c r="K416" s="9">
        <v>-32.337590990248593</v>
      </c>
      <c r="L416" s="9">
        <v>24.865523190906323</v>
      </c>
      <c r="M416" s="9">
        <v>41.241973502397798</v>
      </c>
      <c r="N416" s="9">
        <v>31.415088910628981</v>
      </c>
      <c r="O416" s="9">
        <v>-22.98563671396041</v>
      </c>
      <c r="P416" s="9">
        <v>-9.8749615660551449</v>
      </c>
      <c r="Q416" s="11">
        <v>-40.253572313537624</v>
      </c>
      <c r="R416" s="11">
        <v>-34.889744952178539</v>
      </c>
      <c r="S416" s="11">
        <v>-17.181644040976106</v>
      </c>
      <c r="T416" s="11">
        <v>-17.763613689898847</v>
      </c>
      <c r="U416" s="11">
        <v>-12.11401425178148</v>
      </c>
      <c r="V416" s="11">
        <v>-35.70507977423226</v>
      </c>
      <c r="W416">
        <v>0.91208791208791207</v>
      </c>
      <c r="X416">
        <v>0.93626373626373627</v>
      </c>
      <c r="Y416">
        <v>0.75384615384615383</v>
      </c>
      <c r="Z416">
        <v>0.67472527472527477</v>
      </c>
      <c r="AA416">
        <v>0.1076923076923077</v>
      </c>
      <c r="AB416">
        <v>0.91208791208791207</v>
      </c>
      <c r="AC416">
        <v>0.81758241758241756</v>
      </c>
    </row>
    <row r="417" spans="2:29" hidden="1" x14ac:dyDescent="0.2">
      <c r="B417" t="s">
        <v>1428</v>
      </c>
      <c r="C417" t="s">
        <v>886</v>
      </c>
      <c r="D417" t="s">
        <v>887</v>
      </c>
      <c r="E417" t="s">
        <v>1358</v>
      </c>
      <c r="F417" t="s">
        <v>8</v>
      </c>
      <c r="G417" s="2">
        <v>15.8732740813</v>
      </c>
      <c r="H417" s="3">
        <v>42674</v>
      </c>
      <c r="I417" s="2">
        <v>7.0931506849315102</v>
      </c>
      <c r="J417" s="9">
        <v>20.478417022430033</v>
      </c>
      <c r="K417" s="9">
        <v>-24.618824964423659</v>
      </c>
      <c r="L417" s="9">
        <v>51.258540093491554</v>
      </c>
      <c r="M417" s="9">
        <v>43.694282657791518</v>
      </c>
      <c r="N417" s="9">
        <v>-7.3413847299197696</v>
      </c>
      <c r="O417" s="9">
        <v>-20.640092844708295</v>
      </c>
      <c r="P417" s="9">
        <v>-11.127218195451142</v>
      </c>
      <c r="Q417" s="11">
        <v>-37.000674510979543</v>
      </c>
      <c r="R417" s="11">
        <v>-29.037405847057329</v>
      </c>
      <c r="S417" s="11">
        <v>-16.986448410036221</v>
      </c>
      <c r="T417" s="11">
        <v>-18.185728881002305</v>
      </c>
      <c r="U417" s="11">
        <v>-21.314546953458741</v>
      </c>
      <c r="V417" s="11">
        <v>-24.73137535816619</v>
      </c>
      <c r="W417">
        <v>0.91428571428571426</v>
      </c>
      <c r="X417">
        <v>0.73626373626373631</v>
      </c>
      <c r="Y417">
        <v>0.37142857142857144</v>
      </c>
      <c r="Z417">
        <v>0.65054945054945057</v>
      </c>
      <c r="AA417">
        <v>0.91648351648351645</v>
      </c>
      <c r="AB417">
        <v>0.80659340659340661</v>
      </c>
      <c r="AC417">
        <v>0.88791208791208787</v>
      </c>
    </row>
    <row r="418" spans="2:29" hidden="1" x14ac:dyDescent="0.2">
      <c r="B418" t="s">
        <v>1210</v>
      </c>
      <c r="C418" t="s">
        <v>283</v>
      </c>
      <c r="D418" t="s">
        <v>284</v>
      </c>
      <c r="E418" t="s">
        <v>557</v>
      </c>
      <c r="F418" t="s">
        <v>8</v>
      </c>
      <c r="G418" s="2">
        <v>7.3496316968000004</v>
      </c>
      <c r="H418" s="3">
        <v>43026</v>
      </c>
      <c r="I418" s="2">
        <v>4.63561643835616</v>
      </c>
      <c r="J418" s="9">
        <v>19.787120808940919</v>
      </c>
      <c r="K418" s="9">
        <v>-16.200106439595526</v>
      </c>
      <c r="L418" s="9">
        <v>39.197256446081546</v>
      </c>
      <c r="M418" s="9">
        <v>48.307327310886009</v>
      </c>
      <c r="N418" s="9">
        <v>-8.6999323201870329</v>
      </c>
      <c r="O418" s="9">
        <v>-24.159309926544921</v>
      </c>
      <c r="P418" s="9">
        <v>-13.410787104716476</v>
      </c>
      <c r="Q418" s="11">
        <v>-43.021766965428938</v>
      </c>
      <c r="R418" s="11">
        <v>-25.837130968892414</v>
      </c>
      <c r="S418" s="11">
        <v>-8.0608443708609379</v>
      </c>
      <c r="T418" s="11">
        <v>-17.305833064776028</v>
      </c>
      <c r="U418" s="11">
        <v>-22.903329065300898</v>
      </c>
      <c r="V418" s="11">
        <v>-26.989335520918793</v>
      </c>
      <c r="W418">
        <v>0.91648351648351645</v>
      </c>
      <c r="X418">
        <v>0.35384615384615387</v>
      </c>
      <c r="Y418">
        <v>0.61098901098901104</v>
      </c>
      <c r="Z418">
        <v>0.59780219780219779</v>
      </c>
      <c r="AA418">
        <v>0.93626373626373627</v>
      </c>
      <c r="AB418">
        <v>0.94945054945054941</v>
      </c>
      <c r="AC418">
        <v>0.96483516483516485</v>
      </c>
    </row>
    <row r="419" spans="2:29" hidden="1" x14ac:dyDescent="0.2">
      <c r="B419" t="s">
        <v>1284</v>
      </c>
      <c r="C419" t="s">
        <v>714</v>
      </c>
      <c r="D419" t="s">
        <v>715</v>
      </c>
      <c r="E419" t="s">
        <v>1285</v>
      </c>
      <c r="F419" t="s">
        <v>8</v>
      </c>
      <c r="G419" s="2">
        <v>5.7104565607</v>
      </c>
      <c r="H419" s="3">
        <v>42167</v>
      </c>
      <c r="I419" s="2">
        <v>7.1739726027397301</v>
      </c>
      <c r="J419" s="9">
        <v>19.653688101804072</v>
      </c>
      <c r="K419" s="9">
        <v>-27.798361934477384</v>
      </c>
      <c r="L419" s="9">
        <v>28.129642133693444</v>
      </c>
      <c r="M419" s="9">
        <v>23.192906363156617</v>
      </c>
      <c r="N419" s="9">
        <v>6.0467166152490064</v>
      </c>
      <c r="O419" s="9">
        <v>-0.99742332308205028</v>
      </c>
      <c r="P419" s="9">
        <v>0.10926206085056905</v>
      </c>
      <c r="Q419" s="11">
        <v>-29.26805716492855</v>
      </c>
      <c r="R419" s="11">
        <v>-28.746620316724613</v>
      </c>
      <c r="S419" s="11">
        <v>-10.992540406133434</v>
      </c>
      <c r="T419" s="11">
        <v>-3.6532951289398272</v>
      </c>
      <c r="U419" s="11">
        <v>-3.3687792428753873</v>
      </c>
      <c r="V419" s="11">
        <v>-3.8599118209799554</v>
      </c>
      <c r="W419">
        <v>0.91868131868131864</v>
      </c>
      <c r="X419">
        <v>0.85054945054945053</v>
      </c>
      <c r="Y419">
        <v>0.72967032967032963</v>
      </c>
      <c r="Z419">
        <v>0.78681318681318679</v>
      </c>
      <c r="AA419">
        <v>0.59780219780219779</v>
      </c>
      <c r="AB419">
        <v>4.3956043956043959E-2</v>
      </c>
      <c r="AC419">
        <v>2.8571428571428571E-2</v>
      </c>
    </row>
    <row r="420" spans="2:29" hidden="1" x14ac:dyDescent="0.2">
      <c r="B420" t="s">
        <v>1241</v>
      </c>
      <c r="C420" t="s">
        <v>399</v>
      </c>
      <c r="D420" t="s">
        <v>400</v>
      </c>
      <c r="E420" t="s">
        <v>503</v>
      </c>
      <c r="F420" t="s">
        <v>8</v>
      </c>
      <c r="G420" s="2">
        <v>7.8948986231999996</v>
      </c>
      <c r="H420" s="3">
        <v>42076</v>
      </c>
      <c r="I420" s="2">
        <v>7.2383561643835597</v>
      </c>
      <c r="J420" s="9">
        <v>19.462647444298796</v>
      </c>
      <c r="K420" s="9">
        <v>-27.588466579292277</v>
      </c>
      <c r="L420" s="9">
        <v>25.520361990950242</v>
      </c>
      <c r="M420" s="9">
        <v>41.88896899783704</v>
      </c>
      <c r="N420" s="9">
        <v>6.1483739837398304</v>
      </c>
      <c r="O420" s="9">
        <v>-12.733365246529441</v>
      </c>
      <c r="P420" s="9">
        <v>-11.159844054580907</v>
      </c>
      <c r="Q420" s="11">
        <v>-34.45057276198559</v>
      </c>
      <c r="R420" s="11">
        <v>-33.353658536585357</v>
      </c>
      <c r="S420" s="11">
        <v>-18.348002708192286</v>
      </c>
      <c r="T420" s="11">
        <v>-16.150990099009917</v>
      </c>
      <c r="U420" s="11">
        <v>-15.318957771787961</v>
      </c>
      <c r="V420" s="11">
        <v>-26.182513139034882</v>
      </c>
      <c r="W420">
        <v>0.92087912087912083</v>
      </c>
      <c r="X420">
        <v>0.84615384615384615</v>
      </c>
      <c r="Y420">
        <v>0.74945054945054945</v>
      </c>
      <c r="Z420">
        <v>0.67032967032967028</v>
      </c>
      <c r="AA420">
        <v>0.58681318681318684</v>
      </c>
      <c r="AB420">
        <v>0.33186813186813185</v>
      </c>
      <c r="AC420">
        <v>0.89010989010989006</v>
      </c>
    </row>
    <row r="421" spans="2:29" hidden="1" x14ac:dyDescent="0.2">
      <c r="B421" t="s">
        <v>1490</v>
      </c>
      <c r="C421" t="s">
        <v>992</v>
      </c>
      <c r="D421" t="s">
        <v>993</v>
      </c>
      <c r="E421" t="s">
        <v>1491</v>
      </c>
      <c r="F421" t="s">
        <v>8</v>
      </c>
      <c r="G421" s="2">
        <v>6.6618182288999996</v>
      </c>
      <c r="H421" s="3">
        <v>42551</v>
      </c>
      <c r="I421" s="2">
        <v>7.2273972602739702</v>
      </c>
      <c r="J421" s="9">
        <v>19.372549019607842</v>
      </c>
      <c r="K421" s="9">
        <v>-22.086274509803918</v>
      </c>
      <c r="L421" s="9">
        <v>29.555063418562504</v>
      </c>
      <c r="M421" s="9">
        <v>40.233100233100231</v>
      </c>
      <c r="N421" s="9">
        <v>1.1968085106382966</v>
      </c>
      <c r="O421" s="9">
        <v>-16.666666666666664</v>
      </c>
      <c r="P421" s="9">
        <v>-10.910793725122916</v>
      </c>
      <c r="Q421" s="11">
        <v>-42.816145158304025</v>
      </c>
      <c r="R421" s="11">
        <v>-25.701004648373065</v>
      </c>
      <c r="S421" s="11">
        <v>-20.19932622122403</v>
      </c>
      <c r="T421" s="11">
        <v>-14.718782249741997</v>
      </c>
      <c r="U421" s="11">
        <v>-19.153860396222928</v>
      </c>
      <c r="V421" s="11">
        <v>-31.366666666666671</v>
      </c>
      <c r="W421">
        <v>0.92307692307692313</v>
      </c>
      <c r="X421">
        <v>0.5956043956043956</v>
      </c>
      <c r="Y421">
        <v>0.72087912087912087</v>
      </c>
      <c r="Z421">
        <v>0.69230769230769229</v>
      </c>
      <c r="AA421">
        <v>0.74945054945054945</v>
      </c>
      <c r="AB421">
        <v>0.53186813186813187</v>
      </c>
      <c r="AC421">
        <v>0.87692307692307692</v>
      </c>
    </row>
    <row r="422" spans="2:29" hidden="1" x14ac:dyDescent="0.2">
      <c r="B422" t="s">
        <v>1187</v>
      </c>
      <c r="C422" t="s">
        <v>654</v>
      </c>
      <c r="D422" t="s">
        <v>655</v>
      </c>
      <c r="E422" t="s">
        <v>1280</v>
      </c>
      <c r="F422" t="s">
        <v>8</v>
      </c>
      <c r="G422" s="2">
        <v>43.204548819499998</v>
      </c>
      <c r="H422" s="3">
        <v>42181</v>
      </c>
      <c r="I422" s="2">
        <v>7</v>
      </c>
      <c r="J422" s="9">
        <v>17.926239419588878</v>
      </c>
      <c r="K422" s="9">
        <v>-21.886336154776291</v>
      </c>
      <c r="L422" s="9">
        <v>47.871517027863781</v>
      </c>
      <c r="M422" s="9">
        <v>40.27741428945302</v>
      </c>
      <c r="N422" s="9">
        <v>-10.335820895522392</v>
      </c>
      <c r="O422" s="9">
        <v>-18.830628381190184</v>
      </c>
      <c r="P422" s="9">
        <v>-11.19963578420214</v>
      </c>
      <c r="Q422" s="11">
        <v>-40.563153660498791</v>
      </c>
      <c r="R422" s="11">
        <v>-29.543545225427053</v>
      </c>
      <c r="S422" s="11">
        <v>-15.583668775158143</v>
      </c>
      <c r="T422" s="11">
        <v>-19.266277939747322</v>
      </c>
      <c r="U422" s="11">
        <v>-28.061142397425581</v>
      </c>
      <c r="V422" s="11">
        <v>-23.693451766164021</v>
      </c>
      <c r="W422">
        <v>0.92527472527472532</v>
      </c>
      <c r="X422">
        <v>0.58461538461538465</v>
      </c>
      <c r="Y422">
        <v>0.42857142857142855</v>
      </c>
      <c r="Z422">
        <v>0.68571428571428572</v>
      </c>
      <c r="AA422">
        <v>0.9538461538461539</v>
      </c>
      <c r="AB422">
        <v>0.66813186813186809</v>
      </c>
      <c r="AC422">
        <v>0.89230769230769236</v>
      </c>
    </row>
    <row r="423" spans="2:29" hidden="1" x14ac:dyDescent="0.2">
      <c r="B423" t="s">
        <v>1113</v>
      </c>
      <c r="C423" t="s">
        <v>29</v>
      </c>
      <c r="D423" t="s">
        <v>30</v>
      </c>
      <c r="E423" t="s">
        <v>441</v>
      </c>
      <c r="F423" t="s">
        <v>8</v>
      </c>
      <c r="G423" s="2">
        <v>7.2995384931</v>
      </c>
      <c r="H423" s="3">
        <v>42039</v>
      </c>
      <c r="I423" s="2">
        <v>8.6082191780821908</v>
      </c>
      <c r="J423" s="9">
        <v>17.783164109406254</v>
      </c>
      <c r="K423" s="9">
        <v>-29.955498865910606</v>
      </c>
      <c r="L423" s="9">
        <v>24.900793650793624</v>
      </c>
      <c r="M423" s="9">
        <v>28.59412231930105</v>
      </c>
      <c r="N423" s="9">
        <v>21.06238418777022</v>
      </c>
      <c r="O423" s="9">
        <v>-13.520408163265305</v>
      </c>
      <c r="P423" s="9">
        <v>-11.672746221990627</v>
      </c>
      <c r="Q423" s="11">
        <v>-34.27548374760994</v>
      </c>
      <c r="R423" s="11">
        <v>-34.27548374760994</v>
      </c>
      <c r="S423" s="11">
        <v>-19.617563739376777</v>
      </c>
      <c r="T423" s="11">
        <v>-14.850036576444767</v>
      </c>
      <c r="U423" s="11">
        <v>-12.187210379981451</v>
      </c>
      <c r="V423" s="11">
        <v>-22.959183673469383</v>
      </c>
      <c r="W423">
        <v>0.92747252747252751</v>
      </c>
      <c r="X423">
        <v>0.8813186813186813</v>
      </c>
      <c r="Y423">
        <v>0.75164835164835164</v>
      </c>
      <c r="Z423">
        <v>0.76263736263736259</v>
      </c>
      <c r="AA423">
        <v>0.23516483516483516</v>
      </c>
      <c r="AB423">
        <v>0.36043956043956044</v>
      </c>
      <c r="AC423">
        <v>0.91648351648351645</v>
      </c>
    </row>
    <row r="424" spans="2:29" hidden="1" x14ac:dyDescent="0.2">
      <c r="B424" t="s">
        <v>1171</v>
      </c>
      <c r="C424" t="s">
        <v>173</v>
      </c>
      <c r="D424" t="s">
        <v>174</v>
      </c>
      <c r="E424" t="s">
        <v>508</v>
      </c>
      <c r="F424" t="s">
        <v>8</v>
      </c>
      <c r="G424" s="2">
        <v>16.465837462300001</v>
      </c>
      <c r="H424" s="3">
        <v>41488</v>
      </c>
      <c r="I424" s="2">
        <v>8.8493150684931496</v>
      </c>
      <c r="J424" s="9">
        <v>17.763170423028615</v>
      </c>
      <c r="K424" s="9">
        <v>-22.536969941772647</v>
      </c>
      <c r="L424" s="9">
        <v>33.520074696545286</v>
      </c>
      <c r="M424" s="9">
        <v>26.493089581765293</v>
      </c>
      <c r="N424" s="9">
        <v>3.3088235294117778</v>
      </c>
      <c r="O424" s="9">
        <v>-12.87069988137603</v>
      </c>
      <c r="P424" s="9">
        <v>-8.5305105853051071</v>
      </c>
      <c r="Q424" s="11">
        <v>-30.295351865560573</v>
      </c>
      <c r="R424" s="11">
        <v>-29.501750558527089</v>
      </c>
      <c r="S424" s="11">
        <v>-13.384723195515068</v>
      </c>
      <c r="T424" s="11">
        <v>-13.212608987256882</v>
      </c>
      <c r="U424" s="11">
        <v>-12.997787610619479</v>
      </c>
      <c r="V424" s="11">
        <v>-20.285544318857827</v>
      </c>
      <c r="W424">
        <v>0.9296703296703297</v>
      </c>
      <c r="X424">
        <v>0.62857142857142856</v>
      </c>
      <c r="Y424">
        <v>0.68131868131868134</v>
      </c>
      <c r="Z424">
        <v>0.76923076923076927</v>
      </c>
      <c r="AA424">
        <v>0.70329670329670335</v>
      </c>
      <c r="AB424">
        <v>0.33846153846153848</v>
      </c>
      <c r="AC424">
        <v>0.6659340659340659</v>
      </c>
    </row>
    <row r="425" spans="2:29" hidden="1" x14ac:dyDescent="0.2">
      <c r="B425" t="s">
        <v>1284</v>
      </c>
      <c r="C425" t="s">
        <v>660</v>
      </c>
      <c r="D425" t="s">
        <v>661</v>
      </c>
      <c r="E425" t="s">
        <v>1285</v>
      </c>
      <c r="F425" t="s">
        <v>8</v>
      </c>
      <c r="G425" s="2">
        <v>5.2173829267</v>
      </c>
      <c r="H425" s="3">
        <v>42664</v>
      </c>
      <c r="I425" s="2">
        <v>7.1739726027397301</v>
      </c>
      <c r="J425" s="9">
        <v>16.404518001295674</v>
      </c>
      <c r="K425" s="9">
        <v>-6.8883792048929635</v>
      </c>
      <c r="L425" s="9">
        <v>12.807366224744648</v>
      </c>
      <c r="M425" s="9">
        <v>6.1097262511728223</v>
      </c>
      <c r="N425" s="9">
        <v>5.6236418948283395</v>
      </c>
      <c r="O425" s="9">
        <v>-1.1191573403555015</v>
      </c>
      <c r="P425" s="9">
        <v>7.4956275505946163E-2</v>
      </c>
      <c r="Q425" s="11">
        <v>-10.636876484560567</v>
      </c>
      <c r="R425" s="11">
        <v>-10.636876484560567</v>
      </c>
      <c r="S425" s="11">
        <v>-3.9157299188565413</v>
      </c>
      <c r="T425" s="11">
        <v>-3.7017050149350506</v>
      </c>
      <c r="U425" s="11">
        <v>-3.8500251635631484</v>
      </c>
      <c r="V425" s="11">
        <v>-4.3671720500988709</v>
      </c>
      <c r="W425">
        <v>0.93186813186813189</v>
      </c>
      <c r="X425">
        <v>0.21098901098901099</v>
      </c>
      <c r="Y425">
        <v>0.88351648351648349</v>
      </c>
      <c r="Z425">
        <v>0.96483516483516485</v>
      </c>
      <c r="AA425">
        <v>0.61758241758241761</v>
      </c>
      <c r="AB425">
        <v>5.054945054945055E-2</v>
      </c>
      <c r="AC425">
        <v>3.5164835164835165E-2</v>
      </c>
    </row>
    <row r="426" spans="2:29" hidden="1" x14ac:dyDescent="0.2">
      <c r="B426" t="s">
        <v>1103</v>
      </c>
      <c r="C426" t="s">
        <v>9</v>
      </c>
      <c r="D426" t="s">
        <v>10</v>
      </c>
      <c r="E426" t="s">
        <v>431</v>
      </c>
      <c r="F426" t="s">
        <v>8</v>
      </c>
      <c r="G426" s="2">
        <v>12.840643590899999</v>
      </c>
      <c r="H426" s="3">
        <v>42004</v>
      </c>
      <c r="I426" s="2">
        <v>7.4356164383561598</v>
      </c>
      <c r="J426" s="9">
        <v>16.130374479889042</v>
      </c>
      <c r="K426" s="9">
        <v>-44.706426259824312</v>
      </c>
      <c r="L426" s="9">
        <v>47.993311036789301</v>
      </c>
      <c r="M426" s="9">
        <v>41.954802259887003</v>
      </c>
      <c r="N426" s="9">
        <v>17.977393934569776</v>
      </c>
      <c r="O426" s="9">
        <v>-15.261613197044843</v>
      </c>
      <c r="P426" s="9">
        <v>-6.3702102281198787</v>
      </c>
      <c r="Q426" s="11">
        <v>-47.556561085972852</v>
      </c>
      <c r="R426" s="11">
        <v>-46.063348416289593</v>
      </c>
      <c r="S426" s="11">
        <v>-13.341493268053856</v>
      </c>
      <c r="T426" s="11">
        <v>-16.946484784889822</v>
      </c>
      <c r="U426" s="11">
        <v>-9.3544857768052516</v>
      </c>
      <c r="V426" s="11">
        <v>-25.562869198312232</v>
      </c>
      <c r="W426">
        <v>0.93406593406593408</v>
      </c>
      <c r="X426">
        <v>1</v>
      </c>
      <c r="Y426">
        <v>0.42417582417582417</v>
      </c>
      <c r="Z426">
        <v>0.66813186813186809</v>
      </c>
      <c r="AA426">
        <v>0.26813186813186812</v>
      </c>
      <c r="AB426">
        <v>0.44615384615384618</v>
      </c>
      <c r="AC426">
        <v>0.44175824175824174</v>
      </c>
    </row>
    <row r="427" spans="2:29" hidden="1" x14ac:dyDescent="0.2">
      <c r="B427" t="s">
        <v>1143</v>
      </c>
      <c r="C427" t="s">
        <v>291</v>
      </c>
      <c r="D427" t="s">
        <v>292</v>
      </c>
      <c r="E427" t="s">
        <v>561</v>
      </c>
      <c r="F427" t="s">
        <v>8</v>
      </c>
      <c r="G427" s="2">
        <v>25.341244789800001</v>
      </c>
      <c r="H427" s="3">
        <v>42368</v>
      </c>
      <c r="I427" s="2">
        <v>6.4383561643835598</v>
      </c>
      <c r="J427" s="9">
        <v>15.505390559769969</v>
      </c>
      <c r="K427" s="9">
        <v>-31.249199532117199</v>
      </c>
      <c r="L427" s="9">
        <v>51.259044862518103</v>
      </c>
      <c r="M427" s="9">
        <v>43.615548886143195</v>
      </c>
      <c r="N427" s="9">
        <v>-0.58545532727515603</v>
      </c>
      <c r="O427" s="9">
        <v>-22.204988368153632</v>
      </c>
      <c r="P427" s="9">
        <v>-10.322133702805679</v>
      </c>
      <c r="Q427" s="11">
        <v>-39.998354293500846</v>
      </c>
      <c r="R427" s="11">
        <v>-34.465098634294399</v>
      </c>
      <c r="S427" s="11">
        <v>-12.544226439369572</v>
      </c>
      <c r="T427" s="11">
        <v>-16.76965327840713</v>
      </c>
      <c r="U427" s="11">
        <v>-19.750553868876672</v>
      </c>
      <c r="V427" s="11">
        <v>-27.145555820951966</v>
      </c>
      <c r="W427">
        <v>0.93626373626373627</v>
      </c>
      <c r="X427">
        <v>0.91428571428571426</v>
      </c>
      <c r="Y427">
        <v>0.36923076923076925</v>
      </c>
      <c r="Z427">
        <v>0.65274725274725276</v>
      </c>
      <c r="AA427">
        <v>0.80219780219780223</v>
      </c>
      <c r="AB427">
        <v>0.88351648351648349</v>
      </c>
      <c r="AC427">
        <v>0.85054945054945053</v>
      </c>
    </row>
    <row r="428" spans="2:29" hidden="1" x14ac:dyDescent="0.2">
      <c r="B428" t="s">
        <v>1305</v>
      </c>
      <c r="C428" t="s">
        <v>736</v>
      </c>
      <c r="D428" t="s">
        <v>737</v>
      </c>
      <c r="E428" t="s">
        <v>491</v>
      </c>
      <c r="F428" t="s">
        <v>8</v>
      </c>
      <c r="G428" s="2">
        <v>8.3706701309000007</v>
      </c>
      <c r="H428" s="3">
        <v>42697</v>
      </c>
      <c r="I428" s="2">
        <v>5.7849315068493103</v>
      </c>
      <c r="J428" s="9">
        <v>15.223097112860886</v>
      </c>
      <c r="K428" s="9">
        <v>-23.272090988626424</v>
      </c>
      <c r="L428" s="9">
        <v>21.892816419612309</v>
      </c>
      <c r="M428" s="9">
        <v>18.241347053320865</v>
      </c>
      <c r="N428" s="9">
        <v>11.471518987341774</v>
      </c>
      <c r="O428" s="9">
        <v>-6.5294535131298845</v>
      </c>
      <c r="P428" s="9">
        <v>-4.9783549783549752</v>
      </c>
      <c r="Q428" s="11">
        <v>-29.590163934426229</v>
      </c>
      <c r="R428" s="11">
        <v>-28.606557377049178</v>
      </c>
      <c r="S428" s="11">
        <v>-4.4090056285178374</v>
      </c>
      <c r="T428" s="11">
        <v>-3.4576888080072825</v>
      </c>
      <c r="U428" s="11">
        <v>-1.6871165644171793</v>
      </c>
      <c r="V428" s="11">
        <v>-8.2386363636363562</v>
      </c>
      <c r="W428">
        <v>0.93846153846153846</v>
      </c>
      <c r="X428">
        <v>0.66373626373626371</v>
      </c>
      <c r="Y428">
        <v>0.78021978021978022</v>
      </c>
      <c r="Z428">
        <v>0.83076923076923082</v>
      </c>
      <c r="AA428">
        <v>0.39560439560439559</v>
      </c>
      <c r="AB428">
        <v>0.23516483516483516</v>
      </c>
      <c r="AC428">
        <v>0.32307692307692309</v>
      </c>
    </row>
    <row r="429" spans="2:29" hidden="1" x14ac:dyDescent="0.2">
      <c r="B429" t="s">
        <v>1142</v>
      </c>
      <c r="C429" t="s">
        <v>103</v>
      </c>
      <c r="D429" t="s">
        <v>104</v>
      </c>
      <c r="E429" t="s">
        <v>476</v>
      </c>
      <c r="F429" t="s">
        <v>8</v>
      </c>
      <c r="G429" s="2">
        <v>23.167569233399998</v>
      </c>
      <c r="H429" s="3">
        <v>42517</v>
      </c>
      <c r="I429" s="2">
        <v>6.0301369863013701</v>
      </c>
      <c r="J429" s="9">
        <v>14.617575887743431</v>
      </c>
      <c r="K429" s="9">
        <v>-30.511224226804124</v>
      </c>
      <c r="L429" s="9">
        <v>39.621016365202429</v>
      </c>
      <c r="M429" s="9">
        <v>45.280690931523736</v>
      </c>
      <c r="N429" s="9">
        <v>-6.5392781316348083</v>
      </c>
      <c r="O429" s="9">
        <v>-12.99409359382099</v>
      </c>
      <c r="P429" s="9">
        <v>-5.1980198019802017</v>
      </c>
      <c r="Q429" s="11">
        <v>-38.134024435394295</v>
      </c>
      <c r="R429" s="11">
        <v>-35.548377616747182</v>
      </c>
      <c r="S429" s="11">
        <v>-17.291255752794211</v>
      </c>
      <c r="T429" s="11">
        <v>-24.706572769953052</v>
      </c>
      <c r="U429" s="11">
        <v>-20.362828582006671</v>
      </c>
      <c r="V429" s="11">
        <v>-24.593862815884481</v>
      </c>
      <c r="W429">
        <v>0.94065934065934065</v>
      </c>
      <c r="X429">
        <v>0.90109890109890112</v>
      </c>
      <c r="Y429">
        <v>0.5956043956043956</v>
      </c>
      <c r="Z429">
        <v>0.63516483516483513</v>
      </c>
      <c r="AA429">
        <v>0.89450549450549455</v>
      </c>
      <c r="AB429">
        <v>0.34505494505494505</v>
      </c>
      <c r="AC429">
        <v>0.33846153846153848</v>
      </c>
    </row>
    <row r="430" spans="2:29" hidden="1" x14ac:dyDescent="0.2">
      <c r="B430" t="s">
        <v>1382</v>
      </c>
      <c r="C430" t="s">
        <v>874</v>
      </c>
      <c r="D430" t="s">
        <v>875</v>
      </c>
      <c r="E430" t="s">
        <v>1420</v>
      </c>
      <c r="F430" t="s">
        <v>8</v>
      </c>
      <c r="G430" s="2">
        <v>8.9913666613000007</v>
      </c>
      <c r="H430" s="3">
        <v>42992</v>
      </c>
      <c r="I430" s="2">
        <v>5.3041095890410999</v>
      </c>
      <c r="J430" s="9">
        <v>14.356341509792738</v>
      </c>
      <c r="K430" s="9">
        <v>-7.2257083095645616</v>
      </c>
      <c r="L430" s="9">
        <v>19.819635171141627</v>
      </c>
      <c r="M430" s="9">
        <v>5.1317139924729208E-2</v>
      </c>
      <c r="N430" s="9">
        <v>10.352196956744741</v>
      </c>
      <c r="O430" s="9">
        <v>-6.8246959485630061</v>
      </c>
      <c r="P430" s="9">
        <v>-5.1793456838785872</v>
      </c>
      <c r="Q430" s="11">
        <v>-9.2165468297693529</v>
      </c>
      <c r="R430" s="11">
        <v>-8.9550845083574551</v>
      </c>
      <c r="S430" s="11">
        <v>-1.2019685784592025</v>
      </c>
      <c r="T430" s="11">
        <v>-0.53005044028383197</v>
      </c>
      <c r="U430" s="11">
        <v>-1.9881380001670741</v>
      </c>
      <c r="V430" s="11">
        <v>-8.3733912234455019</v>
      </c>
      <c r="W430">
        <v>0.94285714285714284</v>
      </c>
      <c r="X430">
        <v>0.2153846153846154</v>
      </c>
      <c r="Y430">
        <v>0.8</v>
      </c>
      <c r="Z430">
        <v>0.96923076923076923</v>
      </c>
      <c r="AA430">
        <v>0.41538461538461541</v>
      </c>
      <c r="AB430">
        <v>0.24175824175824176</v>
      </c>
      <c r="AC430">
        <v>0.33406593406593404</v>
      </c>
    </row>
    <row r="431" spans="2:29" hidden="1" x14ac:dyDescent="0.2">
      <c r="B431" t="s">
        <v>1165</v>
      </c>
      <c r="C431" t="s">
        <v>155</v>
      </c>
      <c r="D431" t="s">
        <v>156</v>
      </c>
      <c r="E431" t="s">
        <v>500</v>
      </c>
      <c r="F431" t="s">
        <v>8</v>
      </c>
      <c r="G431" s="2">
        <v>17.5306285373</v>
      </c>
      <c r="H431" s="3">
        <v>42713</v>
      </c>
      <c r="I431" s="2">
        <v>4.6232876712328803</v>
      </c>
      <c r="J431" s="9">
        <v>12.488739527613175</v>
      </c>
      <c r="K431" s="9">
        <v>-27.423094759622817</v>
      </c>
      <c r="L431" s="9">
        <v>37.036479748785759</v>
      </c>
      <c r="M431" s="9">
        <v>36.881656479415398</v>
      </c>
      <c r="N431" s="9">
        <v>-0.20074761179565956</v>
      </c>
      <c r="O431" s="9">
        <v>-17.205426930806336</v>
      </c>
      <c r="P431" s="9">
        <v>-10.934982842966352</v>
      </c>
      <c r="Q431" s="11">
        <v>-36.007618140697531</v>
      </c>
      <c r="R431" s="11">
        <v>-32.07835712205069</v>
      </c>
      <c r="S431" s="11">
        <v>-11.62828152681592</v>
      </c>
      <c r="T431" s="11">
        <v>-14.083900422086316</v>
      </c>
      <c r="U431" s="11">
        <v>-18.718009760742767</v>
      </c>
      <c r="V431" s="11">
        <v>-24.233669226974847</v>
      </c>
      <c r="W431">
        <v>0.94505494505494503</v>
      </c>
      <c r="X431">
        <v>0.83736263736263739</v>
      </c>
      <c r="Y431">
        <v>0.64615384615384619</v>
      </c>
      <c r="Z431">
        <v>0.72967032967032963</v>
      </c>
      <c r="AA431">
        <v>0.79560439560439555</v>
      </c>
      <c r="AB431">
        <v>0.57582417582417578</v>
      </c>
      <c r="AC431">
        <v>0.87912087912087911</v>
      </c>
    </row>
    <row r="432" spans="2:29" hidden="1" x14ac:dyDescent="0.2">
      <c r="B432" t="s">
        <v>1552</v>
      </c>
      <c r="C432" t="s">
        <v>1100</v>
      </c>
      <c r="D432" t="s">
        <v>1101</v>
      </c>
      <c r="E432" t="s">
        <v>1553</v>
      </c>
      <c r="F432" t="s">
        <v>8</v>
      </c>
      <c r="G432">
        <v>1.9035488506</v>
      </c>
      <c r="H432" s="8">
        <v>42293</v>
      </c>
      <c r="I432">
        <v>4.8136986301369902</v>
      </c>
      <c r="J432" s="9">
        <v>12.081542284890443</v>
      </c>
      <c r="K432" s="9">
        <v>-15.203168044077128</v>
      </c>
      <c r="L432" s="9">
        <v>20.72081218274112</v>
      </c>
      <c r="M432" s="9">
        <v>32.241955391715052</v>
      </c>
      <c r="N432" s="9">
        <v>-7.0426796244639283</v>
      </c>
      <c r="O432" s="9">
        <v>-10.932458614319987</v>
      </c>
      <c r="P432" s="9">
        <v>-4.3609206868723218</v>
      </c>
      <c r="Q432" s="11">
        <v>-29.301940684219836</v>
      </c>
      <c r="R432" s="11">
        <v>-21.243980738362765</v>
      </c>
      <c r="S432" s="11">
        <v>-8.4516452313345489</v>
      </c>
      <c r="T432" s="11">
        <v>-10.067835870284579</v>
      </c>
      <c r="U432" s="11">
        <v>-18.419884033151874</v>
      </c>
      <c r="V432" s="11">
        <v>-16.848662080406193</v>
      </c>
      <c r="W432">
        <v>0.94725274725274722</v>
      </c>
      <c r="X432">
        <v>0.32307692307692309</v>
      </c>
      <c r="Y432">
        <v>0.79120879120879117</v>
      </c>
      <c r="Z432">
        <v>0.75384615384615383</v>
      </c>
      <c r="AA432">
        <v>0.9054945054945055</v>
      </c>
      <c r="AB432">
        <v>0.2967032967032967</v>
      </c>
      <c r="AC432">
        <v>0.2857142857142857</v>
      </c>
    </row>
    <row r="433" spans="2:29" hidden="1" x14ac:dyDescent="0.2">
      <c r="B433" t="s">
        <v>1201</v>
      </c>
      <c r="C433" t="s">
        <v>253</v>
      </c>
      <c r="D433" t="s">
        <v>254</v>
      </c>
      <c r="E433" t="s">
        <v>543</v>
      </c>
      <c r="F433" t="s">
        <v>8</v>
      </c>
      <c r="G433" s="2">
        <v>6.2066632946000002</v>
      </c>
      <c r="H433" s="3">
        <v>41723</v>
      </c>
      <c r="I433" s="2">
        <v>8.2054794520547905</v>
      </c>
      <c r="J433" s="9">
        <v>11.470311708975185</v>
      </c>
      <c r="K433" s="9">
        <v>-25.03796919071382</v>
      </c>
      <c r="L433" s="9">
        <v>42.180414857694174</v>
      </c>
      <c r="M433" s="9">
        <v>54.3258465087874</v>
      </c>
      <c r="N433" s="9">
        <v>-13.815239854021023</v>
      </c>
      <c r="O433" s="9">
        <v>-21.366256823631453</v>
      </c>
      <c r="P433" s="9">
        <v>-8.6474632527264212</v>
      </c>
      <c r="Q433" s="11">
        <v>-38.877804470866081</v>
      </c>
      <c r="R433" s="11">
        <v>-32.522755963058927</v>
      </c>
      <c r="S433" s="11">
        <v>-5.3684294743579413</v>
      </c>
      <c r="T433" s="11">
        <v>-9.7635535591740048</v>
      </c>
      <c r="U433" s="11">
        <v>-26.926992141373841</v>
      </c>
      <c r="V433" s="11">
        <v>-22.519871993393199</v>
      </c>
      <c r="W433">
        <v>0.94945054945054941</v>
      </c>
      <c r="X433">
        <v>0.74725274725274726</v>
      </c>
      <c r="Y433">
        <v>0.54065934065934063</v>
      </c>
      <c r="Z433">
        <v>0.53626373626373625</v>
      </c>
      <c r="AA433">
        <v>0.98901098901098905</v>
      </c>
      <c r="AB433">
        <v>0.83956043956043958</v>
      </c>
      <c r="AC433">
        <v>0.6901098901098901</v>
      </c>
    </row>
    <row r="434" spans="2:29" hidden="1" x14ac:dyDescent="0.2">
      <c r="B434" t="s">
        <v>1408</v>
      </c>
      <c r="C434" t="s">
        <v>852</v>
      </c>
      <c r="D434" t="s">
        <v>853</v>
      </c>
      <c r="E434" t="s">
        <v>1409</v>
      </c>
      <c r="F434" t="s">
        <v>8</v>
      </c>
      <c r="G434" s="2">
        <v>7.8874012630000001</v>
      </c>
      <c r="H434" s="3">
        <v>42859</v>
      </c>
      <c r="I434" s="2">
        <v>5.8095890410958901</v>
      </c>
      <c r="J434" s="9">
        <v>9.8638052001650802</v>
      </c>
      <c r="K434" s="9">
        <v>-13.9331407346265</v>
      </c>
      <c r="L434" s="9">
        <v>19.439915603721118</v>
      </c>
      <c r="M434" s="9">
        <v>42.11498313794764</v>
      </c>
      <c r="N434" s="9">
        <v>-5.1019831628905639</v>
      </c>
      <c r="O434" s="9">
        <v>-20.754941652774466</v>
      </c>
      <c r="P434" s="9">
        <v>-6.6488988637957585</v>
      </c>
      <c r="Q434" s="11">
        <v>-43.675918247890344</v>
      </c>
      <c r="R434" s="11">
        <v>-21.889226100151742</v>
      </c>
      <c r="S434" s="11">
        <v>-11.406079892806279</v>
      </c>
      <c r="T434" s="11">
        <v>-19.134762633996946</v>
      </c>
      <c r="U434" s="11">
        <v>-20.252670601434083</v>
      </c>
      <c r="V434" s="11">
        <v>-29.531307213474918</v>
      </c>
      <c r="W434">
        <v>0.9516483516483516</v>
      </c>
      <c r="X434">
        <v>0.29230769230769232</v>
      </c>
      <c r="Y434">
        <v>0.80439560439560442</v>
      </c>
      <c r="Z434">
        <v>0.6659340659340659</v>
      </c>
      <c r="AA434">
        <v>0.87692307692307692</v>
      </c>
      <c r="AB434">
        <v>0.81538461538461537</v>
      </c>
      <c r="AC434">
        <v>0.46813186813186813</v>
      </c>
    </row>
    <row r="435" spans="2:29" hidden="1" x14ac:dyDescent="0.2">
      <c r="B435" t="s">
        <v>1192</v>
      </c>
      <c r="C435" t="s">
        <v>373</v>
      </c>
      <c r="D435" t="s">
        <v>374</v>
      </c>
      <c r="E435" t="s">
        <v>555</v>
      </c>
      <c r="F435" t="s">
        <v>8</v>
      </c>
      <c r="G435" s="2">
        <v>29.698684738800001</v>
      </c>
      <c r="H435" s="3">
        <v>40812</v>
      </c>
      <c r="I435" s="2">
        <v>9.3986301369863003</v>
      </c>
      <c r="J435" s="9">
        <v>8.4613119030588599</v>
      </c>
      <c r="K435" s="9">
        <v>-34.40905457146463</v>
      </c>
      <c r="L435" s="9">
        <v>42.562062993136195</v>
      </c>
      <c r="M435" s="9">
        <v>55.52105831533477</v>
      </c>
      <c r="N435" s="9">
        <v>-7.2794606949628289</v>
      </c>
      <c r="O435" s="9">
        <v>-19.561893468967458</v>
      </c>
      <c r="P435" s="9">
        <v>-8.3481476214179224</v>
      </c>
      <c r="Q435" s="11">
        <v>-39.082058414464541</v>
      </c>
      <c r="R435" s="11">
        <v>-38.26743492946553</v>
      </c>
      <c r="S435" s="11">
        <v>-11.325503355704701</v>
      </c>
      <c r="T435" s="11">
        <v>-17.699888729931647</v>
      </c>
      <c r="U435" s="11">
        <v>-21.810905452726352</v>
      </c>
      <c r="V435" s="11">
        <v>-25.260301634378756</v>
      </c>
      <c r="W435">
        <v>0.9538461538461539</v>
      </c>
      <c r="X435">
        <v>0.96923076923076923</v>
      </c>
      <c r="Y435">
        <v>0.53186813186813187</v>
      </c>
      <c r="Z435">
        <v>0.52087912087912092</v>
      </c>
      <c r="AA435">
        <v>0.91428571428571426</v>
      </c>
      <c r="AB435">
        <v>0.73406593406593401</v>
      </c>
      <c r="AC435">
        <v>0.63516483516483513</v>
      </c>
    </row>
    <row r="436" spans="2:29" hidden="1" x14ac:dyDescent="0.2">
      <c r="B436" t="s">
        <v>1149</v>
      </c>
      <c r="C436" t="s">
        <v>117</v>
      </c>
      <c r="D436" t="s">
        <v>118</v>
      </c>
      <c r="E436" t="s">
        <v>482</v>
      </c>
      <c r="F436" t="s">
        <v>8</v>
      </c>
      <c r="G436" s="2">
        <v>7.8965112881000001</v>
      </c>
      <c r="H436" s="3">
        <v>42684</v>
      </c>
      <c r="I436" s="2">
        <v>5.5726027397260296</v>
      </c>
      <c r="J436" s="9">
        <v>6.930174852804452</v>
      </c>
      <c r="K436" s="9">
        <v>-27.489374387976444</v>
      </c>
      <c r="L436" s="9">
        <v>45.739306163691481</v>
      </c>
      <c r="M436" s="9">
        <v>47.970110161004527</v>
      </c>
      <c r="N436" s="9">
        <v>-14.493960849645971</v>
      </c>
      <c r="O436" s="9">
        <v>-20.025572333170977</v>
      </c>
      <c r="P436" s="9">
        <v>-8.5624782457361732</v>
      </c>
      <c r="Q436" s="11">
        <v>-53.905978449774075</v>
      </c>
      <c r="R436" s="11">
        <v>-31.522777820437099</v>
      </c>
      <c r="S436" s="11">
        <v>-11.325301204819263</v>
      </c>
      <c r="T436" s="11">
        <v>-22.386154064406298</v>
      </c>
      <c r="U436" s="11">
        <v>-30.543969412582545</v>
      </c>
      <c r="V436" s="11">
        <v>-35.033680342927134</v>
      </c>
      <c r="W436">
        <v>0.95604395604395609</v>
      </c>
      <c r="X436">
        <v>0.83956043956043958</v>
      </c>
      <c r="Y436">
        <v>0.48131868131868133</v>
      </c>
      <c r="Z436">
        <v>0.60219780219780217</v>
      </c>
      <c r="AA436">
        <v>0.99560439560439562</v>
      </c>
      <c r="AB436">
        <v>0.76483516483516478</v>
      </c>
      <c r="AC436">
        <v>0.67692307692307696</v>
      </c>
    </row>
    <row r="437" spans="2:29" hidden="1" x14ac:dyDescent="0.2">
      <c r="B437" t="s">
        <v>1130</v>
      </c>
      <c r="C437" t="s">
        <v>217</v>
      </c>
      <c r="D437" t="s">
        <v>218</v>
      </c>
      <c r="E437" t="s">
        <v>529</v>
      </c>
      <c r="F437" t="s">
        <v>8</v>
      </c>
      <c r="G437" s="2">
        <v>7.0161746776999996</v>
      </c>
      <c r="H437" s="3">
        <v>42159</v>
      </c>
      <c r="I437" s="2">
        <v>7.0109589041095903</v>
      </c>
      <c r="J437" s="9">
        <v>5.9962523422860654</v>
      </c>
      <c r="K437" s="9">
        <v>-44.316052467208003</v>
      </c>
      <c r="L437" s="9">
        <v>50.420639371845212</v>
      </c>
      <c r="M437" s="9">
        <v>56.263982102908258</v>
      </c>
      <c r="N437" s="9">
        <v>-0.47721307563825194</v>
      </c>
      <c r="O437" s="9">
        <v>-18.62862622872214</v>
      </c>
      <c r="P437" s="9">
        <v>-8.9348001073249215</v>
      </c>
      <c r="Q437" s="11">
        <v>-47.13682941531043</v>
      </c>
      <c r="R437" s="11">
        <v>-46.353224834237494</v>
      </c>
      <c r="S437" s="11">
        <v>-14.615067929188969</v>
      </c>
      <c r="T437" s="11">
        <v>-15.784557907845581</v>
      </c>
      <c r="U437" s="11">
        <v>-14.769297110823635</v>
      </c>
      <c r="V437" s="11">
        <v>-31.842231842231843</v>
      </c>
      <c r="W437">
        <v>0.95824175824175828</v>
      </c>
      <c r="X437">
        <v>0.99780219780219781</v>
      </c>
      <c r="Y437">
        <v>0.38461538461538464</v>
      </c>
      <c r="Z437">
        <v>0.50549450549450547</v>
      </c>
      <c r="AA437">
        <v>0.8</v>
      </c>
      <c r="AB437">
        <v>0.66153846153846152</v>
      </c>
      <c r="AC437">
        <v>0.72307692307692306</v>
      </c>
    </row>
    <row r="438" spans="2:29" hidden="1" x14ac:dyDescent="0.2">
      <c r="B438" t="s">
        <v>1146</v>
      </c>
      <c r="C438" t="s">
        <v>111</v>
      </c>
      <c r="D438" t="s">
        <v>112</v>
      </c>
      <c r="E438" t="s">
        <v>479</v>
      </c>
      <c r="F438" t="s">
        <v>8</v>
      </c>
      <c r="G438" s="2">
        <v>34.564741337800001</v>
      </c>
      <c r="H438" s="3">
        <v>42683</v>
      </c>
      <c r="I438" s="2">
        <v>6.47397260273973</v>
      </c>
      <c r="J438" s="9">
        <v>5.1104786840330121</v>
      </c>
      <c r="K438" s="9">
        <v>-21.356930961459071</v>
      </c>
      <c r="L438" s="9">
        <v>36.925960637300875</v>
      </c>
      <c r="M438" s="9">
        <v>36.00958247775494</v>
      </c>
      <c r="N438" s="9">
        <v>-13.627899954707869</v>
      </c>
      <c r="O438" s="9">
        <v>-16.90846588591738</v>
      </c>
      <c r="P438" s="9">
        <v>-3.7589418275070923</v>
      </c>
      <c r="Q438" s="11">
        <v>-49.528080290412127</v>
      </c>
      <c r="R438" s="11">
        <v>-28.103498670044321</v>
      </c>
      <c r="S438" s="11">
        <v>-11.15355233002291</v>
      </c>
      <c r="T438" s="11">
        <v>-23.397224058162593</v>
      </c>
      <c r="U438" s="11">
        <v>-28.011958146487299</v>
      </c>
      <c r="V438" s="11">
        <v>-30.588511688006577</v>
      </c>
      <c r="W438">
        <v>0.96043956043956047</v>
      </c>
      <c r="X438">
        <v>0.57362637362637359</v>
      </c>
      <c r="Y438">
        <v>0.64835164835164838</v>
      </c>
      <c r="Z438">
        <v>0.73626373626373631</v>
      </c>
      <c r="AA438">
        <v>0.98681318681318686</v>
      </c>
      <c r="AB438">
        <v>0.54065934065934063</v>
      </c>
      <c r="AC438">
        <v>0.26373626373626374</v>
      </c>
    </row>
    <row r="439" spans="2:29" hidden="1" x14ac:dyDescent="0.2">
      <c r="B439" t="s">
        <v>1365</v>
      </c>
      <c r="C439" t="s">
        <v>778</v>
      </c>
      <c r="D439" t="s">
        <v>779</v>
      </c>
      <c r="E439" t="s">
        <v>1303</v>
      </c>
      <c r="F439" t="s">
        <v>8</v>
      </c>
      <c r="G439" s="2">
        <v>15.1547311461</v>
      </c>
      <c r="H439" s="3">
        <v>42346</v>
      </c>
      <c r="I439" s="2">
        <v>8.5616438356164402</v>
      </c>
      <c r="J439" s="9">
        <v>1.3493752956734548E-3</v>
      </c>
      <c r="K439" s="9">
        <v>-23.753299023653092</v>
      </c>
      <c r="L439" s="9">
        <v>17.374136229022731</v>
      </c>
      <c r="M439" s="9">
        <v>53.994953742640838</v>
      </c>
      <c r="N439" s="9">
        <v>-4.1234298197706059</v>
      </c>
      <c r="O439" s="9">
        <v>-24.317858160068354</v>
      </c>
      <c r="P439" s="9">
        <v>-7.2983533351939691</v>
      </c>
      <c r="Q439" s="11">
        <v>-50.260238907849832</v>
      </c>
      <c r="R439" s="11">
        <v>-29.843644143734636</v>
      </c>
      <c r="S439" s="11">
        <v>-14.179104477611947</v>
      </c>
      <c r="T439" s="11">
        <v>-18.48937844217151</v>
      </c>
      <c r="U439" s="11">
        <v>-31.117747440273032</v>
      </c>
      <c r="V439" s="11">
        <v>-31.906319355215519</v>
      </c>
      <c r="W439">
        <v>0.96263736263736266</v>
      </c>
      <c r="X439">
        <v>0.69450549450549448</v>
      </c>
      <c r="Y439">
        <v>0.83736263736263739</v>
      </c>
      <c r="Z439">
        <v>0.53846153846153844</v>
      </c>
      <c r="AA439">
        <v>0.86153846153846159</v>
      </c>
      <c r="AB439">
        <v>0.95604395604395609</v>
      </c>
      <c r="AC439">
        <v>0.52087912087912092</v>
      </c>
    </row>
    <row r="440" spans="2:29" hidden="1" x14ac:dyDescent="0.2">
      <c r="B440" t="s">
        <v>1537</v>
      </c>
      <c r="C440" t="s">
        <v>1076</v>
      </c>
      <c r="D440" t="s">
        <v>1077</v>
      </c>
      <c r="E440" t="s">
        <v>1538</v>
      </c>
      <c r="F440" t="s">
        <v>8</v>
      </c>
      <c r="G440">
        <v>1.3275680611</v>
      </c>
      <c r="H440" s="8">
        <v>44488</v>
      </c>
      <c r="I440">
        <v>6.3424657534246602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11.847449232293208</v>
      </c>
      <c r="P440" s="9">
        <v>3.0953250547845181</v>
      </c>
      <c r="Q440" s="11">
        <v>-10.692111029948867</v>
      </c>
      <c r="R440" s="11">
        <v>0</v>
      </c>
      <c r="S440" s="11">
        <v>0</v>
      </c>
      <c r="T440" s="11">
        <v>0</v>
      </c>
      <c r="U440" s="11">
        <v>-3.73</v>
      </c>
      <c r="V440" s="11">
        <v>-10.692111029948867</v>
      </c>
      <c r="W440">
        <v>0.96483516483516485</v>
      </c>
      <c r="X440">
        <v>0.10329670329670329</v>
      </c>
      <c r="Y440">
        <v>0.96923076923076923</v>
      </c>
      <c r="Z440">
        <v>0.97142857142857142</v>
      </c>
      <c r="AA440">
        <v>0.76923076923076927</v>
      </c>
      <c r="AB440">
        <v>4.3956043956043956E-3</v>
      </c>
      <c r="AC440">
        <v>8.7912087912087912E-3</v>
      </c>
    </row>
    <row r="441" spans="2:29" hidden="1" x14ac:dyDescent="0.2">
      <c r="B441" t="s">
        <v>1537</v>
      </c>
      <c r="C441" t="s">
        <v>1084</v>
      </c>
      <c r="D441" t="s">
        <v>1085</v>
      </c>
      <c r="E441" t="s">
        <v>1538</v>
      </c>
      <c r="F441" t="s">
        <v>8</v>
      </c>
      <c r="G441">
        <v>0.8392569218</v>
      </c>
      <c r="H441" s="8">
        <v>44566</v>
      </c>
      <c r="I441">
        <v>6.3424657534246602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7.06</v>
      </c>
      <c r="P441" s="9">
        <v>4.7656326450729001</v>
      </c>
      <c r="Q441" s="11">
        <v>-9.4437135876714926</v>
      </c>
      <c r="R441" s="11">
        <v>0</v>
      </c>
      <c r="S441" s="11">
        <v>0</v>
      </c>
      <c r="T441" s="11">
        <v>0</v>
      </c>
      <c r="U441" s="11">
        <v>0</v>
      </c>
      <c r="V441" s="11">
        <v>-9.4437135876714926</v>
      </c>
      <c r="W441">
        <v>0.96483516483516485</v>
      </c>
      <c r="X441">
        <v>0.10329670329670329</v>
      </c>
      <c r="Y441">
        <v>0.96923076923076923</v>
      </c>
      <c r="Z441">
        <v>0.97142857142857142</v>
      </c>
      <c r="AA441">
        <v>0.76923076923076927</v>
      </c>
      <c r="AB441">
        <v>6.5934065934065934E-3</v>
      </c>
      <c r="AC441">
        <v>4.3956043956043956E-3</v>
      </c>
    </row>
    <row r="442" spans="2:29" hidden="1" x14ac:dyDescent="0.2">
      <c r="B442" t="s">
        <v>1537</v>
      </c>
      <c r="C442" t="s">
        <v>1082</v>
      </c>
      <c r="D442" t="s">
        <v>1083</v>
      </c>
      <c r="E442" t="s">
        <v>1538</v>
      </c>
      <c r="F442" t="s">
        <v>8</v>
      </c>
      <c r="G442">
        <v>5.1600491935999999</v>
      </c>
      <c r="H442" s="8">
        <v>44627</v>
      </c>
      <c r="I442">
        <v>6.3424657534246602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3.9099999999999913</v>
      </c>
      <c r="P442" s="9">
        <v>3.9099999999999913</v>
      </c>
      <c r="Q442" s="11">
        <v>-4.8330842052815246</v>
      </c>
      <c r="R442" s="11">
        <v>0</v>
      </c>
      <c r="S442" s="11">
        <v>0</v>
      </c>
      <c r="T442" s="11">
        <v>0</v>
      </c>
      <c r="U442" s="11">
        <v>0</v>
      </c>
      <c r="V442" s="11">
        <v>-4.8330842052815246</v>
      </c>
      <c r="W442">
        <v>0.96483516483516485</v>
      </c>
      <c r="X442">
        <v>0.10329670329670329</v>
      </c>
      <c r="Y442">
        <v>0.96923076923076923</v>
      </c>
      <c r="Z442">
        <v>0.97142857142857142</v>
      </c>
      <c r="AA442">
        <v>0.76923076923076927</v>
      </c>
      <c r="AB442">
        <v>1.3186813186813187E-2</v>
      </c>
      <c r="AC442">
        <v>6.5934065934065934E-3</v>
      </c>
    </row>
    <row r="443" spans="2:29" hidden="1" x14ac:dyDescent="0.2">
      <c r="B443" t="s">
        <v>1541</v>
      </c>
      <c r="C443" t="s">
        <v>1086</v>
      </c>
      <c r="D443" t="s">
        <v>1087</v>
      </c>
      <c r="E443" t="s">
        <v>1542</v>
      </c>
      <c r="F443" t="s">
        <v>8</v>
      </c>
      <c r="G443">
        <v>2.1184091317</v>
      </c>
      <c r="H443" s="8">
        <v>44614</v>
      </c>
      <c r="I443">
        <v>3.14109589041096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-1.0000000000000009</v>
      </c>
      <c r="P443" s="9">
        <v>-1.0000000000000009</v>
      </c>
      <c r="Q443" s="11">
        <v>-2.2199999999999998</v>
      </c>
      <c r="R443" s="11">
        <v>0</v>
      </c>
      <c r="S443" s="11">
        <v>0</v>
      </c>
      <c r="T443" s="11">
        <v>0</v>
      </c>
      <c r="U443" s="11">
        <v>0</v>
      </c>
      <c r="V443" s="11">
        <v>-2.2199999999999998</v>
      </c>
      <c r="W443">
        <v>0.96483516483516485</v>
      </c>
      <c r="X443">
        <v>0.10329670329670329</v>
      </c>
      <c r="Y443">
        <v>0.96923076923076923</v>
      </c>
      <c r="Z443">
        <v>0.97142857142857142</v>
      </c>
      <c r="AA443">
        <v>0.76923076923076927</v>
      </c>
      <c r="AB443">
        <v>4.6153846153846156E-2</v>
      </c>
      <c r="AC443">
        <v>0.10549450549450549</v>
      </c>
    </row>
    <row r="444" spans="2:29" hidden="1" x14ac:dyDescent="0.2">
      <c r="B444" t="s">
        <v>1388</v>
      </c>
      <c r="C444" t="s">
        <v>1080</v>
      </c>
      <c r="D444" t="s">
        <v>1081</v>
      </c>
      <c r="E444" t="s">
        <v>1540</v>
      </c>
      <c r="F444" t="s">
        <v>8</v>
      </c>
      <c r="G444">
        <v>1.2593357378000001</v>
      </c>
      <c r="H444" s="8">
        <v>44550</v>
      </c>
      <c r="I444">
        <v>4.7054794520547896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-2.6499999999999968</v>
      </c>
      <c r="P444" s="9">
        <v>-2.0722261341917263</v>
      </c>
      <c r="Q444" s="11">
        <v>-5.3309374064091042</v>
      </c>
      <c r="R444" s="11">
        <v>0</v>
      </c>
      <c r="S444" s="11">
        <v>0</v>
      </c>
      <c r="T444" s="11">
        <v>0</v>
      </c>
      <c r="U444" s="11">
        <v>0</v>
      </c>
      <c r="V444" s="11">
        <v>-5.3309374064091042</v>
      </c>
      <c r="W444">
        <v>0.96483516483516485</v>
      </c>
      <c r="X444">
        <v>0.10329670329670329</v>
      </c>
      <c r="Y444">
        <v>0.96923076923076923</v>
      </c>
      <c r="Z444">
        <v>0.97142857142857142</v>
      </c>
      <c r="AA444">
        <v>0.76923076923076927</v>
      </c>
      <c r="AB444">
        <v>0.14065934065934066</v>
      </c>
      <c r="AC444">
        <v>0.19340659340659341</v>
      </c>
    </row>
    <row r="445" spans="2:29" hidden="1" x14ac:dyDescent="0.2">
      <c r="B445" t="s">
        <v>1530</v>
      </c>
      <c r="C445" t="s">
        <v>1078</v>
      </c>
      <c r="D445" t="s">
        <v>1079</v>
      </c>
      <c r="E445" t="s">
        <v>1539</v>
      </c>
      <c r="F445" t="s">
        <v>8</v>
      </c>
      <c r="G445">
        <v>9.3779701285999995</v>
      </c>
      <c r="H445" s="8">
        <v>44446</v>
      </c>
      <c r="I445">
        <v>4.3136986301369902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-2.7424682213992573</v>
      </c>
      <c r="P445" s="9">
        <v>-0.9177118384827172</v>
      </c>
      <c r="Q445" s="11">
        <v>-6.649386900608123</v>
      </c>
      <c r="R445" s="11">
        <v>0</v>
      </c>
      <c r="S445" s="11">
        <v>0</v>
      </c>
      <c r="T445" s="11">
        <v>0</v>
      </c>
      <c r="U445" s="11">
        <v>-0.89721862227097193</v>
      </c>
      <c r="V445" s="11">
        <v>-5.9839357429718865</v>
      </c>
      <c r="W445">
        <v>0.96483516483516485</v>
      </c>
      <c r="X445">
        <v>0.10329670329670329</v>
      </c>
      <c r="Y445">
        <v>0.96923076923076923</v>
      </c>
      <c r="Z445">
        <v>0.97142857142857142</v>
      </c>
      <c r="AA445">
        <v>0.76923076923076927</v>
      </c>
      <c r="AB445">
        <v>0.14505494505494507</v>
      </c>
      <c r="AC445">
        <v>0.1010989010989011</v>
      </c>
    </row>
    <row r="446" spans="2:29" hidden="1" x14ac:dyDescent="0.2">
      <c r="B446" t="s">
        <v>1524</v>
      </c>
      <c r="C446" t="s">
        <v>1060</v>
      </c>
      <c r="D446" t="s">
        <v>1061</v>
      </c>
      <c r="E446" t="s">
        <v>1525</v>
      </c>
      <c r="F446" t="s">
        <v>8</v>
      </c>
      <c r="G446">
        <v>5.8664058599999999E-2</v>
      </c>
      <c r="H446" s="8">
        <v>43993</v>
      </c>
      <c r="I446">
        <v>2.7890410958904099</v>
      </c>
      <c r="J446" s="9">
        <v>0</v>
      </c>
      <c r="K446" s="9">
        <v>0</v>
      </c>
      <c r="L446" s="9">
        <v>0</v>
      </c>
      <c r="M446" s="9">
        <v>0</v>
      </c>
      <c r="N446" s="9">
        <v>11.972153522029865</v>
      </c>
      <c r="O446" s="9">
        <v>-4.3929973821989421</v>
      </c>
      <c r="P446" s="9">
        <v>-6.1661983139301464</v>
      </c>
      <c r="Q446" s="11">
        <v>-15.274368516905524</v>
      </c>
      <c r="R446" s="11">
        <v>0</v>
      </c>
      <c r="S446" s="11">
        <v>0</v>
      </c>
      <c r="T446" s="11">
        <v>-1.4880952380952446</v>
      </c>
      <c r="U446" s="11">
        <v>-13.132033602789662</v>
      </c>
      <c r="V446" s="11">
        <v>-15.274368516905524</v>
      </c>
      <c r="W446">
        <v>0.96483516483516485</v>
      </c>
      <c r="X446">
        <v>0.10329670329670329</v>
      </c>
      <c r="Y446">
        <v>0.96923076923076923</v>
      </c>
      <c r="Z446">
        <v>0.97142857142857142</v>
      </c>
      <c r="AA446">
        <v>0.37582417582417582</v>
      </c>
      <c r="AB446">
        <v>0.20439560439560439</v>
      </c>
      <c r="AC446">
        <v>0.40879120879120878</v>
      </c>
    </row>
    <row r="447" spans="2:29" hidden="1" x14ac:dyDescent="0.2">
      <c r="B447" t="s">
        <v>1533</v>
      </c>
      <c r="C447" t="s">
        <v>1072</v>
      </c>
      <c r="D447" t="s">
        <v>1073</v>
      </c>
      <c r="E447" t="s">
        <v>1534</v>
      </c>
      <c r="F447" t="s">
        <v>8</v>
      </c>
      <c r="G447">
        <v>2.5541974413999999</v>
      </c>
      <c r="H447" s="8">
        <v>44348</v>
      </c>
      <c r="I447">
        <v>6.9095890410958898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-6.2493334755252201</v>
      </c>
      <c r="P447" s="9">
        <v>-1.897109697578397</v>
      </c>
      <c r="Q447" s="11">
        <v>-16.808234236034767</v>
      </c>
      <c r="R447" s="11">
        <v>0</v>
      </c>
      <c r="S447" s="11">
        <v>0</v>
      </c>
      <c r="T447" s="11">
        <v>0</v>
      </c>
      <c r="U447" s="11">
        <v>-7.8245228340161814</v>
      </c>
      <c r="V447" s="11">
        <v>-11.209470989761089</v>
      </c>
      <c r="W447">
        <v>0.96483516483516485</v>
      </c>
      <c r="X447">
        <v>0.10329670329670329</v>
      </c>
      <c r="Y447">
        <v>0.96923076923076923</v>
      </c>
      <c r="Z447">
        <v>0.97142857142857142</v>
      </c>
      <c r="AA447">
        <v>0.76923076923076927</v>
      </c>
      <c r="AB447">
        <v>0.22857142857142856</v>
      </c>
      <c r="AC447">
        <v>0.18241758241758241</v>
      </c>
    </row>
    <row r="448" spans="2:29" hidden="1" x14ac:dyDescent="0.2">
      <c r="B448" t="s">
        <v>1530</v>
      </c>
      <c r="C448" t="s">
        <v>1068</v>
      </c>
      <c r="D448" t="s">
        <v>1069</v>
      </c>
      <c r="E448" t="s">
        <v>1355</v>
      </c>
      <c r="F448" t="s">
        <v>8</v>
      </c>
      <c r="G448">
        <v>5.3890728485999997</v>
      </c>
      <c r="H448" s="8">
        <v>44313</v>
      </c>
      <c r="I448">
        <v>6.1890410958904098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-7.6210760255579251</v>
      </c>
      <c r="P448" s="9">
        <v>-3.6228383731040354</v>
      </c>
      <c r="Q448" s="11">
        <v>-12.8257066568456</v>
      </c>
      <c r="R448" s="11">
        <v>0</v>
      </c>
      <c r="S448" s="11">
        <v>0</v>
      </c>
      <c r="T448" s="11">
        <v>0</v>
      </c>
      <c r="U448" s="11">
        <v>-2.9701114962990576</v>
      </c>
      <c r="V448" s="11">
        <v>-11.83536642145452</v>
      </c>
      <c r="W448">
        <v>0.96483516483516485</v>
      </c>
      <c r="X448">
        <v>0.10329670329670329</v>
      </c>
      <c r="Y448">
        <v>0.96923076923076923</v>
      </c>
      <c r="Z448">
        <v>0.97142857142857142</v>
      </c>
      <c r="AA448">
        <v>0.76923076923076927</v>
      </c>
      <c r="AB448">
        <v>0.25274725274725274</v>
      </c>
      <c r="AC448">
        <v>0.25054945054945055</v>
      </c>
    </row>
    <row r="449" spans="2:29" hidden="1" x14ac:dyDescent="0.2">
      <c r="B449" t="s">
        <v>1531</v>
      </c>
      <c r="C449" t="s">
        <v>1070</v>
      </c>
      <c r="D449" t="s">
        <v>1071</v>
      </c>
      <c r="E449" t="s">
        <v>1532</v>
      </c>
      <c r="F449" t="s">
        <v>8</v>
      </c>
      <c r="G449">
        <v>11.8241590065</v>
      </c>
      <c r="H449" s="8">
        <v>44370</v>
      </c>
      <c r="I449">
        <v>3.63835616438356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-9.5280943811237702</v>
      </c>
      <c r="P449" s="9">
        <v>-6.2279792746113918</v>
      </c>
      <c r="Q449" s="11">
        <v>-18.842701014832159</v>
      </c>
      <c r="R449" s="11">
        <v>0</v>
      </c>
      <c r="S449" s="11">
        <v>0</v>
      </c>
      <c r="T449" s="11">
        <v>0</v>
      </c>
      <c r="U449" s="11">
        <v>-3.9324746291959305</v>
      </c>
      <c r="V449" s="11">
        <v>-15.606291222729581</v>
      </c>
      <c r="W449">
        <v>0.96483516483516485</v>
      </c>
      <c r="X449">
        <v>0.10329670329670329</v>
      </c>
      <c r="Y449">
        <v>0.96923076923076923</v>
      </c>
      <c r="Z449">
        <v>0.97142857142857142</v>
      </c>
      <c r="AA449">
        <v>0.76923076923076927</v>
      </c>
      <c r="AB449">
        <v>0.27472527472527475</v>
      </c>
      <c r="AC449">
        <v>0.42197802197802198</v>
      </c>
    </row>
    <row r="450" spans="2:29" hidden="1" x14ac:dyDescent="0.2">
      <c r="B450" t="s">
        <v>1413</v>
      </c>
      <c r="C450" t="s">
        <v>1064</v>
      </c>
      <c r="D450" t="s">
        <v>1065</v>
      </c>
      <c r="E450" t="s">
        <v>1528</v>
      </c>
      <c r="F450" t="s">
        <v>8</v>
      </c>
      <c r="G450">
        <v>70.638703387299998</v>
      </c>
      <c r="H450" s="8">
        <v>44060</v>
      </c>
      <c r="I450">
        <v>5.2319634703196298</v>
      </c>
      <c r="J450" s="9">
        <v>0</v>
      </c>
      <c r="K450" s="9">
        <v>0</v>
      </c>
      <c r="L450" s="9">
        <v>0</v>
      </c>
      <c r="M450" s="9">
        <v>0</v>
      </c>
      <c r="N450" s="9">
        <v>-2.171776729559749</v>
      </c>
      <c r="O450" s="9">
        <v>-10.336514314414877</v>
      </c>
      <c r="P450" s="9">
        <v>-5.0021285653469603</v>
      </c>
      <c r="Q450" s="11">
        <v>-24.092769440654838</v>
      </c>
      <c r="R450" s="11">
        <v>0</v>
      </c>
      <c r="S450" s="11">
        <v>0</v>
      </c>
      <c r="T450" s="11">
        <v>-1.7068571995633615</v>
      </c>
      <c r="U450" s="11">
        <v>-15.243292405638925</v>
      </c>
      <c r="V450" s="11">
        <v>-16.036217303822937</v>
      </c>
      <c r="W450">
        <v>0.96483516483516485</v>
      </c>
      <c r="X450">
        <v>0.10329670329670329</v>
      </c>
      <c r="Y450">
        <v>0.96923076923076923</v>
      </c>
      <c r="Z450">
        <v>0.97142857142857142</v>
      </c>
      <c r="AA450">
        <v>0.82637362637362632</v>
      </c>
      <c r="AB450">
        <v>0.2857142857142857</v>
      </c>
      <c r="AC450">
        <v>0.32527472527472528</v>
      </c>
    </row>
    <row r="451" spans="2:29" hidden="1" x14ac:dyDescent="0.2">
      <c r="B451" t="s">
        <v>1529</v>
      </c>
      <c r="C451" t="s">
        <v>1066</v>
      </c>
      <c r="D451" t="s">
        <v>1067</v>
      </c>
      <c r="E451" t="s">
        <v>1527</v>
      </c>
      <c r="F451" t="s">
        <v>8</v>
      </c>
      <c r="G451">
        <v>55.112203303000001</v>
      </c>
      <c r="H451" s="8">
        <v>44207</v>
      </c>
      <c r="I451">
        <v>3.63835616438356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-11.583047389409256</v>
      </c>
      <c r="P451" s="9">
        <v>-10.671788625503599</v>
      </c>
      <c r="Q451" s="11">
        <v>-21.604723862452232</v>
      </c>
      <c r="R451" s="11">
        <v>0</v>
      </c>
      <c r="S451" s="11">
        <v>0</v>
      </c>
      <c r="T451" s="11">
        <v>0</v>
      </c>
      <c r="U451" s="11">
        <v>-9.4998263285863089</v>
      </c>
      <c r="V451" s="11">
        <v>-18.527208735673678</v>
      </c>
      <c r="W451">
        <v>0.96483516483516485</v>
      </c>
      <c r="X451">
        <v>0.10329670329670329</v>
      </c>
      <c r="Y451">
        <v>0.96923076923076923</v>
      </c>
      <c r="Z451">
        <v>0.97142857142857142</v>
      </c>
      <c r="AA451">
        <v>0.76923076923076927</v>
      </c>
      <c r="AB451">
        <v>0.3098901098901099</v>
      </c>
      <c r="AC451">
        <v>0.86813186813186816</v>
      </c>
    </row>
    <row r="452" spans="2:29" hidden="1" x14ac:dyDescent="0.2">
      <c r="B452" t="s">
        <v>1526</v>
      </c>
      <c r="C452" t="s">
        <v>1062</v>
      </c>
      <c r="D452" t="s">
        <v>1063</v>
      </c>
      <c r="E452" t="s">
        <v>1527</v>
      </c>
      <c r="F452" t="s">
        <v>8</v>
      </c>
      <c r="G452">
        <v>30.905505266599999</v>
      </c>
      <c r="H452" s="8">
        <v>44049</v>
      </c>
      <c r="I452">
        <v>3.63835616438356</v>
      </c>
      <c r="J452" s="9">
        <v>0</v>
      </c>
      <c r="K452" s="9">
        <v>0</v>
      </c>
      <c r="L452" s="9">
        <v>0</v>
      </c>
      <c r="M452" s="9">
        <v>0</v>
      </c>
      <c r="N452" s="9">
        <v>5.1047002786015963</v>
      </c>
      <c r="O452" s="9">
        <v>-11.859769132107742</v>
      </c>
      <c r="P452" s="9">
        <v>-9.571015001315903</v>
      </c>
      <c r="Q452" s="11">
        <v>-23.009130607383884</v>
      </c>
      <c r="R452" s="11">
        <v>0</v>
      </c>
      <c r="S452" s="11">
        <v>0</v>
      </c>
      <c r="T452" s="11">
        <v>-3.1265558100169253</v>
      </c>
      <c r="U452" s="11">
        <v>-14.05745368009519</v>
      </c>
      <c r="V452" s="11">
        <v>-18.16877637130802</v>
      </c>
      <c r="W452">
        <v>0.96483516483516485</v>
      </c>
      <c r="X452">
        <v>0.10329670329670329</v>
      </c>
      <c r="Y452">
        <v>0.96923076923076923</v>
      </c>
      <c r="Z452">
        <v>0.97142857142857142</v>
      </c>
      <c r="AA452">
        <v>0.64175824175824181</v>
      </c>
      <c r="AB452">
        <v>0.31648351648351647</v>
      </c>
      <c r="AC452">
        <v>0.78901098901098898</v>
      </c>
    </row>
    <row r="453" spans="2:29" hidden="1" x14ac:dyDescent="0.2">
      <c r="B453" t="s">
        <v>1535</v>
      </c>
      <c r="C453" t="s">
        <v>1074</v>
      </c>
      <c r="D453" t="s">
        <v>1075</v>
      </c>
      <c r="E453" t="s">
        <v>1536</v>
      </c>
      <c r="F453" t="s">
        <v>8</v>
      </c>
      <c r="G453">
        <v>6.1679646891999997</v>
      </c>
      <c r="H453" s="8">
        <v>44397</v>
      </c>
      <c r="I453">
        <v>5.6520547945205504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-16.656644618159952</v>
      </c>
      <c r="P453" s="9">
        <v>-6.2352012628255737</v>
      </c>
      <c r="Q453" s="11">
        <v>-28.852427557090763</v>
      </c>
      <c r="R453" s="11">
        <v>0</v>
      </c>
      <c r="S453" s="11">
        <v>0</v>
      </c>
      <c r="T453" s="11">
        <v>0</v>
      </c>
      <c r="U453" s="11">
        <v>-5.8625983496449861</v>
      </c>
      <c r="V453" s="11">
        <v>-24.475453249134237</v>
      </c>
      <c r="W453">
        <v>0.96483516483516485</v>
      </c>
      <c r="X453">
        <v>0.10329670329670329</v>
      </c>
      <c r="Y453">
        <v>0.96923076923076923</v>
      </c>
      <c r="Z453">
        <v>0.97142857142857142</v>
      </c>
      <c r="AA453">
        <v>0.76923076923076927</v>
      </c>
      <c r="AB453">
        <v>0.52747252747252749</v>
      </c>
      <c r="AC453">
        <v>0.42637362637362636</v>
      </c>
    </row>
    <row r="454" spans="2:29" hidden="1" x14ac:dyDescent="0.2">
      <c r="B454" t="s">
        <v>1493</v>
      </c>
      <c r="C454" t="s">
        <v>996</v>
      </c>
      <c r="D454" t="s">
        <v>997</v>
      </c>
      <c r="E454" t="s">
        <v>1494</v>
      </c>
      <c r="F454" t="s">
        <v>8</v>
      </c>
      <c r="G454" s="2">
        <v>9.1886280808999992</v>
      </c>
      <c r="H454" s="3">
        <v>40885</v>
      </c>
      <c r="I454" s="2">
        <v>8.9684931506849299</v>
      </c>
      <c r="J454" s="9">
        <v>-7.0809145947776164</v>
      </c>
      <c r="K454" s="9">
        <v>-30.161657806227616</v>
      </c>
      <c r="L454" s="9">
        <v>18.455802392418814</v>
      </c>
      <c r="M454" s="9">
        <v>19.38360655737706</v>
      </c>
      <c r="N454" s="9">
        <v>6.1488908474746733</v>
      </c>
      <c r="O454" s="9">
        <v>-11.367191573678166</v>
      </c>
      <c r="P454" s="9">
        <v>-7.0538057742782128</v>
      </c>
      <c r="Q454" s="11">
        <v>-32.878306878306887</v>
      </c>
      <c r="R454" s="11">
        <v>-32.105820105820115</v>
      </c>
      <c r="S454" s="11">
        <v>-6.382978723404249</v>
      </c>
      <c r="T454" s="11">
        <v>-13.068944478340446</v>
      </c>
      <c r="U454" s="11">
        <v>-13.515051286388532</v>
      </c>
      <c r="V454" s="11">
        <v>-14.598463319650563</v>
      </c>
      <c r="W454">
        <v>0.99560439560439562</v>
      </c>
      <c r="X454">
        <v>0.89010989010989006</v>
      </c>
      <c r="Y454">
        <v>0.81758241758241756</v>
      </c>
      <c r="Z454">
        <v>0.81538461538461537</v>
      </c>
      <c r="AA454">
        <v>0.58461538461538465</v>
      </c>
      <c r="AB454">
        <v>0.30329670329670327</v>
      </c>
      <c r="AC454">
        <v>0.50109890109890109</v>
      </c>
    </row>
    <row r="455" spans="2:29" hidden="1" x14ac:dyDescent="0.2">
      <c r="B455" t="s">
        <v>1298</v>
      </c>
      <c r="C455" t="s">
        <v>676</v>
      </c>
      <c r="D455" t="s">
        <v>677</v>
      </c>
      <c r="E455" t="s">
        <v>1299</v>
      </c>
      <c r="F455" t="s">
        <v>8</v>
      </c>
      <c r="G455" s="2">
        <v>13.7756350012</v>
      </c>
      <c r="H455" s="3">
        <v>42864</v>
      </c>
      <c r="I455" s="2">
        <v>3.79452054794521</v>
      </c>
      <c r="J455" s="9">
        <v>-8.655126498002657</v>
      </c>
      <c r="K455" s="9">
        <v>-17.70972037283622</v>
      </c>
      <c r="L455" s="9">
        <v>18.122977346278315</v>
      </c>
      <c r="M455" s="9">
        <v>45.61643835616438</v>
      </c>
      <c r="N455" s="9">
        <v>-14.205079962370643</v>
      </c>
      <c r="O455" s="9">
        <v>-24.780701754385962</v>
      </c>
      <c r="P455" s="9">
        <v>-11.711711711711708</v>
      </c>
      <c r="Q455" s="11">
        <v>-50.905953408110449</v>
      </c>
      <c r="R455" s="11">
        <v>-22.123893805309738</v>
      </c>
      <c r="S455" s="11">
        <v>-10.604026845637579</v>
      </c>
      <c r="T455" s="11">
        <v>-16.937354988399075</v>
      </c>
      <c r="U455" s="11">
        <v>-25.452976704055224</v>
      </c>
      <c r="V455" s="11">
        <v>-37.403740374037412</v>
      </c>
      <c r="W455">
        <v>0.99780219780219781</v>
      </c>
      <c r="X455">
        <v>0.41538461538461541</v>
      </c>
      <c r="Y455">
        <v>0.82417582417582413</v>
      </c>
      <c r="Z455">
        <v>0.62857142857142856</v>
      </c>
      <c r="AA455">
        <v>0.99340659340659343</v>
      </c>
      <c r="AB455">
        <v>0.96483516483516485</v>
      </c>
      <c r="AC455">
        <v>0.91868131868131864</v>
      </c>
    </row>
    <row r="456" spans="2:29" hidden="1" x14ac:dyDescent="0.2">
      <c r="B456" t="s">
        <v>1161</v>
      </c>
      <c r="C456" t="s">
        <v>147</v>
      </c>
      <c r="D456" t="s">
        <v>148</v>
      </c>
      <c r="E456" t="s">
        <v>496</v>
      </c>
      <c r="F456" t="s">
        <v>8</v>
      </c>
      <c r="G456" s="2">
        <v>14.1931677373</v>
      </c>
      <c r="H456" s="3">
        <v>42685</v>
      </c>
      <c r="I456" s="2">
        <v>6.2273972602739702</v>
      </c>
      <c r="J456" s="9">
        <v>-13.148843026891802</v>
      </c>
      <c r="K456" s="9">
        <v>-25.437773608505314</v>
      </c>
      <c r="L456" s="9">
        <v>18.410568253302579</v>
      </c>
      <c r="M456" s="9">
        <v>45.918186647777588</v>
      </c>
      <c r="N456" s="9">
        <v>-18.792475728155335</v>
      </c>
      <c r="O456" s="9">
        <v>-16.984233729358149</v>
      </c>
      <c r="P456" s="9">
        <v>-7.153601871970598</v>
      </c>
      <c r="Q456" s="11">
        <v>-48.127361036157581</v>
      </c>
      <c r="R456" s="11">
        <v>-29.11203814064363</v>
      </c>
      <c r="S456" s="11">
        <v>-12.072934892715734</v>
      </c>
      <c r="T456" s="11">
        <v>-20.611970410221911</v>
      </c>
      <c r="U456" s="11">
        <v>-29.514301133297348</v>
      </c>
      <c r="V456" s="11">
        <v>-27.848671370665066</v>
      </c>
      <c r="W456">
        <v>1</v>
      </c>
      <c r="X456">
        <v>0.76483516483516478</v>
      </c>
      <c r="Y456">
        <v>0.81978021978021975</v>
      </c>
      <c r="Z456">
        <v>0.62197802197802199</v>
      </c>
      <c r="AA456">
        <v>1</v>
      </c>
      <c r="AB456">
        <v>0.55824175824175826</v>
      </c>
      <c r="AC456">
        <v>0.50989010989010985</v>
      </c>
    </row>
  </sheetData>
  <autoFilter ref="B1:AC456" xr:uid="{D3B60BD9-662A-4BB0-A64D-954B5F8417EF}">
    <filterColumn colId="3">
      <colorFilter dxfId="0"/>
    </filterColumn>
    <filterColumn colId="5">
      <customFilters>
        <customFilter operator="lessThanOrEqual" val="50"/>
      </customFilters>
    </filterColumn>
    <filterColumn colId="21">
      <customFilters>
        <customFilter operator="lessThanOrEqual" val="0.5"/>
      </customFilters>
    </filterColumn>
    <filterColumn colId="22">
      <customFilters>
        <customFilter operator="lessThanOrEqual" val="0.71"/>
      </customFilters>
    </filterColumn>
    <filterColumn colId="23">
      <customFilters>
        <customFilter operator="lessThanOrEqual" val="0.71"/>
      </customFilters>
    </filterColumn>
    <filterColumn colId="24">
      <customFilters>
        <customFilter operator="lessThanOrEqual" val="0.71"/>
      </customFilters>
    </filterColumn>
    <filterColumn colId="25">
      <customFilters>
        <customFilter operator="lessThanOrEqual" val="0.71"/>
      </customFilters>
    </filterColumn>
    <filterColumn colId="26">
      <customFilters>
        <customFilter operator="lessThanOrEqual" val="0.71"/>
      </customFilters>
    </filterColumn>
    <filterColumn colId="27">
      <customFilters>
        <customFilter operator="lessThanOrEqual" val="0.8"/>
      </customFilters>
    </filterColumn>
  </autoFilter>
  <sortState xmlns:xlrd2="http://schemas.microsoft.com/office/spreadsheetml/2017/richdata2" ref="B2:AC456">
    <sortCondition descending="1" ref="J2:J456"/>
    <sortCondition descending="1" ref="O2:O45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61BA-DCEB-4FF1-B2C9-933F55F188E6}">
  <dimension ref="A1:C7706"/>
  <sheetViews>
    <sheetView topLeftCell="A7576" workbookViewId="0">
      <selection activeCell="C7631" sqref="C7631"/>
    </sheetView>
  </sheetViews>
  <sheetFormatPr defaultRowHeight="14.25" x14ac:dyDescent="0.2"/>
  <cols>
    <col min="1" max="1" width="16.75" customWidth="1"/>
    <col min="2" max="2" width="17.375" customWidth="1"/>
    <col min="3" max="4" width="17.75" customWidth="1"/>
  </cols>
  <sheetData>
    <row r="1" spans="1:3" x14ac:dyDescent="0.2">
      <c r="A1" s="18" t="s">
        <v>1555</v>
      </c>
      <c r="B1" s="19" t="s">
        <v>1556</v>
      </c>
      <c r="C1" s="19" t="s">
        <v>1557</v>
      </c>
    </row>
    <row r="2" spans="1:3" x14ac:dyDescent="0.2">
      <c r="A2" s="20" t="s">
        <v>1558</v>
      </c>
      <c r="B2" s="21" t="s">
        <v>1559</v>
      </c>
      <c r="C2" s="21" t="s">
        <v>1560</v>
      </c>
    </row>
    <row r="3" spans="1:3" x14ac:dyDescent="0.2">
      <c r="A3" s="20" t="s">
        <v>1561</v>
      </c>
      <c r="B3" s="21" t="s">
        <v>1562</v>
      </c>
      <c r="C3" s="21" t="s">
        <v>1560</v>
      </c>
    </row>
    <row r="4" spans="1:3" x14ac:dyDescent="0.2">
      <c r="A4" s="20" t="s">
        <v>1563</v>
      </c>
      <c r="B4" s="21" t="s">
        <v>1564</v>
      </c>
      <c r="C4" s="21" t="s">
        <v>1560</v>
      </c>
    </row>
    <row r="5" spans="1:3" x14ac:dyDescent="0.2">
      <c r="A5" s="20" t="s">
        <v>1565</v>
      </c>
      <c r="B5" s="21" t="s">
        <v>1566</v>
      </c>
      <c r="C5" s="21" t="s">
        <v>1560</v>
      </c>
    </row>
    <row r="6" spans="1:3" x14ac:dyDescent="0.2">
      <c r="A6" s="20" t="s">
        <v>1567</v>
      </c>
      <c r="B6" s="21" t="s">
        <v>1568</v>
      </c>
      <c r="C6" s="21" t="s">
        <v>1560</v>
      </c>
    </row>
    <row r="7" spans="1:3" x14ac:dyDescent="0.2">
      <c r="A7" s="20" t="s">
        <v>1569</v>
      </c>
      <c r="B7" s="21" t="s">
        <v>1570</v>
      </c>
      <c r="C7" s="21" t="s">
        <v>1560</v>
      </c>
    </row>
    <row r="8" spans="1:3" x14ac:dyDescent="0.2">
      <c r="A8" s="20" t="s">
        <v>1571</v>
      </c>
      <c r="B8" s="21" t="s">
        <v>1572</v>
      </c>
      <c r="C8" s="21" t="s">
        <v>1560</v>
      </c>
    </row>
    <row r="9" spans="1:3" x14ac:dyDescent="0.2">
      <c r="A9" s="20" t="s">
        <v>1573</v>
      </c>
      <c r="B9" s="21" t="s">
        <v>1574</v>
      </c>
      <c r="C9" s="21" t="s">
        <v>1560</v>
      </c>
    </row>
    <row r="10" spans="1:3" x14ac:dyDescent="0.2">
      <c r="A10" s="20" t="s">
        <v>1575</v>
      </c>
      <c r="B10" s="21" t="s">
        <v>1576</v>
      </c>
      <c r="C10" s="21" t="s">
        <v>1577</v>
      </c>
    </row>
    <row r="11" spans="1:3" x14ac:dyDescent="0.2">
      <c r="A11" s="20" t="s">
        <v>1578</v>
      </c>
      <c r="B11" s="21" t="s">
        <v>1579</v>
      </c>
      <c r="C11" s="21" t="s">
        <v>1577</v>
      </c>
    </row>
    <row r="12" spans="1:3" x14ac:dyDescent="0.2">
      <c r="A12" s="20" t="s">
        <v>1580</v>
      </c>
      <c r="B12" s="21" t="s">
        <v>1581</v>
      </c>
      <c r="C12" s="21" t="s">
        <v>1577</v>
      </c>
    </row>
    <row r="13" spans="1:3" x14ac:dyDescent="0.2">
      <c r="A13" s="20" t="s">
        <v>1582</v>
      </c>
      <c r="B13" s="21" t="s">
        <v>1583</v>
      </c>
      <c r="C13" s="21" t="s">
        <v>1577</v>
      </c>
    </row>
    <row r="14" spans="1:3" x14ac:dyDescent="0.2">
      <c r="A14" s="20" t="s">
        <v>1584</v>
      </c>
      <c r="B14" s="21" t="s">
        <v>1585</v>
      </c>
      <c r="C14" s="21" t="s">
        <v>1577</v>
      </c>
    </row>
    <row r="15" spans="1:3" x14ac:dyDescent="0.2">
      <c r="A15" s="20" t="s">
        <v>1586</v>
      </c>
      <c r="B15" s="21" t="s">
        <v>1587</v>
      </c>
      <c r="C15" s="21" t="s">
        <v>1577</v>
      </c>
    </row>
    <row r="16" spans="1:3" x14ac:dyDescent="0.2">
      <c r="A16" s="20" t="s">
        <v>133</v>
      </c>
      <c r="B16" s="21" t="s">
        <v>134</v>
      </c>
      <c r="C16" s="21" t="s">
        <v>1577</v>
      </c>
    </row>
    <row r="17" spans="1:3" x14ac:dyDescent="0.2">
      <c r="A17" s="20" t="s">
        <v>670</v>
      </c>
      <c r="B17" s="21" t="s">
        <v>671</v>
      </c>
      <c r="C17" s="21" t="s">
        <v>1577</v>
      </c>
    </row>
    <row r="18" spans="1:3" x14ac:dyDescent="0.2">
      <c r="A18" s="20" t="s">
        <v>1588</v>
      </c>
      <c r="B18" s="21" t="s">
        <v>1589</v>
      </c>
      <c r="C18" s="21" t="s">
        <v>1590</v>
      </c>
    </row>
    <row r="19" spans="1:3" x14ac:dyDescent="0.2">
      <c r="A19" s="20" t="s">
        <v>1591</v>
      </c>
      <c r="B19" s="21" t="s">
        <v>1592</v>
      </c>
      <c r="C19" s="21" t="s">
        <v>1590</v>
      </c>
    </row>
    <row r="20" spans="1:3" x14ac:dyDescent="0.2">
      <c r="A20" s="20" t="s">
        <v>1593</v>
      </c>
      <c r="B20" s="21" t="s">
        <v>1594</v>
      </c>
      <c r="C20" s="21" t="s">
        <v>1595</v>
      </c>
    </row>
    <row r="21" spans="1:3" x14ac:dyDescent="0.2">
      <c r="A21" s="20" t="s">
        <v>1596</v>
      </c>
      <c r="B21" s="21" t="s">
        <v>1597</v>
      </c>
      <c r="C21" s="21" t="s">
        <v>1598</v>
      </c>
    </row>
    <row r="22" spans="1:3" x14ac:dyDescent="0.2">
      <c r="A22" s="20" t="s">
        <v>1599</v>
      </c>
      <c r="B22" s="21" t="s">
        <v>1600</v>
      </c>
      <c r="C22" s="21" t="s">
        <v>1601</v>
      </c>
    </row>
    <row r="23" spans="1:3" x14ac:dyDescent="0.2">
      <c r="A23" s="20" t="s">
        <v>1602</v>
      </c>
      <c r="B23" s="21" t="s">
        <v>1603</v>
      </c>
      <c r="C23" s="21" t="s">
        <v>1601</v>
      </c>
    </row>
    <row r="24" spans="1:3" x14ac:dyDescent="0.2">
      <c r="A24" s="20" t="s">
        <v>181</v>
      </c>
      <c r="B24" s="21" t="s">
        <v>1604</v>
      </c>
      <c r="C24" s="21" t="s">
        <v>1601</v>
      </c>
    </row>
    <row r="25" spans="1:3" x14ac:dyDescent="0.2">
      <c r="A25" s="20" t="s">
        <v>1605</v>
      </c>
      <c r="B25" s="21" t="s">
        <v>1606</v>
      </c>
      <c r="C25" s="21" t="s">
        <v>1607</v>
      </c>
    </row>
    <row r="26" spans="1:3" x14ac:dyDescent="0.2">
      <c r="A26" s="20" t="s">
        <v>1608</v>
      </c>
      <c r="B26" s="21" t="s">
        <v>1609</v>
      </c>
      <c r="C26" s="21" t="s">
        <v>1607</v>
      </c>
    </row>
    <row r="27" spans="1:3" x14ac:dyDescent="0.2">
      <c r="A27" s="20" t="s">
        <v>1610</v>
      </c>
      <c r="B27" s="21" t="s">
        <v>1611</v>
      </c>
      <c r="C27" s="21" t="s">
        <v>1607</v>
      </c>
    </row>
    <row r="28" spans="1:3" x14ac:dyDescent="0.2">
      <c r="A28" s="20" t="s">
        <v>1612</v>
      </c>
      <c r="B28" s="21" t="s">
        <v>1613</v>
      </c>
      <c r="C28" s="21" t="s">
        <v>1607</v>
      </c>
    </row>
    <row r="29" spans="1:3" x14ac:dyDescent="0.2">
      <c r="A29" s="20" t="s">
        <v>1614</v>
      </c>
      <c r="B29" s="21" t="s">
        <v>1615</v>
      </c>
      <c r="C29" s="21" t="s">
        <v>1607</v>
      </c>
    </row>
    <row r="30" spans="1:3" x14ac:dyDescent="0.2">
      <c r="A30" s="20" t="s">
        <v>1616</v>
      </c>
      <c r="B30" s="21" t="s">
        <v>1617</v>
      </c>
      <c r="C30" s="21" t="s">
        <v>1607</v>
      </c>
    </row>
    <row r="31" spans="1:3" x14ac:dyDescent="0.2">
      <c r="A31" s="20" t="s">
        <v>1618</v>
      </c>
      <c r="B31" s="21" t="s">
        <v>1619</v>
      </c>
      <c r="C31" s="21" t="s">
        <v>1620</v>
      </c>
    </row>
    <row r="32" spans="1:3" x14ac:dyDescent="0.2">
      <c r="A32" s="20" t="s">
        <v>1621</v>
      </c>
      <c r="B32" s="21" t="s">
        <v>1622</v>
      </c>
      <c r="C32" s="21" t="s">
        <v>1620</v>
      </c>
    </row>
    <row r="33" spans="1:3" x14ac:dyDescent="0.2">
      <c r="A33" s="20" t="s">
        <v>137</v>
      </c>
      <c r="B33" s="21" t="s">
        <v>138</v>
      </c>
      <c r="C33" s="21" t="s">
        <v>1620</v>
      </c>
    </row>
    <row r="34" spans="1:3" x14ac:dyDescent="0.2">
      <c r="A34" s="20" t="s">
        <v>1623</v>
      </c>
      <c r="B34" s="21" t="s">
        <v>1624</v>
      </c>
      <c r="C34" s="21" t="s">
        <v>1620</v>
      </c>
    </row>
    <row r="35" spans="1:3" x14ac:dyDescent="0.2">
      <c r="A35" s="20" t="s">
        <v>1625</v>
      </c>
      <c r="B35" s="21" t="s">
        <v>1626</v>
      </c>
      <c r="C35" s="21" t="s">
        <v>1627</v>
      </c>
    </row>
    <row r="36" spans="1:3" x14ac:dyDescent="0.2">
      <c r="A36" s="20" t="s">
        <v>1628</v>
      </c>
      <c r="B36" s="21" t="s">
        <v>1629</v>
      </c>
      <c r="C36" s="21" t="s">
        <v>1627</v>
      </c>
    </row>
    <row r="37" spans="1:3" x14ac:dyDescent="0.2">
      <c r="A37" s="20" t="s">
        <v>1630</v>
      </c>
      <c r="B37" s="21" t="s">
        <v>1631</v>
      </c>
      <c r="C37" s="21" t="s">
        <v>1627</v>
      </c>
    </row>
    <row r="38" spans="1:3" x14ac:dyDescent="0.2">
      <c r="A38" s="20" t="s">
        <v>1632</v>
      </c>
      <c r="B38" s="21" t="s">
        <v>1633</v>
      </c>
      <c r="C38" s="21" t="s">
        <v>1627</v>
      </c>
    </row>
    <row r="39" spans="1:3" x14ac:dyDescent="0.2">
      <c r="A39" s="20" t="s">
        <v>1634</v>
      </c>
      <c r="B39" s="21" t="s">
        <v>1635</v>
      </c>
      <c r="C39" s="21" t="s">
        <v>1636</v>
      </c>
    </row>
    <row r="40" spans="1:3" x14ac:dyDescent="0.2">
      <c r="A40" s="20" t="s">
        <v>1637</v>
      </c>
      <c r="B40" s="21" t="s">
        <v>1638</v>
      </c>
      <c r="C40" s="21" t="s">
        <v>1636</v>
      </c>
    </row>
    <row r="41" spans="1:3" x14ac:dyDescent="0.2">
      <c r="A41" s="20" t="s">
        <v>351</v>
      </c>
      <c r="B41" s="21" t="s">
        <v>352</v>
      </c>
      <c r="C41" s="21" t="s">
        <v>1639</v>
      </c>
    </row>
    <row r="42" spans="1:3" x14ac:dyDescent="0.2">
      <c r="A42" s="20" t="s">
        <v>1640</v>
      </c>
      <c r="B42" s="21" t="s">
        <v>1641</v>
      </c>
      <c r="C42" s="21" t="s">
        <v>1642</v>
      </c>
    </row>
    <row r="43" spans="1:3" x14ac:dyDescent="0.2">
      <c r="A43" s="20" t="s">
        <v>1643</v>
      </c>
      <c r="B43" s="21" t="s">
        <v>1644</v>
      </c>
      <c r="C43" s="21" t="s">
        <v>1642</v>
      </c>
    </row>
    <row r="44" spans="1:3" x14ac:dyDescent="0.2">
      <c r="A44" s="20" t="s">
        <v>1645</v>
      </c>
      <c r="B44" s="21" t="s">
        <v>1646</v>
      </c>
      <c r="C44" s="21" t="s">
        <v>1642</v>
      </c>
    </row>
    <row r="45" spans="1:3" x14ac:dyDescent="0.2">
      <c r="A45" s="20" t="s">
        <v>1647</v>
      </c>
      <c r="B45" s="21" t="s">
        <v>1648</v>
      </c>
      <c r="C45" s="21" t="s">
        <v>1642</v>
      </c>
    </row>
    <row r="46" spans="1:3" x14ac:dyDescent="0.2">
      <c r="A46" s="20" t="s">
        <v>1649</v>
      </c>
      <c r="B46" s="21" t="s">
        <v>1650</v>
      </c>
      <c r="C46" s="21" t="s">
        <v>1642</v>
      </c>
    </row>
    <row r="47" spans="1:3" x14ac:dyDescent="0.2">
      <c r="A47" s="20" t="s">
        <v>1651</v>
      </c>
      <c r="B47" s="21" t="s">
        <v>1652</v>
      </c>
      <c r="C47" s="21" t="s">
        <v>1642</v>
      </c>
    </row>
    <row r="48" spans="1:3" x14ac:dyDescent="0.2">
      <c r="A48" s="20" t="s">
        <v>1653</v>
      </c>
      <c r="B48" s="21" t="s">
        <v>1654</v>
      </c>
      <c r="C48" s="21" t="s">
        <v>1642</v>
      </c>
    </row>
    <row r="49" spans="1:3" x14ac:dyDescent="0.2">
      <c r="A49" s="20" t="s">
        <v>1655</v>
      </c>
      <c r="B49" s="21" t="s">
        <v>1656</v>
      </c>
      <c r="C49" s="21" t="s">
        <v>1642</v>
      </c>
    </row>
    <row r="50" spans="1:3" x14ac:dyDescent="0.2">
      <c r="A50" s="20" t="s">
        <v>1657</v>
      </c>
      <c r="B50" s="21" t="s">
        <v>1658</v>
      </c>
      <c r="C50" s="21" t="s">
        <v>1642</v>
      </c>
    </row>
    <row r="51" spans="1:3" x14ac:dyDescent="0.2">
      <c r="A51" s="20" t="s">
        <v>1659</v>
      </c>
      <c r="B51" s="21" t="s">
        <v>1660</v>
      </c>
      <c r="C51" s="21" t="s">
        <v>1642</v>
      </c>
    </row>
    <row r="52" spans="1:3" x14ac:dyDescent="0.2">
      <c r="A52" s="20" t="s">
        <v>1661</v>
      </c>
      <c r="B52" s="21" t="s">
        <v>1662</v>
      </c>
      <c r="C52" s="21" t="s">
        <v>1642</v>
      </c>
    </row>
    <row r="53" spans="1:3" x14ac:dyDescent="0.2">
      <c r="A53" s="20" t="s">
        <v>1663</v>
      </c>
      <c r="B53" s="21" t="s">
        <v>1664</v>
      </c>
      <c r="C53" s="21" t="s">
        <v>1642</v>
      </c>
    </row>
    <row r="54" spans="1:3" x14ac:dyDescent="0.2">
      <c r="A54" s="20" t="s">
        <v>1665</v>
      </c>
      <c r="B54" s="21" t="s">
        <v>1666</v>
      </c>
      <c r="C54" s="21" t="s">
        <v>1642</v>
      </c>
    </row>
    <row r="55" spans="1:3" x14ac:dyDescent="0.2">
      <c r="A55" s="20" t="s">
        <v>199</v>
      </c>
      <c r="B55" s="21" t="s">
        <v>200</v>
      </c>
      <c r="C55" s="21" t="s">
        <v>1642</v>
      </c>
    </row>
    <row r="56" spans="1:3" x14ac:dyDescent="0.2">
      <c r="A56" s="20" t="s">
        <v>1667</v>
      </c>
      <c r="B56" s="21" t="s">
        <v>1668</v>
      </c>
      <c r="C56" s="21" t="s">
        <v>1642</v>
      </c>
    </row>
    <row r="57" spans="1:3" x14ac:dyDescent="0.2">
      <c r="A57" s="20" t="s">
        <v>1669</v>
      </c>
      <c r="B57" s="21" t="s">
        <v>1670</v>
      </c>
      <c r="C57" s="21" t="s">
        <v>1671</v>
      </c>
    </row>
    <row r="58" spans="1:3" x14ac:dyDescent="0.2">
      <c r="A58" s="20" t="s">
        <v>1672</v>
      </c>
      <c r="B58" s="21" t="s">
        <v>1673</v>
      </c>
      <c r="C58" s="21" t="s">
        <v>1671</v>
      </c>
    </row>
    <row r="59" spans="1:3" x14ac:dyDescent="0.2">
      <c r="A59" s="20" t="s">
        <v>1674</v>
      </c>
      <c r="B59" s="21" t="s">
        <v>1675</v>
      </c>
      <c r="C59" s="21" t="s">
        <v>1671</v>
      </c>
    </row>
    <row r="60" spans="1:3" x14ac:dyDescent="0.2">
      <c r="A60" s="20" t="s">
        <v>1676</v>
      </c>
      <c r="B60" s="21" t="s">
        <v>1677</v>
      </c>
      <c r="C60" s="21" t="s">
        <v>1671</v>
      </c>
    </row>
    <row r="61" spans="1:3" x14ac:dyDescent="0.2">
      <c r="A61" s="20" t="s">
        <v>1678</v>
      </c>
      <c r="B61" s="21" t="s">
        <v>1679</v>
      </c>
      <c r="C61" s="21" t="s">
        <v>1671</v>
      </c>
    </row>
    <row r="62" spans="1:3" x14ac:dyDescent="0.2">
      <c r="A62" s="20" t="s">
        <v>1680</v>
      </c>
      <c r="B62" s="21" t="s">
        <v>1681</v>
      </c>
      <c r="C62" s="21" t="s">
        <v>1671</v>
      </c>
    </row>
    <row r="63" spans="1:3" x14ac:dyDescent="0.2">
      <c r="A63" s="20" t="s">
        <v>1682</v>
      </c>
      <c r="B63" s="21" t="s">
        <v>1683</v>
      </c>
      <c r="C63" s="21" t="s">
        <v>1671</v>
      </c>
    </row>
    <row r="64" spans="1:3" x14ac:dyDescent="0.2">
      <c r="A64" s="20" t="s">
        <v>1684</v>
      </c>
      <c r="B64" s="21" t="s">
        <v>1685</v>
      </c>
      <c r="C64" s="21" t="s">
        <v>1671</v>
      </c>
    </row>
    <row r="65" spans="1:3" x14ac:dyDescent="0.2">
      <c r="A65" s="20" t="s">
        <v>95</v>
      </c>
      <c r="B65" s="21" t="s">
        <v>96</v>
      </c>
      <c r="C65" s="21" t="s">
        <v>1671</v>
      </c>
    </row>
    <row r="66" spans="1:3" x14ac:dyDescent="0.2">
      <c r="A66" s="20" t="s">
        <v>93</v>
      </c>
      <c r="B66" s="21" t="s">
        <v>94</v>
      </c>
      <c r="C66" s="21" t="s">
        <v>1671</v>
      </c>
    </row>
    <row r="67" spans="1:3" x14ac:dyDescent="0.2">
      <c r="A67" s="20" t="s">
        <v>91</v>
      </c>
      <c r="B67" s="21" t="s">
        <v>92</v>
      </c>
      <c r="C67" s="21" t="s">
        <v>1671</v>
      </c>
    </row>
    <row r="68" spans="1:3" x14ac:dyDescent="0.2">
      <c r="A68" s="20" t="s">
        <v>67</v>
      </c>
      <c r="B68" s="21" t="s">
        <v>68</v>
      </c>
      <c r="C68" s="21" t="s">
        <v>1671</v>
      </c>
    </row>
    <row r="69" spans="1:3" x14ac:dyDescent="0.2">
      <c r="A69" s="20" t="s">
        <v>61</v>
      </c>
      <c r="B69" s="21" t="s">
        <v>62</v>
      </c>
      <c r="C69" s="21" t="s">
        <v>1671</v>
      </c>
    </row>
    <row r="70" spans="1:3" x14ac:dyDescent="0.2">
      <c r="A70" s="20" t="s">
        <v>55</v>
      </c>
      <c r="B70" s="21" t="s">
        <v>56</v>
      </c>
      <c r="C70" s="21" t="s">
        <v>1671</v>
      </c>
    </row>
    <row r="71" spans="1:3" x14ac:dyDescent="0.2">
      <c r="A71" s="20" t="s">
        <v>51</v>
      </c>
      <c r="B71" s="21" t="s">
        <v>52</v>
      </c>
      <c r="C71" s="21" t="s">
        <v>1671</v>
      </c>
    </row>
    <row r="72" spans="1:3" x14ac:dyDescent="0.2">
      <c r="A72" s="20" t="s">
        <v>23</v>
      </c>
      <c r="B72" s="21" t="s">
        <v>24</v>
      </c>
      <c r="C72" s="21" t="s">
        <v>1671</v>
      </c>
    </row>
    <row r="73" spans="1:3" x14ac:dyDescent="0.2">
      <c r="A73" s="20" t="s">
        <v>1686</v>
      </c>
      <c r="B73" s="21" t="s">
        <v>1687</v>
      </c>
      <c r="C73" s="21" t="s">
        <v>1671</v>
      </c>
    </row>
    <row r="74" spans="1:3" x14ac:dyDescent="0.2">
      <c r="A74" s="20" t="s">
        <v>179</v>
      </c>
      <c r="B74" s="21" t="s">
        <v>180</v>
      </c>
      <c r="C74" s="21" t="s">
        <v>1671</v>
      </c>
    </row>
    <row r="75" spans="1:3" x14ac:dyDescent="0.2">
      <c r="A75" s="20" t="s">
        <v>177</v>
      </c>
      <c r="B75" s="21" t="s">
        <v>178</v>
      </c>
      <c r="C75" s="21" t="s">
        <v>1671</v>
      </c>
    </row>
    <row r="76" spans="1:3" x14ac:dyDescent="0.2">
      <c r="A76" s="20" t="s">
        <v>1688</v>
      </c>
      <c r="B76" s="21" t="s">
        <v>1689</v>
      </c>
      <c r="C76" s="21" t="s">
        <v>1690</v>
      </c>
    </row>
    <row r="77" spans="1:3" x14ac:dyDescent="0.2">
      <c r="A77" s="20" t="s">
        <v>1691</v>
      </c>
      <c r="B77" s="21" t="s">
        <v>1692</v>
      </c>
      <c r="C77" s="21" t="s">
        <v>1690</v>
      </c>
    </row>
    <row r="78" spans="1:3" x14ac:dyDescent="0.2">
      <c r="A78" s="20" t="s">
        <v>1693</v>
      </c>
      <c r="B78" s="21" t="s">
        <v>1694</v>
      </c>
      <c r="C78" s="21" t="s">
        <v>1690</v>
      </c>
    </row>
    <row r="79" spans="1:3" x14ac:dyDescent="0.2">
      <c r="A79" s="20" t="s">
        <v>1695</v>
      </c>
      <c r="B79" s="21" t="s">
        <v>1696</v>
      </c>
      <c r="C79" s="21" t="s">
        <v>1697</v>
      </c>
    </row>
    <row r="80" spans="1:3" x14ac:dyDescent="0.2">
      <c r="A80" s="20" t="s">
        <v>1698</v>
      </c>
      <c r="B80" s="21" t="s">
        <v>1699</v>
      </c>
      <c r="C80" s="21" t="s">
        <v>1697</v>
      </c>
    </row>
    <row r="81" spans="1:3" x14ac:dyDescent="0.2">
      <c r="A81" s="20" t="s">
        <v>331</v>
      </c>
      <c r="B81" s="21" t="s">
        <v>332</v>
      </c>
      <c r="C81" s="21" t="s">
        <v>1697</v>
      </c>
    </row>
    <row r="82" spans="1:3" x14ac:dyDescent="0.2">
      <c r="A82" s="20" t="s">
        <v>1700</v>
      </c>
      <c r="B82" s="21" t="s">
        <v>1701</v>
      </c>
      <c r="C82" s="21" t="s">
        <v>1697</v>
      </c>
    </row>
    <row r="83" spans="1:3" x14ac:dyDescent="0.2">
      <c r="A83" s="20" t="s">
        <v>1702</v>
      </c>
      <c r="B83" s="21" t="s">
        <v>1703</v>
      </c>
      <c r="C83" s="21" t="s">
        <v>1697</v>
      </c>
    </row>
    <row r="84" spans="1:3" x14ac:dyDescent="0.2">
      <c r="A84" s="20" t="s">
        <v>1704</v>
      </c>
      <c r="B84" s="21" t="s">
        <v>1705</v>
      </c>
      <c r="C84" s="21" t="s">
        <v>1697</v>
      </c>
    </row>
    <row r="85" spans="1:3" x14ac:dyDescent="0.2">
      <c r="A85" s="20" t="s">
        <v>1706</v>
      </c>
      <c r="B85" s="21" t="s">
        <v>1707</v>
      </c>
      <c r="C85" s="21" t="s">
        <v>1697</v>
      </c>
    </row>
    <row r="86" spans="1:3" x14ac:dyDescent="0.2">
      <c r="A86" s="20" t="s">
        <v>141</v>
      </c>
      <c r="B86" s="21" t="s">
        <v>142</v>
      </c>
      <c r="C86" s="21" t="s">
        <v>1697</v>
      </c>
    </row>
    <row r="87" spans="1:3" x14ac:dyDescent="0.2">
      <c r="A87" s="20" t="s">
        <v>1708</v>
      </c>
      <c r="B87" s="21" t="s">
        <v>1709</v>
      </c>
      <c r="C87" s="21" t="s">
        <v>1697</v>
      </c>
    </row>
    <row r="88" spans="1:3" x14ac:dyDescent="0.2">
      <c r="A88" s="20" t="s">
        <v>1710</v>
      </c>
      <c r="B88" s="21" t="s">
        <v>1711</v>
      </c>
      <c r="C88" s="21" t="s">
        <v>1697</v>
      </c>
    </row>
    <row r="89" spans="1:3" x14ac:dyDescent="0.2">
      <c r="A89" s="20" t="s">
        <v>1712</v>
      </c>
      <c r="B89" s="21" t="s">
        <v>1713</v>
      </c>
      <c r="C89" s="21" t="s">
        <v>1697</v>
      </c>
    </row>
    <row r="90" spans="1:3" x14ac:dyDescent="0.2">
      <c r="A90" s="20" t="s">
        <v>1714</v>
      </c>
      <c r="B90" s="21" t="s">
        <v>1715</v>
      </c>
      <c r="C90" s="21" t="s">
        <v>1697</v>
      </c>
    </row>
    <row r="91" spans="1:3" x14ac:dyDescent="0.2">
      <c r="A91" s="20" t="s">
        <v>1716</v>
      </c>
      <c r="B91" s="21" t="s">
        <v>1717</v>
      </c>
      <c r="C91" s="21" t="s">
        <v>1718</v>
      </c>
    </row>
    <row r="92" spans="1:3" x14ac:dyDescent="0.2">
      <c r="A92" s="20" t="s">
        <v>1719</v>
      </c>
      <c r="B92" s="21" t="s">
        <v>1720</v>
      </c>
      <c r="C92" s="21" t="s">
        <v>1721</v>
      </c>
    </row>
    <row r="93" spans="1:3" x14ac:dyDescent="0.2">
      <c r="A93" s="20" t="s">
        <v>1722</v>
      </c>
      <c r="B93" s="21" t="s">
        <v>1723</v>
      </c>
      <c r="C93" s="21" t="s">
        <v>1721</v>
      </c>
    </row>
    <row r="94" spans="1:3" x14ac:dyDescent="0.2">
      <c r="A94" s="20" t="s">
        <v>1724</v>
      </c>
      <c r="B94" s="21" t="s">
        <v>1725</v>
      </c>
      <c r="C94" s="21" t="s">
        <v>1726</v>
      </c>
    </row>
    <row r="95" spans="1:3" x14ac:dyDescent="0.2">
      <c r="A95" s="20" t="s">
        <v>1727</v>
      </c>
      <c r="B95" s="21" t="s">
        <v>1728</v>
      </c>
      <c r="C95" s="21" t="s">
        <v>1726</v>
      </c>
    </row>
    <row r="96" spans="1:3" x14ac:dyDescent="0.2">
      <c r="A96" s="20" t="s">
        <v>1729</v>
      </c>
      <c r="B96" s="21" t="s">
        <v>1730</v>
      </c>
      <c r="C96" s="21" t="s">
        <v>1726</v>
      </c>
    </row>
    <row r="97" spans="1:3" x14ac:dyDescent="0.2">
      <c r="A97" s="20" t="s">
        <v>89</v>
      </c>
      <c r="B97" s="21" t="s">
        <v>90</v>
      </c>
      <c r="C97" s="21" t="s">
        <v>1726</v>
      </c>
    </row>
    <row r="98" spans="1:3" x14ac:dyDescent="0.2">
      <c r="A98" s="20" t="s">
        <v>81</v>
      </c>
      <c r="B98" s="21" t="s">
        <v>1731</v>
      </c>
      <c r="C98" s="21" t="s">
        <v>1726</v>
      </c>
    </row>
    <row r="99" spans="1:3" x14ac:dyDescent="0.2">
      <c r="A99" s="20" t="s">
        <v>1732</v>
      </c>
      <c r="B99" s="21" t="s">
        <v>1733</v>
      </c>
      <c r="C99" s="21" t="s">
        <v>1726</v>
      </c>
    </row>
    <row r="100" spans="1:3" x14ac:dyDescent="0.2">
      <c r="A100" s="20" t="s">
        <v>1734</v>
      </c>
      <c r="B100" s="21" t="s">
        <v>1735</v>
      </c>
      <c r="C100" s="21" t="s">
        <v>1736</v>
      </c>
    </row>
    <row r="101" spans="1:3" x14ac:dyDescent="0.2">
      <c r="A101" s="20" t="s">
        <v>1737</v>
      </c>
      <c r="B101" s="21" t="s">
        <v>1738</v>
      </c>
      <c r="C101" s="21" t="s">
        <v>1736</v>
      </c>
    </row>
    <row r="102" spans="1:3" x14ac:dyDescent="0.2">
      <c r="A102" s="20" t="s">
        <v>1739</v>
      </c>
      <c r="B102" s="21" t="s">
        <v>1740</v>
      </c>
      <c r="C102" s="21" t="s">
        <v>1736</v>
      </c>
    </row>
    <row r="103" spans="1:3" x14ac:dyDescent="0.2">
      <c r="A103" s="20" t="s">
        <v>1741</v>
      </c>
      <c r="B103" s="21" t="s">
        <v>1742</v>
      </c>
      <c r="C103" s="21" t="s">
        <v>1743</v>
      </c>
    </row>
    <row r="104" spans="1:3" x14ac:dyDescent="0.2">
      <c r="A104" s="20" t="s">
        <v>1744</v>
      </c>
      <c r="B104" s="21" t="s">
        <v>1745</v>
      </c>
      <c r="C104" s="21" t="s">
        <v>1743</v>
      </c>
    </row>
    <row r="105" spans="1:3" x14ac:dyDescent="0.2">
      <c r="A105" s="20" t="s">
        <v>1746</v>
      </c>
      <c r="B105" s="21" t="s">
        <v>1747</v>
      </c>
      <c r="C105" s="21" t="s">
        <v>1743</v>
      </c>
    </row>
    <row r="106" spans="1:3" x14ac:dyDescent="0.2">
      <c r="A106" s="20" t="s">
        <v>1748</v>
      </c>
      <c r="B106" s="21" t="s">
        <v>1749</v>
      </c>
      <c r="C106" s="21" t="s">
        <v>1743</v>
      </c>
    </row>
    <row r="107" spans="1:3" x14ac:dyDescent="0.2">
      <c r="A107" s="20" t="s">
        <v>1750</v>
      </c>
      <c r="B107" s="21" t="s">
        <v>1751</v>
      </c>
      <c r="C107" s="21" t="s">
        <v>1752</v>
      </c>
    </row>
    <row r="108" spans="1:3" x14ac:dyDescent="0.2">
      <c r="A108" s="20" t="s">
        <v>1753</v>
      </c>
      <c r="B108" s="21" t="s">
        <v>1754</v>
      </c>
      <c r="C108" s="21" t="s">
        <v>1752</v>
      </c>
    </row>
    <row r="109" spans="1:3" x14ac:dyDescent="0.2">
      <c r="A109" s="20" t="s">
        <v>1755</v>
      </c>
      <c r="B109" s="21" t="s">
        <v>1756</v>
      </c>
      <c r="C109" s="21" t="s">
        <v>1757</v>
      </c>
    </row>
    <row r="110" spans="1:3" x14ac:dyDescent="0.2">
      <c r="A110" s="20" t="s">
        <v>1758</v>
      </c>
      <c r="B110" s="21" t="s">
        <v>1759</v>
      </c>
      <c r="C110" s="21" t="s">
        <v>1757</v>
      </c>
    </row>
    <row r="111" spans="1:3" x14ac:dyDescent="0.2">
      <c r="A111" s="20" t="s">
        <v>1760</v>
      </c>
      <c r="B111" s="21" t="s">
        <v>1761</v>
      </c>
      <c r="C111" s="21" t="s">
        <v>1757</v>
      </c>
    </row>
    <row r="112" spans="1:3" x14ac:dyDescent="0.2">
      <c r="A112" s="20" t="s">
        <v>1762</v>
      </c>
      <c r="B112" s="21" t="s">
        <v>1763</v>
      </c>
      <c r="C112" s="21" t="s">
        <v>1757</v>
      </c>
    </row>
    <row r="113" spans="1:3" x14ac:dyDescent="0.2">
      <c r="A113" s="20" t="s">
        <v>313</v>
      </c>
      <c r="B113" s="21" t="s">
        <v>314</v>
      </c>
      <c r="C113" s="21" t="s">
        <v>1764</v>
      </c>
    </row>
    <row r="114" spans="1:3" x14ac:dyDescent="0.2">
      <c r="A114" s="20" t="s">
        <v>1765</v>
      </c>
      <c r="B114" s="21" t="s">
        <v>1766</v>
      </c>
      <c r="C114" s="21" t="s">
        <v>1764</v>
      </c>
    </row>
    <row r="115" spans="1:3" x14ac:dyDescent="0.2">
      <c r="A115" s="20" t="s">
        <v>1767</v>
      </c>
      <c r="B115" s="21" t="s">
        <v>1768</v>
      </c>
      <c r="C115" s="21" t="s">
        <v>1764</v>
      </c>
    </row>
    <row r="116" spans="1:3" x14ac:dyDescent="0.2">
      <c r="A116" s="20" t="s">
        <v>1769</v>
      </c>
      <c r="B116" s="21" t="s">
        <v>1770</v>
      </c>
      <c r="C116" s="21" t="s">
        <v>1764</v>
      </c>
    </row>
    <row r="117" spans="1:3" x14ac:dyDescent="0.2">
      <c r="A117" s="20" t="s">
        <v>1771</v>
      </c>
      <c r="B117" s="21" t="s">
        <v>1772</v>
      </c>
      <c r="C117" s="21" t="s">
        <v>1764</v>
      </c>
    </row>
    <row r="118" spans="1:3" x14ac:dyDescent="0.2">
      <c r="A118" s="20" t="s">
        <v>1773</v>
      </c>
      <c r="B118" s="21" t="s">
        <v>1774</v>
      </c>
      <c r="C118" s="21" t="s">
        <v>1775</v>
      </c>
    </row>
    <row r="119" spans="1:3" x14ac:dyDescent="0.2">
      <c r="A119" s="20" t="s">
        <v>1776</v>
      </c>
      <c r="B119" s="21" t="s">
        <v>1777</v>
      </c>
      <c r="C119" s="21" t="s">
        <v>1775</v>
      </c>
    </row>
    <row r="120" spans="1:3" x14ac:dyDescent="0.2">
      <c r="A120" s="20" t="s">
        <v>1778</v>
      </c>
      <c r="B120" s="21" t="s">
        <v>1779</v>
      </c>
      <c r="C120" s="21" t="s">
        <v>1775</v>
      </c>
    </row>
    <row r="121" spans="1:3" x14ac:dyDescent="0.2">
      <c r="A121" s="20" t="s">
        <v>1780</v>
      </c>
      <c r="B121" s="21" t="s">
        <v>1781</v>
      </c>
      <c r="C121" s="21" t="s">
        <v>1775</v>
      </c>
    </row>
    <row r="122" spans="1:3" x14ac:dyDescent="0.2">
      <c r="A122" s="20" t="s">
        <v>1782</v>
      </c>
      <c r="B122" s="21" t="s">
        <v>1783</v>
      </c>
      <c r="C122" s="21" t="s">
        <v>1784</v>
      </c>
    </row>
    <row r="123" spans="1:3" x14ac:dyDescent="0.2">
      <c r="A123" s="20" t="s">
        <v>1785</v>
      </c>
      <c r="B123" s="21" t="s">
        <v>1786</v>
      </c>
      <c r="C123" s="21" t="s">
        <v>1784</v>
      </c>
    </row>
    <row r="124" spans="1:3" x14ac:dyDescent="0.2">
      <c r="A124" s="20" t="s">
        <v>1787</v>
      </c>
      <c r="B124" s="21" t="s">
        <v>1788</v>
      </c>
      <c r="C124" s="21" t="s">
        <v>1784</v>
      </c>
    </row>
    <row r="125" spans="1:3" x14ac:dyDescent="0.2">
      <c r="A125" s="20" t="s">
        <v>1789</v>
      </c>
      <c r="B125" s="21" t="s">
        <v>1790</v>
      </c>
      <c r="C125" s="21" t="s">
        <v>1784</v>
      </c>
    </row>
    <row r="126" spans="1:3" x14ac:dyDescent="0.2">
      <c r="A126" s="20" t="s">
        <v>672</v>
      </c>
      <c r="B126" s="21" t="s">
        <v>673</v>
      </c>
      <c r="C126" s="21" t="s">
        <v>1784</v>
      </c>
    </row>
    <row r="127" spans="1:3" x14ac:dyDescent="0.2">
      <c r="A127" s="20" t="s">
        <v>1791</v>
      </c>
      <c r="B127" s="21" t="s">
        <v>1792</v>
      </c>
      <c r="C127" s="21" t="s">
        <v>1793</v>
      </c>
    </row>
    <row r="128" spans="1:3" x14ac:dyDescent="0.2">
      <c r="A128" s="20" t="s">
        <v>1794</v>
      </c>
      <c r="B128" s="21" t="s">
        <v>1795</v>
      </c>
      <c r="C128" s="21" t="s">
        <v>1796</v>
      </c>
    </row>
    <row r="129" spans="1:3" x14ac:dyDescent="0.2">
      <c r="A129" s="20" t="s">
        <v>1797</v>
      </c>
      <c r="B129" s="21" t="s">
        <v>1798</v>
      </c>
      <c r="C129" s="21" t="s">
        <v>1796</v>
      </c>
    </row>
    <row r="130" spans="1:3" x14ac:dyDescent="0.2">
      <c r="A130" s="20" t="s">
        <v>1799</v>
      </c>
      <c r="B130" s="21" t="s">
        <v>1800</v>
      </c>
      <c r="C130" s="21" t="s">
        <v>1796</v>
      </c>
    </row>
    <row r="131" spans="1:3" x14ac:dyDescent="0.2">
      <c r="A131" s="20" t="s">
        <v>1801</v>
      </c>
      <c r="B131" s="21" t="s">
        <v>1802</v>
      </c>
      <c r="C131" s="21" t="s">
        <v>1796</v>
      </c>
    </row>
    <row r="132" spans="1:3" x14ac:dyDescent="0.2">
      <c r="A132" s="20" t="s">
        <v>1803</v>
      </c>
      <c r="B132" s="21" t="s">
        <v>1804</v>
      </c>
      <c r="C132" s="21" t="s">
        <v>1796</v>
      </c>
    </row>
    <row r="133" spans="1:3" x14ac:dyDescent="0.2">
      <c r="A133" s="20" t="s">
        <v>1805</v>
      </c>
      <c r="B133" s="21" t="s">
        <v>1806</v>
      </c>
      <c r="C133" s="21" t="s">
        <v>1796</v>
      </c>
    </row>
    <row r="134" spans="1:3" x14ac:dyDescent="0.2">
      <c r="A134" s="20" t="s">
        <v>131</v>
      </c>
      <c r="B134" s="21" t="s">
        <v>132</v>
      </c>
      <c r="C134" s="21" t="s">
        <v>1796</v>
      </c>
    </row>
    <row r="135" spans="1:3" x14ac:dyDescent="0.2">
      <c r="A135" s="20" t="s">
        <v>123</v>
      </c>
      <c r="B135" s="21" t="s">
        <v>124</v>
      </c>
      <c r="C135" s="21" t="s">
        <v>1796</v>
      </c>
    </row>
    <row r="136" spans="1:3" x14ac:dyDescent="0.2">
      <c r="A136" s="20" t="s">
        <v>1807</v>
      </c>
      <c r="B136" s="21" t="s">
        <v>1808</v>
      </c>
      <c r="C136" s="21" t="s">
        <v>1796</v>
      </c>
    </row>
    <row r="137" spans="1:3" x14ac:dyDescent="0.2">
      <c r="A137" s="20" t="s">
        <v>1809</v>
      </c>
      <c r="B137" s="21" t="s">
        <v>1810</v>
      </c>
      <c r="C137" s="21" t="s">
        <v>1796</v>
      </c>
    </row>
    <row r="138" spans="1:3" x14ac:dyDescent="0.2">
      <c r="A138" s="20" t="s">
        <v>1811</v>
      </c>
      <c r="B138" s="21" t="s">
        <v>1812</v>
      </c>
      <c r="C138" s="21" t="s">
        <v>1796</v>
      </c>
    </row>
    <row r="139" spans="1:3" x14ac:dyDescent="0.2">
      <c r="A139" s="20" t="s">
        <v>796</v>
      </c>
      <c r="B139" s="21" t="s">
        <v>797</v>
      </c>
      <c r="C139" s="21" t="s">
        <v>1796</v>
      </c>
    </row>
    <row r="140" spans="1:3" x14ac:dyDescent="0.2">
      <c r="A140" s="20" t="s">
        <v>1813</v>
      </c>
      <c r="B140" s="21" t="s">
        <v>1814</v>
      </c>
      <c r="C140" s="21" t="s">
        <v>1796</v>
      </c>
    </row>
    <row r="141" spans="1:3" x14ac:dyDescent="0.2">
      <c r="A141" s="20" t="s">
        <v>1815</v>
      </c>
      <c r="B141" s="21" t="s">
        <v>1816</v>
      </c>
      <c r="C141" s="21" t="s">
        <v>1817</v>
      </c>
    </row>
    <row r="142" spans="1:3" x14ac:dyDescent="0.2">
      <c r="A142" s="20" t="s">
        <v>1818</v>
      </c>
      <c r="B142" s="21" t="s">
        <v>1819</v>
      </c>
      <c r="C142" s="21" t="s">
        <v>1817</v>
      </c>
    </row>
    <row r="143" spans="1:3" x14ac:dyDescent="0.2">
      <c r="A143" s="20" t="s">
        <v>1820</v>
      </c>
      <c r="B143" s="21" t="s">
        <v>1821</v>
      </c>
      <c r="C143" s="21" t="s">
        <v>1817</v>
      </c>
    </row>
    <row r="144" spans="1:3" x14ac:dyDescent="0.2">
      <c r="A144" s="20" t="s">
        <v>1822</v>
      </c>
      <c r="B144" s="21" t="s">
        <v>1823</v>
      </c>
      <c r="C144" s="21" t="s">
        <v>1817</v>
      </c>
    </row>
    <row r="145" spans="1:3" x14ac:dyDescent="0.2">
      <c r="A145" s="20" t="s">
        <v>1824</v>
      </c>
      <c r="B145" s="21" t="s">
        <v>1825</v>
      </c>
      <c r="C145" s="21" t="s">
        <v>1817</v>
      </c>
    </row>
    <row r="146" spans="1:3" x14ac:dyDescent="0.2">
      <c r="A146" s="20" t="s">
        <v>1826</v>
      </c>
      <c r="B146" s="21" t="s">
        <v>1827</v>
      </c>
      <c r="C146" s="21" t="s">
        <v>1817</v>
      </c>
    </row>
    <row r="147" spans="1:3" x14ac:dyDescent="0.2">
      <c r="A147" s="20" t="s">
        <v>1828</v>
      </c>
      <c r="B147" s="21" t="s">
        <v>1829</v>
      </c>
      <c r="C147" s="21" t="s">
        <v>1817</v>
      </c>
    </row>
    <row r="148" spans="1:3" x14ac:dyDescent="0.2">
      <c r="A148" s="20" t="s">
        <v>1830</v>
      </c>
      <c r="B148" s="21" t="s">
        <v>1831</v>
      </c>
      <c r="C148" s="21" t="s">
        <v>1817</v>
      </c>
    </row>
    <row r="149" spans="1:3" x14ac:dyDescent="0.2">
      <c r="A149" s="20" t="s">
        <v>1832</v>
      </c>
      <c r="B149" s="21" t="s">
        <v>1833</v>
      </c>
      <c r="C149" s="21" t="s">
        <v>1817</v>
      </c>
    </row>
    <row r="150" spans="1:3" x14ac:dyDescent="0.2">
      <c r="A150" s="20" t="s">
        <v>97</v>
      </c>
      <c r="B150" s="21" t="s">
        <v>98</v>
      </c>
      <c r="C150" s="21" t="s">
        <v>1817</v>
      </c>
    </row>
    <row r="151" spans="1:3" x14ac:dyDescent="0.2">
      <c r="A151" s="20" t="s">
        <v>742</v>
      </c>
      <c r="B151" s="21" t="s">
        <v>743</v>
      </c>
      <c r="C151" s="21" t="s">
        <v>1817</v>
      </c>
    </row>
    <row r="152" spans="1:3" x14ac:dyDescent="0.2">
      <c r="A152" s="20" t="s">
        <v>1834</v>
      </c>
      <c r="B152" s="21" t="s">
        <v>1835</v>
      </c>
      <c r="C152" s="21" t="s">
        <v>1817</v>
      </c>
    </row>
    <row r="153" spans="1:3" x14ac:dyDescent="0.2">
      <c r="A153" s="20" t="s">
        <v>1836</v>
      </c>
      <c r="B153" s="21" t="s">
        <v>1837</v>
      </c>
      <c r="C153" s="21" t="s">
        <v>1817</v>
      </c>
    </row>
    <row r="154" spans="1:3" x14ac:dyDescent="0.2">
      <c r="A154" s="20" t="s">
        <v>167</v>
      </c>
      <c r="B154" s="21" t="s">
        <v>168</v>
      </c>
      <c r="C154" s="21" t="s">
        <v>1817</v>
      </c>
    </row>
    <row r="155" spans="1:3" x14ac:dyDescent="0.2">
      <c r="A155" s="20" t="s">
        <v>1838</v>
      </c>
      <c r="B155" s="21" t="s">
        <v>1839</v>
      </c>
      <c r="C155" s="21" t="s">
        <v>1840</v>
      </c>
    </row>
    <row r="156" spans="1:3" x14ac:dyDescent="0.2">
      <c r="A156" s="20" t="s">
        <v>1841</v>
      </c>
      <c r="B156" s="21" t="s">
        <v>1842</v>
      </c>
      <c r="C156" s="21" t="s">
        <v>1840</v>
      </c>
    </row>
    <row r="157" spans="1:3" x14ac:dyDescent="0.2">
      <c r="A157" s="20" t="s">
        <v>1843</v>
      </c>
      <c r="B157" s="21" t="s">
        <v>1844</v>
      </c>
      <c r="C157" s="21" t="s">
        <v>1840</v>
      </c>
    </row>
    <row r="158" spans="1:3" x14ac:dyDescent="0.2">
      <c r="A158" s="20" t="s">
        <v>1845</v>
      </c>
      <c r="B158" s="21" t="s">
        <v>1846</v>
      </c>
      <c r="C158" s="21" t="s">
        <v>1840</v>
      </c>
    </row>
    <row r="159" spans="1:3" x14ac:dyDescent="0.2">
      <c r="A159" s="20" t="s">
        <v>1847</v>
      </c>
      <c r="B159" s="21" t="s">
        <v>1848</v>
      </c>
      <c r="C159" s="21" t="s">
        <v>1840</v>
      </c>
    </row>
    <row r="160" spans="1:3" x14ac:dyDescent="0.2">
      <c r="A160" s="20" t="s">
        <v>53</v>
      </c>
      <c r="B160" s="21" t="s">
        <v>54</v>
      </c>
      <c r="C160" s="21" t="s">
        <v>1840</v>
      </c>
    </row>
    <row r="161" spans="1:3" x14ac:dyDescent="0.2">
      <c r="A161" s="20" t="s">
        <v>1849</v>
      </c>
      <c r="B161" s="21" t="s">
        <v>1850</v>
      </c>
      <c r="C161" s="21" t="s">
        <v>1851</v>
      </c>
    </row>
    <row r="162" spans="1:3" x14ac:dyDescent="0.2">
      <c r="A162" s="20" t="s">
        <v>1852</v>
      </c>
      <c r="B162" s="21" t="s">
        <v>1853</v>
      </c>
      <c r="C162" s="21" t="s">
        <v>1851</v>
      </c>
    </row>
    <row r="163" spans="1:3" x14ac:dyDescent="0.2">
      <c r="A163" s="20" t="s">
        <v>1854</v>
      </c>
      <c r="B163" s="21" t="s">
        <v>1855</v>
      </c>
      <c r="C163" s="21" t="s">
        <v>1851</v>
      </c>
    </row>
    <row r="164" spans="1:3" x14ac:dyDescent="0.2">
      <c r="A164" s="20" t="s">
        <v>1856</v>
      </c>
      <c r="B164" s="21" t="s">
        <v>1857</v>
      </c>
      <c r="C164" s="21" t="s">
        <v>1858</v>
      </c>
    </row>
    <row r="165" spans="1:3" x14ac:dyDescent="0.2">
      <c r="A165" s="20" t="s">
        <v>1859</v>
      </c>
      <c r="B165" s="21" t="s">
        <v>1860</v>
      </c>
      <c r="C165" s="21" t="s">
        <v>1858</v>
      </c>
    </row>
    <row r="166" spans="1:3" x14ac:dyDescent="0.2">
      <c r="A166" s="20" t="s">
        <v>1861</v>
      </c>
      <c r="B166" s="21" t="s">
        <v>1862</v>
      </c>
      <c r="C166" s="21" t="s">
        <v>1858</v>
      </c>
    </row>
    <row r="167" spans="1:3" x14ac:dyDescent="0.2">
      <c r="A167" s="20" t="s">
        <v>1863</v>
      </c>
      <c r="B167" s="21" t="s">
        <v>1864</v>
      </c>
      <c r="C167" s="21" t="s">
        <v>1858</v>
      </c>
    </row>
    <row r="168" spans="1:3" x14ac:dyDescent="0.2">
      <c r="A168" s="20" t="s">
        <v>1865</v>
      </c>
      <c r="B168" s="21" t="s">
        <v>1866</v>
      </c>
      <c r="C168" s="21" t="s">
        <v>1858</v>
      </c>
    </row>
    <row r="169" spans="1:3" x14ac:dyDescent="0.2">
      <c r="A169" s="20" t="s">
        <v>125</v>
      </c>
      <c r="B169" s="21" t="s">
        <v>126</v>
      </c>
      <c r="C169" s="21" t="s">
        <v>1858</v>
      </c>
    </row>
    <row r="170" spans="1:3" x14ac:dyDescent="0.2">
      <c r="A170" s="20" t="s">
        <v>1867</v>
      </c>
      <c r="B170" s="21" t="s">
        <v>1868</v>
      </c>
      <c r="C170" s="21" t="s">
        <v>1858</v>
      </c>
    </row>
    <row r="171" spans="1:3" x14ac:dyDescent="0.2">
      <c r="A171" s="20" t="s">
        <v>119</v>
      </c>
      <c r="B171" s="21" t="s">
        <v>120</v>
      </c>
      <c r="C171" s="21" t="s">
        <v>1858</v>
      </c>
    </row>
    <row r="172" spans="1:3" x14ac:dyDescent="0.2">
      <c r="A172" s="20" t="s">
        <v>113</v>
      </c>
      <c r="B172" s="21" t="s">
        <v>114</v>
      </c>
      <c r="C172" s="21" t="s">
        <v>1858</v>
      </c>
    </row>
    <row r="173" spans="1:3" x14ac:dyDescent="0.2">
      <c r="A173" s="20" t="s">
        <v>1869</v>
      </c>
      <c r="B173" s="21" t="s">
        <v>1870</v>
      </c>
      <c r="C173" s="21" t="s">
        <v>1858</v>
      </c>
    </row>
    <row r="174" spans="1:3" x14ac:dyDescent="0.2">
      <c r="A174" s="20" t="s">
        <v>41</v>
      </c>
      <c r="B174" s="21" t="s">
        <v>42</v>
      </c>
      <c r="C174" s="21" t="s">
        <v>1858</v>
      </c>
    </row>
    <row r="175" spans="1:3" x14ac:dyDescent="0.2">
      <c r="A175" s="20" t="s">
        <v>1871</v>
      </c>
      <c r="B175" s="21" t="s">
        <v>1872</v>
      </c>
      <c r="C175" s="21" t="s">
        <v>1858</v>
      </c>
    </row>
    <row r="176" spans="1:3" x14ac:dyDescent="0.2">
      <c r="A176" s="20" t="s">
        <v>1873</v>
      </c>
      <c r="B176" s="21" t="s">
        <v>1874</v>
      </c>
      <c r="C176" s="21" t="s">
        <v>1858</v>
      </c>
    </row>
    <row r="177" spans="1:3" x14ac:dyDescent="0.2">
      <c r="A177" s="20" t="s">
        <v>1875</v>
      </c>
      <c r="B177" s="21" t="s">
        <v>1876</v>
      </c>
      <c r="C177" s="21" t="s">
        <v>1858</v>
      </c>
    </row>
    <row r="178" spans="1:3" x14ac:dyDescent="0.2">
      <c r="A178" s="20" t="s">
        <v>1877</v>
      </c>
      <c r="B178" s="21" t="s">
        <v>1878</v>
      </c>
      <c r="C178" s="21" t="s">
        <v>1879</v>
      </c>
    </row>
    <row r="179" spans="1:3" x14ac:dyDescent="0.2">
      <c r="A179" s="20" t="s">
        <v>1880</v>
      </c>
      <c r="B179" s="21" t="s">
        <v>1881</v>
      </c>
      <c r="C179" s="21" t="s">
        <v>1879</v>
      </c>
    </row>
    <row r="180" spans="1:3" x14ac:dyDescent="0.2">
      <c r="A180" s="20" t="s">
        <v>1882</v>
      </c>
      <c r="B180" s="21" t="s">
        <v>1883</v>
      </c>
      <c r="C180" s="21" t="s">
        <v>1879</v>
      </c>
    </row>
    <row r="181" spans="1:3" x14ac:dyDescent="0.2">
      <c r="A181" s="20" t="s">
        <v>1884</v>
      </c>
      <c r="B181" s="21" t="s">
        <v>1885</v>
      </c>
      <c r="C181" s="21" t="s">
        <v>1879</v>
      </c>
    </row>
    <row r="182" spans="1:3" x14ac:dyDescent="0.2">
      <c r="A182" s="20" t="s">
        <v>129</v>
      </c>
      <c r="B182" s="21" t="s">
        <v>130</v>
      </c>
      <c r="C182" s="21" t="s">
        <v>1879</v>
      </c>
    </row>
    <row r="183" spans="1:3" x14ac:dyDescent="0.2">
      <c r="A183" s="20" t="s">
        <v>109</v>
      </c>
      <c r="B183" s="21" t="s">
        <v>110</v>
      </c>
      <c r="C183" s="21" t="s">
        <v>1879</v>
      </c>
    </row>
    <row r="184" spans="1:3" x14ac:dyDescent="0.2">
      <c r="A184" s="20" t="s">
        <v>1886</v>
      </c>
      <c r="B184" s="21" t="s">
        <v>1887</v>
      </c>
      <c r="C184" s="21" t="s">
        <v>1888</v>
      </c>
    </row>
    <row r="185" spans="1:3" x14ac:dyDescent="0.2">
      <c r="A185" s="20" t="s">
        <v>1889</v>
      </c>
      <c r="B185" s="21" t="s">
        <v>1890</v>
      </c>
      <c r="C185" s="21" t="s">
        <v>1888</v>
      </c>
    </row>
    <row r="186" spans="1:3" x14ac:dyDescent="0.2">
      <c r="A186" s="20" t="s">
        <v>1891</v>
      </c>
      <c r="B186" s="21" t="s">
        <v>1892</v>
      </c>
      <c r="C186" s="21" t="s">
        <v>1888</v>
      </c>
    </row>
    <row r="187" spans="1:3" x14ac:dyDescent="0.2">
      <c r="A187" s="20" t="s">
        <v>1893</v>
      </c>
      <c r="B187" s="21" t="s">
        <v>1894</v>
      </c>
      <c r="C187" s="21" t="s">
        <v>1895</v>
      </c>
    </row>
    <row r="188" spans="1:3" x14ac:dyDescent="0.2">
      <c r="A188" s="20" t="s">
        <v>1896</v>
      </c>
      <c r="B188" s="21" t="s">
        <v>1897</v>
      </c>
      <c r="C188" s="21" t="s">
        <v>1895</v>
      </c>
    </row>
    <row r="189" spans="1:3" x14ac:dyDescent="0.2">
      <c r="A189" s="20" t="s">
        <v>1898</v>
      </c>
      <c r="B189" s="21" t="s">
        <v>1899</v>
      </c>
      <c r="C189" s="21" t="s">
        <v>1895</v>
      </c>
    </row>
    <row r="190" spans="1:3" x14ac:dyDescent="0.2">
      <c r="A190" s="20" t="s">
        <v>1900</v>
      </c>
      <c r="B190" s="21" t="s">
        <v>1901</v>
      </c>
      <c r="C190" s="21" t="s">
        <v>1895</v>
      </c>
    </row>
    <row r="191" spans="1:3" x14ac:dyDescent="0.2">
      <c r="A191" s="20" t="s">
        <v>1902</v>
      </c>
      <c r="B191" s="21" t="s">
        <v>1903</v>
      </c>
      <c r="C191" s="21" t="s">
        <v>1895</v>
      </c>
    </row>
    <row r="192" spans="1:3" x14ac:dyDescent="0.2">
      <c r="A192" s="20" t="s">
        <v>1904</v>
      </c>
      <c r="B192" s="21" t="s">
        <v>1905</v>
      </c>
      <c r="C192" s="21" t="s">
        <v>1895</v>
      </c>
    </row>
    <row r="193" spans="1:3" x14ac:dyDescent="0.2">
      <c r="A193" s="20" t="s">
        <v>1906</v>
      </c>
      <c r="B193" s="21" t="s">
        <v>1907</v>
      </c>
      <c r="C193" s="21" t="s">
        <v>1895</v>
      </c>
    </row>
    <row r="194" spans="1:3" x14ac:dyDescent="0.2">
      <c r="A194" s="20" t="s">
        <v>1908</v>
      </c>
      <c r="B194" s="21" t="s">
        <v>1909</v>
      </c>
      <c r="C194" s="21" t="s">
        <v>1895</v>
      </c>
    </row>
    <row r="195" spans="1:3" x14ac:dyDescent="0.2">
      <c r="A195" s="20" t="s">
        <v>1910</v>
      </c>
      <c r="B195" s="21" t="s">
        <v>1911</v>
      </c>
      <c r="C195" s="21" t="s">
        <v>1895</v>
      </c>
    </row>
    <row r="196" spans="1:3" x14ac:dyDescent="0.2">
      <c r="A196" s="20" t="s">
        <v>1912</v>
      </c>
      <c r="B196" s="21" t="s">
        <v>1913</v>
      </c>
      <c r="C196" s="21" t="s">
        <v>1914</v>
      </c>
    </row>
    <row r="197" spans="1:3" x14ac:dyDescent="0.2">
      <c r="A197" s="20" t="s">
        <v>1915</v>
      </c>
      <c r="B197" s="21" t="s">
        <v>1916</v>
      </c>
      <c r="C197" s="21" t="s">
        <v>1914</v>
      </c>
    </row>
    <row r="198" spans="1:3" x14ac:dyDescent="0.2">
      <c r="A198" s="20" t="s">
        <v>1917</v>
      </c>
      <c r="B198" s="21" t="s">
        <v>1918</v>
      </c>
      <c r="C198" s="21" t="s">
        <v>1914</v>
      </c>
    </row>
    <row r="199" spans="1:3" x14ac:dyDescent="0.2">
      <c r="A199" s="20" t="s">
        <v>1919</v>
      </c>
      <c r="B199" s="21" t="s">
        <v>1920</v>
      </c>
      <c r="C199" s="21" t="s">
        <v>1914</v>
      </c>
    </row>
    <row r="200" spans="1:3" x14ac:dyDescent="0.2">
      <c r="A200" s="20" t="s">
        <v>1921</v>
      </c>
      <c r="B200" s="21" t="s">
        <v>1922</v>
      </c>
      <c r="C200" s="21" t="s">
        <v>1923</v>
      </c>
    </row>
    <row r="201" spans="1:3" x14ac:dyDescent="0.2">
      <c r="A201" s="20" t="s">
        <v>1924</v>
      </c>
      <c r="B201" s="21" t="s">
        <v>1925</v>
      </c>
      <c r="C201" s="21" t="s">
        <v>1923</v>
      </c>
    </row>
    <row r="202" spans="1:3" x14ac:dyDescent="0.2">
      <c r="A202" s="20" t="s">
        <v>299</v>
      </c>
      <c r="B202" s="21" t="s">
        <v>300</v>
      </c>
      <c r="C202" s="21" t="s">
        <v>1926</v>
      </c>
    </row>
    <row r="203" spans="1:3" x14ac:dyDescent="0.2">
      <c r="A203" s="20" t="s">
        <v>1927</v>
      </c>
      <c r="B203" s="21" t="s">
        <v>1928</v>
      </c>
      <c r="C203" s="21" t="s">
        <v>1926</v>
      </c>
    </row>
    <row r="204" spans="1:3" x14ac:dyDescent="0.2">
      <c r="A204" s="20" t="s">
        <v>1929</v>
      </c>
      <c r="B204" s="21" t="s">
        <v>1930</v>
      </c>
      <c r="C204" s="21" t="s">
        <v>1926</v>
      </c>
    </row>
    <row r="205" spans="1:3" x14ac:dyDescent="0.2">
      <c r="A205" s="20" t="s">
        <v>63</v>
      </c>
      <c r="B205" s="21" t="s">
        <v>64</v>
      </c>
      <c r="C205" s="21" t="s">
        <v>1926</v>
      </c>
    </row>
    <row r="206" spans="1:3" x14ac:dyDescent="0.2">
      <c r="A206" s="20" t="s">
        <v>1931</v>
      </c>
      <c r="B206" s="21" t="s">
        <v>1932</v>
      </c>
      <c r="C206" s="21" t="s">
        <v>1926</v>
      </c>
    </row>
    <row r="207" spans="1:3" x14ac:dyDescent="0.2">
      <c r="A207" s="20" t="s">
        <v>1933</v>
      </c>
      <c r="B207" s="21" t="s">
        <v>1934</v>
      </c>
      <c r="C207" s="21" t="s">
        <v>1926</v>
      </c>
    </row>
    <row r="208" spans="1:3" x14ac:dyDescent="0.2">
      <c r="A208" s="20" t="s">
        <v>1935</v>
      </c>
      <c r="B208" s="21" t="s">
        <v>1936</v>
      </c>
      <c r="C208" s="21" t="s">
        <v>1926</v>
      </c>
    </row>
    <row r="209" spans="1:3" x14ac:dyDescent="0.2">
      <c r="A209" s="20" t="s">
        <v>1937</v>
      </c>
      <c r="B209" s="21" t="s">
        <v>1938</v>
      </c>
      <c r="C209" s="21" t="s">
        <v>1939</v>
      </c>
    </row>
    <row r="210" spans="1:3" x14ac:dyDescent="0.2">
      <c r="A210" s="20" t="s">
        <v>1940</v>
      </c>
      <c r="B210" s="21" t="s">
        <v>1941</v>
      </c>
      <c r="C210" s="21" t="s">
        <v>1939</v>
      </c>
    </row>
    <row r="211" spans="1:3" x14ac:dyDescent="0.2">
      <c r="A211" s="20" t="s">
        <v>1942</v>
      </c>
      <c r="B211" s="21" t="s">
        <v>1943</v>
      </c>
      <c r="C211" s="21" t="s">
        <v>1939</v>
      </c>
    </row>
    <row r="212" spans="1:3" x14ac:dyDescent="0.2">
      <c r="A212" s="20" t="s">
        <v>1944</v>
      </c>
      <c r="B212" s="21" t="s">
        <v>1945</v>
      </c>
      <c r="C212" s="21" t="s">
        <v>1946</v>
      </c>
    </row>
    <row r="213" spans="1:3" x14ac:dyDescent="0.2">
      <c r="A213" s="20" t="s">
        <v>1947</v>
      </c>
      <c r="B213" s="21" t="s">
        <v>1948</v>
      </c>
      <c r="C213" s="21" t="s">
        <v>1946</v>
      </c>
    </row>
    <row r="214" spans="1:3" x14ac:dyDescent="0.2">
      <c r="A214" s="20" t="s">
        <v>1949</v>
      </c>
      <c r="B214" s="21" t="s">
        <v>1950</v>
      </c>
      <c r="C214" s="21" t="s">
        <v>1946</v>
      </c>
    </row>
    <row r="215" spans="1:3" x14ac:dyDescent="0.2">
      <c r="A215" s="20" t="s">
        <v>1951</v>
      </c>
      <c r="B215" s="21" t="s">
        <v>1952</v>
      </c>
      <c r="C215" s="21" t="s">
        <v>1946</v>
      </c>
    </row>
    <row r="216" spans="1:3" x14ac:dyDescent="0.2">
      <c r="A216" s="20" t="s">
        <v>1953</v>
      </c>
      <c r="B216" s="21" t="s">
        <v>1954</v>
      </c>
      <c r="C216" s="21" t="s">
        <v>1946</v>
      </c>
    </row>
    <row r="217" spans="1:3" x14ac:dyDescent="0.2">
      <c r="A217" s="20" t="s">
        <v>1955</v>
      </c>
      <c r="B217" s="21" t="s">
        <v>1956</v>
      </c>
      <c r="C217" s="21" t="s">
        <v>1957</v>
      </c>
    </row>
    <row r="218" spans="1:3" x14ac:dyDescent="0.2">
      <c r="A218" s="20" t="s">
        <v>1958</v>
      </c>
      <c r="B218" s="21" t="s">
        <v>1959</v>
      </c>
      <c r="C218" s="21" t="s">
        <v>1957</v>
      </c>
    </row>
    <row r="219" spans="1:3" x14ac:dyDescent="0.2">
      <c r="A219" s="20" t="s">
        <v>1960</v>
      </c>
      <c r="B219" s="21" t="s">
        <v>1961</v>
      </c>
      <c r="C219" s="21" t="s">
        <v>1957</v>
      </c>
    </row>
    <row r="220" spans="1:3" x14ac:dyDescent="0.2">
      <c r="A220" s="20" t="s">
        <v>1962</v>
      </c>
      <c r="B220" s="21" t="s">
        <v>1963</v>
      </c>
      <c r="C220" s="21" t="s">
        <v>1957</v>
      </c>
    </row>
    <row r="221" spans="1:3" x14ac:dyDescent="0.2">
      <c r="A221" s="20" t="s">
        <v>1964</v>
      </c>
      <c r="B221" s="21" t="s">
        <v>1965</v>
      </c>
      <c r="C221" s="21" t="s">
        <v>1957</v>
      </c>
    </row>
    <row r="222" spans="1:3" x14ac:dyDescent="0.2">
      <c r="A222" s="20" t="s">
        <v>347</v>
      </c>
      <c r="B222" s="21" t="s">
        <v>348</v>
      </c>
      <c r="C222" s="21" t="s">
        <v>1966</v>
      </c>
    </row>
    <row r="223" spans="1:3" x14ac:dyDescent="0.2">
      <c r="A223" s="20" t="s">
        <v>1967</v>
      </c>
      <c r="B223" s="21" t="s">
        <v>1968</v>
      </c>
      <c r="C223" s="21" t="s">
        <v>1966</v>
      </c>
    </row>
    <row r="224" spans="1:3" x14ac:dyDescent="0.2">
      <c r="A224" s="20" t="s">
        <v>1969</v>
      </c>
      <c r="B224" s="21" t="s">
        <v>1970</v>
      </c>
      <c r="C224" s="21" t="s">
        <v>1966</v>
      </c>
    </row>
    <row r="225" spans="1:3" x14ac:dyDescent="0.2">
      <c r="A225" s="20" t="s">
        <v>1971</v>
      </c>
      <c r="B225" s="21" t="s">
        <v>1972</v>
      </c>
      <c r="C225" s="21" t="s">
        <v>1973</v>
      </c>
    </row>
    <row r="226" spans="1:3" x14ac:dyDescent="0.2">
      <c r="A226" s="20" t="s">
        <v>1974</v>
      </c>
      <c r="B226" s="21" t="s">
        <v>1975</v>
      </c>
      <c r="C226" s="21" t="s">
        <v>1973</v>
      </c>
    </row>
    <row r="227" spans="1:3" x14ac:dyDescent="0.2">
      <c r="A227" s="20" t="s">
        <v>1976</v>
      </c>
      <c r="B227" s="21" t="s">
        <v>1977</v>
      </c>
      <c r="C227" s="21" t="s">
        <v>1978</v>
      </c>
    </row>
    <row r="228" spans="1:3" x14ac:dyDescent="0.2">
      <c r="A228" s="20" t="s">
        <v>1979</v>
      </c>
      <c r="B228" s="21" t="s">
        <v>1980</v>
      </c>
      <c r="C228" s="21" t="s">
        <v>1978</v>
      </c>
    </row>
    <row r="229" spans="1:3" x14ac:dyDescent="0.2">
      <c r="A229" s="20" t="s">
        <v>1981</v>
      </c>
      <c r="B229" s="21" t="s">
        <v>1982</v>
      </c>
      <c r="C229" s="21" t="s">
        <v>1978</v>
      </c>
    </row>
    <row r="230" spans="1:3" x14ac:dyDescent="0.2">
      <c r="A230" s="20" t="s">
        <v>1983</v>
      </c>
      <c r="B230" s="21" t="s">
        <v>1984</v>
      </c>
      <c r="C230" s="21" t="s">
        <v>1985</v>
      </c>
    </row>
    <row r="231" spans="1:3" x14ac:dyDescent="0.2">
      <c r="A231" s="20" t="s">
        <v>1986</v>
      </c>
      <c r="B231" s="21" t="s">
        <v>1987</v>
      </c>
      <c r="C231" s="21" t="s">
        <v>1988</v>
      </c>
    </row>
    <row r="232" spans="1:3" x14ac:dyDescent="0.2">
      <c r="A232" s="20" t="s">
        <v>1989</v>
      </c>
      <c r="B232" s="21" t="s">
        <v>1990</v>
      </c>
      <c r="C232" s="21" t="s">
        <v>1988</v>
      </c>
    </row>
    <row r="233" spans="1:3" x14ac:dyDescent="0.2">
      <c r="A233" s="20" t="s">
        <v>1991</v>
      </c>
      <c r="B233" s="21" t="s">
        <v>1992</v>
      </c>
      <c r="C233" s="21" t="s">
        <v>1988</v>
      </c>
    </row>
    <row r="234" spans="1:3" x14ac:dyDescent="0.2">
      <c r="A234" s="20" t="s">
        <v>706</v>
      </c>
      <c r="B234" s="21" t="s">
        <v>1993</v>
      </c>
      <c r="C234" s="21" t="s">
        <v>1988</v>
      </c>
    </row>
    <row r="235" spans="1:3" x14ac:dyDescent="0.2">
      <c r="A235" s="20" t="s">
        <v>1994</v>
      </c>
      <c r="B235" s="21" t="s">
        <v>1995</v>
      </c>
      <c r="C235" s="21" t="s">
        <v>1996</v>
      </c>
    </row>
    <row r="236" spans="1:3" x14ac:dyDescent="0.2">
      <c r="A236" s="20" t="s">
        <v>1997</v>
      </c>
      <c r="B236" s="21" t="s">
        <v>1998</v>
      </c>
      <c r="C236" s="21" t="s">
        <v>1996</v>
      </c>
    </row>
    <row r="237" spans="1:3" x14ac:dyDescent="0.2">
      <c r="A237" s="20" t="s">
        <v>1999</v>
      </c>
      <c r="B237" s="21" t="s">
        <v>2000</v>
      </c>
      <c r="C237" s="21" t="s">
        <v>1996</v>
      </c>
    </row>
    <row r="238" spans="1:3" x14ac:dyDescent="0.2">
      <c r="A238" s="20" t="s">
        <v>2001</v>
      </c>
      <c r="B238" s="21" t="s">
        <v>2002</v>
      </c>
      <c r="C238" s="21" t="s">
        <v>2003</v>
      </c>
    </row>
    <row r="239" spans="1:3" x14ac:dyDescent="0.2">
      <c r="A239" s="20" t="s">
        <v>2004</v>
      </c>
      <c r="B239" s="21" t="s">
        <v>2005</v>
      </c>
      <c r="C239" s="21" t="s">
        <v>2003</v>
      </c>
    </row>
    <row r="240" spans="1:3" x14ac:dyDescent="0.2">
      <c r="A240" s="20" t="s">
        <v>2006</v>
      </c>
      <c r="B240" s="21" t="s">
        <v>2007</v>
      </c>
      <c r="C240" s="21" t="s">
        <v>2008</v>
      </c>
    </row>
    <row r="241" spans="1:3" x14ac:dyDescent="0.2">
      <c r="A241" s="20" t="s">
        <v>2009</v>
      </c>
      <c r="B241" s="21" t="s">
        <v>2010</v>
      </c>
      <c r="C241" s="21" t="s">
        <v>2011</v>
      </c>
    </row>
    <row r="242" spans="1:3" x14ac:dyDescent="0.2">
      <c r="A242" s="20" t="s">
        <v>2012</v>
      </c>
      <c r="B242" s="21" t="s">
        <v>2013</v>
      </c>
      <c r="C242" s="21" t="s">
        <v>2014</v>
      </c>
    </row>
    <row r="243" spans="1:3" x14ac:dyDescent="0.2">
      <c r="A243" s="20" t="s">
        <v>2015</v>
      </c>
      <c r="B243" s="21" t="s">
        <v>2016</v>
      </c>
      <c r="C243" s="21" t="s">
        <v>2014</v>
      </c>
    </row>
    <row r="244" spans="1:3" x14ac:dyDescent="0.2">
      <c r="A244" s="20" t="s">
        <v>239</v>
      </c>
      <c r="B244" s="21" t="s">
        <v>240</v>
      </c>
      <c r="C244" s="21" t="s">
        <v>2014</v>
      </c>
    </row>
    <row r="245" spans="1:3" x14ac:dyDescent="0.2">
      <c r="A245" s="20" t="s">
        <v>143</v>
      </c>
      <c r="B245" s="21" t="s">
        <v>144</v>
      </c>
      <c r="C245" s="21" t="s">
        <v>2014</v>
      </c>
    </row>
    <row r="246" spans="1:3" x14ac:dyDescent="0.2">
      <c r="A246" s="20" t="s">
        <v>2017</v>
      </c>
      <c r="B246" s="21" t="s">
        <v>2018</v>
      </c>
      <c r="C246" s="21" t="s">
        <v>2014</v>
      </c>
    </row>
    <row r="247" spans="1:3" x14ac:dyDescent="0.2">
      <c r="A247" s="20" t="s">
        <v>2019</v>
      </c>
      <c r="B247" s="21" t="s">
        <v>2020</v>
      </c>
      <c r="C247" s="21" t="s">
        <v>2014</v>
      </c>
    </row>
    <row r="248" spans="1:3" x14ac:dyDescent="0.2">
      <c r="A248" s="20" t="s">
        <v>2021</v>
      </c>
      <c r="B248" s="21" t="s">
        <v>2022</v>
      </c>
      <c r="C248" s="21" t="s">
        <v>2014</v>
      </c>
    </row>
    <row r="249" spans="1:3" x14ac:dyDescent="0.2">
      <c r="A249" s="20" t="s">
        <v>2023</v>
      </c>
      <c r="B249" s="21" t="s">
        <v>2024</v>
      </c>
      <c r="C249" s="21" t="s">
        <v>2014</v>
      </c>
    </row>
    <row r="250" spans="1:3" x14ac:dyDescent="0.2">
      <c r="A250" s="20" t="s">
        <v>2025</v>
      </c>
      <c r="B250" s="21" t="s">
        <v>2026</v>
      </c>
      <c r="C250" s="21" t="s">
        <v>2014</v>
      </c>
    </row>
    <row r="251" spans="1:3" x14ac:dyDescent="0.2">
      <c r="A251" s="20" t="s">
        <v>2027</v>
      </c>
      <c r="B251" s="21" t="s">
        <v>2028</v>
      </c>
      <c r="C251" s="21" t="s">
        <v>2014</v>
      </c>
    </row>
    <row r="252" spans="1:3" x14ac:dyDescent="0.2">
      <c r="A252" s="20" t="s">
        <v>784</v>
      </c>
      <c r="B252" s="21" t="s">
        <v>785</v>
      </c>
      <c r="C252" s="21" t="s">
        <v>2014</v>
      </c>
    </row>
    <row r="253" spans="1:3" x14ac:dyDescent="0.2">
      <c r="A253" s="20" t="s">
        <v>191</v>
      </c>
      <c r="B253" s="21" t="s">
        <v>192</v>
      </c>
      <c r="C253" s="21" t="s">
        <v>2014</v>
      </c>
    </row>
    <row r="254" spans="1:3" x14ac:dyDescent="0.2">
      <c r="A254" s="20" t="s">
        <v>2029</v>
      </c>
      <c r="B254" s="21" t="s">
        <v>2030</v>
      </c>
      <c r="C254" s="21" t="s">
        <v>2014</v>
      </c>
    </row>
    <row r="255" spans="1:3" x14ac:dyDescent="0.2">
      <c r="A255" s="20" t="s">
        <v>2031</v>
      </c>
      <c r="B255" s="21" t="s">
        <v>2032</v>
      </c>
      <c r="C255" s="21" t="s">
        <v>2014</v>
      </c>
    </row>
    <row r="256" spans="1:3" x14ac:dyDescent="0.2">
      <c r="A256" s="20" t="s">
        <v>2033</v>
      </c>
      <c r="B256" s="21" t="s">
        <v>2034</v>
      </c>
      <c r="C256" s="21" t="s">
        <v>2035</v>
      </c>
    </row>
    <row r="257" spans="1:3" x14ac:dyDescent="0.2">
      <c r="A257" s="20" t="s">
        <v>2036</v>
      </c>
      <c r="B257" s="21" t="s">
        <v>2037</v>
      </c>
      <c r="C257" s="21" t="s">
        <v>2035</v>
      </c>
    </row>
    <row r="258" spans="1:3" x14ac:dyDescent="0.2">
      <c r="A258" s="20" t="s">
        <v>2038</v>
      </c>
      <c r="B258" s="21" t="s">
        <v>2039</v>
      </c>
      <c r="C258" s="21" t="s">
        <v>2035</v>
      </c>
    </row>
    <row r="259" spans="1:3" x14ac:dyDescent="0.2">
      <c r="A259" s="20" t="s">
        <v>2040</v>
      </c>
      <c r="B259" s="21" t="s">
        <v>2041</v>
      </c>
      <c r="C259" s="21" t="s">
        <v>2042</v>
      </c>
    </row>
    <row r="260" spans="1:3" x14ac:dyDescent="0.2">
      <c r="A260" s="20" t="s">
        <v>2043</v>
      </c>
      <c r="B260" s="21" t="s">
        <v>2044</v>
      </c>
      <c r="C260" s="21" t="s">
        <v>2042</v>
      </c>
    </row>
    <row r="261" spans="1:3" x14ac:dyDescent="0.2">
      <c r="A261" s="20" t="s">
        <v>2045</v>
      </c>
      <c r="B261" s="21" t="s">
        <v>2046</v>
      </c>
      <c r="C261" s="21" t="s">
        <v>2042</v>
      </c>
    </row>
    <row r="262" spans="1:3" x14ac:dyDescent="0.2">
      <c r="A262" s="20" t="s">
        <v>2047</v>
      </c>
      <c r="B262" s="21" t="s">
        <v>2048</v>
      </c>
      <c r="C262" s="21" t="s">
        <v>2042</v>
      </c>
    </row>
    <row r="263" spans="1:3" x14ac:dyDescent="0.2">
      <c r="A263" s="20" t="s">
        <v>2049</v>
      </c>
      <c r="B263" s="21" t="s">
        <v>2050</v>
      </c>
      <c r="C263" s="21" t="s">
        <v>2042</v>
      </c>
    </row>
    <row r="264" spans="1:3" x14ac:dyDescent="0.2">
      <c r="A264" s="20" t="s">
        <v>2051</v>
      </c>
      <c r="B264" s="21" t="s">
        <v>2052</v>
      </c>
      <c r="C264" s="21" t="s">
        <v>2035</v>
      </c>
    </row>
    <row r="265" spans="1:3" x14ac:dyDescent="0.2">
      <c r="A265" s="20" t="s">
        <v>2053</v>
      </c>
      <c r="B265" s="21" t="s">
        <v>2054</v>
      </c>
      <c r="C265" s="21" t="s">
        <v>2035</v>
      </c>
    </row>
    <row r="266" spans="1:3" x14ac:dyDescent="0.2">
      <c r="A266" s="20" t="s">
        <v>2055</v>
      </c>
      <c r="B266" s="21" t="s">
        <v>2056</v>
      </c>
      <c r="C266" s="21" t="s">
        <v>2042</v>
      </c>
    </row>
    <row r="267" spans="1:3" x14ac:dyDescent="0.2">
      <c r="A267" s="20" t="s">
        <v>2057</v>
      </c>
      <c r="B267" s="21" t="s">
        <v>2058</v>
      </c>
      <c r="C267" s="21" t="s">
        <v>2042</v>
      </c>
    </row>
    <row r="268" spans="1:3" x14ac:dyDescent="0.2">
      <c r="A268" s="20" t="s">
        <v>2059</v>
      </c>
      <c r="B268" s="21" t="s">
        <v>2060</v>
      </c>
      <c r="C268" s="21" t="s">
        <v>2042</v>
      </c>
    </row>
    <row r="269" spans="1:3" x14ac:dyDescent="0.2">
      <c r="A269" s="20" t="s">
        <v>2061</v>
      </c>
      <c r="B269" s="21" t="s">
        <v>2062</v>
      </c>
      <c r="C269" s="21" t="s">
        <v>2042</v>
      </c>
    </row>
    <row r="270" spans="1:3" x14ac:dyDescent="0.2">
      <c r="A270" s="20" t="s">
        <v>2063</v>
      </c>
      <c r="B270" s="21" t="s">
        <v>2064</v>
      </c>
      <c r="C270" s="21" t="s">
        <v>2065</v>
      </c>
    </row>
    <row r="271" spans="1:3" x14ac:dyDescent="0.2">
      <c r="A271" s="20" t="s">
        <v>2066</v>
      </c>
      <c r="B271" s="21" t="s">
        <v>2067</v>
      </c>
      <c r="C271" s="21" t="s">
        <v>2065</v>
      </c>
    </row>
    <row r="272" spans="1:3" x14ac:dyDescent="0.2">
      <c r="A272" s="20" t="s">
        <v>2068</v>
      </c>
      <c r="B272" s="21" t="s">
        <v>2069</v>
      </c>
      <c r="C272" s="21" t="s">
        <v>2065</v>
      </c>
    </row>
    <row r="273" spans="1:3" x14ac:dyDescent="0.2">
      <c r="A273" s="20" t="s">
        <v>2070</v>
      </c>
      <c r="B273" s="21" t="s">
        <v>2071</v>
      </c>
      <c r="C273" s="21" t="s">
        <v>2072</v>
      </c>
    </row>
    <row r="274" spans="1:3" x14ac:dyDescent="0.2">
      <c r="A274" s="20" t="s">
        <v>2073</v>
      </c>
      <c r="B274" s="21" t="s">
        <v>2074</v>
      </c>
      <c r="C274" s="21" t="s">
        <v>2075</v>
      </c>
    </row>
    <row r="275" spans="1:3" x14ac:dyDescent="0.2">
      <c r="A275" s="20" t="s">
        <v>2076</v>
      </c>
      <c r="B275" s="21" t="s">
        <v>2077</v>
      </c>
      <c r="C275" s="21" t="s">
        <v>2075</v>
      </c>
    </row>
    <row r="276" spans="1:3" x14ac:dyDescent="0.2">
      <c r="A276" s="20" t="s">
        <v>2078</v>
      </c>
      <c r="B276" s="21" t="s">
        <v>2079</v>
      </c>
      <c r="C276" s="21" t="s">
        <v>2075</v>
      </c>
    </row>
    <row r="277" spans="1:3" x14ac:dyDescent="0.2">
      <c r="A277" s="20" t="s">
        <v>27</v>
      </c>
      <c r="B277" s="21" t="s">
        <v>28</v>
      </c>
      <c r="C277" s="21" t="s">
        <v>2075</v>
      </c>
    </row>
    <row r="278" spans="1:3" x14ac:dyDescent="0.2">
      <c r="A278" s="20" t="s">
        <v>2080</v>
      </c>
      <c r="B278" s="21" t="s">
        <v>2081</v>
      </c>
      <c r="C278" s="21" t="s">
        <v>2082</v>
      </c>
    </row>
    <row r="279" spans="1:3" x14ac:dyDescent="0.2">
      <c r="A279" s="20" t="s">
        <v>2083</v>
      </c>
      <c r="B279" s="21" t="s">
        <v>2084</v>
      </c>
      <c r="C279" s="21" t="s">
        <v>2082</v>
      </c>
    </row>
    <row r="280" spans="1:3" x14ac:dyDescent="0.2">
      <c r="A280" s="20" t="s">
        <v>2085</v>
      </c>
      <c r="B280" s="21" t="s">
        <v>2086</v>
      </c>
      <c r="C280" s="21" t="s">
        <v>2082</v>
      </c>
    </row>
    <row r="281" spans="1:3" x14ac:dyDescent="0.2">
      <c r="A281" s="20" t="s">
        <v>2087</v>
      </c>
      <c r="B281" s="21" t="s">
        <v>2088</v>
      </c>
      <c r="C281" s="21" t="s">
        <v>2089</v>
      </c>
    </row>
    <row r="282" spans="1:3" x14ac:dyDescent="0.2">
      <c r="A282" s="20" t="s">
        <v>2090</v>
      </c>
      <c r="B282" s="21" t="s">
        <v>2091</v>
      </c>
      <c r="C282" s="21" t="s">
        <v>2089</v>
      </c>
    </row>
    <row r="283" spans="1:3" x14ac:dyDescent="0.2">
      <c r="A283" s="20" t="s">
        <v>2092</v>
      </c>
      <c r="B283" s="21" t="s">
        <v>2093</v>
      </c>
      <c r="C283" s="21" t="s">
        <v>2089</v>
      </c>
    </row>
    <row r="284" spans="1:3" x14ac:dyDescent="0.2">
      <c r="A284" s="20" t="s">
        <v>2094</v>
      </c>
      <c r="B284" s="21" t="s">
        <v>2095</v>
      </c>
      <c r="C284" s="21" t="s">
        <v>2096</v>
      </c>
    </row>
    <row r="285" spans="1:3" x14ac:dyDescent="0.2">
      <c r="A285" s="20" t="s">
        <v>2097</v>
      </c>
      <c r="B285" s="21" t="s">
        <v>2098</v>
      </c>
      <c r="C285" s="21" t="s">
        <v>2096</v>
      </c>
    </row>
    <row r="286" spans="1:3" x14ac:dyDescent="0.2">
      <c r="A286" s="20" t="s">
        <v>2099</v>
      </c>
      <c r="B286" s="21" t="s">
        <v>2100</v>
      </c>
      <c r="C286" s="21" t="s">
        <v>2096</v>
      </c>
    </row>
    <row r="287" spans="1:3" x14ac:dyDescent="0.2">
      <c r="A287" s="20" t="s">
        <v>2101</v>
      </c>
      <c r="B287" s="21" t="s">
        <v>2102</v>
      </c>
      <c r="C287" s="21" t="s">
        <v>2096</v>
      </c>
    </row>
    <row r="288" spans="1:3" x14ac:dyDescent="0.2">
      <c r="A288" s="20" t="s">
        <v>2103</v>
      </c>
      <c r="B288" s="21" t="s">
        <v>2104</v>
      </c>
      <c r="C288" s="21" t="s">
        <v>2096</v>
      </c>
    </row>
    <row r="289" spans="1:3" x14ac:dyDescent="0.2">
      <c r="A289" s="20" t="s">
        <v>2105</v>
      </c>
      <c r="B289" s="21" t="s">
        <v>2106</v>
      </c>
      <c r="C289" s="21" t="s">
        <v>2096</v>
      </c>
    </row>
    <row r="290" spans="1:3" x14ac:dyDescent="0.2">
      <c r="A290" s="20" t="s">
        <v>203</v>
      </c>
      <c r="B290" s="21" t="s">
        <v>204</v>
      </c>
      <c r="C290" s="21" t="s">
        <v>2096</v>
      </c>
    </row>
    <row r="291" spans="1:3" x14ac:dyDescent="0.2">
      <c r="A291" s="20" t="s">
        <v>2107</v>
      </c>
      <c r="B291" s="21" t="s">
        <v>2108</v>
      </c>
      <c r="C291" s="21" t="s">
        <v>2096</v>
      </c>
    </row>
    <row r="292" spans="1:3" x14ac:dyDescent="0.2">
      <c r="A292" s="20" t="s">
        <v>2109</v>
      </c>
      <c r="B292" s="21" t="s">
        <v>2110</v>
      </c>
      <c r="C292" s="21" t="s">
        <v>2111</v>
      </c>
    </row>
    <row r="293" spans="1:3" x14ac:dyDescent="0.2">
      <c r="A293" s="20" t="s">
        <v>2112</v>
      </c>
      <c r="B293" s="21" t="s">
        <v>2113</v>
      </c>
      <c r="C293" s="21" t="s">
        <v>2114</v>
      </c>
    </row>
    <row r="294" spans="1:3" x14ac:dyDescent="0.2">
      <c r="A294" s="20" t="s">
        <v>2115</v>
      </c>
      <c r="B294" s="21" t="s">
        <v>2116</v>
      </c>
      <c r="C294" s="21" t="s">
        <v>2114</v>
      </c>
    </row>
    <row r="295" spans="1:3" x14ac:dyDescent="0.2">
      <c r="A295" s="20" t="s">
        <v>2117</v>
      </c>
      <c r="B295" s="21" t="s">
        <v>2118</v>
      </c>
      <c r="C295" s="21" t="s">
        <v>2114</v>
      </c>
    </row>
    <row r="296" spans="1:3" x14ac:dyDescent="0.2">
      <c r="A296" s="20" t="s">
        <v>2119</v>
      </c>
      <c r="B296" s="21" t="s">
        <v>2120</v>
      </c>
      <c r="C296" s="21" t="s">
        <v>2114</v>
      </c>
    </row>
    <row r="297" spans="1:3" x14ac:dyDescent="0.2">
      <c r="A297" s="20" t="s">
        <v>2121</v>
      </c>
      <c r="B297" s="21" t="s">
        <v>2122</v>
      </c>
      <c r="C297" s="21" t="s">
        <v>2114</v>
      </c>
    </row>
    <row r="298" spans="1:3" x14ac:dyDescent="0.2">
      <c r="A298" s="20" t="s">
        <v>75</v>
      </c>
      <c r="B298" s="21" t="s">
        <v>76</v>
      </c>
      <c r="C298" s="21" t="s">
        <v>2114</v>
      </c>
    </row>
    <row r="299" spans="1:3" x14ac:dyDescent="0.2">
      <c r="A299" s="20" t="s">
        <v>2123</v>
      </c>
      <c r="B299" s="21" t="s">
        <v>2124</v>
      </c>
      <c r="C299" s="21" t="s">
        <v>2125</v>
      </c>
    </row>
    <row r="300" spans="1:3" x14ac:dyDescent="0.2">
      <c r="A300" s="22" t="s">
        <v>2126</v>
      </c>
      <c r="B300" s="21" t="s">
        <v>2127</v>
      </c>
      <c r="C300" s="21" t="s">
        <v>2089</v>
      </c>
    </row>
    <row r="301" spans="1:3" x14ac:dyDescent="0.2">
      <c r="A301" s="22" t="s">
        <v>2128</v>
      </c>
      <c r="B301" s="21" t="s">
        <v>2129</v>
      </c>
      <c r="C301" s="21" t="s">
        <v>1796</v>
      </c>
    </row>
    <row r="302" spans="1:3" x14ac:dyDescent="0.2">
      <c r="A302" s="22" t="s">
        <v>2130</v>
      </c>
      <c r="B302" s="21" t="s">
        <v>2131</v>
      </c>
      <c r="C302" s="21" t="s">
        <v>1988</v>
      </c>
    </row>
    <row r="303" spans="1:3" x14ac:dyDescent="0.2">
      <c r="A303" s="22" t="s">
        <v>2132</v>
      </c>
      <c r="B303" s="21" t="s">
        <v>2133</v>
      </c>
      <c r="C303" s="21" t="s">
        <v>1796</v>
      </c>
    </row>
    <row r="304" spans="1:3" x14ac:dyDescent="0.2">
      <c r="A304" s="22" t="s">
        <v>2134</v>
      </c>
      <c r="B304" s="21" t="s">
        <v>2135</v>
      </c>
      <c r="C304" s="21" t="s">
        <v>2096</v>
      </c>
    </row>
    <row r="305" spans="1:3" x14ac:dyDescent="0.2">
      <c r="A305" s="22" t="s">
        <v>2136</v>
      </c>
      <c r="B305" s="21" t="s">
        <v>2137</v>
      </c>
      <c r="C305" s="21" t="s">
        <v>2096</v>
      </c>
    </row>
    <row r="306" spans="1:3" x14ac:dyDescent="0.2">
      <c r="A306" s="22" t="s">
        <v>2138</v>
      </c>
      <c r="B306" s="21" t="s">
        <v>2139</v>
      </c>
      <c r="C306" s="21" t="s">
        <v>1858</v>
      </c>
    </row>
    <row r="307" spans="1:3" x14ac:dyDescent="0.2">
      <c r="A307" s="22" t="s">
        <v>2140</v>
      </c>
      <c r="B307" s="21" t="s">
        <v>2141</v>
      </c>
      <c r="C307" s="21" t="s">
        <v>1858</v>
      </c>
    </row>
    <row r="308" spans="1:3" x14ac:dyDescent="0.2">
      <c r="A308" s="22" t="s">
        <v>2142</v>
      </c>
      <c r="B308" s="21" t="s">
        <v>2143</v>
      </c>
      <c r="C308" s="21" t="s">
        <v>2096</v>
      </c>
    </row>
    <row r="309" spans="1:3" x14ac:dyDescent="0.2">
      <c r="A309" s="22" t="s">
        <v>2144</v>
      </c>
      <c r="B309" s="21" t="s">
        <v>2145</v>
      </c>
      <c r="C309" s="21" t="s">
        <v>2042</v>
      </c>
    </row>
    <row r="310" spans="1:3" x14ac:dyDescent="0.2">
      <c r="A310" s="22" t="s">
        <v>2146</v>
      </c>
      <c r="B310" s="21" t="s">
        <v>2147</v>
      </c>
      <c r="C310" s="21" t="s">
        <v>1895</v>
      </c>
    </row>
    <row r="311" spans="1:3" x14ac:dyDescent="0.2">
      <c r="A311" s="22" t="s">
        <v>2148</v>
      </c>
      <c r="B311" s="21" t="s">
        <v>2149</v>
      </c>
      <c r="C311" s="21" t="s">
        <v>2042</v>
      </c>
    </row>
    <row r="312" spans="1:3" x14ac:dyDescent="0.2">
      <c r="A312" s="22" t="s">
        <v>2150</v>
      </c>
      <c r="B312" s="21" t="s">
        <v>2151</v>
      </c>
      <c r="C312" s="21" t="s">
        <v>1858</v>
      </c>
    </row>
    <row r="313" spans="1:3" x14ac:dyDescent="0.2">
      <c r="A313" s="22" t="s">
        <v>2152</v>
      </c>
      <c r="B313" s="21" t="s">
        <v>2153</v>
      </c>
      <c r="C313" s="21" t="s">
        <v>1957</v>
      </c>
    </row>
    <row r="314" spans="1:3" x14ac:dyDescent="0.2">
      <c r="A314" s="22" t="s">
        <v>2154</v>
      </c>
      <c r="B314" s="21" t="s">
        <v>2155</v>
      </c>
      <c r="C314" s="21" t="s">
        <v>1957</v>
      </c>
    </row>
    <row r="315" spans="1:3" x14ac:dyDescent="0.2">
      <c r="A315" s="22" t="s">
        <v>2156</v>
      </c>
      <c r="B315" s="21" t="s">
        <v>2157</v>
      </c>
      <c r="C315" s="21" t="s">
        <v>2096</v>
      </c>
    </row>
    <row r="316" spans="1:3" x14ac:dyDescent="0.2">
      <c r="A316" s="22" t="s">
        <v>2158</v>
      </c>
      <c r="B316" s="21" t="s">
        <v>2159</v>
      </c>
      <c r="C316" s="21" t="s">
        <v>1858</v>
      </c>
    </row>
    <row r="317" spans="1:3" x14ac:dyDescent="0.2">
      <c r="A317" s="22" t="s">
        <v>2160</v>
      </c>
      <c r="B317" s="21" t="s">
        <v>2161</v>
      </c>
      <c r="C317" s="21" t="s">
        <v>1858</v>
      </c>
    </row>
    <row r="318" spans="1:3" x14ac:dyDescent="0.2">
      <c r="A318" s="22" t="s">
        <v>2162</v>
      </c>
      <c r="B318" s="21" t="s">
        <v>2163</v>
      </c>
      <c r="C318" s="21" t="s">
        <v>2096</v>
      </c>
    </row>
    <row r="319" spans="1:3" x14ac:dyDescent="0.2">
      <c r="A319" s="22" t="s">
        <v>2164</v>
      </c>
      <c r="B319" s="21" t="s">
        <v>2165</v>
      </c>
      <c r="C319" s="21" t="s">
        <v>1577</v>
      </c>
    </row>
    <row r="320" spans="1:3" x14ac:dyDescent="0.2">
      <c r="A320" s="22" t="s">
        <v>2166</v>
      </c>
      <c r="B320" s="21" t="s">
        <v>2167</v>
      </c>
      <c r="C320" s="21" t="s">
        <v>1796</v>
      </c>
    </row>
    <row r="321" spans="1:3" x14ac:dyDescent="0.2">
      <c r="A321" s="22" t="s">
        <v>2168</v>
      </c>
      <c r="B321" s="21" t="s">
        <v>2169</v>
      </c>
      <c r="C321" s="21" t="s">
        <v>1671</v>
      </c>
    </row>
    <row r="322" spans="1:3" x14ac:dyDescent="0.2">
      <c r="A322" s="22" t="s">
        <v>2170</v>
      </c>
      <c r="B322" s="21" t="s">
        <v>2171</v>
      </c>
      <c r="C322" s="21" t="s">
        <v>1671</v>
      </c>
    </row>
    <row r="323" spans="1:3" x14ac:dyDescent="0.2">
      <c r="A323" s="22" t="s">
        <v>2172</v>
      </c>
      <c r="B323" s="21" t="s">
        <v>2173</v>
      </c>
      <c r="C323" s="21" t="s">
        <v>1560</v>
      </c>
    </row>
    <row r="324" spans="1:3" x14ac:dyDescent="0.2">
      <c r="A324" s="22" t="s">
        <v>2174</v>
      </c>
      <c r="B324" s="21" t="s">
        <v>2175</v>
      </c>
      <c r="C324" s="21" t="s">
        <v>1671</v>
      </c>
    </row>
    <row r="325" spans="1:3" x14ac:dyDescent="0.2">
      <c r="A325" s="22" t="s">
        <v>2176</v>
      </c>
      <c r="B325" s="21" t="s">
        <v>2177</v>
      </c>
      <c r="C325" s="21" t="s">
        <v>1743</v>
      </c>
    </row>
    <row r="326" spans="1:3" x14ac:dyDescent="0.2">
      <c r="A326" s="22" t="s">
        <v>2178</v>
      </c>
      <c r="B326" s="21" t="s">
        <v>2179</v>
      </c>
      <c r="C326" s="21" t="s">
        <v>2096</v>
      </c>
    </row>
    <row r="327" spans="1:3" x14ac:dyDescent="0.2">
      <c r="A327" s="22" t="s">
        <v>2180</v>
      </c>
      <c r="B327" s="21" t="s">
        <v>2181</v>
      </c>
      <c r="C327" s="21" t="s">
        <v>2065</v>
      </c>
    </row>
    <row r="328" spans="1:3" x14ac:dyDescent="0.2">
      <c r="A328" s="22" t="s">
        <v>2182</v>
      </c>
      <c r="B328" s="21" t="s">
        <v>2183</v>
      </c>
      <c r="C328" s="21" t="s">
        <v>1858</v>
      </c>
    </row>
    <row r="329" spans="1:3" x14ac:dyDescent="0.2">
      <c r="A329" s="22" t="s">
        <v>2184</v>
      </c>
      <c r="B329" s="21" t="s">
        <v>2185</v>
      </c>
      <c r="C329" s="21" t="s">
        <v>1946</v>
      </c>
    </row>
    <row r="330" spans="1:3" x14ac:dyDescent="0.2">
      <c r="A330" s="22" t="s">
        <v>2186</v>
      </c>
      <c r="B330" s="21" t="s">
        <v>2187</v>
      </c>
      <c r="C330" s="21" t="s">
        <v>1939</v>
      </c>
    </row>
    <row r="331" spans="1:3" x14ac:dyDescent="0.2">
      <c r="A331" s="22" t="s">
        <v>2188</v>
      </c>
      <c r="B331" s="21" t="s">
        <v>2189</v>
      </c>
      <c r="C331" s="21" t="s">
        <v>2011</v>
      </c>
    </row>
    <row r="332" spans="1:3" x14ac:dyDescent="0.2">
      <c r="A332" s="22" t="s">
        <v>2190</v>
      </c>
      <c r="B332" s="21" t="s">
        <v>2191</v>
      </c>
      <c r="C332" s="21" t="s">
        <v>2065</v>
      </c>
    </row>
    <row r="333" spans="1:3" x14ac:dyDescent="0.2">
      <c r="A333" s="22" t="s">
        <v>2192</v>
      </c>
      <c r="B333" s="21" t="s">
        <v>2193</v>
      </c>
      <c r="C333" s="21" t="s">
        <v>1946</v>
      </c>
    </row>
    <row r="334" spans="1:3" x14ac:dyDescent="0.2">
      <c r="A334" s="22" t="s">
        <v>2194</v>
      </c>
      <c r="B334" s="21" t="s">
        <v>2195</v>
      </c>
      <c r="C334" s="21" t="s">
        <v>1895</v>
      </c>
    </row>
    <row r="335" spans="1:3" x14ac:dyDescent="0.2">
      <c r="A335" s="22" t="s">
        <v>2196</v>
      </c>
      <c r="B335" s="21" t="s">
        <v>2197</v>
      </c>
      <c r="C335" s="21" t="s">
        <v>1796</v>
      </c>
    </row>
    <row r="336" spans="1:3" x14ac:dyDescent="0.2">
      <c r="A336" s="22" t="s">
        <v>2198</v>
      </c>
      <c r="B336" s="21" t="s">
        <v>2199</v>
      </c>
      <c r="C336" s="21" t="s">
        <v>1817</v>
      </c>
    </row>
    <row r="337" spans="1:3" x14ac:dyDescent="0.2">
      <c r="A337" s="22" t="s">
        <v>2200</v>
      </c>
      <c r="B337" s="21" t="s">
        <v>2201</v>
      </c>
      <c r="C337" s="21" t="s">
        <v>1895</v>
      </c>
    </row>
    <row r="338" spans="1:3" x14ac:dyDescent="0.2">
      <c r="A338" s="22" t="s">
        <v>2202</v>
      </c>
      <c r="B338" s="21" t="s">
        <v>2203</v>
      </c>
      <c r="C338" s="21" t="s">
        <v>1996</v>
      </c>
    </row>
    <row r="339" spans="1:3" x14ac:dyDescent="0.2">
      <c r="A339" s="22" t="s">
        <v>2204</v>
      </c>
      <c r="B339" s="21" t="s">
        <v>2205</v>
      </c>
      <c r="C339" s="21" t="s">
        <v>1560</v>
      </c>
    </row>
    <row r="340" spans="1:3" x14ac:dyDescent="0.2">
      <c r="A340" s="22" t="s">
        <v>2206</v>
      </c>
      <c r="B340" s="21" t="s">
        <v>2207</v>
      </c>
      <c r="C340" s="21" t="s">
        <v>1736</v>
      </c>
    </row>
    <row r="341" spans="1:3" x14ac:dyDescent="0.2">
      <c r="A341" s="22" t="s">
        <v>2208</v>
      </c>
      <c r="B341" s="21" t="s">
        <v>2209</v>
      </c>
      <c r="C341" s="21" t="s">
        <v>1796</v>
      </c>
    </row>
    <row r="342" spans="1:3" x14ac:dyDescent="0.2">
      <c r="A342" s="22" t="s">
        <v>2210</v>
      </c>
      <c r="B342" s="21" t="s">
        <v>2211</v>
      </c>
      <c r="C342" s="21" t="s">
        <v>1743</v>
      </c>
    </row>
    <row r="343" spans="1:3" x14ac:dyDescent="0.2">
      <c r="A343" s="22" t="s">
        <v>2212</v>
      </c>
      <c r="B343" s="21" t="s">
        <v>2213</v>
      </c>
      <c r="C343" s="21" t="s">
        <v>1671</v>
      </c>
    </row>
    <row r="344" spans="1:3" x14ac:dyDescent="0.2">
      <c r="A344" s="22" t="s">
        <v>2214</v>
      </c>
      <c r="B344" s="21" t="s">
        <v>2215</v>
      </c>
      <c r="C344" s="21" t="s">
        <v>1996</v>
      </c>
    </row>
    <row r="345" spans="1:3" x14ac:dyDescent="0.2">
      <c r="A345" s="22" t="s">
        <v>2216</v>
      </c>
      <c r="B345" s="21" t="s">
        <v>2217</v>
      </c>
      <c r="C345" s="21" t="s">
        <v>2075</v>
      </c>
    </row>
    <row r="346" spans="1:3" x14ac:dyDescent="0.2">
      <c r="A346" s="22" t="s">
        <v>2218</v>
      </c>
      <c r="B346" s="21" t="s">
        <v>2219</v>
      </c>
      <c r="C346" s="21" t="s">
        <v>2065</v>
      </c>
    </row>
    <row r="347" spans="1:3" x14ac:dyDescent="0.2">
      <c r="A347" s="22" t="s">
        <v>2220</v>
      </c>
      <c r="B347" s="21" t="s">
        <v>2221</v>
      </c>
      <c r="C347" s="21" t="s">
        <v>1620</v>
      </c>
    </row>
    <row r="348" spans="1:3" x14ac:dyDescent="0.2">
      <c r="A348" s="22" t="s">
        <v>2222</v>
      </c>
      <c r="B348" s="21" t="s">
        <v>2223</v>
      </c>
      <c r="C348" s="21" t="s">
        <v>1840</v>
      </c>
    </row>
    <row r="349" spans="1:3" x14ac:dyDescent="0.2">
      <c r="A349" s="22" t="s">
        <v>2224</v>
      </c>
      <c r="B349" s="21" t="s">
        <v>2225</v>
      </c>
      <c r="C349" s="21" t="s">
        <v>1590</v>
      </c>
    </row>
    <row r="350" spans="1:3" x14ac:dyDescent="0.2">
      <c r="A350" s="22" t="s">
        <v>2226</v>
      </c>
      <c r="B350" s="21" t="s">
        <v>2227</v>
      </c>
      <c r="C350" s="21" t="s">
        <v>1627</v>
      </c>
    </row>
    <row r="351" spans="1:3" x14ac:dyDescent="0.2">
      <c r="A351" s="22" t="s">
        <v>2228</v>
      </c>
      <c r="B351" s="21" t="s">
        <v>2229</v>
      </c>
      <c r="C351" s="21" t="s">
        <v>1939</v>
      </c>
    </row>
    <row r="352" spans="1:3" x14ac:dyDescent="0.2">
      <c r="A352" s="22" t="s">
        <v>2230</v>
      </c>
      <c r="B352" s="21" t="s">
        <v>2231</v>
      </c>
      <c r="C352" s="21" t="s">
        <v>1743</v>
      </c>
    </row>
    <row r="353" spans="1:3" x14ac:dyDescent="0.2">
      <c r="A353" s="22" t="s">
        <v>2232</v>
      </c>
      <c r="B353" s="21" t="s">
        <v>2233</v>
      </c>
      <c r="C353" s="21" t="s">
        <v>1577</v>
      </c>
    </row>
    <row r="354" spans="1:3" x14ac:dyDescent="0.2">
      <c r="A354" s="22" t="s">
        <v>2234</v>
      </c>
      <c r="B354" s="21" t="s">
        <v>2235</v>
      </c>
      <c r="C354" s="21" t="s">
        <v>1697</v>
      </c>
    </row>
    <row r="355" spans="1:3" x14ac:dyDescent="0.2">
      <c r="A355" s="22" t="s">
        <v>2236</v>
      </c>
      <c r="B355" s="21" t="s">
        <v>2237</v>
      </c>
      <c r="C355" s="21" t="s">
        <v>1697</v>
      </c>
    </row>
    <row r="356" spans="1:3" x14ac:dyDescent="0.2">
      <c r="A356" s="22" t="s">
        <v>2238</v>
      </c>
      <c r="B356" s="21" t="s">
        <v>2239</v>
      </c>
      <c r="C356" s="21" t="s">
        <v>1560</v>
      </c>
    </row>
    <row r="357" spans="1:3" x14ac:dyDescent="0.2">
      <c r="A357" s="22" t="s">
        <v>2240</v>
      </c>
      <c r="B357" s="21" t="s">
        <v>2241</v>
      </c>
      <c r="C357" s="21" t="s">
        <v>2082</v>
      </c>
    </row>
    <row r="358" spans="1:3" x14ac:dyDescent="0.2">
      <c r="A358" s="22" t="s">
        <v>2242</v>
      </c>
      <c r="B358" s="21" t="s">
        <v>2243</v>
      </c>
      <c r="C358" s="21" t="s">
        <v>1671</v>
      </c>
    </row>
    <row r="359" spans="1:3" x14ac:dyDescent="0.2">
      <c r="A359" s="22" t="s">
        <v>2244</v>
      </c>
      <c r="B359" s="21" t="s">
        <v>2245</v>
      </c>
      <c r="C359" s="21" t="s">
        <v>1636</v>
      </c>
    </row>
    <row r="360" spans="1:3" x14ac:dyDescent="0.2">
      <c r="A360" s="22" t="s">
        <v>2246</v>
      </c>
      <c r="B360" s="21" t="s">
        <v>2247</v>
      </c>
      <c r="C360" s="21" t="s">
        <v>2003</v>
      </c>
    </row>
    <row r="361" spans="1:3" x14ac:dyDescent="0.2">
      <c r="A361" s="22" t="s">
        <v>2248</v>
      </c>
      <c r="B361" s="21" t="s">
        <v>2249</v>
      </c>
      <c r="C361" s="21" t="s">
        <v>1577</v>
      </c>
    </row>
    <row r="362" spans="1:3" x14ac:dyDescent="0.2">
      <c r="A362" s="22" t="s">
        <v>2250</v>
      </c>
      <c r="B362" s="21" t="s">
        <v>2251</v>
      </c>
      <c r="C362" s="21" t="s">
        <v>1560</v>
      </c>
    </row>
    <row r="363" spans="1:3" x14ac:dyDescent="0.2">
      <c r="A363" s="22" t="s">
        <v>2252</v>
      </c>
      <c r="B363" s="21" t="s">
        <v>2253</v>
      </c>
      <c r="C363" s="21" t="s">
        <v>2075</v>
      </c>
    </row>
    <row r="364" spans="1:3" x14ac:dyDescent="0.2">
      <c r="A364" s="22" t="s">
        <v>2254</v>
      </c>
      <c r="B364" s="21" t="s">
        <v>2255</v>
      </c>
      <c r="C364" s="21" t="s">
        <v>1895</v>
      </c>
    </row>
    <row r="365" spans="1:3" x14ac:dyDescent="0.2">
      <c r="A365" s="22" t="s">
        <v>2256</v>
      </c>
      <c r="B365" s="21" t="s">
        <v>2257</v>
      </c>
      <c r="C365" s="21" t="s">
        <v>1817</v>
      </c>
    </row>
    <row r="366" spans="1:3" x14ac:dyDescent="0.2">
      <c r="A366" s="22" t="s">
        <v>2258</v>
      </c>
      <c r="B366" s="21" t="s">
        <v>2259</v>
      </c>
      <c r="C366" s="21" t="s">
        <v>1796</v>
      </c>
    </row>
    <row r="367" spans="1:3" x14ac:dyDescent="0.2">
      <c r="A367" s="22" t="s">
        <v>2260</v>
      </c>
      <c r="B367" s="21" t="s">
        <v>2261</v>
      </c>
      <c r="C367" s="21" t="s">
        <v>1671</v>
      </c>
    </row>
    <row r="368" spans="1:3" x14ac:dyDescent="0.2">
      <c r="A368" s="22" t="s">
        <v>2262</v>
      </c>
      <c r="B368" s="21" t="s">
        <v>2263</v>
      </c>
      <c r="C368" s="21" t="s">
        <v>1620</v>
      </c>
    </row>
    <row r="369" spans="1:3" x14ac:dyDescent="0.2">
      <c r="A369" s="22" t="s">
        <v>2264</v>
      </c>
      <c r="B369" s="21" t="s">
        <v>2265</v>
      </c>
      <c r="C369" s="21" t="s">
        <v>1607</v>
      </c>
    </row>
    <row r="370" spans="1:3" x14ac:dyDescent="0.2">
      <c r="A370" s="22" t="s">
        <v>2266</v>
      </c>
      <c r="B370" s="21" t="s">
        <v>2267</v>
      </c>
      <c r="C370" s="21" t="s">
        <v>1926</v>
      </c>
    </row>
    <row r="371" spans="1:3" x14ac:dyDescent="0.2">
      <c r="A371" s="22" t="s">
        <v>2268</v>
      </c>
      <c r="B371" s="21" t="s">
        <v>2269</v>
      </c>
      <c r="C371" s="21" t="s">
        <v>1988</v>
      </c>
    </row>
    <row r="372" spans="1:3" x14ac:dyDescent="0.2">
      <c r="A372" s="22" t="s">
        <v>2270</v>
      </c>
      <c r="B372" s="21" t="s">
        <v>2271</v>
      </c>
      <c r="C372" s="21" t="s">
        <v>1598</v>
      </c>
    </row>
    <row r="373" spans="1:3" x14ac:dyDescent="0.2">
      <c r="A373" s="22" t="s">
        <v>2272</v>
      </c>
      <c r="B373" s="21" t="s">
        <v>2273</v>
      </c>
      <c r="C373" s="21" t="s">
        <v>1879</v>
      </c>
    </row>
    <row r="374" spans="1:3" x14ac:dyDescent="0.2">
      <c r="A374" s="22" t="s">
        <v>2274</v>
      </c>
      <c r="B374" s="21" t="s">
        <v>2275</v>
      </c>
      <c r="C374" s="21" t="s">
        <v>1697</v>
      </c>
    </row>
    <row r="375" spans="1:3" x14ac:dyDescent="0.2">
      <c r="A375" s="22" t="s">
        <v>2276</v>
      </c>
      <c r="B375" s="21" t="s">
        <v>2277</v>
      </c>
      <c r="C375" s="21" t="s">
        <v>1697</v>
      </c>
    </row>
    <row r="376" spans="1:3" x14ac:dyDescent="0.2">
      <c r="A376" s="22" t="s">
        <v>2278</v>
      </c>
      <c r="B376" s="21" t="s">
        <v>2279</v>
      </c>
      <c r="C376" s="21" t="s">
        <v>1784</v>
      </c>
    </row>
    <row r="377" spans="1:3" x14ac:dyDescent="0.2">
      <c r="A377" s="22" t="s">
        <v>2280</v>
      </c>
      <c r="B377" s="21" t="s">
        <v>2281</v>
      </c>
      <c r="C377" s="21" t="s">
        <v>1784</v>
      </c>
    </row>
    <row r="378" spans="1:3" x14ac:dyDescent="0.2">
      <c r="A378" s="22" t="s">
        <v>2282</v>
      </c>
      <c r="B378" s="21" t="s">
        <v>2283</v>
      </c>
      <c r="C378" s="21" t="s">
        <v>1879</v>
      </c>
    </row>
    <row r="379" spans="1:3" x14ac:dyDescent="0.2">
      <c r="A379" s="22" t="s">
        <v>2284</v>
      </c>
      <c r="B379" s="21" t="s">
        <v>2285</v>
      </c>
      <c r="C379" s="21" t="s">
        <v>1796</v>
      </c>
    </row>
    <row r="380" spans="1:3" x14ac:dyDescent="0.2">
      <c r="A380" s="22" t="s">
        <v>2286</v>
      </c>
      <c r="B380" s="21" t="s">
        <v>2287</v>
      </c>
      <c r="C380" s="21" t="s">
        <v>1697</v>
      </c>
    </row>
    <row r="381" spans="1:3" x14ac:dyDescent="0.2">
      <c r="A381" s="22" t="s">
        <v>2288</v>
      </c>
      <c r="B381" s="21" t="s">
        <v>2289</v>
      </c>
      <c r="C381" s="21" t="s">
        <v>1888</v>
      </c>
    </row>
    <row r="382" spans="1:3" x14ac:dyDescent="0.2">
      <c r="A382" s="22" t="s">
        <v>2290</v>
      </c>
      <c r="B382" s="21" t="s">
        <v>2291</v>
      </c>
      <c r="C382" s="21" t="s">
        <v>1560</v>
      </c>
    </row>
    <row r="383" spans="1:3" x14ac:dyDescent="0.2">
      <c r="A383" s="22" t="s">
        <v>2292</v>
      </c>
      <c r="B383" s="21" t="s">
        <v>2293</v>
      </c>
      <c r="C383" s="21" t="s">
        <v>2114</v>
      </c>
    </row>
    <row r="384" spans="1:3" x14ac:dyDescent="0.2">
      <c r="A384" s="22" t="s">
        <v>2294</v>
      </c>
      <c r="B384" s="21" t="s">
        <v>2295</v>
      </c>
      <c r="C384" s="21" t="s">
        <v>1697</v>
      </c>
    </row>
    <row r="385" spans="1:3" x14ac:dyDescent="0.2">
      <c r="A385" s="22" t="s">
        <v>2296</v>
      </c>
      <c r="B385" s="21" t="s">
        <v>2297</v>
      </c>
      <c r="C385" s="21" t="s">
        <v>2096</v>
      </c>
    </row>
    <row r="386" spans="1:3" x14ac:dyDescent="0.2">
      <c r="A386" s="22" t="s">
        <v>2298</v>
      </c>
      <c r="B386" s="21" t="s">
        <v>2299</v>
      </c>
      <c r="C386" s="21" t="s">
        <v>1743</v>
      </c>
    </row>
    <row r="387" spans="1:3" x14ac:dyDescent="0.2">
      <c r="A387" s="22" t="s">
        <v>2300</v>
      </c>
      <c r="B387" s="21" t="s">
        <v>2301</v>
      </c>
      <c r="C387" s="21" t="s">
        <v>1697</v>
      </c>
    </row>
    <row r="388" spans="1:3" x14ac:dyDescent="0.2">
      <c r="A388" s="22" t="s">
        <v>2302</v>
      </c>
      <c r="B388" s="21" t="s">
        <v>2303</v>
      </c>
      <c r="C388" s="21" t="s">
        <v>1697</v>
      </c>
    </row>
    <row r="389" spans="1:3" x14ac:dyDescent="0.2">
      <c r="A389" s="22" t="s">
        <v>2304</v>
      </c>
      <c r="B389" s="21" t="s">
        <v>2305</v>
      </c>
      <c r="C389" s="21" t="s">
        <v>1697</v>
      </c>
    </row>
    <row r="390" spans="1:3" x14ac:dyDescent="0.2">
      <c r="A390" s="22" t="s">
        <v>2306</v>
      </c>
      <c r="B390" s="21" t="s">
        <v>2307</v>
      </c>
      <c r="C390" s="21" t="s">
        <v>2114</v>
      </c>
    </row>
    <row r="391" spans="1:3" x14ac:dyDescent="0.2">
      <c r="A391" s="22" t="s">
        <v>2308</v>
      </c>
      <c r="B391" s="21" t="s">
        <v>2309</v>
      </c>
      <c r="C391" s="21" t="s">
        <v>2114</v>
      </c>
    </row>
    <row r="392" spans="1:3" x14ac:dyDescent="0.2">
      <c r="A392" s="22" t="s">
        <v>2310</v>
      </c>
      <c r="B392" s="21" t="s">
        <v>2311</v>
      </c>
      <c r="C392" s="21" t="s">
        <v>1577</v>
      </c>
    </row>
    <row r="393" spans="1:3" x14ac:dyDescent="0.2">
      <c r="A393" s="22" t="s">
        <v>2312</v>
      </c>
      <c r="B393" s="21" t="s">
        <v>2313</v>
      </c>
      <c r="C393" s="21" t="s">
        <v>1923</v>
      </c>
    </row>
    <row r="394" spans="1:3" x14ac:dyDescent="0.2">
      <c r="A394" s="22" t="s">
        <v>2314</v>
      </c>
      <c r="B394" s="21" t="s">
        <v>2315</v>
      </c>
      <c r="C394" s="21" t="s">
        <v>2014</v>
      </c>
    </row>
    <row r="395" spans="1:3" x14ac:dyDescent="0.2">
      <c r="A395" s="22" t="s">
        <v>2316</v>
      </c>
      <c r="B395" s="21" t="s">
        <v>2317</v>
      </c>
      <c r="C395" s="21" t="s">
        <v>1671</v>
      </c>
    </row>
    <row r="396" spans="1:3" x14ac:dyDescent="0.2">
      <c r="A396" s="22" t="s">
        <v>2318</v>
      </c>
      <c r="B396" s="21" t="s">
        <v>2319</v>
      </c>
      <c r="C396" s="21" t="s">
        <v>2114</v>
      </c>
    </row>
    <row r="397" spans="1:3" x14ac:dyDescent="0.2">
      <c r="A397" s="22" t="s">
        <v>2320</v>
      </c>
      <c r="B397" s="21" t="s">
        <v>2321</v>
      </c>
      <c r="C397" s="21" t="s">
        <v>2008</v>
      </c>
    </row>
    <row r="398" spans="1:3" x14ac:dyDescent="0.2">
      <c r="A398" s="22" t="s">
        <v>2322</v>
      </c>
      <c r="B398" s="21" t="s">
        <v>2323</v>
      </c>
      <c r="C398" s="21" t="s">
        <v>1988</v>
      </c>
    </row>
    <row r="399" spans="1:3" x14ac:dyDescent="0.2">
      <c r="A399" s="22" t="s">
        <v>2324</v>
      </c>
      <c r="B399" s="21" t="s">
        <v>2325</v>
      </c>
      <c r="C399" s="21" t="s">
        <v>1671</v>
      </c>
    </row>
    <row r="400" spans="1:3" x14ac:dyDescent="0.2">
      <c r="A400" s="22" t="s">
        <v>2326</v>
      </c>
      <c r="B400" s="21" t="s">
        <v>2327</v>
      </c>
      <c r="C400" s="21" t="s">
        <v>1671</v>
      </c>
    </row>
    <row r="401" spans="1:3" x14ac:dyDescent="0.2">
      <c r="A401" s="22" t="s">
        <v>2328</v>
      </c>
      <c r="B401" s="21" t="s">
        <v>2329</v>
      </c>
      <c r="C401" s="21" t="s">
        <v>1671</v>
      </c>
    </row>
    <row r="402" spans="1:3" x14ac:dyDescent="0.2">
      <c r="A402" s="22" t="s">
        <v>2330</v>
      </c>
      <c r="B402" s="21" t="s">
        <v>2331</v>
      </c>
      <c r="C402" s="21" t="s">
        <v>1764</v>
      </c>
    </row>
    <row r="403" spans="1:3" x14ac:dyDescent="0.2">
      <c r="A403" s="22" t="s">
        <v>2332</v>
      </c>
      <c r="B403" s="21" t="s">
        <v>2333</v>
      </c>
      <c r="C403" s="21" t="s">
        <v>1736</v>
      </c>
    </row>
    <row r="404" spans="1:3" x14ac:dyDescent="0.2">
      <c r="A404" s="22" t="s">
        <v>2334</v>
      </c>
      <c r="B404" s="21" t="s">
        <v>2335</v>
      </c>
      <c r="C404" s="21" t="s">
        <v>1642</v>
      </c>
    </row>
    <row r="405" spans="1:3" x14ac:dyDescent="0.2">
      <c r="A405" s="22" t="s">
        <v>2336</v>
      </c>
      <c r="B405" s="21" t="s">
        <v>2337</v>
      </c>
      <c r="C405" s="21" t="s">
        <v>1642</v>
      </c>
    </row>
    <row r="406" spans="1:3" x14ac:dyDescent="0.2">
      <c r="A406" s="22" t="s">
        <v>2338</v>
      </c>
      <c r="B406" s="21" t="s">
        <v>2339</v>
      </c>
      <c r="C406" s="21" t="s">
        <v>1642</v>
      </c>
    </row>
    <row r="407" spans="1:3" x14ac:dyDescent="0.2">
      <c r="A407" s="22" t="s">
        <v>2340</v>
      </c>
      <c r="B407" s="21" t="s">
        <v>2341</v>
      </c>
      <c r="C407" s="21" t="s">
        <v>1642</v>
      </c>
    </row>
    <row r="408" spans="1:3" x14ac:dyDescent="0.2">
      <c r="A408" s="22" t="s">
        <v>2342</v>
      </c>
      <c r="B408" s="21" t="s">
        <v>2343</v>
      </c>
      <c r="C408" s="21" t="s">
        <v>1895</v>
      </c>
    </row>
    <row r="409" spans="1:3" x14ac:dyDescent="0.2">
      <c r="A409" s="22" t="s">
        <v>2344</v>
      </c>
      <c r="B409" s="21" t="s">
        <v>2345</v>
      </c>
      <c r="C409" s="21" t="s">
        <v>1642</v>
      </c>
    </row>
    <row r="410" spans="1:3" x14ac:dyDescent="0.2">
      <c r="A410" s="22" t="s">
        <v>2346</v>
      </c>
      <c r="B410" s="21" t="s">
        <v>2347</v>
      </c>
      <c r="C410" s="21" t="s">
        <v>1642</v>
      </c>
    </row>
    <row r="411" spans="1:3" x14ac:dyDescent="0.2">
      <c r="A411" s="22" t="s">
        <v>2348</v>
      </c>
      <c r="B411" s="21" t="s">
        <v>2349</v>
      </c>
      <c r="C411" s="21" t="s">
        <v>1726</v>
      </c>
    </row>
    <row r="412" spans="1:3" x14ac:dyDescent="0.2">
      <c r="A412" s="22" t="s">
        <v>2350</v>
      </c>
      <c r="B412" s="21" t="s">
        <v>2351</v>
      </c>
      <c r="C412" s="21" t="s">
        <v>1726</v>
      </c>
    </row>
    <row r="413" spans="1:3" x14ac:dyDescent="0.2">
      <c r="A413" s="22" t="s">
        <v>2352</v>
      </c>
      <c r="B413" s="21" t="s">
        <v>2353</v>
      </c>
      <c r="C413" s="21" t="s">
        <v>1726</v>
      </c>
    </row>
    <row r="414" spans="1:3" x14ac:dyDescent="0.2">
      <c r="A414" s="22" t="s">
        <v>2354</v>
      </c>
      <c r="B414" s="21" t="s">
        <v>2355</v>
      </c>
      <c r="C414" s="21" t="s">
        <v>1726</v>
      </c>
    </row>
    <row r="415" spans="1:3" x14ac:dyDescent="0.2">
      <c r="A415" s="22" t="s">
        <v>2356</v>
      </c>
      <c r="B415" s="21" t="s">
        <v>2357</v>
      </c>
      <c r="C415" s="21" t="s">
        <v>1784</v>
      </c>
    </row>
    <row r="416" spans="1:3" x14ac:dyDescent="0.2">
      <c r="A416" s="22" t="s">
        <v>2358</v>
      </c>
      <c r="B416" s="21" t="s">
        <v>2359</v>
      </c>
      <c r="C416" s="21" t="s">
        <v>1671</v>
      </c>
    </row>
    <row r="417" spans="1:3" x14ac:dyDescent="0.2">
      <c r="A417" s="22" t="s">
        <v>2360</v>
      </c>
      <c r="B417" s="21" t="s">
        <v>2361</v>
      </c>
      <c r="C417" s="21" t="s">
        <v>1642</v>
      </c>
    </row>
    <row r="418" spans="1:3" x14ac:dyDescent="0.2">
      <c r="A418" s="22" t="s">
        <v>2362</v>
      </c>
      <c r="B418" s="21" t="s">
        <v>2363</v>
      </c>
      <c r="C418" s="21" t="s">
        <v>1577</v>
      </c>
    </row>
    <row r="419" spans="1:3" x14ac:dyDescent="0.2">
      <c r="A419" s="22" t="s">
        <v>2364</v>
      </c>
      <c r="B419" s="21" t="s">
        <v>2365</v>
      </c>
      <c r="C419" s="21" t="s">
        <v>1577</v>
      </c>
    </row>
    <row r="420" spans="1:3" x14ac:dyDescent="0.2">
      <c r="A420" s="22" t="s">
        <v>2366</v>
      </c>
      <c r="B420" s="21" t="s">
        <v>2367</v>
      </c>
      <c r="C420" s="21" t="s">
        <v>2114</v>
      </c>
    </row>
    <row r="421" spans="1:3" x14ac:dyDescent="0.2">
      <c r="A421" s="22" t="s">
        <v>2368</v>
      </c>
      <c r="B421" s="21" t="s">
        <v>2369</v>
      </c>
      <c r="C421" s="21" t="s">
        <v>1671</v>
      </c>
    </row>
    <row r="422" spans="1:3" x14ac:dyDescent="0.2">
      <c r="A422" s="22" t="s">
        <v>2370</v>
      </c>
      <c r="B422" s="21" t="s">
        <v>2371</v>
      </c>
      <c r="C422" s="21" t="s">
        <v>1560</v>
      </c>
    </row>
    <row r="423" spans="1:3" x14ac:dyDescent="0.2">
      <c r="A423" s="22" t="s">
        <v>2372</v>
      </c>
      <c r="B423" s="21" t="s">
        <v>2373</v>
      </c>
      <c r="C423" s="21" t="s">
        <v>1642</v>
      </c>
    </row>
    <row r="424" spans="1:3" x14ac:dyDescent="0.2">
      <c r="A424" s="22" t="s">
        <v>2374</v>
      </c>
      <c r="B424" s="21" t="s">
        <v>2375</v>
      </c>
      <c r="C424" s="21" t="s">
        <v>1620</v>
      </c>
    </row>
    <row r="425" spans="1:3" x14ac:dyDescent="0.2">
      <c r="A425" s="22" t="s">
        <v>2376</v>
      </c>
      <c r="B425" s="21" t="s">
        <v>2377</v>
      </c>
      <c r="C425" s="21" t="s">
        <v>1620</v>
      </c>
    </row>
    <row r="426" spans="1:3" x14ac:dyDescent="0.2">
      <c r="A426" s="22" t="s">
        <v>2378</v>
      </c>
      <c r="B426" s="21" t="s">
        <v>2379</v>
      </c>
      <c r="C426" s="21" t="s">
        <v>1946</v>
      </c>
    </row>
    <row r="427" spans="1:3" x14ac:dyDescent="0.2">
      <c r="A427" s="22" t="s">
        <v>2380</v>
      </c>
      <c r="B427" s="21" t="s">
        <v>2381</v>
      </c>
      <c r="C427" s="21" t="s">
        <v>1796</v>
      </c>
    </row>
    <row r="428" spans="1:3" x14ac:dyDescent="0.2">
      <c r="A428" s="22" t="s">
        <v>2382</v>
      </c>
      <c r="B428" s="21" t="s">
        <v>2383</v>
      </c>
      <c r="C428" s="21" t="s">
        <v>1690</v>
      </c>
    </row>
    <row r="429" spans="1:3" x14ac:dyDescent="0.2">
      <c r="A429" s="22" t="s">
        <v>2384</v>
      </c>
      <c r="B429" s="21" t="s">
        <v>2385</v>
      </c>
      <c r="C429" s="21" t="s">
        <v>1757</v>
      </c>
    </row>
    <row r="430" spans="1:3" x14ac:dyDescent="0.2">
      <c r="A430" s="22" t="s">
        <v>2386</v>
      </c>
      <c r="B430" s="21" t="s">
        <v>2387</v>
      </c>
      <c r="C430" s="21" t="s">
        <v>1697</v>
      </c>
    </row>
    <row r="431" spans="1:3" x14ac:dyDescent="0.2">
      <c r="A431" s="22" t="s">
        <v>2388</v>
      </c>
      <c r="B431" s="21" t="s">
        <v>2389</v>
      </c>
      <c r="C431" s="21" t="s">
        <v>1796</v>
      </c>
    </row>
    <row r="432" spans="1:3" x14ac:dyDescent="0.2">
      <c r="A432" s="22" t="s">
        <v>2390</v>
      </c>
      <c r="B432" s="21" t="s">
        <v>2391</v>
      </c>
      <c r="C432" s="21" t="s">
        <v>1757</v>
      </c>
    </row>
    <row r="433" spans="1:3" x14ac:dyDescent="0.2">
      <c r="A433" s="22" t="s">
        <v>2392</v>
      </c>
      <c r="B433" s="21" t="s">
        <v>2393</v>
      </c>
      <c r="C433" s="21" t="s">
        <v>1851</v>
      </c>
    </row>
    <row r="434" spans="1:3" x14ac:dyDescent="0.2">
      <c r="A434" s="22" t="s">
        <v>2394</v>
      </c>
      <c r="B434" s="21" t="s">
        <v>2395</v>
      </c>
      <c r="C434" s="21" t="s">
        <v>1851</v>
      </c>
    </row>
    <row r="435" spans="1:3" x14ac:dyDescent="0.2">
      <c r="A435" s="22" t="s">
        <v>2396</v>
      </c>
      <c r="B435" s="21" t="s">
        <v>2397</v>
      </c>
      <c r="C435" s="21" t="s">
        <v>1946</v>
      </c>
    </row>
    <row r="436" spans="1:3" x14ac:dyDescent="0.2">
      <c r="A436" s="22" t="s">
        <v>2398</v>
      </c>
      <c r="B436" s="21" t="s">
        <v>2399</v>
      </c>
      <c r="C436" s="21" t="s">
        <v>2042</v>
      </c>
    </row>
    <row r="437" spans="1:3" x14ac:dyDescent="0.2">
      <c r="A437" s="22" t="s">
        <v>2400</v>
      </c>
      <c r="B437" s="21" t="s">
        <v>2401</v>
      </c>
      <c r="C437" s="21" t="s">
        <v>1642</v>
      </c>
    </row>
    <row r="438" spans="1:3" x14ac:dyDescent="0.2">
      <c r="A438" s="22" t="s">
        <v>2402</v>
      </c>
      <c r="B438" s="21" t="s">
        <v>2403</v>
      </c>
      <c r="C438" s="21" t="s">
        <v>2042</v>
      </c>
    </row>
    <row r="439" spans="1:3" x14ac:dyDescent="0.2">
      <c r="A439" s="22" t="s">
        <v>2404</v>
      </c>
      <c r="B439" s="21" t="s">
        <v>2405</v>
      </c>
      <c r="C439" s="21" t="s">
        <v>2082</v>
      </c>
    </row>
    <row r="440" spans="1:3" x14ac:dyDescent="0.2">
      <c r="A440" s="22" t="s">
        <v>2406</v>
      </c>
      <c r="B440" s="21" t="s">
        <v>2407</v>
      </c>
      <c r="C440" s="21" t="s">
        <v>1966</v>
      </c>
    </row>
    <row r="441" spans="1:3" x14ac:dyDescent="0.2">
      <c r="A441" s="22" t="s">
        <v>2408</v>
      </c>
      <c r="B441" s="21" t="s">
        <v>2409</v>
      </c>
      <c r="C441" s="21" t="s">
        <v>1957</v>
      </c>
    </row>
    <row r="442" spans="1:3" x14ac:dyDescent="0.2">
      <c r="A442" s="22" t="s">
        <v>2410</v>
      </c>
      <c r="B442" s="21" t="s">
        <v>2411</v>
      </c>
      <c r="C442" s="21" t="s">
        <v>1888</v>
      </c>
    </row>
    <row r="443" spans="1:3" x14ac:dyDescent="0.2">
      <c r="A443" s="22" t="s">
        <v>2412</v>
      </c>
      <c r="B443" s="21" t="s">
        <v>2413</v>
      </c>
      <c r="C443" s="21" t="s">
        <v>1840</v>
      </c>
    </row>
    <row r="444" spans="1:3" x14ac:dyDescent="0.2">
      <c r="A444" s="22" t="s">
        <v>2414</v>
      </c>
      <c r="B444" s="21" t="s">
        <v>2415</v>
      </c>
      <c r="C444" s="21" t="s">
        <v>1966</v>
      </c>
    </row>
    <row r="445" spans="1:3" x14ac:dyDescent="0.2">
      <c r="A445" s="22" t="s">
        <v>2416</v>
      </c>
      <c r="B445" s="21" t="s">
        <v>2417</v>
      </c>
      <c r="C445" s="21" t="s">
        <v>1895</v>
      </c>
    </row>
    <row r="446" spans="1:3" x14ac:dyDescent="0.2">
      <c r="A446" s="22" t="s">
        <v>2418</v>
      </c>
      <c r="B446" s="21" t="s">
        <v>2419</v>
      </c>
      <c r="C446" s="21" t="s">
        <v>1671</v>
      </c>
    </row>
    <row r="447" spans="1:3" x14ac:dyDescent="0.2">
      <c r="A447" s="22" t="s">
        <v>2420</v>
      </c>
      <c r="B447" s="21" t="s">
        <v>2421</v>
      </c>
      <c r="C447" s="21" t="s">
        <v>1671</v>
      </c>
    </row>
    <row r="448" spans="1:3" x14ac:dyDescent="0.2">
      <c r="A448" s="22" t="s">
        <v>2422</v>
      </c>
      <c r="B448" s="21" t="s">
        <v>2423</v>
      </c>
      <c r="C448" s="21" t="s">
        <v>1840</v>
      </c>
    </row>
    <row r="449" spans="1:3" x14ac:dyDescent="0.2">
      <c r="A449" s="22" t="s">
        <v>2424</v>
      </c>
      <c r="B449" s="21" t="s">
        <v>2425</v>
      </c>
      <c r="C449" s="21" t="s">
        <v>1817</v>
      </c>
    </row>
    <row r="450" spans="1:3" x14ac:dyDescent="0.2">
      <c r="A450" s="22" t="s">
        <v>2426</v>
      </c>
      <c r="B450" s="21" t="s">
        <v>2427</v>
      </c>
      <c r="C450" s="21" t="s">
        <v>1817</v>
      </c>
    </row>
    <row r="451" spans="1:3" x14ac:dyDescent="0.2">
      <c r="A451" s="22" t="s">
        <v>2428</v>
      </c>
      <c r="B451" s="21" t="s">
        <v>2429</v>
      </c>
      <c r="C451" s="21" t="s">
        <v>1817</v>
      </c>
    </row>
    <row r="452" spans="1:3" x14ac:dyDescent="0.2">
      <c r="A452" s="22" t="s">
        <v>2430</v>
      </c>
      <c r="B452" s="21" t="s">
        <v>2431</v>
      </c>
      <c r="C452" s="21" t="s">
        <v>1817</v>
      </c>
    </row>
    <row r="453" spans="1:3" x14ac:dyDescent="0.2">
      <c r="A453" s="22" t="s">
        <v>2432</v>
      </c>
      <c r="B453" s="21" t="s">
        <v>2433</v>
      </c>
      <c r="C453" s="21" t="s">
        <v>1895</v>
      </c>
    </row>
    <row r="454" spans="1:3" x14ac:dyDescent="0.2">
      <c r="A454" s="22" t="s">
        <v>2434</v>
      </c>
      <c r="B454" s="21" t="s">
        <v>2435</v>
      </c>
      <c r="C454" s="21" t="s">
        <v>1793</v>
      </c>
    </row>
    <row r="455" spans="1:3" x14ac:dyDescent="0.2">
      <c r="A455" s="22" t="s">
        <v>2436</v>
      </c>
      <c r="B455" s="21" t="s">
        <v>2437</v>
      </c>
      <c r="C455" s="21" t="s">
        <v>1946</v>
      </c>
    </row>
    <row r="456" spans="1:3" x14ac:dyDescent="0.2">
      <c r="A456" s="22" t="s">
        <v>2438</v>
      </c>
      <c r="B456" s="21" t="s">
        <v>2439</v>
      </c>
      <c r="C456" s="21" t="s">
        <v>1721</v>
      </c>
    </row>
    <row r="457" spans="1:3" x14ac:dyDescent="0.2">
      <c r="A457" s="22" t="s">
        <v>2440</v>
      </c>
      <c r="B457" s="21" t="s">
        <v>2441</v>
      </c>
      <c r="C457" s="21" t="s">
        <v>1721</v>
      </c>
    </row>
    <row r="458" spans="1:3" x14ac:dyDescent="0.2">
      <c r="A458" s="22" t="s">
        <v>2442</v>
      </c>
      <c r="B458" s="21" t="s">
        <v>2443</v>
      </c>
      <c r="C458" s="21" t="s">
        <v>1721</v>
      </c>
    </row>
    <row r="459" spans="1:3" x14ac:dyDescent="0.2">
      <c r="A459" s="22" t="s">
        <v>2444</v>
      </c>
      <c r="B459" s="21" t="s">
        <v>2445</v>
      </c>
      <c r="C459" s="21" t="s">
        <v>1721</v>
      </c>
    </row>
    <row r="460" spans="1:3" x14ac:dyDescent="0.2">
      <c r="A460" s="22" t="s">
        <v>2446</v>
      </c>
      <c r="B460" s="21" t="s">
        <v>2447</v>
      </c>
      <c r="C460" s="21" t="s">
        <v>1966</v>
      </c>
    </row>
    <row r="461" spans="1:3" x14ac:dyDescent="0.2">
      <c r="A461" s="22" t="s">
        <v>2448</v>
      </c>
      <c r="B461" s="21" t="s">
        <v>2449</v>
      </c>
      <c r="C461" s="21" t="s">
        <v>1817</v>
      </c>
    </row>
    <row r="462" spans="1:3" x14ac:dyDescent="0.2">
      <c r="A462" s="22" t="s">
        <v>2450</v>
      </c>
      <c r="B462" s="21" t="s">
        <v>2451</v>
      </c>
      <c r="C462" s="21" t="s">
        <v>1577</v>
      </c>
    </row>
    <row r="463" spans="1:3" x14ac:dyDescent="0.2">
      <c r="A463" s="22" t="s">
        <v>2452</v>
      </c>
      <c r="B463" s="21" t="s">
        <v>2453</v>
      </c>
      <c r="C463" s="21" t="s">
        <v>1607</v>
      </c>
    </row>
    <row r="464" spans="1:3" x14ac:dyDescent="0.2">
      <c r="A464" s="20" t="s">
        <v>2454</v>
      </c>
      <c r="B464" s="21" t="s">
        <v>2455</v>
      </c>
      <c r="C464" s="21" t="s">
        <v>2456</v>
      </c>
    </row>
    <row r="465" spans="1:3" x14ac:dyDescent="0.2">
      <c r="A465" s="20" t="s">
        <v>2457</v>
      </c>
      <c r="B465" s="21" t="s">
        <v>2458</v>
      </c>
      <c r="C465" s="21" t="s">
        <v>2456</v>
      </c>
    </row>
    <row r="466" spans="1:3" x14ac:dyDescent="0.2">
      <c r="A466" s="20" t="s">
        <v>2459</v>
      </c>
      <c r="B466" s="21" t="s">
        <v>2460</v>
      </c>
      <c r="C466" s="21" t="s">
        <v>2456</v>
      </c>
    </row>
    <row r="467" spans="1:3" x14ac:dyDescent="0.2">
      <c r="A467" s="20" t="s">
        <v>2461</v>
      </c>
      <c r="B467" s="21" t="s">
        <v>2462</v>
      </c>
      <c r="C467" s="21" t="s">
        <v>2456</v>
      </c>
    </row>
    <row r="468" spans="1:3" x14ac:dyDescent="0.2">
      <c r="A468" s="20" t="s">
        <v>2463</v>
      </c>
      <c r="B468" s="21" t="s">
        <v>2464</v>
      </c>
      <c r="C468" s="21" t="s">
        <v>2456</v>
      </c>
    </row>
    <row r="469" spans="1:3" x14ac:dyDescent="0.2">
      <c r="A469" s="20" t="s">
        <v>2465</v>
      </c>
      <c r="B469" s="21" t="s">
        <v>2466</v>
      </c>
      <c r="C469" s="21" t="s">
        <v>2456</v>
      </c>
    </row>
    <row r="470" spans="1:3" x14ac:dyDescent="0.2">
      <c r="A470" s="20" t="s">
        <v>2467</v>
      </c>
      <c r="B470" s="21" t="s">
        <v>2468</v>
      </c>
      <c r="C470" s="21" t="s">
        <v>1560</v>
      </c>
    </row>
    <row r="471" spans="1:3" x14ac:dyDescent="0.2">
      <c r="A471" s="20" t="s">
        <v>2469</v>
      </c>
      <c r="B471" s="21" t="s">
        <v>2470</v>
      </c>
      <c r="C471" s="21" t="s">
        <v>1560</v>
      </c>
    </row>
    <row r="472" spans="1:3" x14ac:dyDescent="0.2">
      <c r="A472" s="20" t="s">
        <v>2471</v>
      </c>
      <c r="B472" s="21" t="s">
        <v>2472</v>
      </c>
      <c r="C472" s="21" t="s">
        <v>1560</v>
      </c>
    </row>
    <row r="473" spans="1:3" x14ac:dyDescent="0.2">
      <c r="A473" s="20" t="s">
        <v>2473</v>
      </c>
      <c r="B473" s="21" t="s">
        <v>2474</v>
      </c>
      <c r="C473" s="21" t="s">
        <v>1560</v>
      </c>
    </row>
    <row r="474" spans="1:3" x14ac:dyDescent="0.2">
      <c r="A474" s="20" t="s">
        <v>2475</v>
      </c>
      <c r="B474" s="21" t="s">
        <v>2476</v>
      </c>
      <c r="C474" s="21" t="s">
        <v>1560</v>
      </c>
    </row>
    <row r="475" spans="1:3" x14ac:dyDescent="0.2">
      <c r="A475" s="20" t="s">
        <v>2477</v>
      </c>
      <c r="B475" s="21" t="s">
        <v>2478</v>
      </c>
      <c r="C475" s="21" t="s">
        <v>1560</v>
      </c>
    </row>
    <row r="476" spans="1:3" x14ac:dyDescent="0.2">
      <c r="A476" s="20" t="s">
        <v>2479</v>
      </c>
      <c r="B476" s="21" t="s">
        <v>2480</v>
      </c>
      <c r="C476" s="21" t="s">
        <v>2481</v>
      </c>
    </row>
    <row r="477" spans="1:3" x14ac:dyDescent="0.2">
      <c r="A477" s="20" t="s">
        <v>2482</v>
      </c>
      <c r="B477" s="21" t="s">
        <v>2483</v>
      </c>
      <c r="C477" s="21" t="s">
        <v>1577</v>
      </c>
    </row>
    <row r="478" spans="1:3" x14ac:dyDescent="0.2">
      <c r="A478" s="20" t="s">
        <v>2484</v>
      </c>
      <c r="B478" s="21" t="s">
        <v>2485</v>
      </c>
      <c r="C478" s="21" t="s">
        <v>1577</v>
      </c>
    </row>
    <row r="479" spans="1:3" x14ac:dyDescent="0.2">
      <c r="A479" s="20" t="s">
        <v>2486</v>
      </c>
      <c r="B479" s="21" t="s">
        <v>2487</v>
      </c>
      <c r="C479" s="21" t="s">
        <v>1577</v>
      </c>
    </row>
    <row r="480" spans="1:3" x14ac:dyDescent="0.2">
      <c r="A480" s="20" t="s">
        <v>2488</v>
      </c>
      <c r="B480" s="21" t="s">
        <v>2489</v>
      </c>
      <c r="C480" s="21" t="s">
        <v>1577</v>
      </c>
    </row>
    <row r="481" spans="1:3" x14ac:dyDescent="0.2">
      <c r="A481" s="20" t="s">
        <v>2490</v>
      </c>
      <c r="B481" s="21" t="s">
        <v>2491</v>
      </c>
      <c r="C481" s="21" t="s">
        <v>1577</v>
      </c>
    </row>
    <row r="482" spans="1:3" x14ac:dyDescent="0.2">
      <c r="A482" s="20" t="s">
        <v>2492</v>
      </c>
      <c r="B482" s="21" t="s">
        <v>2493</v>
      </c>
      <c r="C482" s="21" t="s">
        <v>1577</v>
      </c>
    </row>
    <row r="483" spans="1:3" x14ac:dyDescent="0.2">
      <c r="A483" s="20" t="s">
        <v>2494</v>
      </c>
      <c r="B483" s="21" t="s">
        <v>2495</v>
      </c>
      <c r="C483" s="21" t="s">
        <v>1577</v>
      </c>
    </row>
    <row r="484" spans="1:3" x14ac:dyDescent="0.2">
      <c r="A484" s="20" t="s">
        <v>2496</v>
      </c>
      <c r="B484" s="21" t="s">
        <v>2497</v>
      </c>
      <c r="C484" s="21" t="s">
        <v>1577</v>
      </c>
    </row>
    <row r="485" spans="1:3" x14ac:dyDescent="0.2">
      <c r="A485" s="20" t="s">
        <v>2498</v>
      </c>
      <c r="B485" s="21" t="s">
        <v>2499</v>
      </c>
      <c r="C485" s="21" t="s">
        <v>1577</v>
      </c>
    </row>
    <row r="486" spans="1:3" x14ac:dyDescent="0.2">
      <c r="A486" s="20" t="s">
        <v>2500</v>
      </c>
      <c r="B486" s="21" t="s">
        <v>2501</v>
      </c>
      <c r="C486" s="21" t="s">
        <v>1577</v>
      </c>
    </row>
    <row r="487" spans="1:3" x14ac:dyDescent="0.2">
      <c r="A487" s="20" t="s">
        <v>2502</v>
      </c>
      <c r="B487" s="21" t="s">
        <v>2503</v>
      </c>
      <c r="C487" s="21" t="s">
        <v>1577</v>
      </c>
    </row>
    <row r="488" spans="1:3" x14ac:dyDescent="0.2">
      <c r="A488" s="20" t="s">
        <v>2504</v>
      </c>
      <c r="B488" s="21" t="s">
        <v>2505</v>
      </c>
      <c r="C488" s="21" t="s">
        <v>1577</v>
      </c>
    </row>
    <row r="489" spans="1:3" x14ac:dyDescent="0.2">
      <c r="A489" s="20" t="s">
        <v>2506</v>
      </c>
      <c r="B489" s="21" t="s">
        <v>2507</v>
      </c>
      <c r="C489" s="21" t="s">
        <v>1577</v>
      </c>
    </row>
    <row r="490" spans="1:3" x14ac:dyDescent="0.2">
      <c r="A490" s="20" t="s">
        <v>2508</v>
      </c>
      <c r="B490" s="21" t="s">
        <v>2509</v>
      </c>
      <c r="C490" s="21" t="s">
        <v>1577</v>
      </c>
    </row>
    <row r="491" spans="1:3" x14ac:dyDescent="0.2">
      <c r="A491" s="20" t="s">
        <v>2510</v>
      </c>
      <c r="B491" s="21" t="s">
        <v>2511</v>
      </c>
      <c r="C491" s="21" t="s">
        <v>1577</v>
      </c>
    </row>
    <row r="492" spans="1:3" x14ac:dyDescent="0.2">
      <c r="A492" s="20" t="s">
        <v>2512</v>
      </c>
      <c r="B492" s="21" t="s">
        <v>2513</v>
      </c>
      <c r="C492" s="21" t="s">
        <v>1577</v>
      </c>
    </row>
    <row r="493" spans="1:3" x14ac:dyDescent="0.2">
      <c r="A493" s="20" t="s">
        <v>2514</v>
      </c>
      <c r="B493" s="21" t="s">
        <v>2515</v>
      </c>
      <c r="C493" s="21" t="s">
        <v>1577</v>
      </c>
    </row>
    <row r="494" spans="1:3" x14ac:dyDescent="0.2">
      <c r="A494" s="20" t="s">
        <v>2516</v>
      </c>
      <c r="B494" s="21" t="s">
        <v>2517</v>
      </c>
      <c r="C494" s="21" t="s">
        <v>1577</v>
      </c>
    </row>
    <row r="495" spans="1:3" x14ac:dyDescent="0.2">
      <c r="A495" s="20" t="s">
        <v>2518</v>
      </c>
      <c r="B495" s="21" t="s">
        <v>2519</v>
      </c>
      <c r="C495" s="21" t="s">
        <v>1577</v>
      </c>
    </row>
    <row r="496" spans="1:3" x14ac:dyDescent="0.2">
      <c r="A496" s="20" t="s">
        <v>2520</v>
      </c>
      <c r="B496" s="21" t="s">
        <v>2521</v>
      </c>
      <c r="C496" s="21" t="s">
        <v>1577</v>
      </c>
    </row>
    <row r="497" spans="1:3" x14ac:dyDescent="0.2">
      <c r="A497" s="20" t="s">
        <v>2522</v>
      </c>
      <c r="B497" s="21" t="s">
        <v>2523</v>
      </c>
      <c r="C497" s="21" t="s">
        <v>1577</v>
      </c>
    </row>
    <row r="498" spans="1:3" x14ac:dyDescent="0.2">
      <c r="A498" s="20" t="s">
        <v>2524</v>
      </c>
      <c r="B498" s="21" t="s">
        <v>2525</v>
      </c>
      <c r="C498" s="21" t="s">
        <v>1577</v>
      </c>
    </row>
    <row r="499" spans="1:3" x14ac:dyDescent="0.2">
      <c r="A499" s="20" t="s">
        <v>2526</v>
      </c>
      <c r="B499" s="21" t="s">
        <v>2527</v>
      </c>
      <c r="C499" s="21" t="s">
        <v>1577</v>
      </c>
    </row>
    <row r="500" spans="1:3" x14ac:dyDescent="0.2">
      <c r="A500" s="20" t="s">
        <v>2528</v>
      </c>
      <c r="B500" s="21" t="s">
        <v>2529</v>
      </c>
      <c r="C500" s="21" t="s">
        <v>1577</v>
      </c>
    </row>
    <row r="501" spans="1:3" x14ac:dyDescent="0.2">
      <c r="A501" s="20" t="s">
        <v>2530</v>
      </c>
      <c r="B501" s="21" t="s">
        <v>2531</v>
      </c>
      <c r="C501" s="21" t="s">
        <v>1577</v>
      </c>
    </row>
    <row r="502" spans="1:3" x14ac:dyDescent="0.2">
      <c r="A502" s="20" t="s">
        <v>2532</v>
      </c>
      <c r="B502" s="21" t="s">
        <v>2533</v>
      </c>
      <c r="C502" s="21" t="s">
        <v>1577</v>
      </c>
    </row>
    <row r="503" spans="1:3" x14ac:dyDescent="0.2">
      <c r="A503" s="20" t="s">
        <v>2534</v>
      </c>
      <c r="B503" s="21" t="s">
        <v>2535</v>
      </c>
      <c r="C503" s="21" t="s">
        <v>1577</v>
      </c>
    </row>
    <row r="504" spans="1:3" x14ac:dyDescent="0.2">
      <c r="A504" s="20" t="s">
        <v>2536</v>
      </c>
      <c r="B504" s="21" t="s">
        <v>2537</v>
      </c>
      <c r="C504" s="21" t="s">
        <v>1577</v>
      </c>
    </row>
    <row r="505" spans="1:3" x14ac:dyDescent="0.2">
      <c r="A505" s="20" t="s">
        <v>2538</v>
      </c>
      <c r="B505" s="21" t="s">
        <v>2539</v>
      </c>
      <c r="C505" s="21" t="s">
        <v>1577</v>
      </c>
    </row>
    <row r="506" spans="1:3" x14ac:dyDescent="0.2">
      <c r="A506" s="20" t="s">
        <v>2540</v>
      </c>
      <c r="B506" s="21" t="s">
        <v>2541</v>
      </c>
      <c r="C506" s="21" t="s">
        <v>1577</v>
      </c>
    </row>
    <row r="507" spans="1:3" x14ac:dyDescent="0.2">
      <c r="A507" s="20" t="s">
        <v>2542</v>
      </c>
      <c r="B507" s="21" t="s">
        <v>2543</v>
      </c>
      <c r="C507" s="21" t="s">
        <v>1577</v>
      </c>
    </row>
    <row r="508" spans="1:3" x14ac:dyDescent="0.2">
      <c r="A508" s="20" t="s">
        <v>2544</v>
      </c>
      <c r="B508" s="21" t="s">
        <v>2545</v>
      </c>
      <c r="C508" s="21" t="s">
        <v>1577</v>
      </c>
    </row>
    <row r="509" spans="1:3" x14ac:dyDescent="0.2">
      <c r="A509" s="20" t="s">
        <v>2546</v>
      </c>
      <c r="B509" s="21" t="s">
        <v>2547</v>
      </c>
      <c r="C509" s="21" t="s">
        <v>1577</v>
      </c>
    </row>
    <row r="510" spans="1:3" x14ac:dyDescent="0.2">
      <c r="A510" s="20" t="s">
        <v>2548</v>
      </c>
      <c r="B510" s="21" t="s">
        <v>2549</v>
      </c>
      <c r="C510" s="21" t="s">
        <v>1577</v>
      </c>
    </row>
    <row r="511" spans="1:3" x14ac:dyDescent="0.2">
      <c r="A511" s="20" t="s">
        <v>2550</v>
      </c>
      <c r="B511" s="21" t="s">
        <v>2551</v>
      </c>
      <c r="C511" s="21" t="s">
        <v>1577</v>
      </c>
    </row>
    <row r="512" spans="1:3" x14ac:dyDescent="0.2">
      <c r="A512" s="20" t="s">
        <v>2552</v>
      </c>
      <c r="B512" s="21" t="s">
        <v>2553</v>
      </c>
      <c r="C512" s="21" t="s">
        <v>1577</v>
      </c>
    </row>
    <row r="513" spans="1:3" x14ac:dyDescent="0.2">
      <c r="A513" s="20" t="s">
        <v>2554</v>
      </c>
      <c r="B513" s="21" t="s">
        <v>2555</v>
      </c>
      <c r="C513" s="21" t="s">
        <v>1577</v>
      </c>
    </row>
    <row r="514" spans="1:3" x14ac:dyDescent="0.2">
      <c r="A514" s="20" t="s">
        <v>2556</v>
      </c>
      <c r="B514" s="21" t="s">
        <v>2557</v>
      </c>
      <c r="C514" s="21" t="s">
        <v>1590</v>
      </c>
    </row>
    <row r="515" spans="1:3" x14ac:dyDescent="0.2">
      <c r="A515" s="20" t="s">
        <v>2558</v>
      </c>
      <c r="B515" s="21" t="s">
        <v>2559</v>
      </c>
      <c r="C515" s="21" t="s">
        <v>1590</v>
      </c>
    </row>
    <row r="516" spans="1:3" x14ac:dyDescent="0.2">
      <c r="A516" s="20" t="s">
        <v>2560</v>
      </c>
      <c r="B516" s="21" t="s">
        <v>2561</v>
      </c>
      <c r="C516" s="21" t="s">
        <v>1590</v>
      </c>
    </row>
    <row r="517" spans="1:3" x14ac:dyDescent="0.2">
      <c r="A517" s="20" t="s">
        <v>2562</v>
      </c>
      <c r="B517" s="21" t="s">
        <v>2563</v>
      </c>
      <c r="C517" s="21" t="s">
        <v>1590</v>
      </c>
    </row>
    <row r="518" spans="1:3" x14ac:dyDescent="0.2">
      <c r="A518" s="20" t="s">
        <v>2564</v>
      </c>
      <c r="B518" s="21" t="s">
        <v>2565</v>
      </c>
      <c r="C518" s="21" t="s">
        <v>1590</v>
      </c>
    </row>
    <row r="519" spans="1:3" x14ac:dyDescent="0.2">
      <c r="A519" s="20" t="s">
        <v>2566</v>
      </c>
      <c r="B519" s="21" t="s">
        <v>2567</v>
      </c>
      <c r="C519" s="21" t="s">
        <v>1595</v>
      </c>
    </row>
    <row r="520" spans="1:3" x14ac:dyDescent="0.2">
      <c r="A520" s="20" t="s">
        <v>2568</v>
      </c>
      <c r="B520" s="21" t="s">
        <v>2569</v>
      </c>
      <c r="C520" s="21" t="s">
        <v>1595</v>
      </c>
    </row>
    <row r="521" spans="1:3" x14ac:dyDescent="0.2">
      <c r="A521" s="20" t="s">
        <v>2570</v>
      </c>
      <c r="B521" s="21" t="s">
        <v>2571</v>
      </c>
      <c r="C521" s="21" t="s">
        <v>1595</v>
      </c>
    </row>
    <row r="522" spans="1:3" x14ac:dyDescent="0.2">
      <c r="A522" s="20" t="s">
        <v>2572</v>
      </c>
      <c r="B522" s="21" t="s">
        <v>2573</v>
      </c>
      <c r="C522" s="21" t="s">
        <v>1595</v>
      </c>
    </row>
    <row r="523" spans="1:3" x14ac:dyDescent="0.2">
      <c r="A523" s="20" t="s">
        <v>2574</v>
      </c>
      <c r="B523" s="21" t="s">
        <v>2575</v>
      </c>
      <c r="C523" s="21" t="s">
        <v>1595</v>
      </c>
    </row>
    <row r="524" spans="1:3" x14ac:dyDescent="0.2">
      <c r="A524" s="20" t="s">
        <v>2576</v>
      </c>
      <c r="B524" s="21" t="s">
        <v>2577</v>
      </c>
      <c r="C524" s="21" t="s">
        <v>1595</v>
      </c>
    </row>
    <row r="525" spans="1:3" x14ac:dyDescent="0.2">
      <c r="A525" s="20" t="s">
        <v>2578</v>
      </c>
      <c r="B525" s="21" t="s">
        <v>2579</v>
      </c>
      <c r="C525" s="21" t="s">
        <v>1595</v>
      </c>
    </row>
    <row r="526" spans="1:3" x14ac:dyDescent="0.2">
      <c r="A526" s="20" t="s">
        <v>2580</v>
      </c>
      <c r="B526" s="21" t="s">
        <v>2581</v>
      </c>
      <c r="C526" s="21" t="s">
        <v>1595</v>
      </c>
    </row>
    <row r="527" spans="1:3" x14ac:dyDescent="0.2">
      <c r="A527" s="20" t="s">
        <v>2582</v>
      </c>
      <c r="B527" s="21" t="s">
        <v>2583</v>
      </c>
      <c r="C527" s="21" t="s">
        <v>1601</v>
      </c>
    </row>
    <row r="528" spans="1:3" x14ac:dyDescent="0.2">
      <c r="A528" s="20" t="s">
        <v>2584</v>
      </c>
      <c r="B528" s="21" t="s">
        <v>2585</v>
      </c>
      <c r="C528" s="21" t="s">
        <v>1601</v>
      </c>
    </row>
    <row r="529" spans="1:3" x14ac:dyDescent="0.2">
      <c r="A529" s="20" t="s">
        <v>2586</v>
      </c>
      <c r="B529" s="21" t="s">
        <v>2587</v>
      </c>
      <c r="C529" s="21" t="s">
        <v>1601</v>
      </c>
    </row>
    <row r="530" spans="1:3" x14ac:dyDescent="0.2">
      <c r="A530" s="20" t="s">
        <v>2588</v>
      </c>
      <c r="B530" s="21" t="s">
        <v>2589</v>
      </c>
      <c r="C530" s="21" t="s">
        <v>1601</v>
      </c>
    </row>
    <row r="531" spans="1:3" x14ac:dyDescent="0.2">
      <c r="A531" s="20" t="s">
        <v>2590</v>
      </c>
      <c r="B531" s="21" t="s">
        <v>2591</v>
      </c>
      <c r="C531" s="21" t="s">
        <v>2592</v>
      </c>
    </row>
    <row r="532" spans="1:3" x14ac:dyDescent="0.2">
      <c r="A532" s="20" t="s">
        <v>2593</v>
      </c>
      <c r="B532" s="21" t="s">
        <v>2594</v>
      </c>
      <c r="C532" s="21" t="s">
        <v>2592</v>
      </c>
    </row>
    <row r="533" spans="1:3" x14ac:dyDescent="0.2">
      <c r="A533" s="20" t="s">
        <v>2595</v>
      </c>
      <c r="B533" s="21" t="s">
        <v>2596</v>
      </c>
      <c r="C533" s="21" t="s">
        <v>2592</v>
      </c>
    </row>
    <row r="534" spans="1:3" x14ac:dyDescent="0.2">
      <c r="A534" s="20" t="s">
        <v>2597</v>
      </c>
      <c r="B534" s="21" t="s">
        <v>2598</v>
      </c>
      <c r="C534" s="21" t="s">
        <v>1607</v>
      </c>
    </row>
    <row r="535" spans="1:3" x14ac:dyDescent="0.2">
      <c r="A535" s="20" t="s">
        <v>2599</v>
      </c>
      <c r="B535" s="21" t="s">
        <v>2600</v>
      </c>
      <c r="C535" s="21" t="s">
        <v>1607</v>
      </c>
    </row>
    <row r="536" spans="1:3" x14ac:dyDescent="0.2">
      <c r="A536" s="20" t="s">
        <v>2601</v>
      </c>
      <c r="B536" s="21" t="s">
        <v>2602</v>
      </c>
      <c r="C536" s="21" t="s">
        <v>1607</v>
      </c>
    </row>
    <row r="537" spans="1:3" x14ac:dyDescent="0.2">
      <c r="A537" s="20" t="s">
        <v>2603</v>
      </c>
      <c r="B537" s="21" t="s">
        <v>2604</v>
      </c>
      <c r="C537" s="21" t="s">
        <v>1607</v>
      </c>
    </row>
    <row r="538" spans="1:3" x14ac:dyDescent="0.2">
      <c r="A538" s="20" t="s">
        <v>2605</v>
      </c>
      <c r="B538" s="21" t="s">
        <v>2606</v>
      </c>
      <c r="C538" s="21" t="s">
        <v>1620</v>
      </c>
    </row>
    <row r="539" spans="1:3" x14ac:dyDescent="0.2">
      <c r="A539" s="20" t="s">
        <v>2607</v>
      </c>
      <c r="B539" s="21" t="s">
        <v>2608</v>
      </c>
      <c r="C539" s="21" t="s">
        <v>1620</v>
      </c>
    </row>
    <row r="540" spans="1:3" x14ac:dyDescent="0.2">
      <c r="A540" s="20" t="s">
        <v>2609</v>
      </c>
      <c r="B540" s="21" t="s">
        <v>2610</v>
      </c>
      <c r="C540" s="21" t="s">
        <v>1620</v>
      </c>
    </row>
    <row r="541" spans="1:3" x14ac:dyDescent="0.2">
      <c r="A541" s="20" t="s">
        <v>2611</v>
      </c>
      <c r="B541" s="21" t="s">
        <v>2612</v>
      </c>
      <c r="C541" s="21" t="s">
        <v>1620</v>
      </c>
    </row>
    <row r="542" spans="1:3" x14ac:dyDescent="0.2">
      <c r="A542" s="20" t="s">
        <v>2613</v>
      </c>
      <c r="B542" s="21" t="s">
        <v>2614</v>
      </c>
      <c r="C542" s="21" t="s">
        <v>1620</v>
      </c>
    </row>
    <row r="543" spans="1:3" x14ac:dyDescent="0.2">
      <c r="A543" s="20" t="s">
        <v>2615</v>
      </c>
      <c r="B543" s="21" t="s">
        <v>2616</v>
      </c>
      <c r="C543" s="21" t="s">
        <v>1620</v>
      </c>
    </row>
    <row r="544" spans="1:3" x14ac:dyDescent="0.2">
      <c r="A544" s="20" t="s">
        <v>2617</v>
      </c>
      <c r="B544" s="21" t="s">
        <v>2618</v>
      </c>
      <c r="C544" s="21" t="s">
        <v>1620</v>
      </c>
    </row>
    <row r="545" spans="1:3" x14ac:dyDescent="0.2">
      <c r="A545" s="20" t="s">
        <v>2619</v>
      </c>
      <c r="B545" s="21" t="s">
        <v>2620</v>
      </c>
      <c r="C545" s="21" t="s">
        <v>1620</v>
      </c>
    </row>
    <row r="546" spans="1:3" x14ac:dyDescent="0.2">
      <c r="A546" s="20" t="s">
        <v>2621</v>
      </c>
      <c r="B546" s="21" t="s">
        <v>2622</v>
      </c>
      <c r="C546" s="21" t="s">
        <v>1620</v>
      </c>
    </row>
    <row r="547" spans="1:3" x14ac:dyDescent="0.2">
      <c r="A547" s="20" t="s">
        <v>2623</v>
      </c>
      <c r="B547" s="21" t="s">
        <v>2624</v>
      </c>
      <c r="C547" s="21" t="s">
        <v>1620</v>
      </c>
    </row>
    <row r="548" spans="1:3" x14ac:dyDescent="0.2">
      <c r="A548" s="20" t="s">
        <v>2625</v>
      </c>
      <c r="B548" s="21" t="s">
        <v>2626</v>
      </c>
      <c r="C548" s="21" t="s">
        <v>1620</v>
      </c>
    </row>
    <row r="549" spans="1:3" x14ac:dyDescent="0.2">
      <c r="A549" s="20" t="s">
        <v>2627</v>
      </c>
      <c r="B549" s="21" t="s">
        <v>2628</v>
      </c>
      <c r="C549" s="21" t="s">
        <v>1620</v>
      </c>
    </row>
    <row r="550" spans="1:3" x14ac:dyDescent="0.2">
      <c r="A550" s="20" t="s">
        <v>2629</v>
      </c>
      <c r="B550" s="21" t="s">
        <v>2630</v>
      </c>
      <c r="C550" s="21" t="s">
        <v>1620</v>
      </c>
    </row>
    <row r="551" spans="1:3" x14ac:dyDescent="0.2">
      <c r="A551" s="20" t="s">
        <v>2631</v>
      </c>
      <c r="B551" s="21" t="s">
        <v>2632</v>
      </c>
      <c r="C551" s="21" t="s">
        <v>1627</v>
      </c>
    </row>
    <row r="552" spans="1:3" x14ac:dyDescent="0.2">
      <c r="A552" s="20" t="s">
        <v>2633</v>
      </c>
      <c r="B552" s="21" t="s">
        <v>2634</v>
      </c>
      <c r="C552" s="21" t="s">
        <v>1627</v>
      </c>
    </row>
    <row r="553" spans="1:3" x14ac:dyDescent="0.2">
      <c r="A553" s="20" t="s">
        <v>2635</v>
      </c>
      <c r="B553" s="21" t="s">
        <v>2636</v>
      </c>
      <c r="C553" s="21" t="s">
        <v>1627</v>
      </c>
    </row>
    <row r="554" spans="1:3" x14ac:dyDescent="0.2">
      <c r="A554" s="20" t="s">
        <v>2637</v>
      </c>
      <c r="B554" s="21" t="s">
        <v>2638</v>
      </c>
      <c r="C554" s="21" t="s">
        <v>1627</v>
      </c>
    </row>
    <row r="555" spans="1:3" x14ac:dyDescent="0.2">
      <c r="A555" s="20" t="s">
        <v>2639</v>
      </c>
      <c r="B555" s="21" t="s">
        <v>2640</v>
      </c>
      <c r="C555" s="21" t="s">
        <v>1627</v>
      </c>
    </row>
    <row r="556" spans="1:3" x14ac:dyDescent="0.2">
      <c r="A556" s="20" t="s">
        <v>2641</v>
      </c>
      <c r="B556" s="21" t="s">
        <v>2642</v>
      </c>
      <c r="C556" s="21" t="s">
        <v>1627</v>
      </c>
    </row>
    <row r="557" spans="1:3" x14ac:dyDescent="0.2">
      <c r="A557" s="20" t="s">
        <v>2643</v>
      </c>
      <c r="B557" s="21" t="s">
        <v>2644</v>
      </c>
      <c r="C557" s="21" t="s">
        <v>1627</v>
      </c>
    </row>
    <row r="558" spans="1:3" x14ac:dyDescent="0.2">
      <c r="A558" s="20" t="s">
        <v>2645</v>
      </c>
      <c r="B558" s="21" t="s">
        <v>2646</v>
      </c>
      <c r="C558" s="21" t="s">
        <v>1627</v>
      </c>
    </row>
    <row r="559" spans="1:3" x14ac:dyDescent="0.2">
      <c r="A559" s="20" t="s">
        <v>2647</v>
      </c>
      <c r="B559" s="21" t="s">
        <v>2648</v>
      </c>
      <c r="C559" s="21" t="s">
        <v>1627</v>
      </c>
    </row>
    <row r="560" spans="1:3" x14ac:dyDescent="0.2">
      <c r="A560" s="20" t="s">
        <v>2649</v>
      </c>
      <c r="B560" s="21" t="s">
        <v>2650</v>
      </c>
      <c r="C560" s="21" t="s">
        <v>1636</v>
      </c>
    </row>
    <row r="561" spans="1:3" x14ac:dyDescent="0.2">
      <c r="A561" s="20" t="s">
        <v>2651</v>
      </c>
      <c r="B561" s="21" t="s">
        <v>2652</v>
      </c>
      <c r="C561" s="21" t="s">
        <v>1636</v>
      </c>
    </row>
    <row r="562" spans="1:3" x14ac:dyDescent="0.2">
      <c r="A562" s="20" t="s">
        <v>2653</v>
      </c>
      <c r="B562" s="21" t="s">
        <v>2654</v>
      </c>
      <c r="C562" s="21" t="s">
        <v>1636</v>
      </c>
    </row>
    <row r="563" spans="1:3" x14ac:dyDescent="0.2">
      <c r="A563" s="20" t="s">
        <v>2655</v>
      </c>
      <c r="B563" s="21" t="s">
        <v>2656</v>
      </c>
      <c r="C563" s="21" t="s">
        <v>1636</v>
      </c>
    </row>
    <row r="564" spans="1:3" x14ac:dyDescent="0.2">
      <c r="A564" s="20" t="s">
        <v>2657</v>
      </c>
      <c r="B564" s="21" t="s">
        <v>2658</v>
      </c>
      <c r="C564" s="21" t="s">
        <v>1639</v>
      </c>
    </row>
    <row r="565" spans="1:3" x14ac:dyDescent="0.2">
      <c r="A565" s="20" t="s">
        <v>2659</v>
      </c>
      <c r="B565" s="21" t="s">
        <v>2660</v>
      </c>
      <c r="C565" s="21" t="s">
        <v>1639</v>
      </c>
    </row>
    <row r="566" spans="1:3" x14ac:dyDescent="0.2">
      <c r="A566" s="20" t="s">
        <v>2661</v>
      </c>
      <c r="B566" s="21" t="s">
        <v>2662</v>
      </c>
      <c r="C566" s="21" t="s">
        <v>1639</v>
      </c>
    </row>
    <row r="567" spans="1:3" x14ac:dyDescent="0.2">
      <c r="A567" s="20" t="s">
        <v>2663</v>
      </c>
      <c r="B567" s="21" t="s">
        <v>2664</v>
      </c>
      <c r="C567" s="21" t="s">
        <v>1639</v>
      </c>
    </row>
    <row r="568" spans="1:3" x14ac:dyDescent="0.2">
      <c r="A568" s="20" t="s">
        <v>2665</v>
      </c>
      <c r="B568" s="21" t="s">
        <v>2666</v>
      </c>
      <c r="C568" s="21" t="s">
        <v>1639</v>
      </c>
    </row>
    <row r="569" spans="1:3" x14ac:dyDescent="0.2">
      <c r="A569" s="20" t="s">
        <v>2667</v>
      </c>
      <c r="B569" s="21" t="s">
        <v>2668</v>
      </c>
      <c r="C569" s="21" t="s">
        <v>2669</v>
      </c>
    </row>
    <row r="570" spans="1:3" x14ac:dyDescent="0.2">
      <c r="A570" s="20" t="s">
        <v>2670</v>
      </c>
      <c r="B570" s="21" t="s">
        <v>2671</v>
      </c>
      <c r="C570" s="21" t="s">
        <v>2669</v>
      </c>
    </row>
    <row r="571" spans="1:3" x14ac:dyDescent="0.2">
      <c r="A571" s="20" t="s">
        <v>2672</v>
      </c>
      <c r="B571" s="21" t="s">
        <v>2673</v>
      </c>
      <c r="C571" s="21" t="s">
        <v>2669</v>
      </c>
    </row>
    <row r="572" spans="1:3" x14ac:dyDescent="0.2">
      <c r="A572" s="20" t="s">
        <v>2674</v>
      </c>
      <c r="B572" s="21" t="s">
        <v>2675</v>
      </c>
      <c r="C572" s="21" t="s">
        <v>2669</v>
      </c>
    </row>
    <row r="573" spans="1:3" x14ac:dyDescent="0.2">
      <c r="A573" s="20" t="s">
        <v>2676</v>
      </c>
      <c r="B573" s="21" t="s">
        <v>2677</v>
      </c>
      <c r="C573" s="21" t="s">
        <v>2669</v>
      </c>
    </row>
    <row r="574" spans="1:3" x14ac:dyDescent="0.2">
      <c r="A574" s="20" t="s">
        <v>2678</v>
      </c>
      <c r="B574" s="21" t="s">
        <v>2679</v>
      </c>
      <c r="C574" s="21" t="s">
        <v>2669</v>
      </c>
    </row>
    <row r="575" spans="1:3" x14ac:dyDescent="0.2">
      <c r="A575" s="20" t="s">
        <v>2680</v>
      </c>
      <c r="B575" s="21" t="s">
        <v>2681</v>
      </c>
      <c r="C575" s="21" t="s">
        <v>2669</v>
      </c>
    </row>
    <row r="576" spans="1:3" x14ac:dyDescent="0.2">
      <c r="A576" s="20" t="s">
        <v>2682</v>
      </c>
      <c r="B576" s="21" t="s">
        <v>2683</v>
      </c>
      <c r="C576" s="21" t="s">
        <v>1642</v>
      </c>
    </row>
    <row r="577" spans="1:3" x14ac:dyDescent="0.2">
      <c r="A577" s="20" t="s">
        <v>2684</v>
      </c>
      <c r="B577" s="21" t="s">
        <v>2685</v>
      </c>
      <c r="C577" s="21" t="s">
        <v>1642</v>
      </c>
    </row>
    <row r="578" spans="1:3" x14ac:dyDescent="0.2">
      <c r="A578" s="20" t="s">
        <v>2686</v>
      </c>
      <c r="B578" s="21" t="s">
        <v>2687</v>
      </c>
      <c r="C578" s="21" t="s">
        <v>1642</v>
      </c>
    </row>
    <row r="579" spans="1:3" x14ac:dyDescent="0.2">
      <c r="A579" s="20" t="s">
        <v>2688</v>
      </c>
      <c r="B579" s="21" t="s">
        <v>2689</v>
      </c>
      <c r="C579" s="21" t="s">
        <v>1642</v>
      </c>
    </row>
    <row r="580" spans="1:3" x14ac:dyDescent="0.2">
      <c r="A580" s="20" t="s">
        <v>2690</v>
      </c>
      <c r="B580" s="21" t="s">
        <v>2691</v>
      </c>
      <c r="C580" s="21" t="s">
        <v>1642</v>
      </c>
    </row>
    <row r="581" spans="1:3" x14ac:dyDescent="0.2">
      <c r="A581" s="20" t="s">
        <v>2692</v>
      </c>
      <c r="B581" s="21" t="s">
        <v>2693</v>
      </c>
      <c r="C581" s="21" t="s">
        <v>1642</v>
      </c>
    </row>
    <row r="582" spans="1:3" x14ac:dyDescent="0.2">
      <c r="A582" s="20" t="s">
        <v>2694</v>
      </c>
      <c r="B582" s="21" t="s">
        <v>2695</v>
      </c>
      <c r="C582" s="21" t="s">
        <v>1642</v>
      </c>
    </row>
    <row r="583" spans="1:3" x14ac:dyDescent="0.2">
      <c r="A583" s="20" t="s">
        <v>2696</v>
      </c>
      <c r="B583" s="21" t="s">
        <v>2697</v>
      </c>
      <c r="C583" s="21" t="s">
        <v>1642</v>
      </c>
    </row>
    <row r="584" spans="1:3" x14ac:dyDescent="0.2">
      <c r="A584" s="20" t="s">
        <v>2698</v>
      </c>
      <c r="B584" s="21" t="s">
        <v>2699</v>
      </c>
      <c r="C584" s="21" t="s">
        <v>1642</v>
      </c>
    </row>
    <row r="585" spans="1:3" x14ac:dyDescent="0.2">
      <c r="A585" s="20" t="s">
        <v>2700</v>
      </c>
      <c r="B585" s="21" t="s">
        <v>2701</v>
      </c>
      <c r="C585" s="21" t="s">
        <v>1642</v>
      </c>
    </row>
    <row r="586" spans="1:3" x14ac:dyDescent="0.2">
      <c r="A586" s="20" t="s">
        <v>2702</v>
      </c>
      <c r="B586" s="21" t="s">
        <v>2703</v>
      </c>
      <c r="C586" s="21" t="s">
        <v>1642</v>
      </c>
    </row>
    <row r="587" spans="1:3" x14ac:dyDescent="0.2">
      <c r="A587" s="20" t="s">
        <v>2704</v>
      </c>
      <c r="B587" s="21" t="s">
        <v>2705</v>
      </c>
      <c r="C587" s="21" t="s">
        <v>1642</v>
      </c>
    </row>
    <row r="588" spans="1:3" x14ac:dyDescent="0.2">
      <c r="A588" s="20" t="s">
        <v>2706</v>
      </c>
      <c r="B588" s="21" t="s">
        <v>2707</v>
      </c>
      <c r="C588" s="21" t="s">
        <v>1642</v>
      </c>
    </row>
    <row r="589" spans="1:3" x14ac:dyDescent="0.2">
      <c r="A589" s="20" t="s">
        <v>2708</v>
      </c>
      <c r="B589" s="21" t="s">
        <v>2709</v>
      </c>
      <c r="C589" s="21" t="s">
        <v>1642</v>
      </c>
    </row>
    <row r="590" spans="1:3" x14ac:dyDescent="0.2">
      <c r="A590" s="20" t="s">
        <v>2710</v>
      </c>
      <c r="B590" s="21" t="s">
        <v>2711</v>
      </c>
      <c r="C590" s="21" t="s">
        <v>1642</v>
      </c>
    </row>
    <row r="591" spans="1:3" x14ac:dyDescent="0.2">
      <c r="A591" s="20" t="s">
        <v>2712</v>
      </c>
      <c r="B591" s="21" t="s">
        <v>2713</v>
      </c>
      <c r="C591" s="21" t="s">
        <v>1642</v>
      </c>
    </row>
    <row r="592" spans="1:3" x14ac:dyDescent="0.2">
      <c r="A592" s="20" t="s">
        <v>2714</v>
      </c>
      <c r="B592" s="21" t="s">
        <v>2715</v>
      </c>
      <c r="C592" s="21" t="s">
        <v>1642</v>
      </c>
    </row>
    <row r="593" spans="1:3" x14ac:dyDescent="0.2">
      <c r="A593" s="20" t="s">
        <v>2716</v>
      </c>
      <c r="B593" s="21" t="s">
        <v>2717</v>
      </c>
      <c r="C593" s="21" t="s">
        <v>1642</v>
      </c>
    </row>
    <row r="594" spans="1:3" x14ac:dyDescent="0.2">
      <c r="A594" s="20" t="s">
        <v>2718</v>
      </c>
      <c r="B594" s="21" t="s">
        <v>2719</v>
      </c>
      <c r="C594" s="21" t="s">
        <v>1642</v>
      </c>
    </row>
    <row r="595" spans="1:3" x14ac:dyDescent="0.2">
      <c r="A595" s="20" t="s">
        <v>2720</v>
      </c>
      <c r="B595" s="21" t="s">
        <v>2721</v>
      </c>
      <c r="C595" s="21" t="s">
        <v>1642</v>
      </c>
    </row>
    <row r="596" spans="1:3" x14ac:dyDescent="0.2">
      <c r="A596" s="20" t="s">
        <v>2722</v>
      </c>
      <c r="B596" s="21" t="s">
        <v>2723</v>
      </c>
      <c r="C596" s="21" t="s">
        <v>1642</v>
      </c>
    </row>
    <row r="597" spans="1:3" x14ac:dyDescent="0.2">
      <c r="A597" s="20" t="s">
        <v>2724</v>
      </c>
      <c r="B597" s="21" t="s">
        <v>2725</v>
      </c>
      <c r="C597" s="21" t="s">
        <v>1642</v>
      </c>
    </row>
    <row r="598" spans="1:3" x14ac:dyDescent="0.2">
      <c r="A598" s="20" t="s">
        <v>2726</v>
      </c>
      <c r="B598" s="21" t="s">
        <v>2727</v>
      </c>
      <c r="C598" s="21" t="s">
        <v>1642</v>
      </c>
    </row>
    <row r="599" spans="1:3" x14ac:dyDescent="0.2">
      <c r="A599" s="20" t="s">
        <v>2728</v>
      </c>
      <c r="B599" s="21" t="s">
        <v>2729</v>
      </c>
      <c r="C599" s="21" t="s">
        <v>1642</v>
      </c>
    </row>
    <row r="600" spans="1:3" x14ac:dyDescent="0.2">
      <c r="A600" s="20" t="s">
        <v>2730</v>
      </c>
      <c r="B600" s="21" t="s">
        <v>2731</v>
      </c>
      <c r="C600" s="21" t="s">
        <v>1642</v>
      </c>
    </row>
    <row r="601" spans="1:3" x14ac:dyDescent="0.2">
      <c r="A601" s="20" t="s">
        <v>2732</v>
      </c>
      <c r="B601" s="21" t="s">
        <v>2733</v>
      </c>
      <c r="C601" s="21" t="s">
        <v>1642</v>
      </c>
    </row>
    <row r="602" spans="1:3" x14ac:dyDescent="0.2">
      <c r="A602" s="20" t="s">
        <v>2734</v>
      </c>
      <c r="B602" s="21" t="s">
        <v>2735</v>
      </c>
      <c r="C602" s="21" t="s">
        <v>1642</v>
      </c>
    </row>
    <row r="603" spans="1:3" x14ac:dyDescent="0.2">
      <c r="A603" s="20" t="s">
        <v>2736</v>
      </c>
      <c r="B603" s="21" t="s">
        <v>2737</v>
      </c>
      <c r="C603" s="21" t="s">
        <v>2738</v>
      </c>
    </row>
    <row r="604" spans="1:3" x14ac:dyDescent="0.2">
      <c r="A604" s="20" t="s">
        <v>2739</v>
      </c>
      <c r="B604" s="21" t="s">
        <v>2740</v>
      </c>
      <c r="C604" s="21" t="s">
        <v>2738</v>
      </c>
    </row>
    <row r="605" spans="1:3" x14ac:dyDescent="0.2">
      <c r="A605" s="20" t="s">
        <v>2741</v>
      </c>
      <c r="B605" s="21" t="s">
        <v>2742</v>
      </c>
      <c r="C605" s="21" t="s">
        <v>2738</v>
      </c>
    </row>
    <row r="606" spans="1:3" x14ac:dyDescent="0.2">
      <c r="A606" s="20" t="s">
        <v>2743</v>
      </c>
      <c r="B606" s="21" t="s">
        <v>2744</v>
      </c>
      <c r="C606" s="21" t="s">
        <v>2738</v>
      </c>
    </row>
    <row r="607" spans="1:3" x14ac:dyDescent="0.2">
      <c r="A607" s="20" t="s">
        <v>2745</v>
      </c>
      <c r="B607" s="21" t="s">
        <v>2746</v>
      </c>
      <c r="C607" s="21" t="s">
        <v>1671</v>
      </c>
    </row>
    <row r="608" spans="1:3" x14ac:dyDescent="0.2">
      <c r="A608" s="20" t="s">
        <v>2747</v>
      </c>
      <c r="B608" s="21" t="s">
        <v>2748</v>
      </c>
      <c r="C608" s="21" t="s">
        <v>1671</v>
      </c>
    </row>
    <row r="609" spans="1:3" x14ac:dyDescent="0.2">
      <c r="A609" s="20" t="s">
        <v>2749</v>
      </c>
      <c r="B609" s="21" t="s">
        <v>2750</v>
      </c>
      <c r="C609" s="21" t="s">
        <v>1671</v>
      </c>
    </row>
    <row r="610" spans="1:3" x14ac:dyDescent="0.2">
      <c r="A610" s="20" t="s">
        <v>2751</v>
      </c>
      <c r="B610" s="21" t="s">
        <v>2752</v>
      </c>
      <c r="C610" s="21" t="s">
        <v>1671</v>
      </c>
    </row>
    <row r="611" spans="1:3" x14ac:dyDescent="0.2">
      <c r="A611" s="20" t="s">
        <v>2753</v>
      </c>
      <c r="B611" s="21" t="s">
        <v>2754</v>
      </c>
      <c r="C611" s="21" t="s">
        <v>1671</v>
      </c>
    </row>
    <row r="612" spans="1:3" x14ac:dyDescent="0.2">
      <c r="A612" s="20" t="s">
        <v>2755</v>
      </c>
      <c r="B612" s="21" t="s">
        <v>2756</v>
      </c>
      <c r="C612" s="21" t="s">
        <v>1671</v>
      </c>
    </row>
    <row r="613" spans="1:3" x14ac:dyDescent="0.2">
      <c r="A613" s="20" t="s">
        <v>2757</v>
      </c>
      <c r="B613" s="21" t="s">
        <v>2758</v>
      </c>
      <c r="C613" s="21" t="s">
        <v>1671</v>
      </c>
    </row>
    <row r="614" spans="1:3" x14ac:dyDescent="0.2">
      <c r="A614" s="20" t="s">
        <v>2759</v>
      </c>
      <c r="B614" s="21" t="s">
        <v>2760</v>
      </c>
      <c r="C614" s="21" t="s">
        <v>1671</v>
      </c>
    </row>
    <row r="615" spans="1:3" x14ac:dyDescent="0.2">
      <c r="A615" s="20" t="s">
        <v>2761</v>
      </c>
      <c r="B615" s="21" t="s">
        <v>2762</v>
      </c>
      <c r="C615" s="21" t="s">
        <v>1671</v>
      </c>
    </row>
    <row r="616" spans="1:3" x14ac:dyDescent="0.2">
      <c r="A616" s="20" t="s">
        <v>2763</v>
      </c>
      <c r="B616" s="21" t="s">
        <v>2764</v>
      </c>
      <c r="C616" s="21" t="s">
        <v>1671</v>
      </c>
    </row>
    <row r="617" spans="1:3" x14ac:dyDescent="0.2">
      <c r="A617" s="20" t="s">
        <v>2765</v>
      </c>
      <c r="B617" s="21" t="s">
        <v>2766</v>
      </c>
      <c r="C617" s="21" t="s">
        <v>1671</v>
      </c>
    </row>
    <row r="618" spans="1:3" x14ac:dyDescent="0.2">
      <c r="A618" s="20" t="s">
        <v>2767</v>
      </c>
      <c r="B618" s="21" t="s">
        <v>2768</v>
      </c>
      <c r="C618" s="21" t="s">
        <v>1671</v>
      </c>
    </row>
    <row r="619" spans="1:3" x14ac:dyDescent="0.2">
      <c r="A619" s="20" t="s">
        <v>2769</v>
      </c>
      <c r="B619" s="21" t="s">
        <v>2770</v>
      </c>
      <c r="C619" s="21" t="s">
        <v>1671</v>
      </c>
    </row>
    <row r="620" spans="1:3" x14ac:dyDescent="0.2">
      <c r="A620" s="20" t="s">
        <v>2771</v>
      </c>
      <c r="B620" s="21" t="s">
        <v>2772</v>
      </c>
      <c r="C620" s="21" t="s">
        <v>1671</v>
      </c>
    </row>
    <row r="621" spans="1:3" x14ac:dyDescent="0.2">
      <c r="A621" s="20" t="s">
        <v>2773</v>
      </c>
      <c r="B621" s="21" t="s">
        <v>2774</v>
      </c>
      <c r="C621" s="21" t="s">
        <v>1671</v>
      </c>
    </row>
    <row r="622" spans="1:3" x14ac:dyDescent="0.2">
      <c r="A622" s="20" t="s">
        <v>2775</v>
      </c>
      <c r="B622" s="21" t="s">
        <v>2776</v>
      </c>
      <c r="C622" s="21" t="s">
        <v>1671</v>
      </c>
    </row>
    <row r="623" spans="1:3" x14ac:dyDescent="0.2">
      <c r="A623" s="20" t="s">
        <v>2777</v>
      </c>
      <c r="B623" s="21" t="s">
        <v>2778</v>
      </c>
      <c r="C623" s="21" t="s">
        <v>1671</v>
      </c>
    </row>
    <row r="624" spans="1:3" x14ac:dyDescent="0.2">
      <c r="A624" s="20" t="s">
        <v>2779</v>
      </c>
      <c r="B624" s="21" t="s">
        <v>2780</v>
      </c>
      <c r="C624" s="21" t="s">
        <v>1671</v>
      </c>
    </row>
    <row r="625" spans="1:3" x14ac:dyDescent="0.2">
      <c r="A625" s="20" t="s">
        <v>2781</v>
      </c>
      <c r="B625" s="21" t="s">
        <v>2782</v>
      </c>
      <c r="C625" s="21" t="s">
        <v>1671</v>
      </c>
    </row>
    <row r="626" spans="1:3" x14ac:dyDescent="0.2">
      <c r="A626" s="20" t="s">
        <v>2783</v>
      </c>
      <c r="B626" s="21" t="s">
        <v>2784</v>
      </c>
      <c r="C626" s="21" t="s">
        <v>1671</v>
      </c>
    </row>
    <row r="627" spans="1:3" x14ac:dyDescent="0.2">
      <c r="A627" s="20" t="s">
        <v>2785</v>
      </c>
      <c r="B627" s="21" t="s">
        <v>2786</v>
      </c>
      <c r="C627" s="21" t="s">
        <v>1671</v>
      </c>
    </row>
    <row r="628" spans="1:3" x14ac:dyDescent="0.2">
      <c r="A628" s="20" t="s">
        <v>2787</v>
      </c>
      <c r="B628" s="21" t="s">
        <v>2788</v>
      </c>
      <c r="C628" s="21" t="s">
        <v>1671</v>
      </c>
    </row>
    <row r="629" spans="1:3" x14ac:dyDescent="0.2">
      <c r="A629" s="20" t="s">
        <v>2789</v>
      </c>
      <c r="B629" s="21" t="s">
        <v>2790</v>
      </c>
      <c r="C629" s="21" t="s">
        <v>1671</v>
      </c>
    </row>
    <row r="630" spans="1:3" x14ac:dyDescent="0.2">
      <c r="A630" s="20" t="s">
        <v>2791</v>
      </c>
      <c r="B630" s="21" t="s">
        <v>2792</v>
      </c>
      <c r="C630" s="21" t="s">
        <v>1671</v>
      </c>
    </row>
    <row r="631" spans="1:3" x14ac:dyDescent="0.2">
      <c r="A631" s="20" t="s">
        <v>2793</v>
      </c>
      <c r="B631" s="21" t="s">
        <v>2794</v>
      </c>
      <c r="C631" s="21" t="s">
        <v>1671</v>
      </c>
    </row>
    <row r="632" spans="1:3" x14ac:dyDescent="0.2">
      <c r="A632" s="20" t="s">
        <v>2795</v>
      </c>
      <c r="B632" s="21" t="s">
        <v>2796</v>
      </c>
      <c r="C632" s="21" t="s">
        <v>1671</v>
      </c>
    </row>
    <row r="633" spans="1:3" x14ac:dyDescent="0.2">
      <c r="A633" s="20" t="s">
        <v>2797</v>
      </c>
      <c r="B633" s="21" t="s">
        <v>2798</v>
      </c>
      <c r="C633" s="21" t="s">
        <v>1671</v>
      </c>
    </row>
    <row r="634" spans="1:3" x14ac:dyDescent="0.2">
      <c r="A634" s="20" t="s">
        <v>2799</v>
      </c>
      <c r="B634" s="21" t="s">
        <v>2800</v>
      </c>
      <c r="C634" s="21" t="s">
        <v>1690</v>
      </c>
    </row>
    <row r="635" spans="1:3" x14ac:dyDescent="0.2">
      <c r="A635" s="20" t="s">
        <v>2801</v>
      </c>
      <c r="B635" s="21" t="s">
        <v>2802</v>
      </c>
      <c r="C635" s="21" t="s">
        <v>1690</v>
      </c>
    </row>
    <row r="636" spans="1:3" x14ac:dyDescent="0.2">
      <c r="A636" s="20" t="s">
        <v>2803</v>
      </c>
      <c r="B636" s="21" t="s">
        <v>2804</v>
      </c>
      <c r="C636" s="21" t="s">
        <v>1690</v>
      </c>
    </row>
    <row r="637" spans="1:3" x14ac:dyDescent="0.2">
      <c r="A637" s="20" t="s">
        <v>2805</v>
      </c>
      <c r="B637" s="21" t="s">
        <v>2806</v>
      </c>
      <c r="C637" s="21" t="s">
        <v>1690</v>
      </c>
    </row>
    <row r="638" spans="1:3" x14ac:dyDescent="0.2">
      <c r="A638" s="20" t="s">
        <v>2807</v>
      </c>
      <c r="B638" s="21" t="s">
        <v>2808</v>
      </c>
      <c r="C638" s="21" t="s">
        <v>1690</v>
      </c>
    </row>
    <row r="639" spans="1:3" x14ac:dyDescent="0.2">
      <c r="A639" s="20" t="s">
        <v>2809</v>
      </c>
      <c r="B639" s="21" t="s">
        <v>2810</v>
      </c>
      <c r="C639" s="21" t="s">
        <v>1690</v>
      </c>
    </row>
    <row r="640" spans="1:3" x14ac:dyDescent="0.2">
      <c r="A640" s="20" t="s">
        <v>2811</v>
      </c>
      <c r="B640" s="21" t="s">
        <v>2812</v>
      </c>
      <c r="C640" s="21" t="s">
        <v>1697</v>
      </c>
    </row>
    <row r="641" spans="1:3" x14ac:dyDescent="0.2">
      <c r="A641" s="20" t="s">
        <v>2813</v>
      </c>
      <c r="B641" s="21" t="s">
        <v>2814</v>
      </c>
      <c r="C641" s="21" t="s">
        <v>1697</v>
      </c>
    </row>
    <row r="642" spans="1:3" x14ac:dyDescent="0.2">
      <c r="A642" s="20" t="s">
        <v>2815</v>
      </c>
      <c r="B642" s="21" t="s">
        <v>2816</v>
      </c>
      <c r="C642" s="21" t="s">
        <v>1697</v>
      </c>
    </row>
    <row r="643" spans="1:3" x14ac:dyDescent="0.2">
      <c r="A643" s="20" t="s">
        <v>2817</v>
      </c>
      <c r="B643" s="21" t="s">
        <v>2818</v>
      </c>
      <c r="C643" s="21" t="s">
        <v>1697</v>
      </c>
    </row>
    <row r="644" spans="1:3" x14ac:dyDescent="0.2">
      <c r="A644" s="20" t="s">
        <v>2819</v>
      </c>
      <c r="B644" s="21" t="s">
        <v>2820</v>
      </c>
      <c r="C644" s="21" t="s">
        <v>1697</v>
      </c>
    </row>
    <row r="645" spans="1:3" x14ac:dyDescent="0.2">
      <c r="A645" s="20" t="s">
        <v>2821</v>
      </c>
      <c r="B645" s="21" t="s">
        <v>2822</v>
      </c>
      <c r="C645" s="21" t="s">
        <v>1697</v>
      </c>
    </row>
    <row r="646" spans="1:3" x14ac:dyDescent="0.2">
      <c r="A646" s="20" t="s">
        <v>2823</v>
      </c>
      <c r="B646" s="21" t="s">
        <v>2824</v>
      </c>
      <c r="C646" s="21" t="s">
        <v>1697</v>
      </c>
    </row>
    <row r="647" spans="1:3" x14ac:dyDescent="0.2">
      <c r="A647" s="20" t="s">
        <v>2825</v>
      </c>
      <c r="B647" s="21" t="s">
        <v>2826</v>
      </c>
      <c r="C647" s="21" t="s">
        <v>1697</v>
      </c>
    </row>
    <row r="648" spans="1:3" x14ac:dyDescent="0.2">
      <c r="A648" s="20" t="s">
        <v>2827</v>
      </c>
      <c r="B648" s="21" t="s">
        <v>2828</v>
      </c>
      <c r="C648" s="21" t="s">
        <v>1697</v>
      </c>
    </row>
    <row r="649" spans="1:3" x14ac:dyDescent="0.2">
      <c r="A649" s="20" t="s">
        <v>2829</v>
      </c>
      <c r="B649" s="21" t="s">
        <v>2830</v>
      </c>
      <c r="C649" s="21" t="s">
        <v>1697</v>
      </c>
    </row>
    <row r="650" spans="1:3" x14ac:dyDescent="0.2">
      <c r="A650" s="20" t="s">
        <v>2831</v>
      </c>
      <c r="B650" s="21" t="s">
        <v>2832</v>
      </c>
      <c r="C650" s="21" t="s">
        <v>1697</v>
      </c>
    </row>
    <row r="651" spans="1:3" x14ac:dyDescent="0.2">
      <c r="A651" s="20" t="s">
        <v>2833</v>
      </c>
      <c r="B651" s="21" t="s">
        <v>2834</v>
      </c>
      <c r="C651" s="21" t="s">
        <v>1697</v>
      </c>
    </row>
    <row r="652" spans="1:3" x14ac:dyDescent="0.2">
      <c r="A652" s="20" t="s">
        <v>2835</v>
      </c>
      <c r="B652" s="21" t="s">
        <v>2836</v>
      </c>
      <c r="C652" s="21" t="s">
        <v>1697</v>
      </c>
    </row>
    <row r="653" spans="1:3" x14ac:dyDescent="0.2">
      <c r="A653" s="20" t="s">
        <v>2837</v>
      </c>
      <c r="B653" s="21" t="s">
        <v>2838</v>
      </c>
      <c r="C653" s="21" t="s">
        <v>1697</v>
      </c>
    </row>
    <row r="654" spans="1:3" x14ac:dyDescent="0.2">
      <c r="A654" s="20" t="s">
        <v>2839</v>
      </c>
      <c r="B654" s="21" t="s">
        <v>2840</v>
      </c>
      <c r="C654" s="21" t="s">
        <v>1697</v>
      </c>
    </row>
    <row r="655" spans="1:3" x14ac:dyDescent="0.2">
      <c r="A655" s="20" t="s">
        <v>2841</v>
      </c>
      <c r="B655" s="21" t="s">
        <v>2842</v>
      </c>
      <c r="C655" s="21" t="s">
        <v>1697</v>
      </c>
    </row>
    <row r="656" spans="1:3" x14ac:dyDescent="0.2">
      <c r="A656" s="20" t="s">
        <v>2843</v>
      </c>
      <c r="B656" s="21" t="s">
        <v>2844</v>
      </c>
      <c r="C656" s="21" t="s">
        <v>1697</v>
      </c>
    </row>
    <row r="657" spans="1:3" x14ac:dyDescent="0.2">
      <c r="A657" s="20" t="s">
        <v>2845</v>
      </c>
      <c r="B657" s="21" t="s">
        <v>2846</v>
      </c>
      <c r="C657" s="21" t="s">
        <v>1697</v>
      </c>
    </row>
    <row r="658" spans="1:3" x14ac:dyDescent="0.2">
      <c r="A658" s="20" t="s">
        <v>2847</v>
      </c>
      <c r="B658" s="21" t="s">
        <v>2848</v>
      </c>
      <c r="C658" s="21" t="s">
        <v>1697</v>
      </c>
    </row>
    <row r="659" spans="1:3" x14ac:dyDescent="0.2">
      <c r="A659" s="20" t="s">
        <v>2849</v>
      </c>
      <c r="B659" s="21" t="s">
        <v>2850</v>
      </c>
      <c r="C659" s="21" t="s">
        <v>1697</v>
      </c>
    </row>
    <row r="660" spans="1:3" x14ac:dyDescent="0.2">
      <c r="A660" s="20" t="s">
        <v>2851</v>
      </c>
      <c r="B660" s="21" t="s">
        <v>2852</v>
      </c>
      <c r="C660" s="21" t="s">
        <v>1697</v>
      </c>
    </row>
    <row r="661" spans="1:3" x14ac:dyDescent="0.2">
      <c r="A661" s="20" t="s">
        <v>2853</v>
      </c>
      <c r="B661" s="21" t="s">
        <v>2854</v>
      </c>
      <c r="C661" s="21" t="s">
        <v>1697</v>
      </c>
    </row>
    <row r="662" spans="1:3" x14ac:dyDescent="0.2">
      <c r="A662" s="20" t="s">
        <v>2855</v>
      </c>
      <c r="B662" s="21" t="s">
        <v>2856</v>
      </c>
      <c r="C662" s="21" t="s">
        <v>1697</v>
      </c>
    </row>
    <row r="663" spans="1:3" x14ac:dyDescent="0.2">
      <c r="A663" s="20" t="s">
        <v>2857</v>
      </c>
      <c r="B663" s="21" t="s">
        <v>2858</v>
      </c>
      <c r="C663" s="21" t="s">
        <v>1697</v>
      </c>
    </row>
    <row r="664" spans="1:3" x14ac:dyDescent="0.2">
      <c r="A664" s="20" t="s">
        <v>2859</v>
      </c>
      <c r="B664" s="21" t="s">
        <v>2860</v>
      </c>
      <c r="C664" s="21" t="s">
        <v>1697</v>
      </c>
    </row>
    <row r="665" spans="1:3" x14ac:dyDescent="0.2">
      <c r="A665" s="20" t="s">
        <v>2861</v>
      </c>
      <c r="B665" s="21" t="s">
        <v>2862</v>
      </c>
      <c r="C665" s="21" t="s">
        <v>1697</v>
      </c>
    </row>
    <row r="666" spans="1:3" x14ac:dyDescent="0.2">
      <c r="A666" s="20" t="s">
        <v>2863</v>
      </c>
      <c r="B666" s="21" t="s">
        <v>2864</v>
      </c>
      <c r="C666" s="21" t="s">
        <v>1697</v>
      </c>
    </row>
    <row r="667" spans="1:3" x14ac:dyDescent="0.2">
      <c r="A667" s="20" t="s">
        <v>2865</v>
      </c>
      <c r="B667" s="21" t="s">
        <v>2866</v>
      </c>
      <c r="C667" s="21" t="s">
        <v>1697</v>
      </c>
    </row>
    <row r="668" spans="1:3" x14ac:dyDescent="0.2">
      <c r="A668" s="20" t="s">
        <v>2867</v>
      </c>
      <c r="B668" s="21" t="s">
        <v>2868</v>
      </c>
      <c r="C668" s="21" t="s">
        <v>1697</v>
      </c>
    </row>
    <row r="669" spans="1:3" x14ac:dyDescent="0.2">
      <c r="A669" s="20" t="s">
        <v>2869</v>
      </c>
      <c r="B669" s="21" t="s">
        <v>2870</v>
      </c>
      <c r="C669" s="21" t="s">
        <v>2871</v>
      </c>
    </row>
    <row r="670" spans="1:3" x14ac:dyDescent="0.2">
      <c r="A670" s="20" t="s">
        <v>2872</v>
      </c>
      <c r="B670" s="21" t="s">
        <v>2873</v>
      </c>
      <c r="C670" s="21" t="s">
        <v>2871</v>
      </c>
    </row>
    <row r="671" spans="1:3" x14ac:dyDescent="0.2">
      <c r="A671" s="20" t="s">
        <v>2874</v>
      </c>
      <c r="B671" s="21" t="s">
        <v>2875</v>
      </c>
      <c r="C671" s="21" t="s">
        <v>2871</v>
      </c>
    </row>
    <row r="672" spans="1:3" x14ac:dyDescent="0.2">
      <c r="A672" s="20" t="s">
        <v>2876</v>
      </c>
      <c r="B672" s="21" t="s">
        <v>2877</v>
      </c>
      <c r="C672" s="21" t="s">
        <v>2878</v>
      </c>
    </row>
    <row r="673" spans="1:3" x14ac:dyDescent="0.2">
      <c r="A673" s="20" t="s">
        <v>2879</v>
      </c>
      <c r="B673" s="21" t="s">
        <v>2880</v>
      </c>
      <c r="C673" s="21" t="s">
        <v>2878</v>
      </c>
    </row>
    <row r="674" spans="1:3" x14ac:dyDescent="0.2">
      <c r="A674" s="20" t="s">
        <v>2881</v>
      </c>
      <c r="B674" s="21" t="s">
        <v>2882</v>
      </c>
      <c r="C674" s="21" t="s">
        <v>2883</v>
      </c>
    </row>
    <row r="675" spans="1:3" x14ac:dyDescent="0.2">
      <c r="A675" s="20" t="s">
        <v>2884</v>
      </c>
      <c r="B675" s="21" t="s">
        <v>2885</v>
      </c>
      <c r="C675" s="21" t="s">
        <v>2883</v>
      </c>
    </row>
    <row r="676" spans="1:3" x14ac:dyDescent="0.2">
      <c r="A676" s="20" t="s">
        <v>2886</v>
      </c>
      <c r="B676" s="21" t="s">
        <v>2887</v>
      </c>
      <c r="C676" s="21" t="s">
        <v>2883</v>
      </c>
    </row>
    <row r="677" spans="1:3" x14ac:dyDescent="0.2">
      <c r="A677" s="20" t="s">
        <v>2888</v>
      </c>
      <c r="B677" s="21" t="s">
        <v>2889</v>
      </c>
      <c r="C677" s="21" t="s">
        <v>2883</v>
      </c>
    </row>
    <row r="678" spans="1:3" x14ac:dyDescent="0.2">
      <c r="A678" s="20" t="s">
        <v>2890</v>
      </c>
      <c r="B678" s="21" t="s">
        <v>2891</v>
      </c>
      <c r="C678" s="21" t="s">
        <v>2883</v>
      </c>
    </row>
    <row r="679" spans="1:3" x14ac:dyDescent="0.2">
      <c r="A679" s="20" t="s">
        <v>2892</v>
      </c>
      <c r="B679" s="21" t="s">
        <v>2893</v>
      </c>
      <c r="C679" s="21" t="s">
        <v>2883</v>
      </c>
    </row>
    <row r="680" spans="1:3" x14ac:dyDescent="0.2">
      <c r="A680" s="20" t="s">
        <v>2894</v>
      </c>
      <c r="B680" s="21" t="s">
        <v>2895</v>
      </c>
      <c r="C680" s="21" t="s">
        <v>2883</v>
      </c>
    </row>
    <row r="681" spans="1:3" x14ac:dyDescent="0.2">
      <c r="A681" s="20" t="s">
        <v>2896</v>
      </c>
      <c r="B681" s="21" t="s">
        <v>2897</v>
      </c>
      <c r="C681" s="21" t="s">
        <v>2883</v>
      </c>
    </row>
    <row r="682" spans="1:3" x14ac:dyDescent="0.2">
      <c r="A682" s="20" t="s">
        <v>2898</v>
      </c>
      <c r="B682" s="21" t="s">
        <v>2899</v>
      </c>
      <c r="C682" s="21" t="s">
        <v>2883</v>
      </c>
    </row>
    <row r="683" spans="1:3" x14ac:dyDescent="0.2">
      <c r="A683" s="20" t="s">
        <v>2900</v>
      </c>
      <c r="B683" s="21" t="s">
        <v>2901</v>
      </c>
      <c r="C683" s="21" t="s">
        <v>2883</v>
      </c>
    </row>
    <row r="684" spans="1:3" x14ac:dyDescent="0.2">
      <c r="A684" s="20" t="s">
        <v>2902</v>
      </c>
      <c r="B684" s="21" t="s">
        <v>2903</v>
      </c>
      <c r="C684" s="21" t="s">
        <v>2883</v>
      </c>
    </row>
    <row r="685" spans="1:3" x14ac:dyDescent="0.2">
      <c r="A685" s="20" t="s">
        <v>2904</v>
      </c>
      <c r="B685" s="21" t="s">
        <v>2905</v>
      </c>
      <c r="C685" s="21" t="s">
        <v>2883</v>
      </c>
    </row>
    <row r="686" spans="1:3" x14ac:dyDescent="0.2">
      <c r="A686" s="20" t="s">
        <v>2906</v>
      </c>
      <c r="B686" s="21" t="s">
        <v>2907</v>
      </c>
      <c r="C686" s="21" t="s">
        <v>1726</v>
      </c>
    </row>
    <row r="687" spans="1:3" x14ac:dyDescent="0.2">
      <c r="A687" s="20" t="s">
        <v>2908</v>
      </c>
      <c r="B687" s="21" t="s">
        <v>2909</v>
      </c>
      <c r="C687" s="21" t="s">
        <v>1726</v>
      </c>
    </row>
    <row r="688" spans="1:3" x14ac:dyDescent="0.2">
      <c r="A688" s="20" t="s">
        <v>2910</v>
      </c>
      <c r="B688" s="21" t="s">
        <v>2911</v>
      </c>
      <c r="C688" s="21" t="s">
        <v>1726</v>
      </c>
    </row>
    <row r="689" spans="1:3" x14ac:dyDescent="0.2">
      <c r="A689" s="20" t="s">
        <v>2912</v>
      </c>
      <c r="B689" s="21" t="s">
        <v>2913</v>
      </c>
      <c r="C689" s="21" t="s">
        <v>1726</v>
      </c>
    </row>
    <row r="690" spans="1:3" x14ac:dyDescent="0.2">
      <c r="A690" s="20" t="s">
        <v>2914</v>
      </c>
      <c r="B690" s="21" t="s">
        <v>2915</v>
      </c>
      <c r="C690" s="21" t="s">
        <v>1726</v>
      </c>
    </row>
    <row r="691" spans="1:3" x14ac:dyDescent="0.2">
      <c r="A691" s="20" t="s">
        <v>2916</v>
      </c>
      <c r="B691" s="21" t="s">
        <v>2917</v>
      </c>
      <c r="C691" s="21" t="s">
        <v>1726</v>
      </c>
    </row>
    <row r="692" spans="1:3" x14ac:dyDescent="0.2">
      <c r="A692" s="20" t="s">
        <v>2918</v>
      </c>
      <c r="B692" s="21" t="s">
        <v>2919</v>
      </c>
      <c r="C692" s="21" t="s">
        <v>1726</v>
      </c>
    </row>
    <row r="693" spans="1:3" x14ac:dyDescent="0.2">
      <c r="A693" s="20" t="s">
        <v>2920</v>
      </c>
      <c r="B693" s="21" t="s">
        <v>2921</v>
      </c>
      <c r="C693" s="21" t="s">
        <v>1726</v>
      </c>
    </row>
    <row r="694" spans="1:3" x14ac:dyDescent="0.2">
      <c r="A694" s="20" t="s">
        <v>2922</v>
      </c>
      <c r="B694" s="21" t="s">
        <v>2923</v>
      </c>
      <c r="C694" s="21" t="s">
        <v>1726</v>
      </c>
    </row>
    <row r="695" spans="1:3" x14ac:dyDescent="0.2">
      <c r="A695" s="20" t="s">
        <v>2924</v>
      </c>
      <c r="B695" s="21" t="s">
        <v>2925</v>
      </c>
      <c r="C695" s="21" t="s">
        <v>1726</v>
      </c>
    </row>
    <row r="696" spans="1:3" x14ac:dyDescent="0.2">
      <c r="A696" s="20" t="s">
        <v>2926</v>
      </c>
      <c r="B696" s="21" t="s">
        <v>2927</v>
      </c>
      <c r="C696" s="21" t="s">
        <v>1726</v>
      </c>
    </row>
    <row r="697" spans="1:3" x14ac:dyDescent="0.2">
      <c r="A697" s="20" t="s">
        <v>2928</v>
      </c>
      <c r="B697" s="21" t="s">
        <v>2929</v>
      </c>
      <c r="C697" s="21" t="s">
        <v>1726</v>
      </c>
    </row>
    <row r="698" spans="1:3" x14ac:dyDescent="0.2">
      <c r="A698" s="20" t="s">
        <v>2930</v>
      </c>
      <c r="B698" s="21" t="s">
        <v>2931</v>
      </c>
      <c r="C698" s="21" t="s">
        <v>1726</v>
      </c>
    </row>
    <row r="699" spans="1:3" x14ac:dyDescent="0.2">
      <c r="A699" s="20" t="s">
        <v>2932</v>
      </c>
      <c r="B699" s="21" t="s">
        <v>2933</v>
      </c>
      <c r="C699" s="21" t="s">
        <v>1726</v>
      </c>
    </row>
    <row r="700" spans="1:3" x14ac:dyDescent="0.2">
      <c r="A700" s="20" t="s">
        <v>2934</v>
      </c>
      <c r="B700" s="21" t="s">
        <v>2935</v>
      </c>
      <c r="C700" s="21" t="s">
        <v>1726</v>
      </c>
    </row>
    <row r="701" spans="1:3" x14ac:dyDescent="0.2">
      <c r="A701" s="20" t="s">
        <v>2936</v>
      </c>
      <c r="B701" s="21" t="s">
        <v>2937</v>
      </c>
      <c r="C701" s="21" t="s">
        <v>1736</v>
      </c>
    </row>
    <row r="702" spans="1:3" x14ac:dyDescent="0.2">
      <c r="A702" s="20" t="s">
        <v>2938</v>
      </c>
      <c r="B702" s="21" t="s">
        <v>2939</v>
      </c>
      <c r="C702" s="21" t="s">
        <v>1736</v>
      </c>
    </row>
    <row r="703" spans="1:3" x14ac:dyDescent="0.2">
      <c r="A703" s="20" t="s">
        <v>2940</v>
      </c>
      <c r="B703" s="21" t="s">
        <v>2941</v>
      </c>
      <c r="C703" s="21" t="s">
        <v>1736</v>
      </c>
    </row>
    <row r="704" spans="1:3" x14ac:dyDescent="0.2">
      <c r="A704" s="20" t="s">
        <v>2942</v>
      </c>
      <c r="B704" s="21" t="s">
        <v>2943</v>
      </c>
      <c r="C704" s="21" t="s">
        <v>1736</v>
      </c>
    </row>
    <row r="705" spans="1:3" x14ac:dyDescent="0.2">
      <c r="A705" s="20" t="s">
        <v>2944</v>
      </c>
      <c r="B705" s="21" t="s">
        <v>2945</v>
      </c>
      <c r="C705" s="21" t="s">
        <v>1736</v>
      </c>
    </row>
    <row r="706" spans="1:3" x14ac:dyDescent="0.2">
      <c r="A706" s="20" t="s">
        <v>2946</v>
      </c>
      <c r="B706" s="21" t="s">
        <v>2947</v>
      </c>
      <c r="C706" s="21" t="s">
        <v>1736</v>
      </c>
    </row>
    <row r="707" spans="1:3" x14ac:dyDescent="0.2">
      <c r="A707" s="20" t="s">
        <v>2948</v>
      </c>
      <c r="B707" s="21" t="s">
        <v>2949</v>
      </c>
      <c r="C707" s="21" t="s">
        <v>1736</v>
      </c>
    </row>
    <row r="708" spans="1:3" x14ac:dyDescent="0.2">
      <c r="A708" s="20" t="s">
        <v>2950</v>
      </c>
      <c r="B708" s="21" t="s">
        <v>2951</v>
      </c>
      <c r="C708" s="21" t="s">
        <v>1736</v>
      </c>
    </row>
    <row r="709" spans="1:3" x14ac:dyDescent="0.2">
      <c r="A709" s="20" t="s">
        <v>2952</v>
      </c>
      <c r="B709" s="21" t="s">
        <v>2953</v>
      </c>
      <c r="C709" s="21" t="s">
        <v>1736</v>
      </c>
    </row>
    <row r="710" spans="1:3" x14ac:dyDescent="0.2">
      <c r="A710" s="20" t="s">
        <v>2954</v>
      </c>
      <c r="B710" s="21" t="s">
        <v>2955</v>
      </c>
      <c r="C710" s="21" t="s">
        <v>1743</v>
      </c>
    </row>
    <row r="711" spans="1:3" x14ac:dyDescent="0.2">
      <c r="A711" s="20" t="s">
        <v>2956</v>
      </c>
      <c r="B711" s="21" t="s">
        <v>2957</v>
      </c>
      <c r="C711" s="21" t="s">
        <v>1743</v>
      </c>
    </row>
    <row r="712" spans="1:3" x14ac:dyDescent="0.2">
      <c r="A712" s="20" t="s">
        <v>2958</v>
      </c>
      <c r="B712" s="21" t="s">
        <v>2959</v>
      </c>
      <c r="C712" s="21" t="s">
        <v>1743</v>
      </c>
    </row>
    <row r="713" spans="1:3" x14ac:dyDescent="0.2">
      <c r="A713" s="20" t="s">
        <v>2960</v>
      </c>
      <c r="B713" s="21" t="s">
        <v>2961</v>
      </c>
      <c r="C713" s="21" t="s">
        <v>1743</v>
      </c>
    </row>
    <row r="714" spans="1:3" x14ac:dyDescent="0.2">
      <c r="A714" s="20" t="s">
        <v>2962</v>
      </c>
      <c r="B714" s="21" t="s">
        <v>2963</v>
      </c>
      <c r="C714" s="21" t="s">
        <v>1743</v>
      </c>
    </row>
    <row r="715" spans="1:3" x14ac:dyDescent="0.2">
      <c r="A715" s="20" t="s">
        <v>2964</v>
      </c>
      <c r="B715" s="21" t="s">
        <v>2965</v>
      </c>
      <c r="C715" s="21" t="s">
        <v>1743</v>
      </c>
    </row>
    <row r="716" spans="1:3" x14ac:dyDescent="0.2">
      <c r="A716" s="20" t="s">
        <v>2966</v>
      </c>
      <c r="B716" s="21" t="s">
        <v>2967</v>
      </c>
      <c r="C716" s="21" t="s">
        <v>1743</v>
      </c>
    </row>
    <row r="717" spans="1:3" x14ac:dyDescent="0.2">
      <c r="A717" s="20" t="s">
        <v>2968</v>
      </c>
      <c r="B717" s="21" t="s">
        <v>2969</v>
      </c>
      <c r="C717" s="21" t="s">
        <v>1743</v>
      </c>
    </row>
    <row r="718" spans="1:3" x14ac:dyDescent="0.2">
      <c r="A718" s="20" t="s">
        <v>2970</v>
      </c>
      <c r="B718" s="21" t="s">
        <v>2971</v>
      </c>
      <c r="C718" s="21" t="s">
        <v>1743</v>
      </c>
    </row>
    <row r="719" spans="1:3" x14ac:dyDescent="0.2">
      <c r="A719" s="20" t="s">
        <v>2972</v>
      </c>
      <c r="B719" s="21" t="s">
        <v>2973</v>
      </c>
      <c r="C719" s="21" t="s">
        <v>1743</v>
      </c>
    </row>
    <row r="720" spans="1:3" x14ac:dyDescent="0.2">
      <c r="A720" s="20" t="s">
        <v>2974</v>
      </c>
      <c r="B720" s="21" t="s">
        <v>2975</v>
      </c>
      <c r="C720" s="21" t="s">
        <v>2976</v>
      </c>
    </row>
    <row r="721" spans="1:3" x14ac:dyDescent="0.2">
      <c r="A721" s="20" t="s">
        <v>2977</v>
      </c>
      <c r="B721" s="21" t="s">
        <v>2978</v>
      </c>
      <c r="C721" s="21" t="s">
        <v>2976</v>
      </c>
    </row>
    <row r="722" spans="1:3" x14ac:dyDescent="0.2">
      <c r="A722" s="20" t="s">
        <v>2979</v>
      </c>
      <c r="B722" s="21" t="s">
        <v>2980</v>
      </c>
      <c r="C722" s="21" t="s">
        <v>2976</v>
      </c>
    </row>
    <row r="723" spans="1:3" x14ac:dyDescent="0.2">
      <c r="A723" s="20" t="s">
        <v>2981</v>
      </c>
      <c r="B723" s="21" t="s">
        <v>2982</v>
      </c>
      <c r="C723" s="21" t="s">
        <v>2976</v>
      </c>
    </row>
    <row r="724" spans="1:3" x14ac:dyDescent="0.2">
      <c r="A724" s="20" t="s">
        <v>2983</v>
      </c>
      <c r="B724" s="21" t="s">
        <v>2984</v>
      </c>
      <c r="C724" s="21" t="s">
        <v>2976</v>
      </c>
    </row>
    <row r="725" spans="1:3" x14ac:dyDescent="0.2">
      <c r="A725" s="20" t="s">
        <v>2985</v>
      </c>
      <c r="B725" s="21" t="s">
        <v>2986</v>
      </c>
      <c r="C725" s="21" t="s">
        <v>2976</v>
      </c>
    </row>
    <row r="726" spans="1:3" x14ac:dyDescent="0.2">
      <c r="A726" s="20" t="s">
        <v>2987</v>
      </c>
      <c r="B726" s="21" t="s">
        <v>2988</v>
      </c>
      <c r="C726" s="21" t="s">
        <v>2976</v>
      </c>
    </row>
    <row r="727" spans="1:3" x14ac:dyDescent="0.2">
      <c r="A727" s="20" t="s">
        <v>2989</v>
      </c>
      <c r="B727" s="21" t="s">
        <v>2990</v>
      </c>
      <c r="C727" s="21" t="s">
        <v>2976</v>
      </c>
    </row>
    <row r="728" spans="1:3" x14ac:dyDescent="0.2">
      <c r="A728" s="20" t="s">
        <v>2991</v>
      </c>
      <c r="B728" s="21" t="s">
        <v>2992</v>
      </c>
      <c r="C728" s="21" t="s">
        <v>1752</v>
      </c>
    </row>
    <row r="729" spans="1:3" x14ac:dyDescent="0.2">
      <c r="A729" s="20" t="s">
        <v>2993</v>
      </c>
      <c r="B729" s="21" t="s">
        <v>2994</v>
      </c>
      <c r="C729" s="21" t="s">
        <v>1757</v>
      </c>
    </row>
    <row r="730" spans="1:3" x14ac:dyDescent="0.2">
      <c r="A730" s="20" t="s">
        <v>2995</v>
      </c>
      <c r="B730" s="21" t="s">
        <v>2996</v>
      </c>
      <c r="C730" s="21" t="s">
        <v>1757</v>
      </c>
    </row>
    <row r="731" spans="1:3" x14ac:dyDescent="0.2">
      <c r="A731" s="20" t="s">
        <v>2997</v>
      </c>
      <c r="B731" s="21" t="s">
        <v>2998</v>
      </c>
      <c r="C731" s="21" t="s">
        <v>1757</v>
      </c>
    </row>
    <row r="732" spans="1:3" x14ac:dyDescent="0.2">
      <c r="A732" s="20" t="s">
        <v>2999</v>
      </c>
      <c r="B732" s="21" t="s">
        <v>3000</v>
      </c>
      <c r="C732" s="21" t="s">
        <v>1757</v>
      </c>
    </row>
    <row r="733" spans="1:3" x14ac:dyDescent="0.2">
      <c r="A733" s="20" t="s">
        <v>3001</v>
      </c>
      <c r="B733" s="21" t="s">
        <v>3002</v>
      </c>
      <c r="C733" s="21" t="s">
        <v>1757</v>
      </c>
    </row>
    <row r="734" spans="1:3" x14ac:dyDescent="0.2">
      <c r="A734" s="20" t="s">
        <v>3003</v>
      </c>
      <c r="B734" s="21" t="s">
        <v>3004</v>
      </c>
      <c r="C734" s="21" t="s">
        <v>1757</v>
      </c>
    </row>
    <row r="735" spans="1:3" x14ac:dyDescent="0.2">
      <c r="A735" s="20" t="s">
        <v>3005</v>
      </c>
      <c r="B735" s="21" t="s">
        <v>3006</v>
      </c>
      <c r="C735" s="21" t="s">
        <v>1757</v>
      </c>
    </row>
    <row r="736" spans="1:3" x14ac:dyDescent="0.2">
      <c r="A736" s="20" t="s">
        <v>3007</v>
      </c>
      <c r="B736" s="21" t="s">
        <v>3008</v>
      </c>
      <c r="C736" s="21" t="s">
        <v>1757</v>
      </c>
    </row>
    <row r="737" spans="1:3" x14ac:dyDescent="0.2">
      <c r="A737" s="20" t="s">
        <v>3009</v>
      </c>
      <c r="B737" s="21" t="s">
        <v>3010</v>
      </c>
      <c r="C737" s="21" t="s">
        <v>1757</v>
      </c>
    </row>
    <row r="738" spans="1:3" x14ac:dyDescent="0.2">
      <c r="A738" s="20" t="s">
        <v>3011</v>
      </c>
      <c r="B738" s="21" t="s">
        <v>3012</v>
      </c>
      <c r="C738" s="21" t="s">
        <v>1764</v>
      </c>
    </row>
    <row r="739" spans="1:3" x14ac:dyDescent="0.2">
      <c r="A739" s="20" t="s">
        <v>3013</v>
      </c>
      <c r="B739" s="21" t="s">
        <v>3014</v>
      </c>
      <c r="C739" s="21" t="s">
        <v>1764</v>
      </c>
    </row>
    <row r="740" spans="1:3" x14ac:dyDescent="0.2">
      <c r="A740" s="20" t="s">
        <v>3015</v>
      </c>
      <c r="B740" s="21" t="s">
        <v>3016</v>
      </c>
      <c r="C740" s="21" t="s">
        <v>1764</v>
      </c>
    </row>
    <row r="741" spans="1:3" x14ac:dyDescent="0.2">
      <c r="A741" s="20" t="s">
        <v>3017</v>
      </c>
      <c r="B741" s="21" t="s">
        <v>3018</v>
      </c>
      <c r="C741" s="21" t="s">
        <v>1764</v>
      </c>
    </row>
    <row r="742" spans="1:3" x14ac:dyDescent="0.2">
      <c r="A742" s="20" t="s">
        <v>3019</v>
      </c>
      <c r="B742" s="21" t="s">
        <v>3020</v>
      </c>
      <c r="C742" s="21" t="s">
        <v>1764</v>
      </c>
    </row>
    <row r="743" spans="1:3" x14ac:dyDescent="0.2">
      <c r="A743" s="20" t="s">
        <v>3021</v>
      </c>
      <c r="B743" s="21" t="s">
        <v>3022</v>
      </c>
      <c r="C743" s="21" t="s">
        <v>1764</v>
      </c>
    </row>
    <row r="744" spans="1:3" x14ac:dyDescent="0.2">
      <c r="A744" s="20" t="s">
        <v>3023</v>
      </c>
      <c r="B744" s="21" t="s">
        <v>3024</v>
      </c>
      <c r="C744" s="21" t="s">
        <v>1764</v>
      </c>
    </row>
    <row r="745" spans="1:3" x14ac:dyDescent="0.2">
      <c r="A745" s="20" t="s">
        <v>3025</v>
      </c>
      <c r="B745" s="21" t="s">
        <v>3026</v>
      </c>
      <c r="C745" s="21" t="s">
        <v>1764</v>
      </c>
    </row>
    <row r="746" spans="1:3" x14ac:dyDescent="0.2">
      <c r="A746" s="20" t="s">
        <v>3027</v>
      </c>
      <c r="B746" s="21" t="s">
        <v>3028</v>
      </c>
      <c r="C746" s="21" t="s">
        <v>1764</v>
      </c>
    </row>
    <row r="747" spans="1:3" x14ac:dyDescent="0.2">
      <c r="A747" s="20" t="s">
        <v>3029</v>
      </c>
      <c r="B747" s="21" t="s">
        <v>3030</v>
      </c>
      <c r="C747" s="21" t="s">
        <v>1764</v>
      </c>
    </row>
    <row r="748" spans="1:3" x14ac:dyDescent="0.2">
      <c r="A748" s="20" t="s">
        <v>3031</v>
      </c>
      <c r="B748" s="21" t="s">
        <v>3032</v>
      </c>
      <c r="C748" s="21" t="s">
        <v>3033</v>
      </c>
    </row>
    <row r="749" spans="1:3" x14ac:dyDescent="0.2">
      <c r="A749" s="20" t="s">
        <v>3034</v>
      </c>
      <c r="B749" s="21" t="s">
        <v>3035</v>
      </c>
      <c r="C749" s="21" t="s">
        <v>3033</v>
      </c>
    </row>
    <row r="750" spans="1:3" x14ac:dyDescent="0.2">
      <c r="A750" s="20" t="s">
        <v>3036</v>
      </c>
      <c r="B750" s="21" t="s">
        <v>3037</v>
      </c>
      <c r="C750" s="21" t="s">
        <v>3033</v>
      </c>
    </row>
    <row r="751" spans="1:3" x14ac:dyDescent="0.2">
      <c r="A751" s="20" t="s">
        <v>3038</v>
      </c>
      <c r="B751" s="21" t="s">
        <v>3039</v>
      </c>
      <c r="C751" s="21" t="s">
        <v>3033</v>
      </c>
    </row>
    <row r="752" spans="1:3" x14ac:dyDescent="0.2">
      <c r="A752" s="20" t="s">
        <v>3040</v>
      </c>
      <c r="B752" s="21" t="s">
        <v>3041</v>
      </c>
      <c r="C752" s="21" t="s">
        <v>3033</v>
      </c>
    </row>
    <row r="753" spans="1:3" x14ac:dyDescent="0.2">
      <c r="A753" s="20" t="s">
        <v>3042</v>
      </c>
      <c r="B753" s="21" t="s">
        <v>3043</v>
      </c>
      <c r="C753" s="21" t="s">
        <v>3033</v>
      </c>
    </row>
    <row r="754" spans="1:3" x14ac:dyDescent="0.2">
      <c r="A754" s="20" t="s">
        <v>3044</v>
      </c>
      <c r="B754" s="21" t="s">
        <v>3045</v>
      </c>
      <c r="C754" s="21" t="s">
        <v>3033</v>
      </c>
    </row>
    <row r="755" spans="1:3" x14ac:dyDescent="0.2">
      <c r="A755" s="20" t="s">
        <v>3046</v>
      </c>
      <c r="B755" s="21" t="s">
        <v>3047</v>
      </c>
      <c r="C755" s="21" t="s">
        <v>3033</v>
      </c>
    </row>
    <row r="756" spans="1:3" x14ac:dyDescent="0.2">
      <c r="A756" s="20" t="s">
        <v>3048</v>
      </c>
      <c r="B756" s="21" t="s">
        <v>3049</v>
      </c>
      <c r="C756" s="21" t="s">
        <v>3033</v>
      </c>
    </row>
    <row r="757" spans="1:3" x14ac:dyDescent="0.2">
      <c r="A757" s="20" t="s">
        <v>3050</v>
      </c>
      <c r="B757" s="21" t="s">
        <v>3051</v>
      </c>
      <c r="C757" s="21" t="s">
        <v>1775</v>
      </c>
    </row>
    <row r="758" spans="1:3" x14ac:dyDescent="0.2">
      <c r="A758" s="20" t="s">
        <v>3052</v>
      </c>
      <c r="B758" s="21" t="s">
        <v>3053</v>
      </c>
      <c r="C758" s="21" t="s">
        <v>1775</v>
      </c>
    </row>
    <row r="759" spans="1:3" x14ac:dyDescent="0.2">
      <c r="A759" s="20" t="s">
        <v>3054</v>
      </c>
      <c r="B759" s="21" t="s">
        <v>3055</v>
      </c>
      <c r="C759" s="21" t="s">
        <v>1775</v>
      </c>
    </row>
    <row r="760" spans="1:3" x14ac:dyDescent="0.2">
      <c r="A760" s="20" t="s">
        <v>3056</v>
      </c>
      <c r="B760" s="21" t="s">
        <v>3057</v>
      </c>
      <c r="C760" s="21" t="s">
        <v>1775</v>
      </c>
    </row>
    <row r="761" spans="1:3" x14ac:dyDescent="0.2">
      <c r="A761" s="20" t="s">
        <v>3058</v>
      </c>
      <c r="B761" s="21" t="s">
        <v>3059</v>
      </c>
      <c r="C761" s="21" t="s">
        <v>1784</v>
      </c>
    </row>
    <row r="762" spans="1:3" x14ac:dyDescent="0.2">
      <c r="A762" s="20" t="s">
        <v>3060</v>
      </c>
      <c r="B762" s="21" t="s">
        <v>3061</v>
      </c>
      <c r="C762" s="21" t="s">
        <v>1784</v>
      </c>
    </row>
    <row r="763" spans="1:3" x14ac:dyDescent="0.2">
      <c r="A763" s="20" t="s">
        <v>3062</v>
      </c>
      <c r="B763" s="21" t="s">
        <v>3063</v>
      </c>
      <c r="C763" s="21" t="s">
        <v>1784</v>
      </c>
    </row>
    <row r="764" spans="1:3" x14ac:dyDescent="0.2">
      <c r="A764" s="20" t="s">
        <v>3064</v>
      </c>
      <c r="B764" s="21" t="s">
        <v>3065</v>
      </c>
      <c r="C764" s="21" t="s">
        <v>3066</v>
      </c>
    </row>
    <row r="765" spans="1:3" x14ac:dyDescent="0.2">
      <c r="A765" s="20" t="s">
        <v>3067</v>
      </c>
      <c r="B765" s="21" t="s">
        <v>3068</v>
      </c>
      <c r="C765" s="21" t="s">
        <v>3066</v>
      </c>
    </row>
    <row r="766" spans="1:3" x14ac:dyDescent="0.2">
      <c r="A766" s="20" t="s">
        <v>3069</v>
      </c>
      <c r="B766" s="21" t="s">
        <v>3070</v>
      </c>
      <c r="C766" s="21" t="s">
        <v>3066</v>
      </c>
    </row>
    <row r="767" spans="1:3" x14ac:dyDescent="0.2">
      <c r="A767" s="20" t="s">
        <v>3071</v>
      </c>
      <c r="B767" s="21" t="s">
        <v>3072</v>
      </c>
      <c r="C767" s="21" t="s">
        <v>3066</v>
      </c>
    </row>
    <row r="768" spans="1:3" x14ac:dyDescent="0.2">
      <c r="A768" s="20" t="s">
        <v>3073</v>
      </c>
      <c r="B768" s="21" t="s">
        <v>3074</v>
      </c>
      <c r="C768" s="21" t="s">
        <v>3066</v>
      </c>
    </row>
    <row r="769" spans="1:3" x14ac:dyDescent="0.2">
      <c r="A769" s="20" t="s">
        <v>3075</v>
      </c>
      <c r="B769" s="21" t="s">
        <v>3076</v>
      </c>
      <c r="C769" s="21" t="s">
        <v>3066</v>
      </c>
    </row>
    <row r="770" spans="1:3" x14ac:dyDescent="0.2">
      <c r="A770" s="20" t="s">
        <v>3077</v>
      </c>
      <c r="B770" s="21" t="s">
        <v>3078</v>
      </c>
      <c r="C770" s="21" t="s">
        <v>1793</v>
      </c>
    </row>
    <row r="771" spans="1:3" x14ac:dyDescent="0.2">
      <c r="A771" s="20" t="s">
        <v>3079</v>
      </c>
      <c r="B771" s="21" t="s">
        <v>3080</v>
      </c>
      <c r="C771" s="21" t="s">
        <v>1793</v>
      </c>
    </row>
    <row r="772" spans="1:3" x14ac:dyDescent="0.2">
      <c r="A772" s="20" t="s">
        <v>3081</v>
      </c>
      <c r="B772" s="21" t="s">
        <v>3082</v>
      </c>
      <c r="C772" s="21" t="s">
        <v>1793</v>
      </c>
    </row>
    <row r="773" spans="1:3" x14ac:dyDescent="0.2">
      <c r="A773" s="20" t="s">
        <v>3083</v>
      </c>
      <c r="B773" s="21" t="s">
        <v>3084</v>
      </c>
      <c r="C773" s="21" t="s">
        <v>1793</v>
      </c>
    </row>
    <row r="774" spans="1:3" x14ac:dyDescent="0.2">
      <c r="A774" s="20" t="s">
        <v>3085</v>
      </c>
      <c r="B774" s="21" t="s">
        <v>3086</v>
      </c>
      <c r="C774" s="21" t="s">
        <v>1796</v>
      </c>
    </row>
    <row r="775" spans="1:3" x14ac:dyDescent="0.2">
      <c r="A775" s="20" t="s">
        <v>3087</v>
      </c>
      <c r="B775" s="21" t="s">
        <v>3088</v>
      </c>
      <c r="C775" s="21" t="s">
        <v>1796</v>
      </c>
    </row>
    <row r="776" spans="1:3" x14ac:dyDescent="0.2">
      <c r="A776" s="20" t="s">
        <v>3089</v>
      </c>
      <c r="B776" s="21" t="s">
        <v>3090</v>
      </c>
      <c r="C776" s="21" t="s">
        <v>1796</v>
      </c>
    </row>
    <row r="777" spans="1:3" x14ac:dyDescent="0.2">
      <c r="A777" s="20" t="s">
        <v>3091</v>
      </c>
      <c r="B777" s="21" t="s">
        <v>3092</v>
      </c>
      <c r="C777" s="21" t="s">
        <v>1796</v>
      </c>
    </row>
    <row r="778" spans="1:3" x14ac:dyDescent="0.2">
      <c r="A778" s="20" t="s">
        <v>3093</v>
      </c>
      <c r="B778" s="21" t="s">
        <v>3094</v>
      </c>
      <c r="C778" s="21" t="s">
        <v>1796</v>
      </c>
    </row>
    <row r="779" spans="1:3" x14ac:dyDescent="0.2">
      <c r="A779" s="20" t="s">
        <v>3095</v>
      </c>
      <c r="B779" s="21" t="s">
        <v>3096</v>
      </c>
      <c r="C779" s="21" t="s">
        <v>1796</v>
      </c>
    </row>
    <row r="780" spans="1:3" x14ac:dyDescent="0.2">
      <c r="A780" s="20" t="s">
        <v>3097</v>
      </c>
      <c r="B780" s="21" t="s">
        <v>3098</v>
      </c>
      <c r="C780" s="21" t="s">
        <v>1796</v>
      </c>
    </row>
    <row r="781" spans="1:3" x14ac:dyDescent="0.2">
      <c r="A781" s="20" t="s">
        <v>3099</v>
      </c>
      <c r="B781" s="21" t="s">
        <v>3100</v>
      </c>
      <c r="C781" s="21" t="s">
        <v>1796</v>
      </c>
    </row>
    <row r="782" spans="1:3" x14ac:dyDescent="0.2">
      <c r="A782" s="20" t="s">
        <v>3101</v>
      </c>
      <c r="B782" s="21" t="s">
        <v>3102</v>
      </c>
      <c r="C782" s="21" t="s">
        <v>1796</v>
      </c>
    </row>
    <row r="783" spans="1:3" x14ac:dyDescent="0.2">
      <c r="A783" s="20" t="s">
        <v>3103</v>
      </c>
      <c r="B783" s="21" t="s">
        <v>3104</v>
      </c>
      <c r="C783" s="21" t="s">
        <v>1796</v>
      </c>
    </row>
    <row r="784" spans="1:3" x14ac:dyDescent="0.2">
      <c r="A784" s="20" t="s">
        <v>3105</v>
      </c>
      <c r="B784" s="21" t="s">
        <v>3106</v>
      </c>
      <c r="C784" s="21" t="s">
        <v>1796</v>
      </c>
    </row>
    <row r="785" spans="1:3" x14ac:dyDescent="0.2">
      <c r="A785" s="20" t="s">
        <v>3107</v>
      </c>
      <c r="B785" s="21" t="s">
        <v>3108</v>
      </c>
      <c r="C785" s="21" t="s">
        <v>1796</v>
      </c>
    </row>
    <row r="786" spans="1:3" x14ac:dyDescent="0.2">
      <c r="A786" s="20" t="s">
        <v>3109</v>
      </c>
      <c r="B786" s="21" t="s">
        <v>3110</v>
      </c>
      <c r="C786" s="21" t="s">
        <v>1796</v>
      </c>
    </row>
    <row r="787" spans="1:3" x14ac:dyDescent="0.2">
      <c r="A787" s="20" t="s">
        <v>3111</v>
      </c>
      <c r="B787" s="21" t="s">
        <v>3112</v>
      </c>
      <c r="C787" s="21" t="s">
        <v>1796</v>
      </c>
    </row>
    <row r="788" spans="1:3" x14ac:dyDescent="0.2">
      <c r="A788" s="20" t="s">
        <v>3113</v>
      </c>
      <c r="B788" s="21" t="s">
        <v>3114</v>
      </c>
      <c r="C788" s="21" t="s">
        <v>1817</v>
      </c>
    </row>
    <row r="789" spans="1:3" x14ac:dyDescent="0.2">
      <c r="A789" s="20" t="s">
        <v>3115</v>
      </c>
      <c r="B789" s="21" t="s">
        <v>3116</v>
      </c>
      <c r="C789" s="21" t="s">
        <v>1817</v>
      </c>
    </row>
    <row r="790" spans="1:3" x14ac:dyDescent="0.2">
      <c r="A790" s="20" t="s">
        <v>3117</v>
      </c>
      <c r="B790" s="21" t="s">
        <v>3118</v>
      </c>
      <c r="C790" s="21" t="s">
        <v>1817</v>
      </c>
    </row>
    <row r="791" spans="1:3" x14ac:dyDescent="0.2">
      <c r="A791" s="20" t="s">
        <v>3119</v>
      </c>
      <c r="B791" s="21" t="s">
        <v>3120</v>
      </c>
      <c r="C791" s="21" t="s">
        <v>1817</v>
      </c>
    </row>
    <row r="792" spans="1:3" x14ac:dyDescent="0.2">
      <c r="A792" s="20" t="s">
        <v>3121</v>
      </c>
      <c r="B792" s="21" t="s">
        <v>3122</v>
      </c>
      <c r="C792" s="21" t="s">
        <v>1817</v>
      </c>
    </row>
    <row r="793" spans="1:3" x14ac:dyDescent="0.2">
      <c r="A793" s="20" t="s">
        <v>3123</v>
      </c>
      <c r="B793" s="21" t="s">
        <v>3124</v>
      </c>
      <c r="C793" s="21" t="s">
        <v>1817</v>
      </c>
    </row>
    <row r="794" spans="1:3" x14ac:dyDescent="0.2">
      <c r="A794" s="20" t="s">
        <v>3125</v>
      </c>
      <c r="B794" s="21" t="s">
        <v>3126</v>
      </c>
      <c r="C794" s="21" t="s">
        <v>1817</v>
      </c>
    </row>
    <row r="795" spans="1:3" x14ac:dyDescent="0.2">
      <c r="A795" s="20" t="s">
        <v>3127</v>
      </c>
      <c r="B795" s="21" t="s">
        <v>3128</v>
      </c>
      <c r="C795" s="21" t="s">
        <v>1817</v>
      </c>
    </row>
    <row r="796" spans="1:3" x14ac:dyDescent="0.2">
      <c r="A796" s="20" t="s">
        <v>3129</v>
      </c>
      <c r="B796" s="21" t="s">
        <v>3130</v>
      </c>
      <c r="C796" s="21" t="s">
        <v>1817</v>
      </c>
    </row>
    <row r="797" spans="1:3" x14ac:dyDescent="0.2">
      <c r="A797" s="20" t="s">
        <v>3131</v>
      </c>
      <c r="B797" s="21" t="s">
        <v>3132</v>
      </c>
      <c r="C797" s="21" t="s">
        <v>1817</v>
      </c>
    </row>
    <row r="798" spans="1:3" x14ac:dyDescent="0.2">
      <c r="A798" s="20" t="s">
        <v>3133</v>
      </c>
      <c r="B798" s="21" t="s">
        <v>3134</v>
      </c>
      <c r="C798" s="21" t="s">
        <v>1817</v>
      </c>
    </row>
    <row r="799" spans="1:3" x14ac:dyDescent="0.2">
      <c r="A799" s="20" t="s">
        <v>3135</v>
      </c>
      <c r="B799" s="21" t="s">
        <v>3136</v>
      </c>
      <c r="C799" s="21" t="s">
        <v>1817</v>
      </c>
    </row>
    <row r="800" spans="1:3" x14ac:dyDescent="0.2">
      <c r="A800" s="20" t="s">
        <v>3137</v>
      </c>
      <c r="B800" s="21" t="s">
        <v>3138</v>
      </c>
      <c r="C800" s="21" t="s">
        <v>1817</v>
      </c>
    </row>
    <row r="801" spans="1:3" x14ac:dyDescent="0.2">
      <c r="A801" s="20" t="s">
        <v>3139</v>
      </c>
      <c r="B801" s="21" t="s">
        <v>3140</v>
      </c>
      <c r="C801" s="21" t="s">
        <v>1817</v>
      </c>
    </row>
    <row r="802" spans="1:3" x14ac:dyDescent="0.2">
      <c r="A802" s="20" t="s">
        <v>3141</v>
      </c>
      <c r="B802" s="21" t="s">
        <v>3142</v>
      </c>
      <c r="C802" s="21" t="s">
        <v>1817</v>
      </c>
    </row>
    <row r="803" spans="1:3" x14ac:dyDescent="0.2">
      <c r="A803" s="20" t="s">
        <v>3143</v>
      </c>
      <c r="B803" s="21" t="s">
        <v>3144</v>
      </c>
      <c r="C803" s="21" t="s">
        <v>1817</v>
      </c>
    </row>
    <row r="804" spans="1:3" x14ac:dyDescent="0.2">
      <c r="A804" s="20" t="s">
        <v>3145</v>
      </c>
      <c r="B804" s="21" t="s">
        <v>3146</v>
      </c>
      <c r="C804" s="21" t="s">
        <v>1817</v>
      </c>
    </row>
    <row r="805" spans="1:3" x14ac:dyDescent="0.2">
      <c r="A805" s="20" t="s">
        <v>3147</v>
      </c>
      <c r="B805" s="21" t="s">
        <v>3148</v>
      </c>
      <c r="C805" s="21" t="s">
        <v>1817</v>
      </c>
    </row>
    <row r="806" spans="1:3" x14ac:dyDescent="0.2">
      <c r="A806" s="20" t="s">
        <v>3149</v>
      </c>
      <c r="B806" s="21" t="s">
        <v>3150</v>
      </c>
      <c r="C806" s="21" t="s">
        <v>1840</v>
      </c>
    </row>
    <row r="807" spans="1:3" x14ac:dyDescent="0.2">
      <c r="A807" s="20" t="s">
        <v>3151</v>
      </c>
      <c r="B807" s="21" t="s">
        <v>3152</v>
      </c>
      <c r="C807" s="21" t="s">
        <v>1840</v>
      </c>
    </row>
    <row r="808" spans="1:3" x14ac:dyDescent="0.2">
      <c r="A808" s="20" t="s">
        <v>3153</v>
      </c>
      <c r="B808" s="21" t="s">
        <v>3154</v>
      </c>
      <c r="C808" s="21" t="s">
        <v>1840</v>
      </c>
    </row>
    <row r="809" spans="1:3" x14ac:dyDescent="0.2">
      <c r="A809" s="20" t="s">
        <v>3155</v>
      </c>
      <c r="B809" s="21" t="s">
        <v>3156</v>
      </c>
      <c r="C809" s="21" t="s">
        <v>1840</v>
      </c>
    </row>
    <row r="810" spans="1:3" x14ac:dyDescent="0.2">
      <c r="A810" s="20" t="s">
        <v>3157</v>
      </c>
      <c r="B810" s="21" t="s">
        <v>3158</v>
      </c>
      <c r="C810" s="21" t="s">
        <v>1840</v>
      </c>
    </row>
    <row r="811" spans="1:3" x14ac:dyDescent="0.2">
      <c r="A811" s="20" t="s">
        <v>3159</v>
      </c>
      <c r="B811" s="21" t="s">
        <v>3160</v>
      </c>
      <c r="C811" s="21" t="s">
        <v>1840</v>
      </c>
    </row>
    <row r="812" spans="1:3" x14ac:dyDescent="0.2">
      <c r="A812" s="20" t="s">
        <v>3161</v>
      </c>
      <c r="B812" s="21" t="s">
        <v>3162</v>
      </c>
      <c r="C812" s="21" t="s">
        <v>1840</v>
      </c>
    </row>
    <row r="813" spans="1:3" x14ac:dyDescent="0.2">
      <c r="A813" s="20" t="s">
        <v>3163</v>
      </c>
      <c r="B813" s="21" t="s">
        <v>3164</v>
      </c>
      <c r="C813" s="21" t="s">
        <v>1840</v>
      </c>
    </row>
    <row r="814" spans="1:3" x14ac:dyDescent="0.2">
      <c r="A814" s="20" t="s">
        <v>3165</v>
      </c>
      <c r="B814" s="21" t="s">
        <v>3166</v>
      </c>
      <c r="C814" s="21" t="s">
        <v>1840</v>
      </c>
    </row>
    <row r="815" spans="1:3" x14ac:dyDescent="0.2">
      <c r="A815" s="20" t="s">
        <v>3167</v>
      </c>
      <c r="B815" s="21" t="s">
        <v>3168</v>
      </c>
      <c r="C815" s="21" t="s">
        <v>1840</v>
      </c>
    </row>
    <row r="816" spans="1:3" x14ac:dyDescent="0.2">
      <c r="A816" s="20" t="s">
        <v>3169</v>
      </c>
      <c r="B816" s="21" t="s">
        <v>3170</v>
      </c>
      <c r="C816" s="21" t="s">
        <v>1840</v>
      </c>
    </row>
    <row r="817" spans="1:3" x14ac:dyDescent="0.2">
      <c r="A817" s="20" t="s">
        <v>3171</v>
      </c>
      <c r="B817" s="21" t="s">
        <v>3172</v>
      </c>
      <c r="C817" s="21" t="s">
        <v>1840</v>
      </c>
    </row>
    <row r="818" spans="1:3" x14ac:dyDescent="0.2">
      <c r="A818" s="20" t="s">
        <v>3173</v>
      </c>
      <c r="B818" s="21" t="s">
        <v>3174</v>
      </c>
      <c r="C818" s="21" t="s">
        <v>1840</v>
      </c>
    </row>
    <row r="819" spans="1:3" x14ac:dyDescent="0.2">
      <c r="A819" s="20" t="s">
        <v>3175</v>
      </c>
      <c r="B819" s="21" t="s">
        <v>3176</v>
      </c>
      <c r="C819" s="21" t="s">
        <v>1840</v>
      </c>
    </row>
    <row r="820" spans="1:3" x14ac:dyDescent="0.2">
      <c r="A820" s="20" t="s">
        <v>3177</v>
      </c>
      <c r="B820" s="21" t="s">
        <v>3178</v>
      </c>
      <c r="C820" s="21" t="s">
        <v>1840</v>
      </c>
    </row>
    <row r="821" spans="1:3" x14ac:dyDescent="0.2">
      <c r="A821" s="20" t="s">
        <v>3179</v>
      </c>
      <c r="B821" s="21" t="s">
        <v>3180</v>
      </c>
      <c r="C821" s="21" t="s">
        <v>1840</v>
      </c>
    </row>
    <row r="822" spans="1:3" x14ac:dyDescent="0.2">
      <c r="A822" s="20" t="s">
        <v>3181</v>
      </c>
      <c r="B822" s="21" t="s">
        <v>3182</v>
      </c>
      <c r="C822" s="21" t="s">
        <v>1851</v>
      </c>
    </row>
    <row r="823" spans="1:3" x14ac:dyDescent="0.2">
      <c r="A823" s="20" t="s">
        <v>3183</v>
      </c>
      <c r="B823" s="21" t="s">
        <v>3184</v>
      </c>
      <c r="C823" s="21" t="s">
        <v>1851</v>
      </c>
    </row>
    <row r="824" spans="1:3" x14ac:dyDescent="0.2">
      <c r="A824" s="20" t="s">
        <v>3185</v>
      </c>
      <c r="B824" s="21" t="s">
        <v>3186</v>
      </c>
      <c r="C824" s="21" t="s">
        <v>1851</v>
      </c>
    </row>
    <row r="825" spans="1:3" x14ac:dyDescent="0.2">
      <c r="A825" s="20" t="s">
        <v>3187</v>
      </c>
      <c r="B825" s="21" t="s">
        <v>3188</v>
      </c>
      <c r="C825" s="21" t="s">
        <v>1851</v>
      </c>
    </row>
    <row r="826" spans="1:3" x14ac:dyDescent="0.2">
      <c r="A826" s="20" t="s">
        <v>3189</v>
      </c>
      <c r="B826" s="21" t="s">
        <v>3190</v>
      </c>
      <c r="C826" s="21" t="s">
        <v>1851</v>
      </c>
    </row>
    <row r="827" spans="1:3" x14ac:dyDescent="0.2">
      <c r="A827" s="20" t="s">
        <v>3191</v>
      </c>
      <c r="B827" s="21" t="s">
        <v>3192</v>
      </c>
      <c r="C827" s="21" t="s">
        <v>1851</v>
      </c>
    </row>
    <row r="828" spans="1:3" x14ac:dyDescent="0.2">
      <c r="A828" s="20" t="s">
        <v>3193</v>
      </c>
      <c r="B828" s="21" t="s">
        <v>3194</v>
      </c>
      <c r="C828" s="21" t="s">
        <v>1851</v>
      </c>
    </row>
    <row r="829" spans="1:3" x14ac:dyDescent="0.2">
      <c r="A829" s="20" t="s">
        <v>3195</v>
      </c>
      <c r="B829" s="21" t="s">
        <v>3196</v>
      </c>
      <c r="C829" s="21" t="s">
        <v>1851</v>
      </c>
    </row>
    <row r="830" spans="1:3" x14ac:dyDescent="0.2">
      <c r="A830" s="20" t="s">
        <v>3197</v>
      </c>
      <c r="B830" s="21" t="s">
        <v>3198</v>
      </c>
      <c r="C830" s="21" t="s">
        <v>1851</v>
      </c>
    </row>
    <row r="831" spans="1:3" x14ac:dyDescent="0.2">
      <c r="A831" s="20" t="s">
        <v>3199</v>
      </c>
      <c r="B831" s="21" t="s">
        <v>3200</v>
      </c>
      <c r="C831" s="21" t="s">
        <v>1851</v>
      </c>
    </row>
    <row r="832" spans="1:3" x14ac:dyDescent="0.2">
      <c r="A832" s="20" t="s">
        <v>3201</v>
      </c>
      <c r="B832" s="21" t="s">
        <v>3202</v>
      </c>
      <c r="C832" s="21" t="s">
        <v>1851</v>
      </c>
    </row>
    <row r="833" spans="1:3" x14ac:dyDescent="0.2">
      <c r="A833" s="20" t="s">
        <v>3203</v>
      </c>
      <c r="B833" s="21" t="s">
        <v>3204</v>
      </c>
      <c r="C833" s="21" t="s">
        <v>1851</v>
      </c>
    </row>
    <row r="834" spans="1:3" x14ac:dyDescent="0.2">
      <c r="A834" s="20" t="s">
        <v>3205</v>
      </c>
      <c r="B834" s="21" t="s">
        <v>3206</v>
      </c>
      <c r="C834" s="21" t="s">
        <v>1851</v>
      </c>
    </row>
    <row r="835" spans="1:3" x14ac:dyDescent="0.2">
      <c r="A835" s="20" t="s">
        <v>3207</v>
      </c>
      <c r="B835" s="21" t="s">
        <v>3208</v>
      </c>
      <c r="C835" s="21" t="s">
        <v>1851</v>
      </c>
    </row>
    <row r="836" spans="1:3" x14ac:dyDescent="0.2">
      <c r="A836" s="20" t="s">
        <v>3209</v>
      </c>
      <c r="B836" s="21" t="s">
        <v>3210</v>
      </c>
      <c r="C836" s="21" t="s">
        <v>1851</v>
      </c>
    </row>
    <row r="837" spans="1:3" x14ac:dyDescent="0.2">
      <c r="A837" s="20" t="s">
        <v>3211</v>
      </c>
      <c r="B837" s="21" t="s">
        <v>3212</v>
      </c>
      <c r="C837" s="21" t="s">
        <v>1851</v>
      </c>
    </row>
    <row r="838" spans="1:3" x14ac:dyDescent="0.2">
      <c r="A838" s="20" t="s">
        <v>3213</v>
      </c>
      <c r="B838" s="21" t="s">
        <v>3214</v>
      </c>
      <c r="C838" s="21" t="s">
        <v>1851</v>
      </c>
    </row>
    <row r="839" spans="1:3" x14ac:dyDescent="0.2">
      <c r="A839" s="20" t="s">
        <v>3215</v>
      </c>
      <c r="B839" s="21" t="s">
        <v>3216</v>
      </c>
      <c r="C839" s="21" t="s">
        <v>1858</v>
      </c>
    </row>
    <row r="840" spans="1:3" x14ac:dyDescent="0.2">
      <c r="A840" s="20" t="s">
        <v>3217</v>
      </c>
      <c r="B840" s="21" t="s">
        <v>3218</v>
      </c>
      <c r="C840" s="21" t="s">
        <v>1858</v>
      </c>
    </row>
    <row r="841" spans="1:3" x14ac:dyDescent="0.2">
      <c r="A841" s="20" t="s">
        <v>3219</v>
      </c>
      <c r="B841" s="21" t="s">
        <v>3220</v>
      </c>
      <c r="C841" s="21" t="s">
        <v>1858</v>
      </c>
    </row>
    <row r="842" spans="1:3" x14ac:dyDescent="0.2">
      <c r="A842" s="20" t="s">
        <v>3221</v>
      </c>
      <c r="B842" s="21" t="s">
        <v>3222</v>
      </c>
      <c r="C842" s="21" t="s">
        <v>1858</v>
      </c>
    </row>
    <row r="843" spans="1:3" x14ac:dyDescent="0.2">
      <c r="A843" s="20" t="s">
        <v>3223</v>
      </c>
      <c r="B843" s="21" t="s">
        <v>3224</v>
      </c>
      <c r="C843" s="21" t="s">
        <v>1858</v>
      </c>
    </row>
    <row r="844" spans="1:3" x14ac:dyDescent="0.2">
      <c r="A844" s="20" t="s">
        <v>3225</v>
      </c>
      <c r="B844" s="21" t="s">
        <v>3226</v>
      </c>
      <c r="C844" s="21" t="s">
        <v>1858</v>
      </c>
    </row>
    <row r="845" spans="1:3" x14ac:dyDescent="0.2">
      <c r="A845" s="20" t="s">
        <v>3227</v>
      </c>
      <c r="B845" s="21" t="s">
        <v>3228</v>
      </c>
      <c r="C845" s="21" t="s">
        <v>1858</v>
      </c>
    </row>
    <row r="846" spans="1:3" x14ac:dyDescent="0.2">
      <c r="A846" s="20" t="s">
        <v>3229</v>
      </c>
      <c r="B846" s="21" t="s">
        <v>3230</v>
      </c>
      <c r="C846" s="21" t="s">
        <v>1858</v>
      </c>
    </row>
    <row r="847" spans="1:3" x14ac:dyDescent="0.2">
      <c r="A847" s="20" t="s">
        <v>3231</v>
      </c>
      <c r="B847" s="21" t="s">
        <v>3232</v>
      </c>
      <c r="C847" s="21" t="s">
        <v>1858</v>
      </c>
    </row>
    <row r="848" spans="1:3" x14ac:dyDescent="0.2">
      <c r="A848" s="20" t="s">
        <v>3233</v>
      </c>
      <c r="B848" s="21" t="s">
        <v>3234</v>
      </c>
      <c r="C848" s="21" t="s">
        <v>1858</v>
      </c>
    </row>
    <row r="849" spans="1:3" x14ac:dyDescent="0.2">
      <c r="A849" s="20" t="s">
        <v>3235</v>
      </c>
      <c r="B849" s="21" t="s">
        <v>3236</v>
      </c>
      <c r="C849" s="21" t="s">
        <v>1858</v>
      </c>
    </row>
    <row r="850" spans="1:3" x14ac:dyDescent="0.2">
      <c r="A850" s="20" t="s">
        <v>3237</v>
      </c>
      <c r="B850" s="21" t="s">
        <v>3238</v>
      </c>
      <c r="C850" s="21" t="s">
        <v>1858</v>
      </c>
    </row>
    <row r="851" spans="1:3" x14ac:dyDescent="0.2">
      <c r="A851" s="20" t="s">
        <v>3239</v>
      </c>
      <c r="B851" s="21" t="s">
        <v>3240</v>
      </c>
      <c r="C851" s="21" t="s">
        <v>1858</v>
      </c>
    </row>
    <row r="852" spans="1:3" x14ac:dyDescent="0.2">
      <c r="A852" s="20" t="s">
        <v>3241</v>
      </c>
      <c r="B852" s="21" t="s">
        <v>3242</v>
      </c>
      <c r="C852" s="21" t="s">
        <v>1858</v>
      </c>
    </row>
    <row r="853" spans="1:3" x14ac:dyDescent="0.2">
      <c r="A853" s="20" t="s">
        <v>3243</v>
      </c>
      <c r="B853" s="21" t="s">
        <v>3244</v>
      </c>
      <c r="C853" s="21" t="s">
        <v>1879</v>
      </c>
    </row>
    <row r="854" spans="1:3" x14ac:dyDescent="0.2">
      <c r="A854" s="20" t="s">
        <v>3245</v>
      </c>
      <c r="B854" s="21" t="s">
        <v>3246</v>
      </c>
      <c r="C854" s="21" t="s">
        <v>1879</v>
      </c>
    </row>
    <row r="855" spans="1:3" x14ac:dyDescent="0.2">
      <c r="A855" s="20" t="s">
        <v>3247</v>
      </c>
      <c r="B855" s="21" t="s">
        <v>3248</v>
      </c>
      <c r="C855" s="21" t="s">
        <v>1879</v>
      </c>
    </row>
    <row r="856" spans="1:3" x14ac:dyDescent="0.2">
      <c r="A856" s="20" t="s">
        <v>3249</v>
      </c>
      <c r="B856" s="21" t="s">
        <v>3250</v>
      </c>
      <c r="C856" s="21" t="s">
        <v>1879</v>
      </c>
    </row>
    <row r="857" spans="1:3" x14ac:dyDescent="0.2">
      <c r="A857" s="20" t="s">
        <v>3251</v>
      </c>
      <c r="B857" s="21" t="s">
        <v>3252</v>
      </c>
      <c r="C857" s="21" t="s">
        <v>1879</v>
      </c>
    </row>
    <row r="858" spans="1:3" x14ac:dyDescent="0.2">
      <c r="A858" s="20" t="s">
        <v>3253</v>
      </c>
      <c r="B858" s="21" t="s">
        <v>3254</v>
      </c>
      <c r="C858" s="21" t="s">
        <v>1879</v>
      </c>
    </row>
    <row r="859" spans="1:3" x14ac:dyDescent="0.2">
      <c r="A859" s="20" t="s">
        <v>3255</v>
      </c>
      <c r="B859" s="21" t="s">
        <v>3256</v>
      </c>
      <c r="C859" s="21" t="s">
        <v>1879</v>
      </c>
    </row>
    <row r="860" spans="1:3" x14ac:dyDescent="0.2">
      <c r="A860" s="20" t="s">
        <v>3257</v>
      </c>
      <c r="B860" s="21" t="s">
        <v>3258</v>
      </c>
      <c r="C860" s="21" t="s">
        <v>1879</v>
      </c>
    </row>
    <row r="861" spans="1:3" x14ac:dyDescent="0.2">
      <c r="A861" s="20" t="s">
        <v>3259</v>
      </c>
      <c r="B861" s="21" t="s">
        <v>3260</v>
      </c>
      <c r="C861" s="21" t="s">
        <v>1879</v>
      </c>
    </row>
    <row r="862" spans="1:3" x14ac:dyDescent="0.2">
      <c r="A862" s="20" t="s">
        <v>3261</v>
      </c>
      <c r="B862" s="21" t="s">
        <v>3262</v>
      </c>
      <c r="C862" s="21" t="s">
        <v>1879</v>
      </c>
    </row>
    <row r="863" spans="1:3" x14ac:dyDescent="0.2">
      <c r="A863" s="20" t="s">
        <v>3263</v>
      </c>
      <c r="B863" s="21" t="s">
        <v>3264</v>
      </c>
      <c r="C863" s="21" t="s">
        <v>1888</v>
      </c>
    </row>
    <row r="864" spans="1:3" x14ac:dyDescent="0.2">
      <c r="A864" s="20" t="s">
        <v>3265</v>
      </c>
      <c r="B864" s="21" t="s">
        <v>3266</v>
      </c>
      <c r="C864" s="21" t="s">
        <v>1888</v>
      </c>
    </row>
    <row r="865" spans="1:3" x14ac:dyDescent="0.2">
      <c r="A865" s="20" t="s">
        <v>3267</v>
      </c>
      <c r="B865" s="21" t="s">
        <v>3268</v>
      </c>
      <c r="C865" s="21" t="s">
        <v>1888</v>
      </c>
    </row>
    <row r="866" spans="1:3" x14ac:dyDescent="0.2">
      <c r="A866" s="20" t="s">
        <v>3269</v>
      </c>
      <c r="B866" s="21" t="s">
        <v>3270</v>
      </c>
      <c r="C866" s="21" t="s">
        <v>1888</v>
      </c>
    </row>
    <row r="867" spans="1:3" x14ac:dyDescent="0.2">
      <c r="A867" s="20" t="s">
        <v>3271</v>
      </c>
      <c r="B867" s="21" t="s">
        <v>3272</v>
      </c>
      <c r="C867" s="21" t="s">
        <v>1888</v>
      </c>
    </row>
    <row r="868" spans="1:3" x14ac:dyDescent="0.2">
      <c r="A868" s="20" t="s">
        <v>3273</v>
      </c>
      <c r="B868" s="21" t="s">
        <v>3274</v>
      </c>
      <c r="C868" s="21" t="s">
        <v>1888</v>
      </c>
    </row>
    <row r="869" spans="1:3" x14ac:dyDescent="0.2">
      <c r="A869" s="20" t="s">
        <v>3275</v>
      </c>
      <c r="B869" s="21" t="s">
        <v>3276</v>
      </c>
      <c r="C869" s="21" t="s">
        <v>1888</v>
      </c>
    </row>
    <row r="870" spans="1:3" x14ac:dyDescent="0.2">
      <c r="A870" s="20" t="s">
        <v>3277</v>
      </c>
      <c r="B870" s="21" t="s">
        <v>3278</v>
      </c>
      <c r="C870" s="21" t="s">
        <v>1888</v>
      </c>
    </row>
    <row r="871" spans="1:3" x14ac:dyDescent="0.2">
      <c r="A871" s="20" t="s">
        <v>3279</v>
      </c>
      <c r="B871" s="21" t="s">
        <v>3280</v>
      </c>
      <c r="C871" s="21" t="s">
        <v>3281</v>
      </c>
    </row>
    <row r="872" spans="1:3" x14ac:dyDescent="0.2">
      <c r="A872" s="20" t="s">
        <v>3282</v>
      </c>
      <c r="B872" s="21" t="s">
        <v>3283</v>
      </c>
      <c r="C872" s="21" t="s">
        <v>3281</v>
      </c>
    </row>
    <row r="873" spans="1:3" x14ac:dyDescent="0.2">
      <c r="A873" s="20" t="s">
        <v>3284</v>
      </c>
      <c r="B873" s="21" t="s">
        <v>3285</v>
      </c>
      <c r="C873" s="21" t="s">
        <v>3281</v>
      </c>
    </row>
    <row r="874" spans="1:3" x14ac:dyDescent="0.2">
      <c r="A874" s="20" t="s">
        <v>3286</v>
      </c>
      <c r="B874" s="21" t="s">
        <v>3287</v>
      </c>
      <c r="C874" s="21" t="s">
        <v>3281</v>
      </c>
    </row>
    <row r="875" spans="1:3" x14ac:dyDescent="0.2">
      <c r="A875" s="20" t="s">
        <v>3288</v>
      </c>
      <c r="B875" s="21" t="s">
        <v>3289</v>
      </c>
      <c r="C875" s="21" t="s">
        <v>3281</v>
      </c>
    </row>
    <row r="876" spans="1:3" x14ac:dyDescent="0.2">
      <c r="A876" s="20" t="s">
        <v>3290</v>
      </c>
      <c r="B876" s="21" t="s">
        <v>3291</v>
      </c>
      <c r="C876" s="21" t="s">
        <v>1895</v>
      </c>
    </row>
    <row r="877" spans="1:3" x14ac:dyDescent="0.2">
      <c r="A877" s="20" t="s">
        <v>3292</v>
      </c>
      <c r="B877" s="21" t="s">
        <v>3293</v>
      </c>
      <c r="C877" s="21" t="s">
        <v>1895</v>
      </c>
    </row>
    <row r="878" spans="1:3" x14ac:dyDescent="0.2">
      <c r="A878" s="20" t="s">
        <v>3294</v>
      </c>
      <c r="B878" s="21" t="s">
        <v>3295</v>
      </c>
      <c r="C878" s="21" t="s">
        <v>1895</v>
      </c>
    </row>
    <row r="879" spans="1:3" x14ac:dyDescent="0.2">
      <c r="A879" s="20" t="s">
        <v>3296</v>
      </c>
      <c r="B879" s="21" t="s">
        <v>3297</v>
      </c>
      <c r="C879" s="21" t="s">
        <v>1895</v>
      </c>
    </row>
    <row r="880" spans="1:3" x14ac:dyDescent="0.2">
      <c r="A880" s="20" t="s">
        <v>3298</v>
      </c>
      <c r="B880" s="21" t="s">
        <v>3299</v>
      </c>
      <c r="C880" s="21" t="s">
        <v>1895</v>
      </c>
    </row>
    <row r="881" spans="1:3" x14ac:dyDescent="0.2">
      <c r="A881" s="20" t="s">
        <v>3300</v>
      </c>
      <c r="B881" s="21" t="s">
        <v>3301</v>
      </c>
      <c r="C881" s="21" t="s">
        <v>1895</v>
      </c>
    </row>
    <row r="882" spans="1:3" x14ac:dyDescent="0.2">
      <c r="A882" s="20" t="s">
        <v>3302</v>
      </c>
      <c r="B882" s="21" t="s">
        <v>3303</v>
      </c>
      <c r="C882" s="21" t="s">
        <v>1895</v>
      </c>
    </row>
    <row r="883" spans="1:3" x14ac:dyDescent="0.2">
      <c r="A883" s="20" t="s">
        <v>3304</v>
      </c>
      <c r="B883" s="21" t="s">
        <v>3305</v>
      </c>
      <c r="C883" s="21" t="s">
        <v>1895</v>
      </c>
    </row>
    <row r="884" spans="1:3" x14ac:dyDescent="0.2">
      <c r="A884" s="20" t="s">
        <v>3306</v>
      </c>
      <c r="B884" s="21" t="s">
        <v>3307</v>
      </c>
      <c r="C884" s="21" t="s">
        <v>1895</v>
      </c>
    </row>
    <row r="885" spans="1:3" x14ac:dyDescent="0.2">
      <c r="A885" s="20" t="s">
        <v>3308</v>
      </c>
      <c r="B885" s="21" t="s">
        <v>3309</v>
      </c>
      <c r="C885" s="21" t="s">
        <v>1895</v>
      </c>
    </row>
    <row r="886" spans="1:3" x14ac:dyDescent="0.2">
      <c r="A886" s="20" t="s">
        <v>3310</v>
      </c>
      <c r="B886" s="21" t="s">
        <v>3311</v>
      </c>
      <c r="C886" s="21" t="s">
        <v>1895</v>
      </c>
    </row>
    <row r="887" spans="1:3" x14ac:dyDescent="0.2">
      <c r="A887" s="20" t="s">
        <v>3312</v>
      </c>
      <c r="B887" s="21" t="s">
        <v>3313</v>
      </c>
      <c r="C887" s="21" t="s">
        <v>1895</v>
      </c>
    </row>
    <row r="888" spans="1:3" x14ac:dyDescent="0.2">
      <c r="A888" s="20" t="s">
        <v>3314</v>
      </c>
      <c r="B888" s="21" t="s">
        <v>3315</v>
      </c>
      <c r="C888" s="21" t="s">
        <v>1895</v>
      </c>
    </row>
    <row r="889" spans="1:3" x14ac:dyDescent="0.2">
      <c r="A889" s="20" t="s">
        <v>3316</v>
      </c>
      <c r="B889" s="21" t="s">
        <v>3317</v>
      </c>
      <c r="C889" s="21" t="s">
        <v>1895</v>
      </c>
    </row>
    <row r="890" spans="1:3" x14ac:dyDescent="0.2">
      <c r="A890" s="20" t="s">
        <v>3318</v>
      </c>
      <c r="B890" s="21" t="s">
        <v>3319</v>
      </c>
      <c r="C890" s="21" t="s">
        <v>1895</v>
      </c>
    </row>
    <row r="891" spans="1:3" x14ac:dyDescent="0.2">
      <c r="A891" s="20" t="s">
        <v>3320</v>
      </c>
      <c r="B891" s="21" t="s">
        <v>3321</v>
      </c>
      <c r="C891" s="21" t="s">
        <v>1895</v>
      </c>
    </row>
    <row r="892" spans="1:3" x14ac:dyDescent="0.2">
      <c r="A892" s="20" t="s">
        <v>3322</v>
      </c>
      <c r="B892" s="21" t="s">
        <v>3323</v>
      </c>
      <c r="C892" s="21" t="s">
        <v>1895</v>
      </c>
    </row>
    <row r="893" spans="1:3" x14ac:dyDescent="0.2">
      <c r="A893" s="20" t="s">
        <v>3324</v>
      </c>
      <c r="B893" s="21" t="s">
        <v>3325</v>
      </c>
      <c r="C893" s="21" t="s">
        <v>1895</v>
      </c>
    </row>
    <row r="894" spans="1:3" x14ac:dyDescent="0.2">
      <c r="A894" s="20" t="s">
        <v>3326</v>
      </c>
      <c r="B894" s="21" t="s">
        <v>3327</v>
      </c>
      <c r="C894" s="21" t="s">
        <v>1895</v>
      </c>
    </row>
    <row r="895" spans="1:3" x14ac:dyDescent="0.2">
      <c r="A895" s="20" t="s">
        <v>3328</v>
      </c>
      <c r="B895" s="21" t="s">
        <v>3329</v>
      </c>
      <c r="C895" s="21" t="s">
        <v>1895</v>
      </c>
    </row>
    <row r="896" spans="1:3" x14ac:dyDescent="0.2">
      <c r="A896" s="20" t="s">
        <v>3330</v>
      </c>
      <c r="B896" s="21" t="s">
        <v>3331</v>
      </c>
      <c r="C896" s="21" t="s">
        <v>1895</v>
      </c>
    </row>
    <row r="897" spans="1:3" x14ac:dyDescent="0.2">
      <c r="A897" s="20" t="s">
        <v>3332</v>
      </c>
      <c r="B897" s="21" t="s">
        <v>3333</v>
      </c>
      <c r="C897" s="21" t="s">
        <v>1895</v>
      </c>
    </row>
    <row r="898" spans="1:3" x14ac:dyDescent="0.2">
      <c r="A898" s="20" t="s">
        <v>3334</v>
      </c>
      <c r="B898" s="21" t="s">
        <v>3335</v>
      </c>
      <c r="C898" s="21" t="s">
        <v>1895</v>
      </c>
    </row>
    <row r="899" spans="1:3" x14ac:dyDescent="0.2">
      <c r="A899" s="20" t="s">
        <v>3336</v>
      </c>
      <c r="B899" s="21" t="s">
        <v>3337</v>
      </c>
      <c r="C899" s="21" t="s">
        <v>1895</v>
      </c>
    </row>
    <row r="900" spans="1:3" x14ac:dyDescent="0.2">
      <c r="A900" s="20" t="s">
        <v>3338</v>
      </c>
      <c r="B900" s="21" t="s">
        <v>3339</v>
      </c>
      <c r="C900" s="21" t="s">
        <v>1895</v>
      </c>
    </row>
    <row r="901" spans="1:3" x14ac:dyDescent="0.2">
      <c r="A901" s="20" t="s">
        <v>3340</v>
      </c>
      <c r="B901" s="21" t="s">
        <v>3341</v>
      </c>
      <c r="C901" s="21" t="s">
        <v>1895</v>
      </c>
    </row>
    <row r="902" spans="1:3" x14ac:dyDescent="0.2">
      <c r="A902" s="20" t="s">
        <v>3342</v>
      </c>
      <c r="B902" s="21" t="s">
        <v>3343</v>
      </c>
      <c r="C902" s="21" t="s">
        <v>1895</v>
      </c>
    </row>
    <row r="903" spans="1:3" x14ac:dyDescent="0.2">
      <c r="A903" s="20" t="s">
        <v>3344</v>
      </c>
      <c r="B903" s="21" t="s">
        <v>3345</v>
      </c>
      <c r="C903" s="21" t="s">
        <v>1895</v>
      </c>
    </row>
    <row r="904" spans="1:3" x14ac:dyDescent="0.2">
      <c r="A904" s="20" t="s">
        <v>3346</v>
      </c>
      <c r="B904" s="21" t="s">
        <v>3347</v>
      </c>
      <c r="C904" s="21" t="s">
        <v>1895</v>
      </c>
    </row>
    <row r="905" spans="1:3" x14ac:dyDescent="0.2">
      <c r="A905" s="20" t="s">
        <v>3348</v>
      </c>
      <c r="B905" s="21" t="s">
        <v>3349</v>
      </c>
      <c r="C905" s="21" t="s">
        <v>1895</v>
      </c>
    </row>
    <row r="906" spans="1:3" x14ac:dyDescent="0.2">
      <c r="A906" s="20" t="s">
        <v>3350</v>
      </c>
      <c r="B906" s="21" t="s">
        <v>3351</v>
      </c>
      <c r="C906" s="21" t="s">
        <v>1895</v>
      </c>
    </row>
    <row r="907" spans="1:3" x14ac:dyDescent="0.2">
      <c r="A907" s="20" t="s">
        <v>3352</v>
      </c>
      <c r="B907" s="21" t="s">
        <v>3353</v>
      </c>
      <c r="C907" s="21" t="s">
        <v>1895</v>
      </c>
    </row>
    <row r="908" spans="1:3" x14ac:dyDescent="0.2">
      <c r="A908" s="20" t="s">
        <v>3354</v>
      </c>
      <c r="B908" s="21" t="s">
        <v>3355</v>
      </c>
      <c r="C908" s="21" t="s">
        <v>1895</v>
      </c>
    </row>
    <row r="909" spans="1:3" x14ac:dyDescent="0.2">
      <c r="A909" s="20" t="s">
        <v>3356</v>
      </c>
      <c r="B909" s="21" t="s">
        <v>3357</v>
      </c>
      <c r="C909" s="21" t="s">
        <v>1895</v>
      </c>
    </row>
    <row r="910" spans="1:3" x14ac:dyDescent="0.2">
      <c r="A910" s="20" t="s">
        <v>3358</v>
      </c>
      <c r="B910" s="21" t="s">
        <v>3359</v>
      </c>
      <c r="C910" s="21" t="s">
        <v>1895</v>
      </c>
    </row>
    <row r="911" spans="1:3" x14ac:dyDescent="0.2">
      <c r="A911" s="20" t="s">
        <v>3360</v>
      </c>
      <c r="B911" s="21" t="s">
        <v>3361</v>
      </c>
      <c r="C911" s="21" t="s">
        <v>1895</v>
      </c>
    </row>
    <row r="912" spans="1:3" x14ac:dyDescent="0.2">
      <c r="A912" s="20" t="s">
        <v>3362</v>
      </c>
      <c r="B912" s="21" t="s">
        <v>3363</v>
      </c>
      <c r="C912" s="21" t="s">
        <v>1914</v>
      </c>
    </row>
    <row r="913" spans="1:3" x14ac:dyDescent="0.2">
      <c r="A913" s="20" t="s">
        <v>3364</v>
      </c>
      <c r="B913" s="21" t="s">
        <v>3365</v>
      </c>
      <c r="C913" s="21" t="s">
        <v>1914</v>
      </c>
    </row>
    <row r="914" spans="1:3" x14ac:dyDescent="0.2">
      <c r="A914" s="20" t="s">
        <v>3366</v>
      </c>
      <c r="B914" s="21" t="s">
        <v>3367</v>
      </c>
      <c r="C914" s="21" t="s">
        <v>1914</v>
      </c>
    </row>
    <row r="915" spans="1:3" x14ac:dyDescent="0.2">
      <c r="A915" s="20" t="s">
        <v>3368</v>
      </c>
      <c r="B915" s="21" t="s">
        <v>3369</v>
      </c>
      <c r="C915" s="21" t="s">
        <v>1914</v>
      </c>
    </row>
    <row r="916" spans="1:3" x14ac:dyDescent="0.2">
      <c r="A916" s="20" t="s">
        <v>3370</v>
      </c>
      <c r="B916" s="21" t="s">
        <v>3371</v>
      </c>
      <c r="C916" s="21" t="s">
        <v>1914</v>
      </c>
    </row>
    <row r="917" spans="1:3" x14ac:dyDescent="0.2">
      <c r="A917" s="20" t="s">
        <v>3372</v>
      </c>
      <c r="B917" s="21" t="s">
        <v>3373</v>
      </c>
      <c r="C917" s="21" t="s">
        <v>1914</v>
      </c>
    </row>
    <row r="918" spans="1:3" x14ac:dyDescent="0.2">
      <c r="A918" s="20" t="s">
        <v>3374</v>
      </c>
      <c r="B918" s="21" t="s">
        <v>3375</v>
      </c>
      <c r="C918" s="21" t="s">
        <v>1914</v>
      </c>
    </row>
    <row r="919" spans="1:3" x14ac:dyDescent="0.2">
      <c r="A919" s="20" t="s">
        <v>3376</v>
      </c>
      <c r="B919" s="21" t="s">
        <v>3377</v>
      </c>
      <c r="C919" s="21" t="s">
        <v>1923</v>
      </c>
    </row>
    <row r="920" spans="1:3" x14ac:dyDescent="0.2">
      <c r="A920" s="20" t="s">
        <v>3378</v>
      </c>
      <c r="B920" s="21" t="s">
        <v>3379</v>
      </c>
      <c r="C920" s="21" t="s">
        <v>1923</v>
      </c>
    </row>
    <row r="921" spans="1:3" x14ac:dyDescent="0.2">
      <c r="A921" s="20" t="s">
        <v>3380</v>
      </c>
      <c r="B921" s="21" t="s">
        <v>3381</v>
      </c>
      <c r="C921" s="21" t="s">
        <v>1923</v>
      </c>
    </row>
    <row r="922" spans="1:3" x14ac:dyDescent="0.2">
      <c r="A922" s="20" t="s">
        <v>3382</v>
      </c>
      <c r="B922" s="21" t="s">
        <v>3383</v>
      </c>
      <c r="C922" s="21" t="s">
        <v>1923</v>
      </c>
    </row>
    <row r="923" spans="1:3" x14ac:dyDescent="0.2">
      <c r="A923" s="20" t="s">
        <v>3384</v>
      </c>
      <c r="B923" s="21" t="s">
        <v>3385</v>
      </c>
      <c r="C923" s="21" t="s">
        <v>1923</v>
      </c>
    </row>
    <row r="924" spans="1:3" x14ac:dyDescent="0.2">
      <c r="A924" s="20" t="s">
        <v>3386</v>
      </c>
      <c r="B924" s="21" t="s">
        <v>3387</v>
      </c>
      <c r="C924" s="21" t="s">
        <v>3388</v>
      </c>
    </row>
    <row r="925" spans="1:3" x14ac:dyDescent="0.2">
      <c r="A925" s="20" t="s">
        <v>3389</v>
      </c>
      <c r="B925" s="21" t="s">
        <v>3390</v>
      </c>
      <c r="C925" s="21" t="s">
        <v>1926</v>
      </c>
    </row>
    <row r="926" spans="1:3" x14ac:dyDescent="0.2">
      <c r="A926" s="20" t="s">
        <v>3391</v>
      </c>
      <c r="B926" s="21" t="s">
        <v>3392</v>
      </c>
      <c r="C926" s="21" t="s">
        <v>1926</v>
      </c>
    </row>
    <row r="927" spans="1:3" x14ac:dyDescent="0.2">
      <c r="A927" s="20" t="s">
        <v>3393</v>
      </c>
      <c r="B927" s="21" t="s">
        <v>3394</v>
      </c>
      <c r="C927" s="21" t="s">
        <v>1926</v>
      </c>
    </row>
    <row r="928" spans="1:3" x14ac:dyDescent="0.2">
      <c r="A928" s="20" t="s">
        <v>3395</v>
      </c>
      <c r="B928" s="21" t="s">
        <v>3396</v>
      </c>
      <c r="C928" s="21" t="s">
        <v>1926</v>
      </c>
    </row>
    <row r="929" spans="1:3" x14ac:dyDescent="0.2">
      <c r="A929" s="20" t="s">
        <v>3397</v>
      </c>
      <c r="B929" s="21" t="s">
        <v>3398</v>
      </c>
      <c r="C929" s="21" t="s">
        <v>1926</v>
      </c>
    </row>
    <row r="930" spans="1:3" x14ac:dyDescent="0.2">
      <c r="A930" s="20" t="s">
        <v>3399</v>
      </c>
      <c r="B930" s="21" t="s">
        <v>3400</v>
      </c>
      <c r="C930" s="21" t="s">
        <v>1926</v>
      </c>
    </row>
    <row r="931" spans="1:3" x14ac:dyDescent="0.2">
      <c r="A931" s="20" t="s">
        <v>3401</v>
      </c>
      <c r="B931" s="21" t="s">
        <v>3402</v>
      </c>
      <c r="C931" s="21" t="s">
        <v>1926</v>
      </c>
    </row>
    <row r="932" spans="1:3" x14ac:dyDescent="0.2">
      <c r="A932" s="20" t="s">
        <v>3403</v>
      </c>
      <c r="B932" s="21" t="s">
        <v>3404</v>
      </c>
      <c r="C932" s="21" t="s">
        <v>1926</v>
      </c>
    </row>
    <row r="933" spans="1:3" x14ac:dyDescent="0.2">
      <c r="A933" s="20" t="s">
        <v>3405</v>
      </c>
      <c r="B933" s="21" t="s">
        <v>3406</v>
      </c>
      <c r="C933" s="21" t="s">
        <v>1926</v>
      </c>
    </row>
    <row r="934" spans="1:3" x14ac:dyDescent="0.2">
      <c r="A934" s="20" t="s">
        <v>3407</v>
      </c>
      <c r="B934" s="21" t="s">
        <v>3408</v>
      </c>
      <c r="C934" s="21" t="s">
        <v>1926</v>
      </c>
    </row>
    <row r="935" spans="1:3" x14ac:dyDescent="0.2">
      <c r="A935" s="20" t="s">
        <v>3409</v>
      </c>
      <c r="B935" s="21" t="s">
        <v>3410</v>
      </c>
      <c r="C935" s="21" t="s">
        <v>1926</v>
      </c>
    </row>
    <row r="936" spans="1:3" x14ac:dyDescent="0.2">
      <c r="A936" s="20" t="s">
        <v>3411</v>
      </c>
      <c r="B936" s="21" t="s">
        <v>3412</v>
      </c>
      <c r="C936" s="21" t="s">
        <v>1926</v>
      </c>
    </row>
    <row r="937" spans="1:3" x14ac:dyDescent="0.2">
      <c r="A937" s="20" t="s">
        <v>3413</v>
      </c>
      <c r="B937" s="21" t="s">
        <v>3414</v>
      </c>
      <c r="C937" s="21" t="s">
        <v>1926</v>
      </c>
    </row>
    <row r="938" spans="1:3" x14ac:dyDescent="0.2">
      <c r="A938" s="20" t="s">
        <v>3415</v>
      </c>
      <c r="B938" s="21" t="s">
        <v>3416</v>
      </c>
      <c r="C938" s="21" t="s">
        <v>1926</v>
      </c>
    </row>
    <row r="939" spans="1:3" x14ac:dyDescent="0.2">
      <c r="A939" s="20" t="s">
        <v>3417</v>
      </c>
      <c r="B939" s="21" t="s">
        <v>3418</v>
      </c>
      <c r="C939" s="21" t="s">
        <v>1926</v>
      </c>
    </row>
    <row r="940" spans="1:3" x14ac:dyDescent="0.2">
      <c r="A940" s="20" t="s">
        <v>3419</v>
      </c>
      <c r="B940" s="21" t="s">
        <v>3420</v>
      </c>
      <c r="C940" s="21" t="s">
        <v>1926</v>
      </c>
    </row>
    <row r="941" spans="1:3" x14ac:dyDescent="0.2">
      <c r="A941" s="20" t="s">
        <v>3421</v>
      </c>
      <c r="B941" s="21" t="s">
        <v>3422</v>
      </c>
      <c r="C941" s="21" t="s">
        <v>1926</v>
      </c>
    </row>
    <row r="942" spans="1:3" x14ac:dyDescent="0.2">
      <c r="A942" s="20" t="s">
        <v>3423</v>
      </c>
      <c r="B942" s="21" t="s">
        <v>3424</v>
      </c>
      <c r="C942" s="21" t="s">
        <v>1926</v>
      </c>
    </row>
    <row r="943" spans="1:3" x14ac:dyDescent="0.2">
      <c r="A943" s="20" t="s">
        <v>3425</v>
      </c>
      <c r="B943" s="21" t="s">
        <v>3426</v>
      </c>
      <c r="C943" s="21" t="s">
        <v>1926</v>
      </c>
    </row>
    <row r="944" spans="1:3" x14ac:dyDescent="0.2">
      <c r="A944" s="20" t="s">
        <v>3427</v>
      </c>
      <c r="B944" s="21" t="s">
        <v>3428</v>
      </c>
      <c r="C944" s="21" t="s">
        <v>1926</v>
      </c>
    </row>
    <row r="945" spans="1:3" x14ac:dyDescent="0.2">
      <c r="A945" s="20" t="s">
        <v>3429</v>
      </c>
      <c r="B945" s="21" t="s">
        <v>3430</v>
      </c>
      <c r="C945" s="21" t="s">
        <v>1926</v>
      </c>
    </row>
    <row r="946" spans="1:3" x14ac:dyDescent="0.2">
      <c r="A946" s="20" t="s">
        <v>3431</v>
      </c>
      <c r="B946" s="21" t="s">
        <v>3432</v>
      </c>
      <c r="C946" s="21" t="s">
        <v>1926</v>
      </c>
    </row>
    <row r="947" spans="1:3" x14ac:dyDescent="0.2">
      <c r="A947" s="20" t="s">
        <v>3433</v>
      </c>
      <c r="B947" s="21" t="s">
        <v>3434</v>
      </c>
      <c r="C947" s="21" t="s">
        <v>1926</v>
      </c>
    </row>
    <row r="948" spans="1:3" x14ac:dyDescent="0.2">
      <c r="A948" s="20" t="s">
        <v>3435</v>
      </c>
      <c r="B948" s="21" t="s">
        <v>3436</v>
      </c>
      <c r="C948" s="21" t="s">
        <v>1926</v>
      </c>
    </row>
    <row r="949" spans="1:3" x14ac:dyDescent="0.2">
      <c r="A949" s="20" t="s">
        <v>3437</v>
      </c>
      <c r="B949" s="21" t="s">
        <v>3438</v>
      </c>
      <c r="C949" s="21" t="s">
        <v>1926</v>
      </c>
    </row>
    <row r="950" spans="1:3" x14ac:dyDescent="0.2">
      <c r="A950" s="20" t="s">
        <v>3439</v>
      </c>
      <c r="B950" s="21" t="s">
        <v>3440</v>
      </c>
      <c r="C950" s="21" t="s">
        <v>1926</v>
      </c>
    </row>
    <row r="951" spans="1:3" x14ac:dyDescent="0.2">
      <c r="A951" s="20" t="s">
        <v>3441</v>
      </c>
      <c r="B951" s="21" t="s">
        <v>3442</v>
      </c>
      <c r="C951" s="21" t="s">
        <v>1926</v>
      </c>
    </row>
    <row r="952" spans="1:3" x14ac:dyDescent="0.2">
      <c r="A952" s="20" t="s">
        <v>3443</v>
      </c>
      <c r="B952" s="21" t="s">
        <v>3444</v>
      </c>
      <c r="C952" s="21" t="s">
        <v>1926</v>
      </c>
    </row>
    <row r="953" spans="1:3" x14ac:dyDescent="0.2">
      <c r="A953" s="20" t="s">
        <v>3445</v>
      </c>
      <c r="B953" s="21" t="s">
        <v>3446</v>
      </c>
      <c r="C953" s="21" t="s">
        <v>1926</v>
      </c>
    </row>
    <row r="954" spans="1:3" x14ac:dyDescent="0.2">
      <c r="A954" s="20" t="s">
        <v>3447</v>
      </c>
      <c r="B954" s="21" t="s">
        <v>3448</v>
      </c>
      <c r="C954" s="21" t="s">
        <v>1926</v>
      </c>
    </row>
    <row r="955" spans="1:3" x14ac:dyDescent="0.2">
      <c r="A955" s="20" t="s">
        <v>3449</v>
      </c>
      <c r="B955" s="21" t="s">
        <v>3450</v>
      </c>
      <c r="C955" s="21" t="s">
        <v>1926</v>
      </c>
    </row>
    <row r="956" spans="1:3" x14ac:dyDescent="0.2">
      <c r="A956" s="20" t="s">
        <v>3451</v>
      </c>
      <c r="B956" s="21" t="s">
        <v>3452</v>
      </c>
      <c r="C956" s="21" t="s">
        <v>1926</v>
      </c>
    </row>
    <row r="957" spans="1:3" x14ac:dyDescent="0.2">
      <c r="A957" s="20" t="s">
        <v>3453</v>
      </c>
      <c r="B957" s="21" t="s">
        <v>3454</v>
      </c>
      <c r="C957" s="21" t="s">
        <v>3455</v>
      </c>
    </row>
    <row r="958" spans="1:3" x14ac:dyDescent="0.2">
      <c r="A958" s="20" t="s">
        <v>3456</v>
      </c>
      <c r="B958" s="21" t="s">
        <v>3457</v>
      </c>
      <c r="C958" s="21" t="s">
        <v>3455</v>
      </c>
    </row>
    <row r="959" spans="1:3" x14ac:dyDescent="0.2">
      <c r="A959" s="20" t="s">
        <v>3458</v>
      </c>
      <c r="B959" s="21" t="s">
        <v>3459</v>
      </c>
      <c r="C959" s="21" t="s">
        <v>3455</v>
      </c>
    </row>
    <row r="960" spans="1:3" x14ac:dyDescent="0.2">
      <c r="A960" s="20" t="s">
        <v>3460</v>
      </c>
      <c r="B960" s="21" t="s">
        <v>3461</v>
      </c>
      <c r="C960" s="21" t="s">
        <v>3455</v>
      </c>
    </row>
    <row r="961" spans="1:3" x14ac:dyDescent="0.2">
      <c r="A961" s="20" t="s">
        <v>3462</v>
      </c>
      <c r="B961" s="21" t="s">
        <v>3463</v>
      </c>
      <c r="C961" s="21" t="s">
        <v>3455</v>
      </c>
    </row>
    <row r="962" spans="1:3" x14ac:dyDescent="0.2">
      <c r="A962" s="20" t="s">
        <v>3464</v>
      </c>
      <c r="B962" s="21" t="s">
        <v>3465</v>
      </c>
      <c r="C962" s="21" t="s">
        <v>3455</v>
      </c>
    </row>
    <row r="963" spans="1:3" x14ac:dyDescent="0.2">
      <c r="A963" s="20" t="s">
        <v>3466</v>
      </c>
      <c r="B963" s="21" t="s">
        <v>3467</v>
      </c>
      <c r="C963" s="21" t="s">
        <v>3455</v>
      </c>
    </row>
    <row r="964" spans="1:3" x14ac:dyDescent="0.2">
      <c r="A964" s="20" t="s">
        <v>3468</v>
      </c>
      <c r="B964" s="21" t="s">
        <v>3469</v>
      </c>
      <c r="C964" s="21" t="s">
        <v>3455</v>
      </c>
    </row>
    <row r="965" spans="1:3" x14ac:dyDescent="0.2">
      <c r="A965" s="20" t="s">
        <v>3470</v>
      </c>
      <c r="B965" s="21" t="s">
        <v>3471</v>
      </c>
      <c r="C965" s="21" t="s">
        <v>3455</v>
      </c>
    </row>
    <row r="966" spans="1:3" x14ac:dyDescent="0.2">
      <c r="A966" s="20" t="s">
        <v>3472</v>
      </c>
      <c r="B966" s="21" t="s">
        <v>3473</v>
      </c>
      <c r="C966" s="21" t="s">
        <v>1939</v>
      </c>
    </row>
    <row r="967" spans="1:3" x14ac:dyDescent="0.2">
      <c r="A967" s="20" t="s">
        <v>3474</v>
      </c>
      <c r="B967" s="21" t="s">
        <v>3475</v>
      </c>
      <c r="C967" s="21" t="s">
        <v>1939</v>
      </c>
    </row>
    <row r="968" spans="1:3" x14ac:dyDescent="0.2">
      <c r="A968" s="20" t="s">
        <v>3476</v>
      </c>
      <c r="B968" s="21" t="s">
        <v>3477</v>
      </c>
      <c r="C968" s="21" t="s">
        <v>1939</v>
      </c>
    </row>
    <row r="969" spans="1:3" x14ac:dyDescent="0.2">
      <c r="A969" s="20" t="s">
        <v>3478</v>
      </c>
      <c r="B969" s="21" t="s">
        <v>3479</v>
      </c>
      <c r="C969" s="21" t="s">
        <v>1939</v>
      </c>
    </row>
    <row r="970" spans="1:3" x14ac:dyDescent="0.2">
      <c r="A970" s="20" t="s">
        <v>3480</v>
      </c>
      <c r="B970" s="21" t="s">
        <v>3481</v>
      </c>
      <c r="C970" s="21" t="s">
        <v>1939</v>
      </c>
    </row>
    <row r="971" spans="1:3" x14ac:dyDescent="0.2">
      <c r="A971" s="20" t="s">
        <v>3482</v>
      </c>
      <c r="B971" s="21" t="s">
        <v>3483</v>
      </c>
      <c r="C971" s="21" t="s">
        <v>1939</v>
      </c>
    </row>
    <row r="972" spans="1:3" x14ac:dyDescent="0.2">
      <c r="A972" s="20" t="s">
        <v>3484</v>
      </c>
      <c r="B972" s="21" t="s">
        <v>3485</v>
      </c>
      <c r="C972" s="21" t="s">
        <v>1939</v>
      </c>
    </row>
    <row r="973" spans="1:3" x14ac:dyDescent="0.2">
      <c r="A973" s="20" t="s">
        <v>3486</v>
      </c>
      <c r="B973" s="21" t="s">
        <v>3487</v>
      </c>
      <c r="C973" s="21" t="s">
        <v>1939</v>
      </c>
    </row>
    <row r="974" spans="1:3" x14ac:dyDescent="0.2">
      <c r="A974" s="20" t="s">
        <v>3488</v>
      </c>
      <c r="B974" s="21" t="s">
        <v>3489</v>
      </c>
      <c r="C974" s="21" t="s">
        <v>1939</v>
      </c>
    </row>
    <row r="975" spans="1:3" x14ac:dyDescent="0.2">
      <c r="A975" s="20" t="s">
        <v>3490</v>
      </c>
      <c r="B975" s="21" t="s">
        <v>3491</v>
      </c>
      <c r="C975" s="21" t="s">
        <v>1939</v>
      </c>
    </row>
    <row r="976" spans="1:3" x14ac:dyDescent="0.2">
      <c r="A976" s="20" t="s">
        <v>3492</v>
      </c>
      <c r="B976" s="21" t="s">
        <v>3493</v>
      </c>
      <c r="C976" s="21" t="s">
        <v>1939</v>
      </c>
    </row>
    <row r="977" spans="1:3" x14ac:dyDescent="0.2">
      <c r="A977" s="20" t="s">
        <v>3494</v>
      </c>
      <c r="B977" s="21" t="s">
        <v>3495</v>
      </c>
      <c r="C977" s="21" t="s">
        <v>1939</v>
      </c>
    </row>
    <row r="978" spans="1:3" x14ac:dyDescent="0.2">
      <c r="A978" s="20" t="s">
        <v>3496</v>
      </c>
      <c r="B978" s="21" t="s">
        <v>3497</v>
      </c>
      <c r="C978" s="21" t="s">
        <v>1939</v>
      </c>
    </row>
    <row r="979" spans="1:3" x14ac:dyDescent="0.2">
      <c r="A979" s="20" t="s">
        <v>3498</v>
      </c>
      <c r="B979" s="21" t="s">
        <v>3499</v>
      </c>
      <c r="C979" s="21" t="s">
        <v>1939</v>
      </c>
    </row>
    <row r="980" spans="1:3" x14ac:dyDescent="0.2">
      <c r="A980" s="20" t="s">
        <v>3500</v>
      </c>
      <c r="B980" s="21" t="s">
        <v>3501</v>
      </c>
      <c r="C980" s="21" t="s">
        <v>1939</v>
      </c>
    </row>
    <row r="981" spans="1:3" x14ac:dyDescent="0.2">
      <c r="A981" s="20" t="s">
        <v>3502</v>
      </c>
      <c r="B981" s="21" t="s">
        <v>3503</v>
      </c>
      <c r="C981" s="21" t="s">
        <v>1939</v>
      </c>
    </row>
    <row r="982" spans="1:3" x14ac:dyDescent="0.2">
      <c r="A982" s="20" t="s">
        <v>3504</v>
      </c>
      <c r="B982" s="21" t="s">
        <v>3505</v>
      </c>
      <c r="C982" s="21" t="s">
        <v>1939</v>
      </c>
    </row>
    <row r="983" spans="1:3" x14ac:dyDescent="0.2">
      <c r="A983" s="20" t="s">
        <v>3506</v>
      </c>
      <c r="B983" s="21" t="s">
        <v>3507</v>
      </c>
      <c r="C983" s="21" t="s">
        <v>1939</v>
      </c>
    </row>
    <row r="984" spans="1:3" x14ac:dyDescent="0.2">
      <c r="A984" s="20" t="s">
        <v>3508</v>
      </c>
      <c r="B984" s="21" t="s">
        <v>3509</v>
      </c>
      <c r="C984" s="21" t="s">
        <v>1939</v>
      </c>
    </row>
    <row r="985" spans="1:3" x14ac:dyDescent="0.2">
      <c r="A985" s="20" t="s">
        <v>3510</v>
      </c>
      <c r="B985" s="21" t="s">
        <v>3511</v>
      </c>
      <c r="C985" s="21" t="s">
        <v>1939</v>
      </c>
    </row>
    <row r="986" spans="1:3" x14ac:dyDescent="0.2">
      <c r="A986" s="20" t="s">
        <v>3512</v>
      </c>
      <c r="B986" s="21" t="s">
        <v>3513</v>
      </c>
      <c r="C986" s="21" t="s">
        <v>1939</v>
      </c>
    </row>
    <row r="987" spans="1:3" x14ac:dyDescent="0.2">
      <c r="A987" s="20" t="s">
        <v>3514</v>
      </c>
      <c r="B987" s="21" t="s">
        <v>3515</v>
      </c>
      <c r="C987" s="21" t="s">
        <v>1939</v>
      </c>
    </row>
    <row r="988" spans="1:3" x14ac:dyDescent="0.2">
      <c r="A988" s="20" t="s">
        <v>3516</v>
      </c>
      <c r="B988" s="21" t="s">
        <v>3517</v>
      </c>
      <c r="C988" s="21" t="s">
        <v>1939</v>
      </c>
    </row>
    <row r="989" spans="1:3" x14ac:dyDescent="0.2">
      <c r="A989" s="20" t="s">
        <v>3518</v>
      </c>
      <c r="B989" s="21" t="s">
        <v>3519</v>
      </c>
      <c r="C989" s="21" t="s">
        <v>1939</v>
      </c>
    </row>
    <row r="990" spans="1:3" x14ac:dyDescent="0.2">
      <c r="A990" s="20" t="s">
        <v>3520</v>
      </c>
      <c r="B990" s="21" t="s">
        <v>3521</v>
      </c>
      <c r="C990" s="21" t="s">
        <v>1939</v>
      </c>
    </row>
    <row r="991" spans="1:3" x14ac:dyDescent="0.2">
      <c r="A991" s="20" t="s">
        <v>3522</v>
      </c>
      <c r="B991" s="21" t="s">
        <v>3523</v>
      </c>
      <c r="C991" s="21" t="s">
        <v>1939</v>
      </c>
    </row>
    <row r="992" spans="1:3" x14ac:dyDescent="0.2">
      <c r="A992" s="20" t="s">
        <v>3524</v>
      </c>
      <c r="B992" s="21" t="s">
        <v>3525</v>
      </c>
      <c r="C992" s="21" t="s">
        <v>1939</v>
      </c>
    </row>
    <row r="993" spans="1:3" x14ac:dyDescent="0.2">
      <c r="A993" s="20" t="s">
        <v>3526</v>
      </c>
      <c r="B993" s="21" t="s">
        <v>3527</v>
      </c>
      <c r="C993" s="21" t="s">
        <v>1939</v>
      </c>
    </row>
    <row r="994" spans="1:3" x14ac:dyDescent="0.2">
      <c r="A994" s="20" t="s">
        <v>3528</v>
      </c>
      <c r="B994" s="21" t="s">
        <v>3529</v>
      </c>
      <c r="C994" s="21" t="s">
        <v>1939</v>
      </c>
    </row>
    <row r="995" spans="1:3" x14ac:dyDescent="0.2">
      <c r="A995" s="20" t="s">
        <v>3530</v>
      </c>
      <c r="B995" s="21" t="s">
        <v>3531</v>
      </c>
      <c r="C995" s="21" t="s">
        <v>1939</v>
      </c>
    </row>
    <row r="996" spans="1:3" x14ac:dyDescent="0.2">
      <c r="A996" s="20" t="s">
        <v>3532</v>
      </c>
      <c r="B996" s="21" t="s">
        <v>3533</v>
      </c>
      <c r="C996" s="21" t="s">
        <v>1939</v>
      </c>
    </row>
    <row r="997" spans="1:3" x14ac:dyDescent="0.2">
      <c r="A997" s="20" t="s">
        <v>3534</v>
      </c>
      <c r="B997" s="21" t="s">
        <v>3535</v>
      </c>
      <c r="C997" s="21" t="s">
        <v>1939</v>
      </c>
    </row>
    <row r="998" spans="1:3" x14ac:dyDescent="0.2">
      <c r="A998" s="20" t="s">
        <v>3536</v>
      </c>
      <c r="B998" s="21" t="s">
        <v>3537</v>
      </c>
      <c r="C998" s="21" t="s">
        <v>1939</v>
      </c>
    </row>
    <row r="999" spans="1:3" x14ac:dyDescent="0.2">
      <c r="A999" s="20" t="s">
        <v>3538</v>
      </c>
      <c r="B999" s="21" t="s">
        <v>3539</v>
      </c>
      <c r="C999" s="21" t="s">
        <v>1939</v>
      </c>
    </row>
    <row r="1000" spans="1:3" x14ac:dyDescent="0.2">
      <c r="A1000" s="20" t="s">
        <v>3540</v>
      </c>
      <c r="B1000" s="21" t="s">
        <v>3541</v>
      </c>
      <c r="C1000" s="21" t="s">
        <v>1939</v>
      </c>
    </row>
    <row r="1001" spans="1:3" x14ac:dyDescent="0.2">
      <c r="A1001" s="20" t="s">
        <v>3542</v>
      </c>
      <c r="B1001" s="21" t="s">
        <v>3543</v>
      </c>
      <c r="C1001" s="21" t="s">
        <v>1939</v>
      </c>
    </row>
    <row r="1002" spans="1:3" x14ac:dyDescent="0.2">
      <c r="A1002" s="20" t="s">
        <v>3544</v>
      </c>
      <c r="B1002" s="21" t="s">
        <v>3545</v>
      </c>
      <c r="C1002" s="21" t="s">
        <v>1946</v>
      </c>
    </row>
    <row r="1003" spans="1:3" x14ac:dyDescent="0.2">
      <c r="A1003" s="20" t="s">
        <v>3546</v>
      </c>
      <c r="B1003" s="21" t="s">
        <v>3547</v>
      </c>
      <c r="C1003" s="21" t="s">
        <v>1946</v>
      </c>
    </row>
    <row r="1004" spans="1:3" x14ac:dyDescent="0.2">
      <c r="A1004" s="20" t="s">
        <v>3548</v>
      </c>
      <c r="B1004" s="21" t="s">
        <v>3549</v>
      </c>
      <c r="C1004" s="21" t="s">
        <v>1946</v>
      </c>
    </row>
    <row r="1005" spans="1:3" x14ac:dyDescent="0.2">
      <c r="A1005" s="20" t="s">
        <v>3550</v>
      </c>
      <c r="B1005" s="21" t="s">
        <v>3551</v>
      </c>
      <c r="C1005" s="21" t="s">
        <v>1946</v>
      </c>
    </row>
    <row r="1006" spans="1:3" x14ac:dyDescent="0.2">
      <c r="A1006" s="20" t="s">
        <v>3552</v>
      </c>
      <c r="B1006" s="21" t="s">
        <v>3553</v>
      </c>
      <c r="C1006" s="21" t="s">
        <v>1946</v>
      </c>
    </row>
    <row r="1007" spans="1:3" x14ac:dyDescent="0.2">
      <c r="A1007" s="20" t="s">
        <v>3554</v>
      </c>
      <c r="B1007" s="21" t="s">
        <v>3555</v>
      </c>
      <c r="C1007" s="21" t="s">
        <v>1946</v>
      </c>
    </row>
    <row r="1008" spans="1:3" x14ac:dyDescent="0.2">
      <c r="A1008" s="20" t="s">
        <v>3556</v>
      </c>
      <c r="B1008" s="21" t="s">
        <v>3557</v>
      </c>
      <c r="C1008" s="21" t="s">
        <v>1946</v>
      </c>
    </row>
    <row r="1009" spans="1:3" x14ac:dyDescent="0.2">
      <c r="A1009" s="20" t="s">
        <v>3558</v>
      </c>
      <c r="B1009" s="21" t="s">
        <v>3559</v>
      </c>
      <c r="C1009" s="21" t="s">
        <v>1946</v>
      </c>
    </row>
    <row r="1010" spans="1:3" x14ac:dyDescent="0.2">
      <c r="A1010" s="20" t="s">
        <v>3560</v>
      </c>
      <c r="B1010" s="21" t="s">
        <v>3561</v>
      </c>
      <c r="C1010" s="21" t="s">
        <v>1946</v>
      </c>
    </row>
    <row r="1011" spans="1:3" x14ac:dyDescent="0.2">
      <c r="A1011" s="20" t="s">
        <v>3562</v>
      </c>
      <c r="B1011" s="21" t="s">
        <v>3563</v>
      </c>
      <c r="C1011" s="21" t="s">
        <v>1946</v>
      </c>
    </row>
    <row r="1012" spans="1:3" x14ac:dyDescent="0.2">
      <c r="A1012" s="20" t="s">
        <v>3564</v>
      </c>
      <c r="B1012" s="21" t="s">
        <v>3565</v>
      </c>
      <c r="C1012" s="21" t="s">
        <v>1946</v>
      </c>
    </row>
    <row r="1013" spans="1:3" x14ac:dyDescent="0.2">
      <c r="A1013" s="20" t="s">
        <v>3566</v>
      </c>
      <c r="B1013" s="21" t="s">
        <v>3567</v>
      </c>
      <c r="C1013" s="21" t="s">
        <v>1946</v>
      </c>
    </row>
    <row r="1014" spans="1:3" x14ac:dyDescent="0.2">
      <c r="A1014" s="20" t="s">
        <v>3568</v>
      </c>
      <c r="B1014" s="21" t="s">
        <v>3569</v>
      </c>
      <c r="C1014" s="21" t="s">
        <v>1946</v>
      </c>
    </row>
    <row r="1015" spans="1:3" x14ac:dyDescent="0.2">
      <c r="A1015" s="20" t="s">
        <v>3570</v>
      </c>
      <c r="B1015" s="21" t="s">
        <v>3571</v>
      </c>
      <c r="C1015" s="21" t="s">
        <v>1946</v>
      </c>
    </row>
    <row r="1016" spans="1:3" x14ac:dyDescent="0.2">
      <c r="A1016" s="20" t="s">
        <v>3572</v>
      </c>
      <c r="B1016" s="21" t="s">
        <v>3573</v>
      </c>
      <c r="C1016" s="21" t="s">
        <v>1957</v>
      </c>
    </row>
    <row r="1017" spans="1:3" x14ac:dyDescent="0.2">
      <c r="A1017" s="20" t="s">
        <v>3574</v>
      </c>
      <c r="B1017" s="21" t="s">
        <v>3575</v>
      </c>
      <c r="C1017" s="21" t="s">
        <v>1957</v>
      </c>
    </row>
    <row r="1018" spans="1:3" x14ac:dyDescent="0.2">
      <c r="A1018" s="20" t="s">
        <v>3576</v>
      </c>
      <c r="B1018" s="21" t="s">
        <v>3577</v>
      </c>
      <c r="C1018" s="21" t="s">
        <v>1957</v>
      </c>
    </row>
    <row r="1019" spans="1:3" x14ac:dyDescent="0.2">
      <c r="A1019" s="20" t="s">
        <v>3578</v>
      </c>
      <c r="B1019" s="21" t="s">
        <v>3579</v>
      </c>
      <c r="C1019" s="21" t="s">
        <v>1957</v>
      </c>
    </row>
    <row r="1020" spans="1:3" x14ac:dyDescent="0.2">
      <c r="A1020" s="20" t="s">
        <v>3580</v>
      </c>
      <c r="B1020" s="21" t="s">
        <v>3581</v>
      </c>
      <c r="C1020" s="21" t="s">
        <v>1957</v>
      </c>
    </row>
    <row r="1021" spans="1:3" x14ac:dyDescent="0.2">
      <c r="A1021" s="20" t="s">
        <v>3582</v>
      </c>
      <c r="B1021" s="21" t="s">
        <v>3583</v>
      </c>
      <c r="C1021" s="21" t="s">
        <v>3584</v>
      </c>
    </row>
    <row r="1022" spans="1:3" x14ac:dyDescent="0.2">
      <c r="A1022" s="20" t="s">
        <v>3585</v>
      </c>
      <c r="B1022" s="21" t="s">
        <v>3586</v>
      </c>
      <c r="C1022" s="21" t="s">
        <v>1966</v>
      </c>
    </row>
    <row r="1023" spans="1:3" x14ac:dyDescent="0.2">
      <c r="A1023" s="20" t="s">
        <v>3587</v>
      </c>
      <c r="B1023" s="21" t="s">
        <v>3588</v>
      </c>
      <c r="C1023" s="21" t="s">
        <v>1966</v>
      </c>
    </row>
    <row r="1024" spans="1:3" x14ac:dyDescent="0.2">
      <c r="A1024" s="20" t="s">
        <v>3589</v>
      </c>
      <c r="B1024" s="21" t="s">
        <v>3590</v>
      </c>
      <c r="C1024" s="21" t="s">
        <v>3591</v>
      </c>
    </row>
    <row r="1025" spans="1:3" x14ac:dyDescent="0.2">
      <c r="A1025" s="20" t="s">
        <v>3592</v>
      </c>
      <c r="B1025" s="21" t="s">
        <v>3593</v>
      </c>
      <c r="C1025" s="21" t="s">
        <v>3591</v>
      </c>
    </row>
    <row r="1026" spans="1:3" x14ac:dyDescent="0.2">
      <c r="A1026" s="20" t="s">
        <v>3594</v>
      </c>
      <c r="B1026" s="21" t="s">
        <v>3595</v>
      </c>
      <c r="C1026" s="21" t="s">
        <v>3591</v>
      </c>
    </row>
    <row r="1027" spans="1:3" x14ac:dyDescent="0.2">
      <c r="A1027" s="20" t="s">
        <v>3596</v>
      </c>
      <c r="B1027" s="21" t="s">
        <v>3597</v>
      </c>
      <c r="C1027" s="21" t="s">
        <v>3591</v>
      </c>
    </row>
    <row r="1028" spans="1:3" x14ac:dyDescent="0.2">
      <c r="A1028" s="20" t="s">
        <v>3598</v>
      </c>
      <c r="B1028" s="21" t="s">
        <v>3599</v>
      </c>
      <c r="C1028" s="21" t="s">
        <v>1973</v>
      </c>
    </row>
    <row r="1029" spans="1:3" x14ac:dyDescent="0.2">
      <c r="A1029" s="20" t="s">
        <v>3600</v>
      </c>
      <c r="B1029" s="21" t="s">
        <v>3601</v>
      </c>
      <c r="C1029" s="21" t="s">
        <v>1973</v>
      </c>
    </row>
    <row r="1030" spans="1:3" x14ac:dyDescent="0.2">
      <c r="A1030" s="20" t="s">
        <v>3602</v>
      </c>
      <c r="B1030" s="21" t="s">
        <v>3603</v>
      </c>
      <c r="C1030" s="21" t="s">
        <v>1973</v>
      </c>
    </row>
    <row r="1031" spans="1:3" x14ac:dyDescent="0.2">
      <c r="A1031" s="20" t="s">
        <v>3604</v>
      </c>
      <c r="B1031" s="21" t="s">
        <v>3605</v>
      </c>
      <c r="C1031" s="21" t="s">
        <v>1973</v>
      </c>
    </row>
    <row r="1032" spans="1:3" x14ac:dyDescent="0.2">
      <c r="A1032" s="20" t="s">
        <v>3606</v>
      </c>
      <c r="B1032" s="21" t="s">
        <v>3607</v>
      </c>
      <c r="C1032" s="21" t="s">
        <v>1978</v>
      </c>
    </row>
    <row r="1033" spans="1:3" x14ac:dyDescent="0.2">
      <c r="A1033" s="20" t="s">
        <v>3608</v>
      </c>
      <c r="B1033" s="21" t="s">
        <v>3609</v>
      </c>
      <c r="C1033" s="21" t="s">
        <v>1985</v>
      </c>
    </row>
    <row r="1034" spans="1:3" x14ac:dyDescent="0.2">
      <c r="A1034" s="20" t="s">
        <v>3610</v>
      </c>
      <c r="B1034" s="21" t="s">
        <v>3611</v>
      </c>
      <c r="C1034" s="21" t="s">
        <v>1985</v>
      </c>
    </row>
    <row r="1035" spans="1:3" x14ac:dyDescent="0.2">
      <c r="A1035" s="20" t="s">
        <v>3612</v>
      </c>
      <c r="B1035" s="21" t="s">
        <v>3613</v>
      </c>
      <c r="C1035" s="21" t="s">
        <v>1985</v>
      </c>
    </row>
    <row r="1036" spans="1:3" x14ac:dyDescent="0.2">
      <c r="A1036" s="20" t="s">
        <v>3614</v>
      </c>
      <c r="B1036" s="21" t="s">
        <v>3615</v>
      </c>
      <c r="C1036" s="21" t="s">
        <v>1985</v>
      </c>
    </row>
    <row r="1037" spans="1:3" x14ac:dyDescent="0.2">
      <c r="A1037" s="20" t="s">
        <v>3616</v>
      </c>
      <c r="B1037" s="21" t="s">
        <v>3617</v>
      </c>
      <c r="C1037" s="21" t="s">
        <v>1985</v>
      </c>
    </row>
    <row r="1038" spans="1:3" x14ac:dyDescent="0.2">
      <c r="A1038" s="20" t="s">
        <v>3618</v>
      </c>
      <c r="B1038" s="21" t="s">
        <v>3619</v>
      </c>
      <c r="C1038" s="21" t="s">
        <v>1985</v>
      </c>
    </row>
    <row r="1039" spans="1:3" x14ac:dyDescent="0.2">
      <c r="A1039" s="20" t="s">
        <v>3620</v>
      </c>
      <c r="B1039" s="21" t="s">
        <v>3621</v>
      </c>
      <c r="C1039" s="21" t="s">
        <v>1985</v>
      </c>
    </row>
    <row r="1040" spans="1:3" x14ac:dyDescent="0.2">
      <c r="A1040" s="20" t="s">
        <v>3622</v>
      </c>
      <c r="B1040" s="21" t="s">
        <v>3623</v>
      </c>
      <c r="C1040" s="21" t="s">
        <v>1985</v>
      </c>
    </row>
    <row r="1041" spans="1:3" x14ac:dyDescent="0.2">
      <c r="A1041" s="20" t="s">
        <v>3624</v>
      </c>
      <c r="B1041" s="21" t="s">
        <v>3625</v>
      </c>
      <c r="C1041" s="21" t="s">
        <v>1985</v>
      </c>
    </row>
    <row r="1042" spans="1:3" x14ac:dyDescent="0.2">
      <c r="A1042" s="20" t="s">
        <v>3626</v>
      </c>
      <c r="B1042" s="21" t="s">
        <v>3627</v>
      </c>
      <c r="C1042" s="21" t="s">
        <v>1985</v>
      </c>
    </row>
    <row r="1043" spans="1:3" x14ac:dyDescent="0.2">
      <c r="A1043" s="20" t="s">
        <v>3628</v>
      </c>
      <c r="B1043" s="21" t="s">
        <v>3629</v>
      </c>
      <c r="C1043" s="21" t="s">
        <v>1985</v>
      </c>
    </row>
    <row r="1044" spans="1:3" x14ac:dyDescent="0.2">
      <c r="A1044" s="20" t="s">
        <v>3630</v>
      </c>
      <c r="B1044" s="21" t="s">
        <v>3631</v>
      </c>
      <c r="C1044" s="21" t="s">
        <v>1988</v>
      </c>
    </row>
    <row r="1045" spans="1:3" x14ac:dyDescent="0.2">
      <c r="A1045" s="20" t="s">
        <v>3632</v>
      </c>
      <c r="B1045" s="21" t="s">
        <v>3633</v>
      </c>
      <c r="C1045" s="21" t="s">
        <v>1988</v>
      </c>
    </row>
    <row r="1046" spans="1:3" x14ac:dyDescent="0.2">
      <c r="A1046" s="20" t="s">
        <v>3634</v>
      </c>
      <c r="B1046" s="21" t="s">
        <v>3635</v>
      </c>
      <c r="C1046" s="21" t="s">
        <v>1988</v>
      </c>
    </row>
    <row r="1047" spans="1:3" x14ac:dyDescent="0.2">
      <c r="A1047" s="20" t="s">
        <v>3636</v>
      </c>
      <c r="B1047" s="21" t="s">
        <v>3637</v>
      </c>
      <c r="C1047" s="21" t="s">
        <v>1988</v>
      </c>
    </row>
    <row r="1048" spans="1:3" x14ac:dyDescent="0.2">
      <c r="A1048" s="20" t="s">
        <v>3638</v>
      </c>
      <c r="B1048" s="21" t="s">
        <v>3639</v>
      </c>
      <c r="C1048" s="21" t="s">
        <v>1988</v>
      </c>
    </row>
    <row r="1049" spans="1:3" x14ac:dyDescent="0.2">
      <c r="A1049" s="20" t="s">
        <v>3640</v>
      </c>
      <c r="B1049" s="21" t="s">
        <v>3641</v>
      </c>
      <c r="C1049" s="21" t="s">
        <v>1988</v>
      </c>
    </row>
    <row r="1050" spans="1:3" x14ac:dyDescent="0.2">
      <c r="A1050" s="20" t="s">
        <v>3642</v>
      </c>
      <c r="B1050" s="21" t="s">
        <v>3643</v>
      </c>
      <c r="C1050" s="21" t="s">
        <v>1988</v>
      </c>
    </row>
    <row r="1051" spans="1:3" x14ac:dyDescent="0.2">
      <c r="A1051" s="20" t="s">
        <v>3644</v>
      </c>
      <c r="B1051" s="21" t="s">
        <v>3645</v>
      </c>
      <c r="C1051" s="21" t="s">
        <v>1996</v>
      </c>
    </row>
    <row r="1052" spans="1:3" x14ac:dyDescent="0.2">
      <c r="A1052" s="20" t="s">
        <v>3646</v>
      </c>
      <c r="B1052" s="21" t="s">
        <v>3647</v>
      </c>
      <c r="C1052" s="21" t="s">
        <v>1996</v>
      </c>
    </row>
    <row r="1053" spans="1:3" x14ac:dyDescent="0.2">
      <c r="A1053" s="20" t="s">
        <v>3648</v>
      </c>
      <c r="B1053" s="21" t="s">
        <v>3649</v>
      </c>
      <c r="C1053" s="21" t="s">
        <v>1996</v>
      </c>
    </row>
    <row r="1054" spans="1:3" x14ac:dyDescent="0.2">
      <c r="A1054" s="20" t="s">
        <v>3650</v>
      </c>
      <c r="B1054" s="21" t="s">
        <v>3651</v>
      </c>
      <c r="C1054" s="21" t="s">
        <v>1996</v>
      </c>
    </row>
    <row r="1055" spans="1:3" x14ac:dyDescent="0.2">
      <c r="A1055" s="20" t="s">
        <v>3652</v>
      </c>
      <c r="B1055" s="21" t="s">
        <v>3653</v>
      </c>
      <c r="C1055" s="21" t="s">
        <v>1996</v>
      </c>
    </row>
    <row r="1056" spans="1:3" x14ac:dyDescent="0.2">
      <c r="A1056" s="20" t="s">
        <v>3654</v>
      </c>
      <c r="B1056" s="21" t="s">
        <v>3655</v>
      </c>
      <c r="C1056" s="21" t="s">
        <v>1996</v>
      </c>
    </row>
    <row r="1057" spans="1:3" x14ac:dyDescent="0.2">
      <c r="A1057" s="20" t="s">
        <v>3656</v>
      </c>
      <c r="B1057" s="21" t="s">
        <v>3657</v>
      </c>
      <c r="C1057" s="21" t="s">
        <v>1996</v>
      </c>
    </row>
    <row r="1058" spans="1:3" x14ac:dyDescent="0.2">
      <c r="A1058" s="20" t="s">
        <v>3658</v>
      </c>
      <c r="B1058" s="21" t="s">
        <v>3659</v>
      </c>
      <c r="C1058" s="21" t="s">
        <v>1996</v>
      </c>
    </row>
    <row r="1059" spans="1:3" x14ac:dyDescent="0.2">
      <c r="A1059" s="20" t="s">
        <v>3660</v>
      </c>
      <c r="B1059" s="21" t="s">
        <v>3661</v>
      </c>
      <c r="C1059" s="21" t="s">
        <v>1996</v>
      </c>
    </row>
    <row r="1060" spans="1:3" x14ac:dyDescent="0.2">
      <c r="A1060" s="20" t="s">
        <v>3662</v>
      </c>
      <c r="B1060" s="21" t="s">
        <v>3663</v>
      </c>
      <c r="C1060" s="21" t="s">
        <v>1996</v>
      </c>
    </row>
    <row r="1061" spans="1:3" x14ac:dyDescent="0.2">
      <c r="A1061" s="20" t="s">
        <v>3664</v>
      </c>
      <c r="B1061" s="21" t="s">
        <v>3665</v>
      </c>
      <c r="C1061" s="21" t="s">
        <v>2008</v>
      </c>
    </row>
    <row r="1062" spans="1:3" x14ac:dyDescent="0.2">
      <c r="A1062" s="20" t="s">
        <v>3666</v>
      </c>
      <c r="B1062" s="21" t="s">
        <v>3667</v>
      </c>
      <c r="C1062" s="21" t="s">
        <v>2008</v>
      </c>
    </row>
    <row r="1063" spans="1:3" x14ac:dyDescent="0.2">
      <c r="A1063" s="20" t="s">
        <v>3668</v>
      </c>
      <c r="B1063" s="21" t="s">
        <v>3669</v>
      </c>
      <c r="C1063" s="21" t="s">
        <v>2008</v>
      </c>
    </row>
    <row r="1064" spans="1:3" x14ac:dyDescent="0.2">
      <c r="A1064" s="20" t="s">
        <v>3670</v>
      </c>
      <c r="B1064" s="21" t="s">
        <v>3671</v>
      </c>
      <c r="C1064" s="21" t="s">
        <v>2008</v>
      </c>
    </row>
    <row r="1065" spans="1:3" x14ac:dyDescent="0.2">
      <c r="A1065" s="20" t="s">
        <v>3672</v>
      </c>
      <c r="B1065" s="21" t="s">
        <v>3673</v>
      </c>
      <c r="C1065" s="21" t="s">
        <v>2008</v>
      </c>
    </row>
    <row r="1066" spans="1:3" x14ac:dyDescent="0.2">
      <c r="A1066" s="20" t="s">
        <v>3674</v>
      </c>
      <c r="B1066" s="21" t="s">
        <v>3675</v>
      </c>
      <c r="C1066" s="21" t="s">
        <v>2008</v>
      </c>
    </row>
    <row r="1067" spans="1:3" x14ac:dyDescent="0.2">
      <c r="A1067" s="20" t="s">
        <v>3676</v>
      </c>
      <c r="B1067" s="21" t="s">
        <v>3677</v>
      </c>
      <c r="C1067" s="21" t="s">
        <v>2008</v>
      </c>
    </row>
    <row r="1068" spans="1:3" x14ac:dyDescent="0.2">
      <c r="A1068" s="20" t="s">
        <v>3678</v>
      </c>
      <c r="B1068" s="21" t="s">
        <v>3679</v>
      </c>
      <c r="C1068" s="21" t="s">
        <v>2008</v>
      </c>
    </row>
    <row r="1069" spans="1:3" x14ac:dyDescent="0.2">
      <c r="A1069" s="20" t="s">
        <v>3680</v>
      </c>
      <c r="B1069" s="21" t="s">
        <v>3681</v>
      </c>
      <c r="C1069" s="21" t="s">
        <v>2008</v>
      </c>
    </row>
    <row r="1070" spans="1:3" x14ac:dyDescent="0.2">
      <c r="A1070" s="20" t="s">
        <v>3682</v>
      </c>
      <c r="B1070" s="21" t="s">
        <v>3683</v>
      </c>
      <c r="C1070" s="21" t="s">
        <v>2008</v>
      </c>
    </row>
    <row r="1071" spans="1:3" x14ac:dyDescent="0.2">
      <c r="A1071" s="20" t="s">
        <v>3684</v>
      </c>
      <c r="B1071" s="21" t="s">
        <v>3685</v>
      </c>
      <c r="C1071" s="21" t="s">
        <v>2008</v>
      </c>
    </row>
    <row r="1072" spans="1:3" x14ac:dyDescent="0.2">
      <c r="A1072" s="20" t="s">
        <v>3686</v>
      </c>
      <c r="B1072" s="21" t="s">
        <v>3687</v>
      </c>
      <c r="C1072" s="21" t="s">
        <v>2008</v>
      </c>
    </row>
    <row r="1073" spans="1:3" x14ac:dyDescent="0.2">
      <c r="A1073" s="20" t="s">
        <v>3688</v>
      </c>
      <c r="B1073" s="21" t="s">
        <v>3689</v>
      </c>
      <c r="C1073" s="21" t="s">
        <v>2008</v>
      </c>
    </row>
    <row r="1074" spans="1:3" x14ac:dyDescent="0.2">
      <c r="A1074" s="20" t="s">
        <v>3690</v>
      </c>
      <c r="B1074" s="21" t="s">
        <v>3691</v>
      </c>
      <c r="C1074" s="21" t="s">
        <v>2008</v>
      </c>
    </row>
    <row r="1075" spans="1:3" x14ac:dyDescent="0.2">
      <c r="A1075" s="20" t="s">
        <v>3692</v>
      </c>
      <c r="B1075" s="21" t="s">
        <v>3693</v>
      </c>
      <c r="C1075" s="21" t="s">
        <v>2008</v>
      </c>
    </row>
    <row r="1076" spans="1:3" x14ac:dyDescent="0.2">
      <c r="A1076" s="20" t="s">
        <v>3694</v>
      </c>
      <c r="B1076" s="21" t="s">
        <v>3695</v>
      </c>
      <c r="C1076" s="21" t="s">
        <v>2008</v>
      </c>
    </row>
    <row r="1077" spans="1:3" x14ac:dyDescent="0.2">
      <c r="A1077" s="20" t="s">
        <v>3696</v>
      </c>
      <c r="B1077" s="21" t="s">
        <v>3697</v>
      </c>
      <c r="C1077" s="21" t="s">
        <v>2008</v>
      </c>
    </row>
    <row r="1078" spans="1:3" x14ac:dyDescent="0.2">
      <c r="A1078" s="20" t="s">
        <v>3698</v>
      </c>
      <c r="B1078" s="21" t="s">
        <v>3699</v>
      </c>
      <c r="C1078" s="21" t="s">
        <v>2008</v>
      </c>
    </row>
    <row r="1079" spans="1:3" x14ac:dyDescent="0.2">
      <c r="A1079" s="20" t="s">
        <v>3700</v>
      </c>
      <c r="B1079" s="21" t="s">
        <v>3701</v>
      </c>
      <c r="C1079" s="21" t="s">
        <v>2008</v>
      </c>
    </row>
    <row r="1080" spans="1:3" x14ac:dyDescent="0.2">
      <c r="A1080" s="20" t="s">
        <v>3702</v>
      </c>
      <c r="B1080" s="21" t="s">
        <v>3703</v>
      </c>
      <c r="C1080" s="21" t="s">
        <v>2008</v>
      </c>
    </row>
    <row r="1081" spans="1:3" x14ac:dyDescent="0.2">
      <c r="A1081" s="20" t="s">
        <v>3704</v>
      </c>
      <c r="B1081" s="21" t="s">
        <v>3705</v>
      </c>
      <c r="C1081" s="21" t="s">
        <v>2008</v>
      </c>
    </row>
    <row r="1082" spans="1:3" x14ac:dyDescent="0.2">
      <c r="A1082" s="20" t="s">
        <v>3706</v>
      </c>
      <c r="B1082" s="21" t="s">
        <v>3707</v>
      </c>
      <c r="C1082" s="21" t="s">
        <v>2008</v>
      </c>
    </row>
    <row r="1083" spans="1:3" x14ac:dyDescent="0.2">
      <c r="A1083" s="20" t="s">
        <v>3708</v>
      </c>
      <c r="B1083" s="21" t="s">
        <v>3709</v>
      </c>
      <c r="C1083" s="21" t="s">
        <v>3710</v>
      </c>
    </row>
    <row r="1084" spans="1:3" x14ac:dyDescent="0.2">
      <c r="A1084" s="20" t="s">
        <v>3711</v>
      </c>
      <c r="B1084" s="21" t="s">
        <v>3712</v>
      </c>
      <c r="C1084" s="21" t="s">
        <v>3710</v>
      </c>
    </row>
    <row r="1085" spans="1:3" x14ac:dyDescent="0.2">
      <c r="A1085" s="20" t="s">
        <v>3713</v>
      </c>
      <c r="B1085" s="21" t="s">
        <v>3714</v>
      </c>
      <c r="C1085" s="21" t="s">
        <v>3710</v>
      </c>
    </row>
    <row r="1086" spans="1:3" x14ac:dyDescent="0.2">
      <c r="A1086" s="20" t="s">
        <v>3715</v>
      </c>
      <c r="B1086" s="21" t="s">
        <v>3716</v>
      </c>
      <c r="C1086" s="21" t="s">
        <v>3710</v>
      </c>
    </row>
    <row r="1087" spans="1:3" x14ac:dyDescent="0.2">
      <c r="A1087" s="20" t="s">
        <v>3717</v>
      </c>
      <c r="B1087" s="21" t="s">
        <v>3718</v>
      </c>
      <c r="C1087" s="21" t="s">
        <v>3710</v>
      </c>
    </row>
    <row r="1088" spans="1:3" x14ac:dyDescent="0.2">
      <c r="A1088" s="20" t="s">
        <v>3719</v>
      </c>
      <c r="B1088" s="21" t="s">
        <v>3720</v>
      </c>
      <c r="C1088" s="21" t="s">
        <v>3710</v>
      </c>
    </row>
    <row r="1089" spans="1:3" x14ac:dyDescent="0.2">
      <c r="A1089" s="20" t="s">
        <v>3721</v>
      </c>
      <c r="B1089" s="21" t="s">
        <v>3722</v>
      </c>
      <c r="C1089" s="21" t="s">
        <v>3710</v>
      </c>
    </row>
    <row r="1090" spans="1:3" x14ac:dyDescent="0.2">
      <c r="A1090" s="20" t="s">
        <v>3723</v>
      </c>
      <c r="B1090" s="21" t="s">
        <v>3724</v>
      </c>
      <c r="C1090" s="21" t="s">
        <v>2011</v>
      </c>
    </row>
    <row r="1091" spans="1:3" x14ac:dyDescent="0.2">
      <c r="A1091" s="20" t="s">
        <v>3725</v>
      </c>
      <c r="B1091" s="21" t="s">
        <v>3726</v>
      </c>
      <c r="C1091" s="21" t="s">
        <v>2014</v>
      </c>
    </row>
    <row r="1092" spans="1:3" x14ac:dyDescent="0.2">
      <c r="A1092" s="20" t="s">
        <v>3727</v>
      </c>
      <c r="B1092" s="21" t="s">
        <v>3728</v>
      </c>
      <c r="C1092" s="21" t="s">
        <v>2014</v>
      </c>
    </row>
    <row r="1093" spans="1:3" x14ac:dyDescent="0.2">
      <c r="A1093" s="20" t="s">
        <v>3729</v>
      </c>
      <c r="B1093" s="21" t="s">
        <v>3730</v>
      </c>
      <c r="C1093" s="21" t="s">
        <v>2014</v>
      </c>
    </row>
    <row r="1094" spans="1:3" x14ac:dyDescent="0.2">
      <c r="A1094" s="20" t="s">
        <v>3731</v>
      </c>
      <c r="B1094" s="21" t="s">
        <v>3732</v>
      </c>
      <c r="C1094" s="21" t="s">
        <v>2014</v>
      </c>
    </row>
    <row r="1095" spans="1:3" x14ac:dyDescent="0.2">
      <c r="A1095" s="20" t="s">
        <v>3733</v>
      </c>
      <c r="B1095" s="21" t="s">
        <v>3734</v>
      </c>
      <c r="C1095" s="21" t="s">
        <v>2014</v>
      </c>
    </row>
    <row r="1096" spans="1:3" x14ac:dyDescent="0.2">
      <c r="A1096" s="20" t="s">
        <v>3735</v>
      </c>
      <c r="B1096" s="21" t="s">
        <v>3736</v>
      </c>
      <c r="C1096" s="21" t="s">
        <v>2014</v>
      </c>
    </row>
    <row r="1097" spans="1:3" x14ac:dyDescent="0.2">
      <c r="A1097" s="20" t="s">
        <v>3737</v>
      </c>
      <c r="B1097" s="21" t="s">
        <v>3738</v>
      </c>
      <c r="C1097" s="21" t="s">
        <v>2014</v>
      </c>
    </row>
    <row r="1098" spans="1:3" x14ac:dyDescent="0.2">
      <c r="A1098" s="20" t="s">
        <v>3739</v>
      </c>
      <c r="B1098" s="21" t="s">
        <v>3740</v>
      </c>
      <c r="C1098" s="21" t="s">
        <v>2014</v>
      </c>
    </row>
    <row r="1099" spans="1:3" x14ac:dyDescent="0.2">
      <c r="A1099" s="20" t="s">
        <v>3741</v>
      </c>
      <c r="B1099" s="21" t="s">
        <v>3742</v>
      </c>
      <c r="C1099" s="21" t="s">
        <v>2014</v>
      </c>
    </row>
    <row r="1100" spans="1:3" x14ac:dyDescent="0.2">
      <c r="A1100" s="20" t="s">
        <v>3743</v>
      </c>
      <c r="B1100" s="21" t="s">
        <v>3744</v>
      </c>
      <c r="C1100" s="21" t="s">
        <v>2014</v>
      </c>
    </row>
    <row r="1101" spans="1:3" x14ac:dyDescent="0.2">
      <c r="A1101" s="20" t="s">
        <v>3745</v>
      </c>
      <c r="B1101" s="21" t="s">
        <v>3746</v>
      </c>
      <c r="C1101" s="21" t="s">
        <v>2014</v>
      </c>
    </row>
    <row r="1102" spans="1:3" x14ac:dyDescent="0.2">
      <c r="A1102" s="20" t="s">
        <v>3747</v>
      </c>
      <c r="B1102" s="21" t="s">
        <v>3748</v>
      </c>
      <c r="C1102" s="21" t="s">
        <v>2014</v>
      </c>
    </row>
    <row r="1103" spans="1:3" x14ac:dyDescent="0.2">
      <c r="A1103" s="20" t="s">
        <v>3749</v>
      </c>
      <c r="B1103" s="21" t="s">
        <v>3750</v>
      </c>
      <c r="C1103" s="21" t="s">
        <v>2014</v>
      </c>
    </row>
    <row r="1104" spans="1:3" x14ac:dyDescent="0.2">
      <c r="A1104" s="20" t="s">
        <v>3751</v>
      </c>
      <c r="B1104" s="21" t="s">
        <v>3752</v>
      </c>
      <c r="C1104" s="21" t="s">
        <v>2014</v>
      </c>
    </row>
    <row r="1105" spans="1:3" x14ac:dyDescent="0.2">
      <c r="A1105" s="20" t="s">
        <v>3753</v>
      </c>
      <c r="B1105" s="21" t="s">
        <v>3754</v>
      </c>
      <c r="C1105" s="21" t="s">
        <v>2014</v>
      </c>
    </row>
    <row r="1106" spans="1:3" x14ac:dyDescent="0.2">
      <c r="A1106" s="20" t="s">
        <v>3755</v>
      </c>
      <c r="B1106" s="21" t="s">
        <v>3756</v>
      </c>
      <c r="C1106" s="21" t="s">
        <v>2014</v>
      </c>
    </row>
    <row r="1107" spans="1:3" x14ac:dyDescent="0.2">
      <c r="A1107" s="20" t="s">
        <v>3757</v>
      </c>
      <c r="B1107" s="21" t="s">
        <v>3758</v>
      </c>
      <c r="C1107" s="21" t="s">
        <v>2014</v>
      </c>
    </row>
    <row r="1108" spans="1:3" x14ac:dyDescent="0.2">
      <c r="A1108" s="20" t="s">
        <v>3759</v>
      </c>
      <c r="B1108" s="21" t="s">
        <v>3760</v>
      </c>
      <c r="C1108" s="21" t="s">
        <v>2014</v>
      </c>
    </row>
    <row r="1109" spans="1:3" x14ac:dyDescent="0.2">
      <c r="A1109" s="20" t="s">
        <v>3761</v>
      </c>
      <c r="B1109" s="21" t="s">
        <v>3762</v>
      </c>
      <c r="C1109" s="21" t="s">
        <v>2014</v>
      </c>
    </row>
    <row r="1110" spans="1:3" x14ac:dyDescent="0.2">
      <c r="A1110" s="20" t="s">
        <v>3763</v>
      </c>
      <c r="B1110" s="21" t="s">
        <v>3764</v>
      </c>
      <c r="C1110" s="21" t="s">
        <v>2014</v>
      </c>
    </row>
    <row r="1111" spans="1:3" x14ac:dyDescent="0.2">
      <c r="A1111" s="20" t="s">
        <v>3765</v>
      </c>
      <c r="B1111" s="21" t="s">
        <v>3766</v>
      </c>
      <c r="C1111" s="21" t="s">
        <v>2014</v>
      </c>
    </row>
    <row r="1112" spans="1:3" x14ac:dyDescent="0.2">
      <c r="A1112" s="20" t="s">
        <v>3767</v>
      </c>
      <c r="B1112" s="21" t="s">
        <v>3768</v>
      </c>
      <c r="C1112" s="21" t="s">
        <v>2014</v>
      </c>
    </row>
    <row r="1113" spans="1:3" x14ac:dyDescent="0.2">
      <c r="A1113" s="20" t="s">
        <v>3769</v>
      </c>
      <c r="B1113" s="21" t="s">
        <v>3770</v>
      </c>
      <c r="C1113" s="21" t="s">
        <v>2014</v>
      </c>
    </row>
    <row r="1114" spans="1:3" x14ac:dyDescent="0.2">
      <c r="A1114" s="20" t="s">
        <v>3771</v>
      </c>
      <c r="B1114" s="21" t="s">
        <v>3772</v>
      </c>
      <c r="C1114" s="21" t="s">
        <v>2014</v>
      </c>
    </row>
    <row r="1115" spans="1:3" x14ac:dyDescent="0.2">
      <c r="A1115" s="20" t="s">
        <v>3773</v>
      </c>
      <c r="B1115" s="21" t="s">
        <v>3774</v>
      </c>
      <c r="C1115" s="21" t="s">
        <v>2014</v>
      </c>
    </row>
    <row r="1116" spans="1:3" x14ac:dyDescent="0.2">
      <c r="A1116" s="20" t="s">
        <v>3775</v>
      </c>
      <c r="B1116" s="21" t="s">
        <v>3776</v>
      </c>
      <c r="C1116" s="21" t="s">
        <v>2014</v>
      </c>
    </row>
    <row r="1117" spans="1:3" x14ac:dyDescent="0.2">
      <c r="A1117" s="20" t="s">
        <v>3777</v>
      </c>
      <c r="B1117" s="21" t="s">
        <v>3778</v>
      </c>
      <c r="C1117" s="21" t="s">
        <v>2014</v>
      </c>
    </row>
    <row r="1118" spans="1:3" x14ac:dyDescent="0.2">
      <c r="A1118" s="20" t="s">
        <v>3779</v>
      </c>
      <c r="B1118" s="21" t="s">
        <v>3780</v>
      </c>
      <c r="C1118" s="21" t="s">
        <v>2014</v>
      </c>
    </row>
    <row r="1119" spans="1:3" x14ac:dyDescent="0.2">
      <c r="A1119" s="20" t="s">
        <v>3781</v>
      </c>
      <c r="B1119" s="21" t="s">
        <v>3782</v>
      </c>
      <c r="C1119" s="21" t="s">
        <v>2014</v>
      </c>
    </row>
    <row r="1120" spans="1:3" x14ac:dyDescent="0.2">
      <c r="A1120" s="20" t="s">
        <v>3783</v>
      </c>
      <c r="B1120" s="21" t="s">
        <v>3784</v>
      </c>
      <c r="C1120" s="21" t="s">
        <v>2035</v>
      </c>
    </row>
    <row r="1121" spans="1:3" x14ac:dyDescent="0.2">
      <c r="A1121" s="20" t="s">
        <v>3785</v>
      </c>
      <c r="B1121" s="21" t="s">
        <v>3786</v>
      </c>
      <c r="C1121" s="21" t="s">
        <v>2035</v>
      </c>
    </row>
    <row r="1122" spans="1:3" x14ac:dyDescent="0.2">
      <c r="A1122" s="20" t="s">
        <v>3787</v>
      </c>
      <c r="B1122" s="21" t="s">
        <v>3788</v>
      </c>
      <c r="C1122" s="21" t="s">
        <v>2035</v>
      </c>
    </row>
    <row r="1123" spans="1:3" x14ac:dyDescent="0.2">
      <c r="A1123" s="20" t="s">
        <v>3789</v>
      </c>
      <c r="B1123" s="21" t="s">
        <v>3790</v>
      </c>
      <c r="C1123" s="21" t="s">
        <v>2035</v>
      </c>
    </row>
    <row r="1124" spans="1:3" x14ac:dyDescent="0.2">
      <c r="A1124" s="20" t="s">
        <v>3791</v>
      </c>
      <c r="B1124" s="21" t="s">
        <v>3792</v>
      </c>
      <c r="C1124" s="21" t="s">
        <v>2035</v>
      </c>
    </row>
    <row r="1125" spans="1:3" x14ac:dyDescent="0.2">
      <c r="A1125" s="20" t="s">
        <v>3793</v>
      </c>
      <c r="B1125" s="21" t="s">
        <v>3794</v>
      </c>
      <c r="C1125" s="21" t="s">
        <v>2035</v>
      </c>
    </row>
    <row r="1126" spans="1:3" x14ac:dyDescent="0.2">
      <c r="A1126" s="20" t="s">
        <v>3795</v>
      </c>
      <c r="B1126" s="21" t="s">
        <v>3796</v>
      </c>
      <c r="C1126" s="21" t="s">
        <v>2035</v>
      </c>
    </row>
    <row r="1127" spans="1:3" x14ac:dyDescent="0.2">
      <c r="A1127" s="20" t="s">
        <v>3797</v>
      </c>
      <c r="B1127" s="21" t="s">
        <v>3798</v>
      </c>
      <c r="C1127" s="21" t="s">
        <v>2042</v>
      </c>
    </row>
    <row r="1128" spans="1:3" x14ac:dyDescent="0.2">
      <c r="A1128" s="20" t="s">
        <v>3799</v>
      </c>
      <c r="B1128" s="21" t="s">
        <v>3800</v>
      </c>
      <c r="C1128" s="21" t="s">
        <v>2042</v>
      </c>
    </row>
    <row r="1129" spans="1:3" x14ac:dyDescent="0.2">
      <c r="A1129" s="20" t="s">
        <v>3801</v>
      </c>
      <c r="B1129" s="21" t="s">
        <v>3802</v>
      </c>
      <c r="C1129" s="21" t="s">
        <v>2035</v>
      </c>
    </row>
    <row r="1130" spans="1:3" x14ac:dyDescent="0.2">
      <c r="A1130" s="20" t="s">
        <v>3803</v>
      </c>
      <c r="B1130" s="21" t="s">
        <v>3804</v>
      </c>
      <c r="C1130" s="21" t="s">
        <v>2035</v>
      </c>
    </row>
    <row r="1131" spans="1:3" x14ac:dyDescent="0.2">
      <c r="A1131" s="20" t="s">
        <v>3805</v>
      </c>
      <c r="B1131" s="21" t="s">
        <v>3806</v>
      </c>
      <c r="C1131" s="21" t="s">
        <v>2035</v>
      </c>
    </row>
    <row r="1132" spans="1:3" x14ac:dyDescent="0.2">
      <c r="A1132" s="20" t="s">
        <v>3807</v>
      </c>
      <c r="B1132" s="21" t="s">
        <v>3808</v>
      </c>
      <c r="C1132" s="21" t="s">
        <v>2042</v>
      </c>
    </row>
    <row r="1133" spans="1:3" x14ac:dyDescent="0.2">
      <c r="A1133" s="20" t="s">
        <v>3809</v>
      </c>
      <c r="B1133" s="21" t="s">
        <v>3810</v>
      </c>
      <c r="C1133" s="21" t="s">
        <v>2035</v>
      </c>
    </row>
    <row r="1134" spans="1:3" x14ac:dyDescent="0.2">
      <c r="A1134" s="20" t="s">
        <v>3811</v>
      </c>
      <c r="B1134" s="21" t="s">
        <v>3812</v>
      </c>
      <c r="C1134" s="21" t="s">
        <v>2035</v>
      </c>
    </row>
    <row r="1135" spans="1:3" x14ac:dyDescent="0.2">
      <c r="A1135" s="20" t="s">
        <v>3813</v>
      </c>
      <c r="B1135" s="21" t="s">
        <v>3814</v>
      </c>
      <c r="C1135" s="21" t="s">
        <v>2035</v>
      </c>
    </row>
    <row r="1136" spans="1:3" x14ac:dyDescent="0.2">
      <c r="A1136" s="20" t="s">
        <v>3815</v>
      </c>
      <c r="B1136" s="21" t="s">
        <v>3816</v>
      </c>
      <c r="C1136" s="21" t="s">
        <v>2035</v>
      </c>
    </row>
    <row r="1137" spans="1:3" x14ac:dyDescent="0.2">
      <c r="A1137" s="20" t="s">
        <v>3817</v>
      </c>
      <c r="B1137" s="21" t="s">
        <v>3818</v>
      </c>
      <c r="C1137" s="21" t="s">
        <v>2042</v>
      </c>
    </row>
    <row r="1138" spans="1:3" x14ac:dyDescent="0.2">
      <c r="A1138" s="20" t="s">
        <v>3819</v>
      </c>
      <c r="B1138" s="21" t="s">
        <v>3820</v>
      </c>
      <c r="C1138" s="21" t="s">
        <v>2042</v>
      </c>
    </row>
    <row r="1139" spans="1:3" x14ac:dyDescent="0.2">
      <c r="A1139" s="20" t="s">
        <v>3821</v>
      </c>
      <c r="B1139" s="21" t="s">
        <v>3822</v>
      </c>
      <c r="C1139" s="21" t="s">
        <v>2035</v>
      </c>
    </row>
    <row r="1140" spans="1:3" x14ac:dyDescent="0.2">
      <c r="A1140" s="20" t="s">
        <v>3823</v>
      </c>
      <c r="B1140" s="21" t="s">
        <v>3824</v>
      </c>
      <c r="C1140" s="21" t="s">
        <v>2035</v>
      </c>
    </row>
    <row r="1141" spans="1:3" x14ac:dyDescent="0.2">
      <c r="A1141" s="20" t="s">
        <v>3825</v>
      </c>
      <c r="B1141" s="21" t="s">
        <v>3826</v>
      </c>
      <c r="C1141" s="21" t="s">
        <v>2035</v>
      </c>
    </row>
    <row r="1142" spans="1:3" x14ac:dyDescent="0.2">
      <c r="A1142" s="20" t="s">
        <v>3827</v>
      </c>
      <c r="B1142" s="21" t="s">
        <v>3828</v>
      </c>
      <c r="C1142" s="21" t="s">
        <v>2035</v>
      </c>
    </row>
    <row r="1143" spans="1:3" x14ac:dyDescent="0.2">
      <c r="A1143" s="20" t="s">
        <v>3829</v>
      </c>
      <c r="B1143" s="21" t="s">
        <v>3830</v>
      </c>
      <c r="C1143" s="21" t="s">
        <v>2042</v>
      </c>
    </row>
    <row r="1144" spans="1:3" x14ac:dyDescent="0.2">
      <c r="A1144" s="20" t="s">
        <v>3831</v>
      </c>
      <c r="B1144" s="21" t="s">
        <v>3832</v>
      </c>
      <c r="C1144" s="21" t="s">
        <v>2035</v>
      </c>
    </row>
    <row r="1145" spans="1:3" x14ac:dyDescent="0.2">
      <c r="A1145" s="20" t="s">
        <v>3833</v>
      </c>
      <c r="B1145" s="21" t="s">
        <v>3834</v>
      </c>
      <c r="C1145" s="21" t="s">
        <v>2035</v>
      </c>
    </row>
    <row r="1146" spans="1:3" x14ac:dyDescent="0.2">
      <c r="A1146" s="20" t="s">
        <v>3835</v>
      </c>
      <c r="B1146" s="21" t="s">
        <v>3836</v>
      </c>
      <c r="C1146" s="21" t="s">
        <v>2042</v>
      </c>
    </row>
    <row r="1147" spans="1:3" x14ac:dyDescent="0.2">
      <c r="A1147" s="20" t="s">
        <v>3837</v>
      </c>
      <c r="B1147" s="21" t="s">
        <v>3838</v>
      </c>
      <c r="C1147" s="21" t="s">
        <v>2042</v>
      </c>
    </row>
    <row r="1148" spans="1:3" x14ac:dyDescent="0.2">
      <c r="A1148" s="20" t="s">
        <v>3839</v>
      </c>
      <c r="B1148" s="21" t="s">
        <v>3840</v>
      </c>
      <c r="C1148" s="21" t="s">
        <v>2042</v>
      </c>
    </row>
    <row r="1149" spans="1:3" x14ac:dyDescent="0.2">
      <c r="A1149" s="20" t="s">
        <v>3841</v>
      </c>
      <c r="B1149" s="21" t="s">
        <v>3842</v>
      </c>
      <c r="C1149" s="21" t="s">
        <v>2042</v>
      </c>
    </row>
    <row r="1150" spans="1:3" x14ac:dyDescent="0.2">
      <c r="A1150" s="20" t="s">
        <v>3843</v>
      </c>
      <c r="B1150" s="21" t="s">
        <v>3844</v>
      </c>
      <c r="C1150" s="21" t="s">
        <v>2065</v>
      </c>
    </row>
    <row r="1151" spans="1:3" x14ac:dyDescent="0.2">
      <c r="A1151" s="20" t="s">
        <v>3845</v>
      </c>
      <c r="B1151" s="21" t="s">
        <v>3846</v>
      </c>
      <c r="C1151" s="21" t="s">
        <v>2065</v>
      </c>
    </row>
    <row r="1152" spans="1:3" x14ac:dyDescent="0.2">
      <c r="A1152" s="20" t="s">
        <v>3847</v>
      </c>
      <c r="B1152" s="21" t="s">
        <v>3848</v>
      </c>
      <c r="C1152" s="21" t="s">
        <v>2065</v>
      </c>
    </row>
    <row r="1153" spans="1:3" x14ac:dyDescent="0.2">
      <c r="A1153" s="20" t="s">
        <v>3849</v>
      </c>
      <c r="B1153" s="21" t="s">
        <v>3850</v>
      </c>
      <c r="C1153" s="21" t="s">
        <v>2065</v>
      </c>
    </row>
    <row r="1154" spans="1:3" x14ac:dyDescent="0.2">
      <c r="A1154" s="20" t="s">
        <v>3851</v>
      </c>
      <c r="B1154" s="21" t="s">
        <v>3852</v>
      </c>
      <c r="C1154" s="21" t="s">
        <v>2065</v>
      </c>
    </row>
    <row r="1155" spans="1:3" x14ac:dyDescent="0.2">
      <c r="A1155" s="20" t="s">
        <v>3853</v>
      </c>
      <c r="B1155" s="21" t="s">
        <v>3854</v>
      </c>
      <c r="C1155" s="21" t="s">
        <v>2065</v>
      </c>
    </row>
    <row r="1156" spans="1:3" x14ac:dyDescent="0.2">
      <c r="A1156" s="20" t="s">
        <v>3855</v>
      </c>
      <c r="B1156" s="21" t="s">
        <v>3856</v>
      </c>
      <c r="C1156" s="21" t="s">
        <v>2065</v>
      </c>
    </row>
    <row r="1157" spans="1:3" x14ac:dyDescent="0.2">
      <c r="A1157" s="20" t="s">
        <v>3857</v>
      </c>
      <c r="B1157" s="21" t="s">
        <v>3858</v>
      </c>
      <c r="C1157" s="21" t="s">
        <v>2065</v>
      </c>
    </row>
    <row r="1158" spans="1:3" x14ac:dyDescent="0.2">
      <c r="A1158" s="20" t="s">
        <v>3859</v>
      </c>
      <c r="B1158" s="21" t="s">
        <v>3860</v>
      </c>
      <c r="C1158" s="21" t="s">
        <v>2065</v>
      </c>
    </row>
    <row r="1159" spans="1:3" x14ac:dyDescent="0.2">
      <c r="A1159" s="20" t="s">
        <v>3861</v>
      </c>
      <c r="B1159" s="21" t="s">
        <v>3862</v>
      </c>
      <c r="C1159" s="21" t="s">
        <v>2065</v>
      </c>
    </row>
    <row r="1160" spans="1:3" x14ac:dyDescent="0.2">
      <c r="A1160" s="20" t="s">
        <v>3863</v>
      </c>
      <c r="B1160" s="21" t="s">
        <v>3864</v>
      </c>
      <c r="C1160" s="21" t="s">
        <v>2065</v>
      </c>
    </row>
    <row r="1161" spans="1:3" x14ac:dyDescent="0.2">
      <c r="A1161" s="20" t="s">
        <v>3865</v>
      </c>
      <c r="B1161" s="21" t="s">
        <v>3866</v>
      </c>
      <c r="C1161" s="21" t="s">
        <v>2065</v>
      </c>
    </row>
    <row r="1162" spans="1:3" x14ac:dyDescent="0.2">
      <c r="A1162" s="20" t="s">
        <v>3867</v>
      </c>
      <c r="B1162" s="21" t="s">
        <v>3868</v>
      </c>
      <c r="C1162" s="21" t="s">
        <v>2065</v>
      </c>
    </row>
    <row r="1163" spans="1:3" x14ac:dyDescent="0.2">
      <c r="A1163" s="20" t="s">
        <v>3869</v>
      </c>
      <c r="B1163" s="21" t="s">
        <v>3870</v>
      </c>
      <c r="C1163" s="21" t="s">
        <v>2065</v>
      </c>
    </row>
    <row r="1164" spans="1:3" x14ac:dyDescent="0.2">
      <c r="A1164" s="20" t="s">
        <v>3871</v>
      </c>
      <c r="B1164" s="21" t="s">
        <v>3872</v>
      </c>
      <c r="C1164" s="21" t="s">
        <v>2065</v>
      </c>
    </row>
    <row r="1165" spans="1:3" x14ac:dyDescent="0.2">
      <c r="A1165" s="20" t="s">
        <v>3873</v>
      </c>
      <c r="B1165" s="21" t="s">
        <v>3874</v>
      </c>
      <c r="C1165" s="21" t="s">
        <v>2065</v>
      </c>
    </row>
    <row r="1166" spans="1:3" x14ac:dyDescent="0.2">
      <c r="A1166" s="20" t="s">
        <v>3875</v>
      </c>
      <c r="B1166" s="21" t="s">
        <v>3876</v>
      </c>
      <c r="C1166" s="21" t="s">
        <v>2065</v>
      </c>
    </row>
    <row r="1167" spans="1:3" x14ac:dyDescent="0.2">
      <c r="A1167" s="20" t="s">
        <v>3877</v>
      </c>
      <c r="B1167" s="21" t="s">
        <v>3878</v>
      </c>
      <c r="C1167" s="21" t="s">
        <v>2072</v>
      </c>
    </row>
    <row r="1168" spans="1:3" x14ac:dyDescent="0.2">
      <c r="A1168" s="20" t="s">
        <v>3879</v>
      </c>
      <c r="B1168" s="21" t="s">
        <v>3880</v>
      </c>
      <c r="C1168" s="21" t="s">
        <v>2072</v>
      </c>
    </row>
    <row r="1169" spans="1:3" x14ac:dyDescent="0.2">
      <c r="A1169" s="20" t="s">
        <v>3881</v>
      </c>
      <c r="B1169" s="21" t="s">
        <v>3882</v>
      </c>
      <c r="C1169" s="21" t="s">
        <v>2075</v>
      </c>
    </row>
    <row r="1170" spans="1:3" x14ac:dyDescent="0.2">
      <c r="A1170" s="20" t="s">
        <v>3883</v>
      </c>
      <c r="B1170" s="21" t="s">
        <v>3884</v>
      </c>
      <c r="C1170" s="21" t="s">
        <v>2075</v>
      </c>
    </row>
    <row r="1171" spans="1:3" x14ac:dyDescent="0.2">
      <c r="A1171" s="20" t="s">
        <v>3885</v>
      </c>
      <c r="B1171" s="21" t="s">
        <v>3886</v>
      </c>
      <c r="C1171" s="21" t="s">
        <v>2075</v>
      </c>
    </row>
    <row r="1172" spans="1:3" x14ac:dyDescent="0.2">
      <c r="A1172" s="20" t="s">
        <v>3887</v>
      </c>
      <c r="B1172" s="21" t="s">
        <v>3888</v>
      </c>
      <c r="C1172" s="21" t="s">
        <v>2075</v>
      </c>
    </row>
    <row r="1173" spans="1:3" x14ac:dyDescent="0.2">
      <c r="A1173" s="20" t="s">
        <v>3889</v>
      </c>
      <c r="B1173" s="21" t="s">
        <v>3890</v>
      </c>
      <c r="C1173" s="21" t="s">
        <v>2075</v>
      </c>
    </row>
    <row r="1174" spans="1:3" x14ac:dyDescent="0.2">
      <c r="A1174" s="20" t="s">
        <v>3891</v>
      </c>
      <c r="B1174" s="21" t="s">
        <v>3892</v>
      </c>
      <c r="C1174" s="21" t="s">
        <v>2075</v>
      </c>
    </row>
    <row r="1175" spans="1:3" x14ac:dyDescent="0.2">
      <c r="A1175" s="20" t="s">
        <v>3893</v>
      </c>
      <c r="B1175" s="21" t="s">
        <v>3894</v>
      </c>
      <c r="C1175" s="21" t="s">
        <v>2075</v>
      </c>
    </row>
    <row r="1176" spans="1:3" x14ac:dyDescent="0.2">
      <c r="A1176" s="20" t="s">
        <v>3895</v>
      </c>
      <c r="B1176" s="21" t="s">
        <v>3896</v>
      </c>
      <c r="C1176" s="21" t="s">
        <v>2075</v>
      </c>
    </row>
    <row r="1177" spans="1:3" x14ac:dyDescent="0.2">
      <c r="A1177" s="20" t="s">
        <v>3897</v>
      </c>
      <c r="B1177" s="21" t="s">
        <v>3898</v>
      </c>
      <c r="C1177" s="21" t="s">
        <v>2075</v>
      </c>
    </row>
    <row r="1178" spans="1:3" x14ac:dyDescent="0.2">
      <c r="A1178" s="20" t="s">
        <v>3899</v>
      </c>
      <c r="B1178" s="21" t="s">
        <v>3900</v>
      </c>
      <c r="C1178" s="21" t="s">
        <v>2075</v>
      </c>
    </row>
    <row r="1179" spans="1:3" x14ac:dyDescent="0.2">
      <c r="A1179" s="20" t="s">
        <v>3901</v>
      </c>
      <c r="B1179" s="21" t="s">
        <v>3902</v>
      </c>
      <c r="C1179" s="21" t="s">
        <v>2075</v>
      </c>
    </row>
    <row r="1180" spans="1:3" x14ac:dyDescent="0.2">
      <c r="A1180" s="20" t="s">
        <v>3903</v>
      </c>
      <c r="B1180" s="21" t="s">
        <v>3904</v>
      </c>
      <c r="C1180" s="21" t="s">
        <v>2075</v>
      </c>
    </row>
    <row r="1181" spans="1:3" x14ac:dyDescent="0.2">
      <c r="A1181" s="20" t="s">
        <v>3905</v>
      </c>
      <c r="B1181" s="21" t="s">
        <v>3906</v>
      </c>
      <c r="C1181" s="21" t="s">
        <v>2075</v>
      </c>
    </row>
    <row r="1182" spans="1:3" x14ac:dyDescent="0.2">
      <c r="A1182" s="20" t="s">
        <v>3907</v>
      </c>
      <c r="B1182" s="21" t="s">
        <v>3908</v>
      </c>
      <c r="C1182" s="21" t="s">
        <v>2075</v>
      </c>
    </row>
    <row r="1183" spans="1:3" x14ac:dyDescent="0.2">
      <c r="A1183" s="20" t="s">
        <v>3909</v>
      </c>
      <c r="B1183" s="21" t="s">
        <v>3910</v>
      </c>
      <c r="C1183" s="21" t="s">
        <v>2075</v>
      </c>
    </row>
    <row r="1184" spans="1:3" x14ac:dyDescent="0.2">
      <c r="A1184" s="20" t="s">
        <v>3911</v>
      </c>
      <c r="B1184" s="21" t="s">
        <v>3912</v>
      </c>
      <c r="C1184" s="21" t="s">
        <v>2075</v>
      </c>
    </row>
    <row r="1185" spans="1:3" x14ac:dyDescent="0.2">
      <c r="A1185" s="20" t="s">
        <v>3913</v>
      </c>
      <c r="B1185" s="21" t="s">
        <v>3914</v>
      </c>
      <c r="C1185" s="21" t="s">
        <v>2075</v>
      </c>
    </row>
    <row r="1186" spans="1:3" x14ac:dyDescent="0.2">
      <c r="A1186" s="20" t="s">
        <v>3915</v>
      </c>
      <c r="B1186" s="21" t="s">
        <v>3916</v>
      </c>
      <c r="C1186" s="21" t="s">
        <v>2075</v>
      </c>
    </row>
    <row r="1187" spans="1:3" x14ac:dyDescent="0.2">
      <c r="A1187" s="20" t="s">
        <v>3917</v>
      </c>
      <c r="B1187" s="21" t="s">
        <v>3918</v>
      </c>
      <c r="C1187" s="21" t="s">
        <v>2075</v>
      </c>
    </row>
    <row r="1188" spans="1:3" x14ac:dyDescent="0.2">
      <c r="A1188" s="20" t="s">
        <v>3919</v>
      </c>
      <c r="B1188" s="21" t="s">
        <v>3920</v>
      </c>
      <c r="C1188" s="21" t="s">
        <v>2075</v>
      </c>
    </row>
    <row r="1189" spans="1:3" x14ac:dyDescent="0.2">
      <c r="A1189" s="20" t="s">
        <v>3921</v>
      </c>
      <c r="B1189" s="21" t="s">
        <v>3922</v>
      </c>
      <c r="C1189" s="21" t="s">
        <v>2075</v>
      </c>
    </row>
    <row r="1190" spans="1:3" x14ac:dyDescent="0.2">
      <c r="A1190" s="20" t="s">
        <v>3923</v>
      </c>
      <c r="B1190" s="21" t="s">
        <v>3924</v>
      </c>
      <c r="C1190" s="21" t="s">
        <v>2075</v>
      </c>
    </row>
    <row r="1191" spans="1:3" x14ac:dyDescent="0.2">
      <c r="A1191" s="20" t="s">
        <v>3925</v>
      </c>
      <c r="B1191" s="21" t="s">
        <v>3926</v>
      </c>
      <c r="C1191" s="21" t="s">
        <v>2075</v>
      </c>
    </row>
    <row r="1192" spans="1:3" x14ac:dyDescent="0.2">
      <c r="A1192" s="20" t="s">
        <v>3927</v>
      </c>
      <c r="B1192" s="21" t="s">
        <v>3928</v>
      </c>
      <c r="C1192" s="21" t="s">
        <v>2075</v>
      </c>
    </row>
    <row r="1193" spans="1:3" x14ac:dyDescent="0.2">
      <c r="A1193" s="20" t="s">
        <v>3929</v>
      </c>
      <c r="B1193" s="21" t="s">
        <v>3930</v>
      </c>
      <c r="C1193" s="21" t="s">
        <v>2075</v>
      </c>
    </row>
    <row r="1194" spans="1:3" x14ac:dyDescent="0.2">
      <c r="A1194" s="20" t="s">
        <v>3931</v>
      </c>
      <c r="B1194" s="21" t="s">
        <v>3932</v>
      </c>
      <c r="C1194" s="21" t="s">
        <v>2075</v>
      </c>
    </row>
    <row r="1195" spans="1:3" x14ac:dyDescent="0.2">
      <c r="A1195" s="20" t="s">
        <v>3933</v>
      </c>
      <c r="B1195" s="21" t="s">
        <v>3934</v>
      </c>
      <c r="C1195" s="21" t="s">
        <v>2075</v>
      </c>
    </row>
    <row r="1196" spans="1:3" x14ac:dyDescent="0.2">
      <c r="A1196" s="20" t="s">
        <v>3935</v>
      </c>
      <c r="B1196" s="21" t="s">
        <v>3936</v>
      </c>
      <c r="C1196" s="21" t="s">
        <v>2075</v>
      </c>
    </row>
    <row r="1197" spans="1:3" x14ac:dyDescent="0.2">
      <c r="A1197" s="20" t="s">
        <v>3937</v>
      </c>
      <c r="B1197" s="21" t="s">
        <v>3938</v>
      </c>
      <c r="C1197" s="21" t="s">
        <v>2075</v>
      </c>
    </row>
    <row r="1198" spans="1:3" x14ac:dyDescent="0.2">
      <c r="A1198" s="20" t="s">
        <v>3939</v>
      </c>
      <c r="B1198" s="21" t="s">
        <v>3940</v>
      </c>
      <c r="C1198" s="21" t="s">
        <v>2075</v>
      </c>
    </row>
    <row r="1199" spans="1:3" x14ac:dyDescent="0.2">
      <c r="A1199" s="20" t="s">
        <v>3941</v>
      </c>
      <c r="B1199" s="21" t="s">
        <v>3942</v>
      </c>
      <c r="C1199" s="21" t="s">
        <v>2075</v>
      </c>
    </row>
    <row r="1200" spans="1:3" x14ac:dyDescent="0.2">
      <c r="A1200" s="20" t="s">
        <v>3943</v>
      </c>
      <c r="B1200" s="21" t="s">
        <v>3944</v>
      </c>
      <c r="C1200" s="21" t="s">
        <v>2082</v>
      </c>
    </row>
    <row r="1201" spans="1:3" x14ac:dyDescent="0.2">
      <c r="A1201" s="20" t="s">
        <v>3945</v>
      </c>
      <c r="B1201" s="21" t="s">
        <v>3946</v>
      </c>
      <c r="C1201" s="21" t="s">
        <v>2082</v>
      </c>
    </row>
    <row r="1202" spans="1:3" x14ac:dyDescent="0.2">
      <c r="A1202" s="20" t="s">
        <v>3947</v>
      </c>
      <c r="B1202" s="21" t="s">
        <v>3948</v>
      </c>
      <c r="C1202" s="21" t="s">
        <v>2082</v>
      </c>
    </row>
    <row r="1203" spans="1:3" x14ac:dyDescent="0.2">
      <c r="A1203" s="20" t="s">
        <v>3949</v>
      </c>
      <c r="B1203" s="21" t="s">
        <v>3950</v>
      </c>
      <c r="C1203" s="21" t="s">
        <v>3951</v>
      </c>
    </row>
    <row r="1204" spans="1:3" x14ac:dyDescent="0.2">
      <c r="A1204" s="20" t="s">
        <v>3952</v>
      </c>
      <c r="B1204" s="21" t="s">
        <v>3953</v>
      </c>
      <c r="C1204" s="21" t="s">
        <v>3951</v>
      </c>
    </row>
    <row r="1205" spans="1:3" x14ac:dyDescent="0.2">
      <c r="A1205" s="20" t="s">
        <v>3954</v>
      </c>
      <c r="B1205" s="21" t="s">
        <v>3955</v>
      </c>
      <c r="C1205" s="21" t="s">
        <v>3951</v>
      </c>
    </row>
    <row r="1206" spans="1:3" x14ac:dyDescent="0.2">
      <c r="A1206" s="20" t="s">
        <v>3956</v>
      </c>
      <c r="B1206" s="21" t="s">
        <v>3957</v>
      </c>
      <c r="C1206" s="21" t="s">
        <v>3951</v>
      </c>
    </row>
    <row r="1207" spans="1:3" x14ac:dyDescent="0.2">
      <c r="A1207" s="20" t="s">
        <v>3958</v>
      </c>
      <c r="B1207" s="21" t="s">
        <v>3959</v>
      </c>
      <c r="C1207" s="21" t="s">
        <v>3951</v>
      </c>
    </row>
    <row r="1208" spans="1:3" x14ac:dyDescent="0.2">
      <c r="A1208" s="20" t="s">
        <v>3960</v>
      </c>
      <c r="B1208" s="21" t="s">
        <v>3961</v>
      </c>
      <c r="C1208" s="21" t="s">
        <v>3951</v>
      </c>
    </row>
    <row r="1209" spans="1:3" x14ac:dyDescent="0.2">
      <c r="A1209" s="20" t="s">
        <v>3962</v>
      </c>
      <c r="B1209" s="21" t="s">
        <v>3963</v>
      </c>
      <c r="C1209" s="21" t="s">
        <v>3951</v>
      </c>
    </row>
    <row r="1210" spans="1:3" x14ac:dyDescent="0.2">
      <c r="A1210" s="20" t="s">
        <v>3964</v>
      </c>
      <c r="B1210" s="21" t="s">
        <v>3965</v>
      </c>
      <c r="C1210" s="21" t="s">
        <v>3951</v>
      </c>
    </row>
    <row r="1211" spans="1:3" x14ac:dyDescent="0.2">
      <c r="A1211" s="20" t="s">
        <v>3966</v>
      </c>
      <c r="B1211" s="21" t="s">
        <v>3967</v>
      </c>
      <c r="C1211" s="21" t="s">
        <v>3951</v>
      </c>
    </row>
    <row r="1212" spans="1:3" x14ac:dyDescent="0.2">
      <c r="A1212" s="20" t="s">
        <v>3968</v>
      </c>
      <c r="B1212" s="21" t="s">
        <v>3969</v>
      </c>
      <c r="C1212" s="21" t="s">
        <v>3951</v>
      </c>
    </row>
    <row r="1213" spans="1:3" x14ac:dyDescent="0.2">
      <c r="A1213" s="20" t="s">
        <v>3970</v>
      </c>
      <c r="B1213" s="21" t="s">
        <v>3971</v>
      </c>
      <c r="C1213" s="21" t="s">
        <v>3951</v>
      </c>
    </row>
    <row r="1214" spans="1:3" x14ac:dyDescent="0.2">
      <c r="A1214" s="20" t="s">
        <v>3972</v>
      </c>
      <c r="B1214" s="21" t="s">
        <v>3973</v>
      </c>
      <c r="C1214" s="21" t="s">
        <v>2096</v>
      </c>
    </row>
    <row r="1215" spans="1:3" x14ac:dyDescent="0.2">
      <c r="A1215" s="20" t="s">
        <v>3974</v>
      </c>
      <c r="B1215" s="21" t="s">
        <v>3975</v>
      </c>
      <c r="C1215" s="21" t="s">
        <v>2096</v>
      </c>
    </row>
    <row r="1216" spans="1:3" x14ac:dyDescent="0.2">
      <c r="A1216" s="20" t="s">
        <v>3976</v>
      </c>
      <c r="B1216" s="21" t="s">
        <v>3977</v>
      </c>
      <c r="C1216" s="21" t="s">
        <v>2096</v>
      </c>
    </row>
    <row r="1217" spans="1:3" x14ac:dyDescent="0.2">
      <c r="A1217" s="20" t="s">
        <v>3978</v>
      </c>
      <c r="B1217" s="21" t="s">
        <v>3979</v>
      </c>
      <c r="C1217" s="21" t="s">
        <v>2096</v>
      </c>
    </row>
    <row r="1218" spans="1:3" x14ac:dyDescent="0.2">
      <c r="A1218" s="20" t="s">
        <v>3980</v>
      </c>
      <c r="B1218" s="21" t="s">
        <v>3981</v>
      </c>
      <c r="C1218" s="21" t="s">
        <v>2096</v>
      </c>
    </row>
    <row r="1219" spans="1:3" x14ac:dyDescent="0.2">
      <c r="A1219" s="20" t="s">
        <v>3982</v>
      </c>
      <c r="B1219" s="21" t="s">
        <v>3983</v>
      </c>
      <c r="C1219" s="21" t="s">
        <v>2096</v>
      </c>
    </row>
    <row r="1220" spans="1:3" x14ac:dyDescent="0.2">
      <c r="A1220" s="20" t="s">
        <v>3984</v>
      </c>
      <c r="B1220" s="21" t="s">
        <v>3985</v>
      </c>
      <c r="C1220" s="21" t="s">
        <v>2096</v>
      </c>
    </row>
    <row r="1221" spans="1:3" x14ac:dyDescent="0.2">
      <c r="A1221" s="20" t="s">
        <v>3986</v>
      </c>
      <c r="B1221" s="21" t="s">
        <v>3987</v>
      </c>
      <c r="C1221" s="21" t="s">
        <v>2096</v>
      </c>
    </row>
    <row r="1222" spans="1:3" x14ac:dyDescent="0.2">
      <c r="A1222" s="20" t="s">
        <v>3988</v>
      </c>
      <c r="B1222" s="21" t="s">
        <v>3989</v>
      </c>
      <c r="C1222" s="21" t="s">
        <v>2096</v>
      </c>
    </row>
    <row r="1223" spans="1:3" x14ac:dyDescent="0.2">
      <c r="A1223" s="20" t="s">
        <v>3990</v>
      </c>
      <c r="B1223" s="21" t="s">
        <v>3991</v>
      </c>
      <c r="C1223" s="21" t="s">
        <v>2096</v>
      </c>
    </row>
    <row r="1224" spans="1:3" x14ac:dyDescent="0.2">
      <c r="A1224" s="20" t="s">
        <v>3992</v>
      </c>
      <c r="B1224" s="21" t="s">
        <v>3993</v>
      </c>
      <c r="C1224" s="21" t="s">
        <v>2111</v>
      </c>
    </row>
    <row r="1225" spans="1:3" x14ac:dyDescent="0.2">
      <c r="A1225" s="20" t="s">
        <v>3994</v>
      </c>
      <c r="B1225" s="21" t="s">
        <v>3995</v>
      </c>
      <c r="C1225" s="21" t="s">
        <v>2111</v>
      </c>
    </row>
    <row r="1226" spans="1:3" x14ac:dyDescent="0.2">
      <c r="A1226" s="20" t="s">
        <v>3996</v>
      </c>
      <c r="B1226" s="21" t="s">
        <v>3997</v>
      </c>
      <c r="C1226" s="21" t="s">
        <v>2111</v>
      </c>
    </row>
    <row r="1227" spans="1:3" x14ac:dyDescent="0.2">
      <c r="A1227" s="20" t="s">
        <v>3998</v>
      </c>
      <c r="B1227" s="21" t="s">
        <v>3999</v>
      </c>
      <c r="C1227" s="21" t="s">
        <v>2111</v>
      </c>
    </row>
    <row r="1228" spans="1:3" x14ac:dyDescent="0.2">
      <c r="A1228" s="20" t="s">
        <v>4000</v>
      </c>
      <c r="B1228" s="21" t="s">
        <v>4001</v>
      </c>
      <c r="C1228" s="21" t="s">
        <v>2111</v>
      </c>
    </row>
    <row r="1229" spans="1:3" x14ac:dyDescent="0.2">
      <c r="A1229" s="20" t="s">
        <v>4002</v>
      </c>
      <c r="B1229" s="21" t="s">
        <v>4003</v>
      </c>
      <c r="C1229" s="21" t="s">
        <v>2111</v>
      </c>
    </row>
    <row r="1230" spans="1:3" x14ac:dyDescent="0.2">
      <c r="A1230" s="20" t="s">
        <v>4004</v>
      </c>
      <c r="B1230" s="21" t="s">
        <v>4005</v>
      </c>
      <c r="C1230" s="21" t="s">
        <v>2111</v>
      </c>
    </row>
    <row r="1231" spans="1:3" x14ac:dyDescent="0.2">
      <c r="A1231" s="20" t="s">
        <v>4006</v>
      </c>
      <c r="B1231" s="21" t="s">
        <v>4007</v>
      </c>
      <c r="C1231" s="21" t="s">
        <v>2111</v>
      </c>
    </row>
    <row r="1232" spans="1:3" x14ac:dyDescent="0.2">
      <c r="A1232" s="20" t="s">
        <v>4008</v>
      </c>
      <c r="B1232" s="21" t="s">
        <v>4009</v>
      </c>
      <c r="C1232" s="21" t="s">
        <v>2111</v>
      </c>
    </row>
    <row r="1233" spans="1:3" x14ac:dyDescent="0.2">
      <c r="A1233" s="20" t="s">
        <v>4010</v>
      </c>
      <c r="B1233" s="21" t="s">
        <v>4011</v>
      </c>
      <c r="C1233" s="21" t="s">
        <v>2111</v>
      </c>
    </row>
    <row r="1234" spans="1:3" x14ac:dyDescent="0.2">
      <c r="A1234" s="20" t="s">
        <v>4012</v>
      </c>
      <c r="B1234" s="21" t="s">
        <v>4013</v>
      </c>
      <c r="C1234" s="21" t="s">
        <v>2111</v>
      </c>
    </row>
    <row r="1235" spans="1:3" x14ac:dyDescent="0.2">
      <c r="A1235" s="20" t="s">
        <v>4014</v>
      </c>
      <c r="B1235" s="21" t="s">
        <v>4015</v>
      </c>
      <c r="C1235" s="21" t="s">
        <v>2111</v>
      </c>
    </row>
    <row r="1236" spans="1:3" x14ac:dyDescent="0.2">
      <c r="A1236" s="20" t="s">
        <v>4016</v>
      </c>
      <c r="B1236" s="21" t="s">
        <v>4017</v>
      </c>
      <c r="C1236" s="21" t="s">
        <v>2111</v>
      </c>
    </row>
    <row r="1237" spans="1:3" x14ac:dyDescent="0.2">
      <c r="A1237" s="20" t="s">
        <v>4018</v>
      </c>
      <c r="B1237" s="21" t="s">
        <v>4019</v>
      </c>
      <c r="C1237" s="21" t="s">
        <v>2111</v>
      </c>
    </row>
    <row r="1238" spans="1:3" x14ac:dyDescent="0.2">
      <c r="A1238" s="20" t="s">
        <v>4020</v>
      </c>
      <c r="B1238" s="21" t="s">
        <v>4021</v>
      </c>
      <c r="C1238" s="21" t="s">
        <v>2114</v>
      </c>
    </row>
    <row r="1239" spans="1:3" x14ac:dyDescent="0.2">
      <c r="A1239" s="20" t="s">
        <v>4022</v>
      </c>
      <c r="B1239" s="21" t="s">
        <v>4023</v>
      </c>
      <c r="C1239" s="21" t="s">
        <v>2114</v>
      </c>
    </row>
    <row r="1240" spans="1:3" x14ac:dyDescent="0.2">
      <c r="A1240" s="20" t="s">
        <v>4024</v>
      </c>
      <c r="B1240" s="21" t="s">
        <v>4025</v>
      </c>
      <c r="C1240" s="21" t="s">
        <v>2114</v>
      </c>
    </row>
    <row r="1241" spans="1:3" x14ac:dyDescent="0.2">
      <c r="A1241" s="20" t="s">
        <v>4026</v>
      </c>
      <c r="B1241" s="21" t="s">
        <v>4027</v>
      </c>
      <c r="C1241" s="21" t="s">
        <v>2114</v>
      </c>
    </row>
    <row r="1242" spans="1:3" x14ac:dyDescent="0.2">
      <c r="A1242" s="20" t="s">
        <v>4028</v>
      </c>
      <c r="B1242" s="21" t="s">
        <v>4029</v>
      </c>
      <c r="C1242" s="21" t="s">
        <v>2114</v>
      </c>
    </row>
    <row r="1243" spans="1:3" x14ac:dyDescent="0.2">
      <c r="A1243" s="20" t="s">
        <v>4030</v>
      </c>
      <c r="B1243" s="21" t="s">
        <v>4031</v>
      </c>
      <c r="C1243" s="21" t="s">
        <v>2114</v>
      </c>
    </row>
    <row r="1244" spans="1:3" x14ac:dyDescent="0.2">
      <c r="A1244" s="20" t="s">
        <v>4032</v>
      </c>
      <c r="B1244" s="21" t="s">
        <v>4033</v>
      </c>
      <c r="C1244" s="21" t="s">
        <v>2114</v>
      </c>
    </row>
    <row r="1245" spans="1:3" x14ac:dyDescent="0.2">
      <c r="A1245" s="20" t="s">
        <v>4034</v>
      </c>
      <c r="B1245" s="21" t="s">
        <v>4035</v>
      </c>
      <c r="C1245" s="21" t="s">
        <v>2114</v>
      </c>
    </row>
    <row r="1246" spans="1:3" x14ac:dyDescent="0.2">
      <c r="A1246" s="20" t="s">
        <v>4036</v>
      </c>
      <c r="B1246" s="21" t="s">
        <v>4037</v>
      </c>
      <c r="C1246" s="21" t="s">
        <v>2114</v>
      </c>
    </row>
    <row r="1247" spans="1:3" x14ac:dyDescent="0.2">
      <c r="A1247" s="20" t="s">
        <v>4038</v>
      </c>
      <c r="B1247" s="21" t="s">
        <v>4039</v>
      </c>
      <c r="C1247" s="21" t="s">
        <v>2114</v>
      </c>
    </row>
    <row r="1248" spans="1:3" x14ac:dyDescent="0.2">
      <c r="A1248" s="20" t="s">
        <v>4040</v>
      </c>
      <c r="B1248" s="21" t="s">
        <v>4041</v>
      </c>
      <c r="C1248" s="21" t="s">
        <v>2114</v>
      </c>
    </row>
    <row r="1249" spans="1:3" x14ac:dyDescent="0.2">
      <c r="A1249" s="20" t="s">
        <v>4042</v>
      </c>
      <c r="B1249" s="21" t="s">
        <v>4043</v>
      </c>
      <c r="C1249" s="21" t="s">
        <v>2114</v>
      </c>
    </row>
    <row r="1250" spans="1:3" x14ac:dyDescent="0.2">
      <c r="A1250" s="20" t="s">
        <v>4044</v>
      </c>
      <c r="B1250" s="21" t="s">
        <v>4045</v>
      </c>
      <c r="C1250" s="21" t="s">
        <v>2114</v>
      </c>
    </row>
    <row r="1251" spans="1:3" x14ac:dyDescent="0.2">
      <c r="A1251" s="20" t="s">
        <v>4046</v>
      </c>
      <c r="B1251" s="21" t="s">
        <v>4047</v>
      </c>
      <c r="C1251" s="21" t="s">
        <v>2114</v>
      </c>
    </row>
    <row r="1252" spans="1:3" x14ac:dyDescent="0.2">
      <c r="A1252" s="20" t="s">
        <v>4048</v>
      </c>
      <c r="B1252" s="21" t="s">
        <v>4049</v>
      </c>
      <c r="C1252" s="21" t="s">
        <v>2114</v>
      </c>
    </row>
    <row r="1253" spans="1:3" x14ac:dyDescent="0.2">
      <c r="A1253" s="20" t="s">
        <v>4050</v>
      </c>
      <c r="B1253" s="21" t="s">
        <v>4051</v>
      </c>
      <c r="C1253" s="21" t="s">
        <v>2114</v>
      </c>
    </row>
    <row r="1254" spans="1:3" x14ac:dyDescent="0.2">
      <c r="A1254" s="20" t="s">
        <v>4052</v>
      </c>
      <c r="B1254" s="21" t="s">
        <v>4053</v>
      </c>
      <c r="C1254" s="21" t="s">
        <v>2114</v>
      </c>
    </row>
    <row r="1255" spans="1:3" x14ac:dyDescent="0.2">
      <c r="A1255" s="20" t="s">
        <v>4054</v>
      </c>
      <c r="B1255" s="21" t="s">
        <v>4055</v>
      </c>
      <c r="C1255" s="21" t="s">
        <v>2114</v>
      </c>
    </row>
    <row r="1256" spans="1:3" x14ac:dyDescent="0.2">
      <c r="A1256" s="20" t="s">
        <v>4056</v>
      </c>
      <c r="B1256" s="21" t="s">
        <v>4057</v>
      </c>
      <c r="C1256" s="21" t="s">
        <v>2114</v>
      </c>
    </row>
    <row r="1257" spans="1:3" x14ac:dyDescent="0.2">
      <c r="A1257" s="20" t="s">
        <v>4058</v>
      </c>
      <c r="B1257" s="21" t="s">
        <v>4059</v>
      </c>
      <c r="C1257" s="21" t="s">
        <v>2114</v>
      </c>
    </row>
    <row r="1258" spans="1:3" x14ac:dyDescent="0.2">
      <c r="A1258" s="20" t="s">
        <v>4060</v>
      </c>
      <c r="B1258" s="21" t="s">
        <v>4061</v>
      </c>
      <c r="C1258" s="21" t="s">
        <v>2114</v>
      </c>
    </row>
    <row r="1259" spans="1:3" x14ac:dyDescent="0.2">
      <c r="A1259" s="20" t="s">
        <v>4062</v>
      </c>
      <c r="B1259" s="21" t="s">
        <v>4063</v>
      </c>
      <c r="C1259" s="21" t="s">
        <v>2114</v>
      </c>
    </row>
    <row r="1260" spans="1:3" x14ac:dyDescent="0.2">
      <c r="A1260" s="20" t="s">
        <v>4064</v>
      </c>
      <c r="B1260" s="21" t="s">
        <v>4065</v>
      </c>
      <c r="C1260" s="21" t="s">
        <v>2114</v>
      </c>
    </row>
    <row r="1261" spans="1:3" x14ac:dyDescent="0.2">
      <c r="A1261" s="20" t="s">
        <v>4066</v>
      </c>
      <c r="B1261" s="21" t="s">
        <v>4067</v>
      </c>
      <c r="C1261" s="21" t="s">
        <v>2114</v>
      </c>
    </row>
    <row r="1262" spans="1:3" x14ac:dyDescent="0.2">
      <c r="A1262" s="20" t="s">
        <v>4068</v>
      </c>
      <c r="B1262" s="21" t="s">
        <v>4069</v>
      </c>
      <c r="C1262" s="21" t="s">
        <v>2114</v>
      </c>
    </row>
    <row r="1263" spans="1:3" x14ac:dyDescent="0.2">
      <c r="A1263" s="20" t="s">
        <v>4070</v>
      </c>
      <c r="B1263" s="21" t="s">
        <v>4071</v>
      </c>
      <c r="C1263" s="21" t="s">
        <v>2114</v>
      </c>
    </row>
    <row r="1264" spans="1:3" x14ac:dyDescent="0.2">
      <c r="A1264" s="20" t="s">
        <v>4072</v>
      </c>
      <c r="B1264" s="21" t="s">
        <v>4073</v>
      </c>
      <c r="C1264" s="21" t="s">
        <v>2114</v>
      </c>
    </row>
    <row r="1265" spans="1:3" x14ac:dyDescent="0.2">
      <c r="A1265" s="20" t="s">
        <v>4074</v>
      </c>
      <c r="B1265" s="21" t="s">
        <v>4075</v>
      </c>
      <c r="C1265" s="21" t="s">
        <v>2125</v>
      </c>
    </row>
    <row r="1266" spans="1:3" x14ac:dyDescent="0.2">
      <c r="A1266" s="20" t="s">
        <v>4076</v>
      </c>
      <c r="B1266" s="21" t="s">
        <v>4077</v>
      </c>
      <c r="C1266" s="21" t="s">
        <v>2125</v>
      </c>
    </row>
    <row r="1267" spans="1:3" x14ac:dyDescent="0.2">
      <c r="A1267" s="20" t="s">
        <v>4078</v>
      </c>
      <c r="B1267" s="21" t="s">
        <v>4079</v>
      </c>
      <c r="C1267" s="21" t="s">
        <v>2125</v>
      </c>
    </row>
    <row r="1268" spans="1:3" x14ac:dyDescent="0.2">
      <c r="A1268" s="20" t="s">
        <v>4080</v>
      </c>
      <c r="B1268" s="21" t="s">
        <v>4081</v>
      </c>
      <c r="C1268" s="21" t="s">
        <v>2125</v>
      </c>
    </row>
    <row r="1269" spans="1:3" x14ac:dyDescent="0.2">
      <c r="A1269" s="20" t="s">
        <v>4082</v>
      </c>
      <c r="B1269" s="21" t="s">
        <v>4083</v>
      </c>
      <c r="C1269" s="21" t="s">
        <v>2125</v>
      </c>
    </row>
    <row r="1270" spans="1:3" x14ac:dyDescent="0.2">
      <c r="A1270" s="20" t="s">
        <v>4084</v>
      </c>
      <c r="B1270" s="21" t="s">
        <v>4085</v>
      </c>
      <c r="C1270" s="21" t="s">
        <v>2456</v>
      </c>
    </row>
    <row r="1271" spans="1:3" x14ac:dyDescent="0.2">
      <c r="A1271" s="20" t="s">
        <v>4086</v>
      </c>
      <c r="B1271" s="21" t="s">
        <v>4087</v>
      </c>
      <c r="C1271" s="21" t="s">
        <v>2456</v>
      </c>
    </row>
    <row r="1272" spans="1:3" x14ac:dyDescent="0.2">
      <c r="A1272" s="20" t="s">
        <v>4088</v>
      </c>
      <c r="B1272" s="21" t="s">
        <v>4089</v>
      </c>
      <c r="C1272" s="21" t="s">
        <v>2456</v>
      </c>
    </row>
    <row r="1273" spans="1:3" x14ac:dyDescent="0.2">
      <c r="A1273" s="20" t="s">
        <v>4090</v>
      </c>
      <c r="B1273" s="21" t="s">
        <v>4091</v>
      </c>
      <c r="C1273" s="21" t="s">
        <v>2456</v>
      </c>
    </row>
    <row r="1274" spans="1:3" x14ac:dyDescent="0.2">
      <c r="A1274" s="20" t="s">
        <v>4092</v>
      </c>
      <c r="B1274" s="21" t="s">
        <v>4093</v>
      </c>
      <c r="C1274" s="21" t="s">
        <v>4094</v>
      </c>
    </row>
    <row r="1275" spans="1:3" x14ac:dyDescent="0.2">
      <c r="A1275" s="20" t="s">
        <v>4095</v>
      </c>
      <c r="B1275" s="21" t="s">
        <v>4096</v>
      </c>
      <c r="C1275" s="21" t="s">
        <v>1560</v>
      </c>
    </row>
    <row r="1276" spans="1:3" x14ac:dyDescent="0.2">
      <c r="A1276" s="20" t="s">
        <v>4097</v>
      </c>
      <c r="B1276" s="21" t="s">
        <v>4098</v>
      </c>
      <c r="C1276" s="21" t="s">
        <v>2481</v>
      </c>
    </row>
    <row r="1277" spans="1:3" x14ac:dyDescent="0.2">
      <c r="A1277" s="20" t="s">
        <v>4099</v>
      </c>
      <c r="B1277" s="21" t="s">
        <v>4100</v>
      </c>
      <c r="C1277" s="21" t="s">
        <v>2481</v>
      </c>
    </row>
    <row r="1278" spans="1:3" x14ac:dyDescent="0.2">
      <c r="A1278" s="20" t="s">
        <v>4101</v>
      </c>
      <c r="B1278" s="21" t="s">
        <v>4102</v>
      </c>
      <c r="C1278" s="21" t="s">
        <v>1577</v>
      </c>
    </row>
    <row r="1279" spans="1:3" x14ac:dyDescent="0.2">
      <c r="A1279" s="20" t="s">
        <v>4103</v>
      </c>
      <c r="B1279" s="21" t="s">
        <v>4104</v>
      </c>
      <c r="C1279" s="21" t="s">
        <v>1577</v>
      </c>
    </row>
    <row r="1280" spans="1:3" x14ac:dyDescent="0.2">
      <c r="A1280" s="20" t="s">
        <v>4105</v>
      </c>
      <c r="B1280" s="21" t="s">
        <v>4106</v>
      </c>
      <c r="C1280" s="21" t="s">
        <v>1577</v>
      </c>
    </row>
    <row r="1281" spans="1:3" x14ac:dyDescent="0.2">
      <c r="A1281" s="20" t="s">
        <v>4107</v>
      </c>
      <c r="B1281" s="21" t="s">
        <v>4108</v>
      </c>
      <c r="C1281" s="21" t="s">
        <v>1577</v>
      </c>
    </row>
    <row r="1282" spans="1:3" x14ac:dyDescent="0.2">
      <c r="A1282" s="20" t="s">
        <v>4109</v>
      </c>
      <c r="B1282" s="21" t="s">
        <v>4110</v>
      </c>
      <c r="C1282" s="21" t="s">
        <v>1577</v>
      </c>
    </row>
    <row r="1283" spans="1:3" x14ac:dyDescent="0.2">
      <c r="A1283" s="20" t="s">
        <v>4111</v>
      </c>
      <c r="B1283" s="21" t="s">
        <v>4112</v>
      </c>
      <c r="C1283" s="21" t="s">
        <v>1577</v>
      </c>
    </row>
    <row r="1284" spans="1:3" x14ac:dyDescent="0.2">
      <c r="A1284" s="20" t="s">
        <v>4113</v>
      </c>
      <c r="B1284" s="21" t="s">
        <v>4114</v>
      </c>
      <c r="C1284" s="21" t="s">
        <v>1577</v>
      </c>
    </row>
    <row r="1285" spans="1:3" x14ac:dyDescent="0.2">
      <c r="A1285" s="20" t="s">
        <v>4115</v>
      </c>
      <c r="B1285" s="21" t="s">
        <v>4116</v>
      </c>
      <c r="C1285" s="21" t="s">
        <v>1577</v>
      </c>
    </row>
    <row r="1286" spans="1:3" x14ac:dyDescent="0.2">
      <c r="A1286" s="20" t="s">
        <v>4117</v>
      </c>
      <c r="B1286" s="21" t="s">
        <v>4118</v>
      </c>
      <c r="C1286" s="21" t="s">
        <v>1577</v>
      </c>
    </row>
    <row r="1287" spans="1:3" x14ac:dyDescent="0.2">
      <c r="A1287" s="20" t="s">
        <v>4119</v>
      </c>
      <c r="B1287" s="21" t="s">
        <v>4120</v>
      </c>
      <c r="C1287" s="21" t="s">
        <v>1577</v>
      </c>
    </row>
    <row r="1288" spans="1:3" x14ac:dyDescent="0.2">
      <c r="A1288" s="20" t="s">
        <v>4121</v>
      </c>
      <c r="B1288" s="21" t="s">
        <v>4122</v>
      </c>
      <c r="C1288" s="21" t="s">
        <v>1577</v>
      </c>
    </row>
    <row r="1289" spans="1:3" x14ac:dyDescent="0.2">
      <c r="A1289" s="20" t="s">
        <v>4123</v>
      </c>
      <c r="B1289" s="21" t="s">
        <v>4124</v>
      </c>
      <c r="C1289" s="21" t="s">
        <v>1577</v>
      </c>
    </row>
    <row r="1290" spans="1:3" x14ac:dyDescent="0.2">
      <c r="A1290" s="20" t="s">
        <v>4125</v>
      </c>
      <c r="B1290" s="21" t="s">
        <v>4126</v>
      </c>
      <c r="C1290" s="21" t="s">
        <v>1577</v>
      </c>
    </row>
    <row r="1291" spans="1:3" x14ac:dyDescent="0.2">
      <c r="A1291" s="20" t="s">
        <v>4127</v>
      </c>
      <c r="B1291" s="21" t="s">
        <v>4128</v>
      </c>
      <c r="C1291" s="21" t="s">
        <v>1577</v>
      </c>
    </row>
    <row r="1292" spans="1:3" x14ac:dyDescent="0.2">
      <c r="A1292" s="20" t="s">
        <v>4129</v>
      </c>
      <c r="B1292" s="21" t="s">
        <v>4130</v>
      </c>
      <c r="C1292" s="21" t="s">
        <v>1577</v>
      </c>
    </row>
    <row r="1293" spans="1:3" x14ac:dyDescent="0.2">
      <c r="A1293" s="20" t="s">
        <v>4131</v>
      </c>
      <c r="B1293" s="21" t="s">
        <v>4132</v>
      </c>
      <c r="C1293" s="21" t="s">
        <v>1577</v>
      </c>
    </row>
    <row r="1294" spans="1:3" x14ac:dyDescent="0.2">
      <c r="A1294" s="20" t="s">
        <v>4133</v>
      </c>
      <c r="B1294" s="21" t="s">
        <v>4134</v>
      </c>
      <c r="C1294" s="21" t="s">
        <v>1577</v>
      </c>
    </row>
    <row r="1295" spans="1:3" x14ac:dyDescent="0.2">
      <c r="A1295" s="20" t="s">
        <v>4135</v>
      </c>
      <c r="B1295" s="21" t="s">
        <v>4136</v>
      </c>
      <c r="C1295" s="21" t="s">
        <v>1577</v>
      </c>
    </row>
    <row r="1296" spans="1:3" x14ac:dyDescent="0.2">
      <c r="A1296" s="20" t="s">
        <v>4137</v>
      </c>
      <c r="B1296" s="21" t="s">
        <v>4138</v>
      </c>
      <c r="C1296" s="21" t="s">
        <v>1577</v>
      </c>
    </row>
    <row r="1297" spans="1:3" x14ac:dyDescent="0.2">
      <c r="A1297" s="20" t="s">
        <v>4139</v>
      </c>
      <c r="B1297" s="21" t="s">
        <v>4140</v>
      </c>
      <c r="C1297" s="21" t="s">
        <v>1577</v>
      </c>
    </row>
    <row r="1298" spans="1:3" x14ac:dyDescent="0.2">
      <c r="A1298" s="20" t="s">
        <v>4141</v>
      </c>
      <c r="B1298" s="21" t="s">
        <v>4142</v>
      </c>
      <c r="C1298" s="21" t="s">
        <v>1577</v>
      </c>
    </row>
    <row r="1299" spans="1:3" x14ac:dyDescent="0.2">
      <c r="A1299" s="20" t="s">
        <v>4143</v>
      </c>
      <c r="B1299" s="21" t="s">
        <v>4144</v>
      </c>
      <c r="C1299" s="21" t="s">
        <v>1577</v>
      </c>
    </row>
    <row r="1300" spans="1:3" x14ac:dyDescent="0.2">
      <c r="A1300" s="20" t="s">
        <v>4145</v>
      </c>
      <c r="B1300" s="21" t="s">
        <v>4146</v>
      </c>
      <c r="C1300" s="21" t="s">
        <v>1577</v>
      </c>
    </row>
    <row r="1301" spans="1:3" x14ac:dyDescent="0.2">
      <c r="A1301" s="20" t="s">
        <v>4147</v>
      </c>
      <c r="B1301" s="21" t="s">
        <v>4148</v>
      </c>
      <c r="C1301" s="21" t="s">
        <v>1577</v>
      </c>
    </row>
    <row r="1302" spans="1:3" x14ac:dyDescent="0.2">
      <c r="A1302" s="20" t="s">
        <v>4149</v>
      </c>
      <c r="B1302" s="21" t="s">
        <v>4150</v>
      </c>
      <c r="C1302" s="21" t="s">
        <v>1577</v>
      </c>
    </row>
    <row r="1303" spans="1:3" x14ac:dyDescent="0.2">
      <c r="A1303" s="20" t="s">
        <v>4151</v>
      </c>
      <c r="B1303" s="21" t="s">
        <v>4152</v>
      </c>
      <c r="C1303" s="21" t="s">
        <v>1577</v>
      </c>
    </row>
    <row r="1304" spans="1:3" x14ac:dyDescent="0.2">
      <c r="A1304" s="20" t="s">
        <v>4153</v>
      </c>
      <c r="B1304" s="21" t="s">
        <v>4154</v>
      </c>
      <c r="C1304" s="21" t="s">
        <v>1577</v>
      </c>
    </row>
    <row r="1305" spans="1:3" x14ac:dyDescent="0.2">
      <c r="A1305" s="20" t="s">
        <v>4155</v>
      </c>
      <c r="B1305" s="21" t="s">
        <v>4156</v>
      </c>
      <c r="C1305" s="21" t="s">
        <v>1577</v>
      </c>
    </row>
    <row r="1306" spans="1:3" x14ac:dyDescent="0.2">
      <c r="A1306" s="20" t="s">
        <v>4157</v>
      </c>
      <c r="B1306" s="21" t="s">
        <v>4158</v>
      </c>
      <c r="C1306" s="21" t="s">
        <v>1577</v>
      </c>
    </row>
    <row r="1307" spans="1:3" x14ac:dyDescent="0.2">
      <c r="A1307" s="20" t="s">
        <v>4159</v>
      </c>
      <c r="B1307" s="21" t="s">
        <v>4160</v>
      </c>
      <c r="C1307" s="21" t="s">
        <v>1577</v>
      </c>
    </row>
    <row r="1308" spans="1:3" x14ac:dyDescent="0.2">
      <c r="A1308" s="20" t="s">
        <v>4161</v>
      </c>
      <c r="B1308" s="21" t="s">
        <v>4162</v>
      </c>
      <c r="C1308" s="21" t="s">
        <v>1577</v>
      </c>
    </row>
    <row r="1309" spans="1:3" x14ac:dyDescent="0.2">
      <c r="A1309" s="20" t="s">
        <v>4163</v>
      </c>
      <c r="B1309" s="21" t="s">
        <v>4164</v>
      </c>
      <c r="C1309" s="21" t="s">
        <v>1577</v>
      </c>
    </row>
    <row r="1310" spans="1:3" x14ac:dyDescent="0.2">
      <c r="A1310" s="20" t="s">
        <v>4165</v>
      </c>
      <c r="B1310" s="21" t="s">
        <v>4166</v>
      </c>
      <c r="C1310" s="21" t="s">
        <v>1577</v>
      </c>
    </row>
    <row r="1311" spans="1:3" x14ac:dyDescent="0.2">
      <c r="A1311" s="20" t="s">
        <v>4167</v>
      </c>
      <c r="B1311" s="21" t="s">
        <v>4168</v>
      </c>
      <c r="C1311" s="21" t="s">
        <v>1577</v>
      </c>
    </row>
    <row r="1312" spans="1:3" x14ac:dyDescent="0.2">
      <c r="A1312" s="20" t="s">
        <v>4169</v>
      </c>
      <c r="B1312" s="21" t="s">
        <v>4170</v>
      </c>
      <c r="C1312" s="21" t="s">
        <v>1577</v>
      </c>
    </row>
    <row r="1313" spans="1:3" x14ac:dyDescent="0.2">
      <c r="A1313" s="20" t="s">
        <v>4171</v>
      </c>
      <c r="B1313" s="21" t="s">
        <v>4172</v>
      </c>
      <c r="C1313" s="21" t="s">
        <v>1577</v>
      </c>
    </row>
    <row r="1314" spans="1:3" x14ac:dyDescent="0.2">
      <c r="A1314" s="20" t="s">
        <v>4173</v>
      </c>
      <c r="B1314" s="21" t="s">
        <v>4174</v>
      </c>
      <c r="C1314" s="21" t="s">
        <v>1577</v>
      </c>
    </row>
    <row r="1315" spans="1:3" x14ac:dyDescent="0.2">
      <c r="A1315" s="20" t="s">
        <v>4175</v>
      </c>
      <c r="B1315" s="21" t="s">
        <v>4176</v>
      </c>
      <c r="C1315" s="21" t="s">
        <v>1577</v>
      </c>
    </row>
    <row r="1316" spans="1:3" x14ac:dyDescent="0.2">
      <c r="A1316" s="20" t="s">
        <v>4177</v>
      </c>
      <c r="B1316" s="21" t="s">
        <v>4178</v>
      </c>
      <c r="C1316" s="21" t="s">
        <v>1577</v>
      </c>
    </row>
    <row r="1317" spans="1:3" x14ac:dyDescent="0.2">
      <c r="A1317" s="20" t="s">
        <v>4179</v>
      </c>
      <c r="B1317" s="21" t="s">
        <v>4180</v>
      </c>
      <c r="C1317" s="21" t="s">
        <v>1577</v>
      </c>
    </row>
    <row r="1318" spans="1:3" x14ac:dyDescent="0.2">
      <c r="A1318" s="20" t="s">
        <v>4181</v>
      </c>
      <c r="B1318" s="21" t="s">
        <v>4182</v>
      </c>
      <c r="C1318" s="21" t="s">
        <v>1577</v>
      </c>
    </row>
    <row r="1319" spans="1:3" x14ac:dyDescent="0.2">
      <c r="A1319" s="20" t="s">
        <v>4183</v>
      </c>
      <c r="B1319" s="21" t="s">
        <v>4184</v>
      </c>
      <c r="C1319" s="21" t="s">
        <v>1577</v>
      </c>
    </row>
    <row r="1320" spans="1:3" x14ac:dyDescent="0.2">
      <c r="A1320" s="20" t="s">
        <v>4185</v>
      </c>
      <c r="B1320" s="21" t="s">
        <v>4186</v>
      </c>
      <c r="C1320" s="21" t="s">
        <v>1577</v>
      </c>
    </row>
    <row r="1321" spans="1:3" x14ac:dyDescent="0.2">
      <c r="A1321" s="20" t="s">
        <v>4187</v>
      </c>
      <c r="B1321" s="21" t="s">
        <v>4188</v>
      </c>
      <c r="C1321" s="21" t="s">
        <v>1577</v>
      </c>
    </row>
    <row r="1322" spans="1:3" x14ac:dyDescent="0.2">
      <c r="A1322" s="20" t="s">
        <v>4189</v>
      </c>
      <c r="B1322" s="21" t="s">
        <v>4190</v>
      </c>
      <c r="C1322" s="21" t="s">
        <v>1577</v>
      </c>
    </row>
    <row r="1323" spans="1:3" x14ac:dyDescent="0.2">
      <c r="A1323" s="20" t="s">
        <v>4191</v>
      </c>
      <c r="B1323" s="21" t="s">
        <v>4192</v>
      </c>
      <c r="C1323" s="21" t="s">
        <v>1577</v>
      </c>
    </row>
    <row r="1324" spans="1:3" x14ac:dyDescent="0.2">
      <c r="A1324" s="20" t="s">
        <v>4193</v>
      </c>
      <c r="B1324" s="21" t="s">
        <v>4194</v>
      </c>
      <c r="C1324" s="21" t="s">
        <v>1577</v>
      </c>
    </row>
    <row r="1325" spans="1:3" x14ac:dyDescent="0.2">
      <c r="A1325" s="20" t="s">
        <v>4195</v>
      </c>
      <c r="B1325" s="21" t="s">
        <v>4196</v>
      </c>
      <c r="C1325" s="21" t="s">
        <v>1577</v>
      </c>
    </row>
    <row r="1326" spans="1:3" x14ac:dyDescent="0.2">
      <c r="A1326" s="20" t="s">
        <v>4197</v>
      </c>
      <c r="B1326" s="21" t="s">
        <v>4198</v>
      </c>
      <c r="C1326" s="21" t="s">
        <v>1577</v>
      </c>
    </row>
    <row r="1327" spans="1:3" x14ac:dyDescent="0.2">
      <c r="A1327" s="20" t="s">
        <v>4199</v>
      </c>
      <c r="B1327" s="21" t="s">
        <v>4200</v>
      </c>
      <c r="C1327" s="21" t="s">
        <v>1577</v>
      </c>
    </row>
    <row r="1328" spans="1:3" x14ac:dyDescent="0.2">
      <c r="A1328" s="20" t="s">
        <v>4201</v>
      </c>
      <c r="B1328" s="21" t="s">
        <v>4202</v>
      </c>
      <c r="C1328" s="21" t="s">
        <v>1577</v>
      </c>
    </row>
    <row r="1329" spans="1:3" x14ac:dyDescent="0.2">
      <c r="A1329" s="20" t="s">
        <v>4203</v>
      </c>
      <c r="B1329" s="21" t="s">
        <v>4204</v>
      </c>
      <c r="C1329" s="21" t="s">
        <v>1577</v>
      </c>
    </row>
    <row r="1330" spans="1:3" x14ac:dyDescent="0.2">
      <c r="A1330" s="20" t="s">
        <v>4205</v>
      </c>
      <c r="B1330" s="21" t="s">
        <v>4206</v>
      </c>
      <c r="C1330" s="21" t="s">
        <v>1577</v>
      </c>
    </row>
    <row r="1331" spans="1:3" x14ac:dyDescent="0.2">
      <c r="A1331" s="20" t="s">
        <v>4207</v>
      </c>
      <c r="B1331" s="21" t="s">
        <v>4208</v>
      </c>
      <c r="C1331" s="21" t="s">
        <v>1577</v>
      </c>
    </row>
    <row r="1332" spans="1:3" x14ac:dyDescent="0.2">
      <c r="A1332" s="20" t="s">
        <v>4209</v>
      </c>
      <c r="B1332" s="21" t="s">
        <v>4210</v>
      </c>
      <c r="C1332" s="21" t="s">
        <v>1577</v>
      </c>
    </row>
    <row r="1333" spans="1:3" x14ac:dyDescent="0.2">
      <c r="A1333" s="20" t="s">
        <v>4211</v>
      </c>
      <c r="B1333" s="21" t="s">
        <v>4212</v>
      </c>
      <c r="C1333" s="21" t="s">
        <v>1577</v>
      </c>
    </row>
    <row r="1334" spans="1:3" x14ac:dyDescent="0.2">
      <c r="A1334" s="20" t="s">
        <v>4213</v>
      </c>
      <c r="B1334" s="21" t="s">
        <v>4214</v>
      </c>
      <c r="C1334" s="21" t="s">
        <v>1577</v>
      </c>
    </row>
    <row r="1335" spans="1:3" x14ac:dyDescent="0.2">
      <c r="A1335" s="20" t="s">
        <v>4215</v>
      </c>
      <c r="B1335" s="21" t="s">
        <v>4216</v>
      </c>
      <c r="C1335" s="21" t="s">
        <v>1577</v>
      </c>
    </row>
    <row r="1336" spans="1:3" x14ac:dyDescent="0.2">
      <c r="A1336" s="20" t="s">
        <v>4217</v>
      </c>
      <c r="B1336" s="21" t="s">
        <v>4218</v>
      </c>
      <c r="C1336" s="21" t="s">
        <v>1590</v>
      </c>
    </row>
    <row r="1337" spans="1:3" x14ac:dyDescent="0.2">
      <c r="A1337" s="20" t="s">
        <v>4219</v>
      </c>
      <c r="B1337" s="21" t="s">
        <v>4220</v>
      </c>
      <c r="C1337" s="21" t="s">
        <v>1590</v>
      </c>
    </row>
    <row r="1338" spans="1:3" x14ac:dyDescent="0.2">
      <c r="A1338" s="20" t="s">
        <v>4221</v>
      </c>
      <c r="B1338" s="21" t="s">
        <v>4222</v>
      </c>
      <c r="C1338" s="21" t="s">
        <v>1590</v>
      </c>
    </row>
    <row r="1339" spans="1:3" x14ac:dyDescent="0.2">
      <c r="A1339" s="20" t="s">
        <v>4223</v>
      </c>
      <c r="B1339" s="21" t="s">
        <v>4224</v>
      </c>
      <c r="C1339" s="21" t="s">
        <v>1590</v>
      </c>
    </row>
    <row r="1340" spans="1:3" x14ac:dyDescent="0.2">
      <c r="A1340" s="20" t="s">
        <v>4225</v>
      </c>
      <c r="B1340" s="21" t="s">
        <v>4226</v>
      </c>
      <c r="C1340" s="21" t="s">
        <v>1590</v>
      </c>
    </row>
    <row r="1341" spans="1:3" x14ac:dyDescent="0.2">
      <c r="A1341" s="20" t="s">
        <v>4227</v>
      </c>
      <c r="B1341" s="21" t="s">
        <v>4228</v>
      </c>
      <c r="C1341" s="21" t="s">
        <v>1595</v>
      </c>
    </row>
    <row r="1342" spans="1:3" x14ac:dyDescent="0.2">
      <c r="A1342" s="20" t="s">
        <v>4229</v>
      </c>
      <c r="B1342" s="21" t="s">
        <v>4230</v>
      </c>
      <c r="C1342" s="21" t="s">
        <v>1595</v>
      </c>
    </row>
    <row r="1343" spans="1:3" x14ac:dyDescent="0.2">
      <c r="A1343" s="20" t="s">
        <v>4231</v>
      </c>
      <c r="B1343" s="21" t="s">
        <v>4232</v>
      </c>
      <c r="C1343" s="21" t="s">
        <v>1601</v>
      </c>
    </row>
    <row r="1344" spans="1:3" x14ac:dyDescent="0.2">
      <c r="A1344" s="20" t="s">
        <v>4233</v>
      </c>
      <c r="B1344" s="21" t="s">
        <v>4234</v>
      </c>
      <c r="C1344" s="21" t="s">
        <v>1601</v>
      </c>
    </row>
    <row r="1345" spans="1:3" x14ac:dyDescent="0.2">
      <c r="A1345" s="20" t="s">
        <v>4235</v>
      </c>
      <c r="B1345" s="21" t="s">
        <v>4236</v>
      </c>
      <c r="C1345" s="21" t="s">
        <v>1601</v>
      </c>
    </row>
    <row r="1346" spans="1:3" x14ac:dyDescent="0.2">
      <c r="A1346" s="20" t="s">
        <v>4237</v>
      </c>
      <c r="B1346" s="21" t="s">
        <v>4238</v>
      </c>
      <c r="C1346" s="21" t="s">
        <v>2592</v>
      </c>
    </row>
    <row r="1347" spans="1:3" x14ac:dyDescent="0.2">
      <c r="A1347" s="20" t="s">
        <v>4239</v>
      </c>
      <c r="B1347" s="21" t="s">
        <v>4240</v>
      </c>
      <c r="C1347" s="21" t="s">
        <v>2592</v>
      </c>
    </row>
    <row r="1348" spans="1:3" x14ac:dyDescent="0.2">
      <c r="A1348" s="20" t="s">
        <v>4241</v>
      </c>
      <c r="B1348" s="21" t="s">
        <v>4242</v>
      </c>
      <c r="C1348" s="21" t="s">
        <v>2592</v>
      </c>
    </row>
    <row r="1349" spans="1:3" x14ac:dyDescent="0.2">
      <c r="A1349" s="20" t="s">
        <v>4243</v>
      </c>
      <c r="B1349" s="21" t="s">
        <v>4244</v>
      </c>
      <c r="C1349" s="21" t="s">
        <v>1607</v>
      </c>
    </row>
    <row r="1350" spans="1:3" x14ac:dyDescent="0.2">
      <c r="A1350" s="20" t="s">
        <v>4245</v>
      </c>
      <c r="B1350" s="21" t="s">
        <v>4246</v>
      </c>
      <c r="C1350" s="21" t="s">
        <v>1607</v>
      </c>
    </row>
    <row r="1351" spans="1:3" x14ac:dyDescent="0.2">
      <c r="A1351" s="20" t="s">
        <v>4247</v>
      </c>
      <c r="B1351" s="21" t="s">
        <v>4248</v>
      </c>
      <c r="C1351" s="21" t="s">
        <v>1607</v>
      </c>
    </row>
    <row r="1352" spans="1:3" x14ac:dyDescent="0.2">
      <c r="A1352" s="20" t="s">
        <v>4249</v>
      </c>
      <c r="B1352" s="21" t="s">
        <v>4250</v>
      </c>
      <c r="C1352" s="21" t="s">
        <v>1607</v>
      </c>
    </row>
    <row r="1353" spans="1:3" x14ac:dyDescent="0.2">
      <c r="A1353" s="20" t="s">
        <v>4251</v>
      </c>
      <c r="B1353" s="21" t="s">
        <v>4252</v>
      </c>
      <c r="C1353" s="21" t="s">
        <v>1620</v>
      </c>
    </row>
    <row r="1354" spans="1:3" x14ac:dyDescent="0.2">
      <c r="A1354" s="20" t="s">
        <v>4253</v>
      </c>
      <c r="B1354" s="21" t="s">
        <v>4254</v>
      </c>
      <c r="C1354" s="21" t="s">
        <v>1620</v>
      </c>
    </row>
    <row r="1355" spans="1:3" x14ac:dyDescent="0.2">
      <c r="A1355" s="20" t="s">
        <v>4255</v>
      </c>
      <c r="B1355" s="21" t="s">
        <v>4256</v>
      </c>
      <c r="C1355" s="21" t="s">
        <v>1620</v>
      </c>
    </row>
    <row r="1356" spans="1:3" x14ac:dyDescent="0.2">
      <c r="A1356" s="20" t="s">
        <v>4257</v>
      </c>
      <c r="B1356" s="21" t="s">
        <v>4258</v>
      </c>
      <c r="C1356" s="21" t="s">
        <v>1620</v>
      </c>
    </row>
    <row r="1357" spans="1:3" x14ac:dyDescent="0.2">
      <c r="A1357" s="20" t="s">
        <v>4259</v>
      </c>
      <c r="B1357" s="21" t="s">
        <v>4260</v>
      </c>
      <c r="C1357" s="21" t="s">
        <v>1620</v>
      </c>
    </row>
    <row r="1358" spans="1:3" x14ac:dyDescent="0.2">
      <c r="A1358" s="20" t="s">
        <v>4261</v>
      </c>
      <c r="B1358" s="21" t="s">
        <v>4262</v>
      </c>
      <c r="C1358" s="21" t="s">
        <v>1620</v>
      </c>
    </row>
    <row r="1359" spans="1:3" x14ac:dyDescent="0.2">
      <c r="A1359" s="20" t="s">
        <v>4263</v>
      </c>
      <c r="B1359" s="21" t="s">
        <v>4264</v>
      </c>
      <c r="C1359" s="21" t="s">
        <v>1627</v>
      </c>
    </row>
    <row r="1360" spans="1:3" x14ac:dyDescent="0.2">
      <c r="A1360" s="20" t="s">
        <v>4265</v>
      </c>
      <c r="B1360" s="21" t="s">
        <v>4266</v>
      </c>
      <c r="C1360" s="21" t="s">
        <v>1627</v>
      </c>
    </row>
    <row r="1361" spans="1:3" x14ac:dyDescent="0.2">
      <c r="A1361" s="20" t="s">
        <v>4267</v>
      </c>
      <c r="B1361" s="21" t="s">
        <v>4268</v>
      </c>
      <c r="C1361" s="21" t="s">
        <v>1627</v>
      </c>
    </row>
    <row r="1362" spans="1:3" x14ac:dyDescent="0.2">
      <c r="A1362" s="20" t="s">
        <v>4269</v>
      </c>
      <c r="B1362" s="21" t="s">
        <v>4270</v>
      </c>
      <c r="C1362" s="21" t="s">
        <v>1627</v>
      </c>
    </row>
    <row r="1363" spans="1:3" x14ac:dyDescent="0.2">
      <c r="A1363" s="20" t="s">
        <v>4271</v>
      </c>
      <c r="B1363" s="21" t="s">
        <v>4272</v>
      </c>
      <c r="C1363" s="21" t="s">
        <v>1627</v>
      </c>
    </row>
    <row r="1364" spans="1:3" x14ac:dyDescent="0.2">
      <c r="A1364" s="20" t="s">
        <v>4273</v>
      </c>
      <c r="B1364" s="21" t="s">
        <v>4274</v>
      </c>
      <c r="C1364" s="21" t="s">
        <v>1627</v>
      </c>
    </row>
    <row r="1365" spans="1:3" x14ac:dyDescent="0.2">
      <c r="A1365" s="20" t="s">
        <v>4275</v>
      </c>
      <c r="B1365" s="21" t="s">
        <v>4276</v>
      </c>
      <c r="C1365" s="21" t="s">
        <v>1627</v>
      </c>
    </row>
    <row r="1366" spans="1:3" x14ac:dyDescent="0.2">
      <c r="A1366" s="20" t="s">
        <v>4277</v>
      </c>
      <c r="B1366" s="21" t="s">
        <v>4278</v>
      </c>
      <c r="C1366" s="21" t="s">
        <v>1627</v>
      </c>
    </row>
    <row r="1367" spans="1:3" x14ac:dyDescent="0.2">
      <c r="A1367" s="20" t="s">
        <v>4279</v>
      </c>
      <c r="B1367" s="21" t="s">
        <v>4280</v>
      </c>
      <c r="C1367" s="21" t="s">
        <v>1636</v>
      </c>
    </row>
    <row r="1368" spans="1:3" x14ac:dyDescent="0.2">
      <c r="A1368" s="20" t="s">
        <v>4281</v>
      </c>
      <c r="B1368" s="21" t="s">
        <v>4282</v>
      </c>
      <c r="C1368" s="21" t="s">
        <v>1636</v>
      </c>
    </row>
    <row r="1369" spans="1:3" x14ac:dyDescent="0.2">
      <c r="A1369" s="20" t="s">
        <v>4283</v>
      </c>
      <c r="B1369" s="21" t="s">
        <v>4284</v>
      </c>
      <c r="C1369" s="21" t="s">
        <v>1636</v>
      </c>
    </row>
    <row r="1370" spans="1:3" x14ac:dyDescent="0.2">
      <c r="A1370" s="20" t="s">
        <v>4285</v>
      </c>
      <c r="B1370" s="21" t="s">
        <v>4286</v>
      </c>
      <c r="C1370" s="21" t="s">
        <v>1636</v>
      </c>
    </row>
    <row r="1371" spans="1:3" x14ac:dyDescent="0.2">
      <c r="A1371" s="20" t="s">
        <v>4287</v>
      </c>
      <c r="B1371" s="21" t="s">
        <v>4288</v>
      </c>
      <c r="C1371" s="21" t="s">
        <v>1639</v>
      </c>
    </row>
    <row r="1372" spans="1:3" x14ac:dyDescent="0.2">
      <c r="A1372" s="20" t="s">
        <v>4289</v>
      </c>
      <c r="B1372" s="21" t="s">
        <v>4290</v>
      </c>
      <c r="C1372" s="21" t="s">
        <v>1639</v>
      </c>
    </row>
    <row r="1373" spans="1:3" x14ac:dyDescent="0.2">
      <c r="A1373" s="20" t="s">
        <v>4291</v>
      </c>
      <c r="B1373" s="21" t="s">
        <v>4292</v>
      </c>
      <c r="C1373" s="21" t="s">
        <v>1639</v>
      </c>
    </row>
    <row r="1374" spans="1:3" x14ac:dyDescent="0.2">
      <c r="A1374" s="20" t="s">
        <v>4293</v>
      </c>
      <c r="B1374" s="21" t="s">
        <v>4294</v>
      </c>
      <c r="C1374" s="21" t="s">
        <v>2669</v>
      </c>
    </row>
    <row r="1375" spans="1:3" x14ac:dyDescent="0.2">
      <c r="A1375" s="20" t="s">
        <v>4295</v>
      </c>
      <c r="B1375" s="21" t="s">
        <v>4296</v>
      </c>
      <c r="C1375" s="21" t="s">
        <v>2669</v>
      </c>
    </row>
    <row r="1376" spans="1:3" x14ac:dyDescent="0.2">
      <c r="A1376" s="20" t="s">
        <v>4297</v>
      </c>
      <c r="B1376" s="21" t="s">
        <v>4298</v>
      </c>
      <c r="C1376" s="21" t="s">
        <v>2669</v>
      </c>
    </row>
    <row r="1377" spans="1:3" x14ac:dyDescent="0.2">
      <c r="A1377" s="20" t="s">
        <v>4299</v>
      </c>
      <c r="B1377" s="21" t="s">
        <v>4300</v>
      </c>
      <c r="C1377" s="21" t="s">
        <v>2669</v>
      </c>
    </row>
    <row r="1378" spans="1:3" x14ac:dyDescent="0.2">
      <c r="A1378" s="20" t="s">
        <v>4301</v>
      </c>
      <c r="B1378" s="21" t="s">
        <v>4302</v>
      </c>
      <c r="C1378" s="21" t="s">
        <v>1642</v>
      </c>
    </row>
    <row r="1379" spans="1:3" x14ac:dyDescent="0.2">
      <c r="A1379" s="20" t="s">
        <v>4303</v>
      </c>
      <c r="B1379" s="21" t="s">
        <v>4304</v>
      </c>
      <c r="C1379" s="21" t="s">
        <v>1642</v>
      </c>
    </row>
    <row r="1380" spans="1:3" x14ac:dyDescent="0.2">
      <c r="A1380" s="20" t="s">
        <v>4305</v>
      </c>
      <c r="B1380" s="21" t="s">
        <v>4306</v>
      </c>
      <c r="C1380" s="21" t="s">
        <v>1642</v>
      </c>
    </row>
    <row r="1381" spans="1:3" x14ac:dyDescent="0.2">
      <c r="A1381" s="20" t="s">
        <v>4307</v>
      </c>
      <c r="B1381" s="21" t="s">
        <v>4308</v>
      </c>
      <c r="C1381" s="21" t="s">
        <v>1642</v>
      </c>
    </row>
    <row r="1382" spans="1:3" x14ac:dyDescent="0.2">
      <c r="A1382" s="20" t="s">
        <v>4309</v>
      </c>
      <c r="B1382" s="21" t="s">
        <v>4310</v>
      </c>
      <c r="C1382" s="21" t="s">
        <v>1642</v>
      </c>
    </row>
    <row r="1383" spans="1:3" x14ac:dyDescent="0.2">
      <c r="A1383" s="20" t="s">
        <v>4311</v>
      </c>
      <c r="B1383" s="21" t="s">
        <v>4312</v>
      </c>
      <c r="C1383" s="21" t="s">
        <v>1642</v>
      </c>
    </row>
    <row r="1384" spans="1:3" x14ac:dyDescent="0.2">
      <c r="A1384" s="20" t="s">
        <v>4313</v>
      </c>
      <c r="B1384" s="21" t="s">
        <v>4314</v>
      </c>
      <c r="C1384" s="21" t="s">
        <v>1642</v>
      </c>
    </row>
    <row r="1385" spans="1:3" x14ac:dyDescent="0.2">
      <c r="A1385" s="20" t="s">
        <v>4315</v>
      </c>
      <c r="B1385" s="21" t="s">
        <v>4316</v>
      </c>
      <c r="C1385" s="21" t="s">
        <v>1642</v>
      </c>
    </row>
    <row r="1386" spans="1:3" x14ac:dyDescent="0.2">
      <c r="A1386" s="20" t="s">
        <v>4317</v>
      </c>
      <c r="B1386" s="21" t="s">
        <v>4318</v>
      </c>
      <c r="C1386" s="21" t="s">
        <v>1642</v>
      </c>
    </row>
    <row r="1387" spans="1:3" x14ac:dyDescent="0.2">
      <c r="A1387" s="20" t="s">
        <v>4319</v>
      </c>
      <c r="B1387" s="21" t="s">
        <v>4320</v>
      </c>
      <c r="C1387" s="21" t="s">
        <v>1642</v>
      </c>
    </row>
    <row r="1388" spans="1:3" x14ac:dyDescent="0.2">
      <c r="A1388" s="20" t="s">
        <v>4321</v>
      </c>
      <c r="B1388" s="21" t="s">
        <v>4322</v>
      </c>
      <c r="C1388" s="21" t="s">
        <v>1642</v>
      </c>
    </row>
    <row r="1389" spans="1:3" x14ac:dyDescent="0.2">
      <c r="A1389" s="20" t="s">
        <v>4323</v>
      </c>
      <c r="B1389" s="21" t="s">
        <v>4324</v>
      </c>
      <c r="C1389" s="21" t="s">
        <v>1642</v>
      </c>
    </row>
    <row r="1390" spans="1:3" x14ac:dyDescent="0.2">
      <c r="A1390" s="20" t="s">
        <v>4325</v>
      </c>
      <c r="B1390" s="21" t="s">
        <v>4326</v>
      </c>
      <c r="C1390" s="21" t="s">
        <v>2738</v>
      </c>
    </row>
    <row r="1391" spans="1:3" x14ac:dyDescent="0.2">
      <c r="A1391" s="20" t="s">
        <v>4327</v>
      </c>
      <c r="B1391" s="21" t="s">
        <v>4328</v>
      </c>
      <c r="C1391" s="21" t="s">
        <v>2738</v>
      </c>
    </row>
    <row r="1392" spans="1:3" x14ac:dyDescent="0.2">
      <c r="A1392" s="20" t="s">
        <v>4329</v>
      </c>
      <c r="B1392" s="21" t="s">
        <v>4330</v>
      </c>
      <c r="C1392" s="21" t="s">
        <v>1671</v>
      </c>
    </row>
    <row r="1393" spans="1:3" x14ac:dyDescent="0.2">
      <c r="A1393" s="20" t="s">
        <v>4331</v>
      </c>
      <c r="B1393" s="21" t="s">
        <v>4332</v>
      </c>
      <c r="C1393" s="21" t="s">
        <v>1671</v>
      </c>
    </row>
    <row r="1394" spans="1:3" x14ac:dyDescent="0.2">
      <c r="A1394" s="20" t="s">
        <v>4333</v>
      </c>
      <c r="B1394" s="21" t="s">
        <v>4334</v>
      </c>
      <c r="C1394" s="21" t="s">
        <v>1671</v>
      </c>
    </row>
    <row r="1395" spans="1:3" x14ac:dyDescent="0.2">
      <c r="A1395" s="20" t="s">
        <v>4335</v>
      </c>
      <c r="B1395" s="21" t="s">
        <v>4336</v>
      </c>
      <c r="C1395" s="21" t="s">
        <v>1671</v>
      </c>
    </row>
    <row r="1396" spans="1:3" x14ac:dyDescent="0.2">
      <c r="A1396" s="20" t="s">
        <v>4337</v>
      </c>
      <c r="B1396" s="21" t="s">
        <v>4338</v>
      </c>
      <c r="C1396" s="21" t="s">
        <v>1671</v>
      </c>
    </row>
    <row r="1397" spans="1:3" x14ac:dyDescent="0.2">
      <c r="A1397" s="20" t="s">
        <v>4339</v>
      </c>
      <c r="B1397" s="21" t="s">
        <v>4340</v>
      </c>
      <c r="C1397" s="21" t="s">
        <v>1671</v>
      </c>
    </row>
    <row r="1398" spans="1:3" x14ac:dyDescent="0.2">
      <c r="A1398" s="20" t="s">
        <v>4341</v>
      </c>
      <c r="B1398" s="21" t="s">
        <v>4342</v>
      </c>
      <c r="C1398" s="21" t="s">
        <v>1671</v>
      </c>
    </row>
    <row r="1399" spans="1:3" x14ac:dyDescent="0.2">
      <c r="A1399" s="20" t="s">
        <v>4343</v>
      </c>
      <c r="B1399" s="21" t="s">
        <v>4344</v>
      </c>
      <c r="C1399" s="21" t="s">
        <v>1671</v>
      </c>
    </row>
    <row r="1400" spans="1:3" x14ac:dyDescent="0.2">
      <c r="A1400" s="20" t="s">
        <v>4345</v>
      </c>
      <c r="B1400" s="21" t="s">
        <v>4346</v>
      </c>
      <c r="C1400" s="21" t="s">
        <v>1671</v>
      </c>
    </row>
    <row r="1401" spans="1:3" x14ac:dyDescent="0.2">
      <c r="A1401" s="20" t="s">
        <v>4347</v>
      </c>
      <c r="B1401" s="21" t="s">
        <v>4348</v>
      </c>
      <c r="C1401" s="21" t="s">
        <v>1671</v>
      </c>
    </row>
    <row r="1402" spans="1:3" x14ac:dyDescent="0.2">
      <c r="A1402" s="20" t="s">
        <v>4349</v>
      </c>
      <c r="B1402" s="21" t="s">
        <v>4350</v>
      </c>
      <c r="C1402" s="21" t="s">
        <v>1671</v>
      </c>
    </row>
    <row r="1403" spans="1:3" x14ac:dyDescent="0.2">
      <c r="A1403" s="20" t="s">
        <v>4351</v>
      </c>
      <c r="B1403" s="21" t="s">
        <v>4352</v>
      </c>
      <c r="C1403" s="21" t="s">
        <v>1690</v>
      </c>
    </row>
    <row r="1404" spans="1:3" x14ac:dyDescent="0.2">
      <c r="A1404" s="20" t="s">
        <v>4353</v>
      </c>
      <c r="B1404" s="21" t="s">
        <v>4354</v>
      </c>
      <c r="C1404" s="21" t="s">
        <v>1690</v>
      </c>
    </row>
    <row r="1405" spans="1:3" x14ac:dyDescent="0.2">
      <c r="A1405" s="20" t="s">
        <v>4355</v>
      </c>
      <c r="B1405" s="21" t="s">
        <v>4356</v>
      </c>
      <c r="C1405" s="21" t="s">
        <v>1690</v>
      </c>
    </row>
    <row r="1406" spans="1:3" x14ac:dyDescent="0.2">
      <c r="A1406" s="20" t="s">
        <v>4357</v>
      </c>
      <c r="B1406" s="21" t="s">
        <v>4358</v>
      </c>
      <c r="C1406" s="21" t="s">
        <v>1690</v>
      </c>
    </row>
    <row r="1407" spans="1:3" x14ac:dyDescent="0.2">
      <c r="A1407" s="20" t="s">
        <v>4359</v>
      </c>
      <c r="B1407" s="21" t="s">
        <v>4360</v>
      </c>
      <c r="C1407" s="21" t="s">
        <v>1690</v>
      </c>
    </row>
    <row r="1408" spans="1:3" x14ac:dyDescent="0.2">
      <c r="A1408" s="20" t="s">
        <v>4361</v>
      </c>
      <c r="B1408" s="21" t="s">
        <v>4362</v>
      </c>
      <c r="C1408" s="21" t="s">
        <v>1690</v>
      </c>
    </row>
    <row r="1409" spans="1:3" x14ac:dyDescent="0.2">
      <c r="A1409" s="20" t="s">
        <v>4363</v>
      </c>
      <c r="B1409" s="21" t="s">
        <v>4364</v>
      </c>
      <c r="C1409" s="21" t="s">
        <v>1690</v>
      </c>
    </row>
    <row r="1410" spans="1:3" x14ac:dyDescent="0.2">
      <c r="A1410" s="20" t="s">
        <v>4365</v>
      </c>
      <c r="B1410" s="21" t="s">
        <v>4366</v>
      </c>
      <c r="C1410" s="21" t="s">
        <v>1690</v>
      </c>
    </row>
    <row r="1411" spans="1:3" x14ac:dyDescent="0.2">
      <c r="A1411" s="20" t="s">
        <v>4367</v>
      </c>
      <c r="B1411" s="21" t="s">
        <v>4368</v>
      </c>
      <c r="C1411" s="21" t="s">
        <v>1690</v>
      </c>
    </row>
    <row r="1412" spans="1:3" x14ac:dyDescent="0.2">
      <c r="A1412" s="20" t="s">
        <v>4369</v>
      </c>
      <c r="B1412" s="21" t="s">
        <v>4370</v>
      </c>
      <c r="C1412" s="21" t="s">
        <v>1690</v>
      </c>
    </row>
    <row r="1413" spans="1:3" x14ac:dyDescent="0.2">
      <c r="A1413" s="20" t="s">
        <v>4371</v>
      </c>
      <c r="B1413" s="21" t="s">
        <v>4372</v>
      </c>
      <c r="C1413" s="21" t="s">
        <v>1690</v>
      </c>
    </row>
    <row r="1414" spans="1:3" x14ac:dyDescent="0.2">
      <c r="A1414" s="20" t="s">
        <v>4373</v>
      </c>
      <c r="B1414" s="21" t="s">
        <v>4374</v>
      </c>
      <c r="C1414" s="21" t="s">
        <v>1697</v>
      </c>
    </row>
    <row r="1415" spans="1:3" x14ac:dyDescent="0.2">
      <c r="A1415" s="20" t="s">
        <v>4375</v>
      </c>
      <c r="B1415" s="21" t="s">
        <v>4376</v>
      </c>
      <c r="C1415" s="21" t="s">
        <v>1697</v>
      </c>
    </row>
    <row r="1416" spans="1:3" x14ac:dyDescent="0.2">
      <c r="A1416" s="20" t="s">
        <v>4377</v>
      </c>
      <c r="B1416" s="21" t="s">
        <v>4378</v>
      </c>
      <c r="C1416" s="21" t="s">
        <v>1697</v>
      </c>
    </row>
    <row r="1417" spans="1:3" x14ac:dyDescent="0.2">
      <c r="A1417" s="20" t="s">
        <v>4379</v>
      </c>
      <c r="B1417" s="21" t="s">
        <v>4380</v>
      </c>
      <c r="C1417" s="21" t="s">
        <v>1697</v>
      </c>
    </row>
    <row r="1418" spans="1:3" x14ac:dyDescent="0.2">
      <c r="A1418" s="20" t="s">
        <v>4381</v>
      </c>
      <c r="B1418" s="21" t="s">
        <v>4382</v>
      </c>
      <c r="C1418" s="21" t="s">
        <v>1697</v>
      </c>
    </row>
    <row r="1419" spans="1:3" x14ac:dyDescent="0.2">
      <c r="A1419" s="20" t="s">
        <v>4383</v>
      </c>
      <c r="B1419" s="21" t="s">
        <v>4384</v>
      </c>
      <c r="C1419" s="21" t="s">
        <v>1697</v>
      </c>
    </row>
    <row r="1420" spans="1:3" x14ac:dyDescent="0.2">
      <c r="A1420" s="20" t="s">
        <v>4385</v>
      </c>
      <c r="B1420" s="21" t="s">
        <v>4386</v>
      </c>
      <c r="C1420" s="21" t="s">
        <v>1697</v>
      </c>
    </row>
    <row r="1421" spans="1:3" x14ac:dyDescent="0.2">
      <c r="A1421" s="20" t="s">
        <v>4387</v>
      </c>
      <c r="B1421" s="21" t="s">
        <v>4388</v>
      </c>
      <c r="C1421" s="21" t="s">
        <v>1697</v>
      </c>
    </row>
    <row r="1422" spans="1:3" x14ac:dyDescent="0.2">
      <c r="A1422" s="20" t="s">
        <v>4389</v>
      </c>
      <c r="B1422" s="21" t="s">
        <v>4390</v>
      </c>
      <c r="C1422" s="21" t="s">
        <v>1697</v>
      </c>
    </row>
    <row r="1423" spans="1:3" x14ac:dyDescent="0.2">
      <c r="A1423" s="20" t="s">
        <v>4391</v>
      </c>
      <c r="B1423" s="21" t="s">
        <v>4392</v>
      </c>
      <c r="C1423" s="21" t="s">
        <v>1697</v>
      </c>
    </row>
    <row r="1424" spans="1:3" x14ac:dyDescent="0.2">
      <c r="A1424" s="20" t="s">
        <v>4393</v>
      </c>
      <c r="B1424" s="21" t="s">
        <v>4394</v>
      </c>
      <c r="C1424" s="21" t="s">
        <v>1697</v>
      </c>
    </row>
    <row r="1425" spans="1:3" x14ac:dyDescent="0.2">
      <c r="A1425" s="20" t="s">
        <v>4395</v>
      </c>
      <c r="B1425" s="21" t="s">
        <v>4396</v>
      </c>
      <c r="C1425" s="21" t="s">
        <v>1697</v>
      </c>
    </row>
    <row r="1426" spans="1:3" x14ac:dyDescent="0.2">
      <c r="A1426" s="20" t="s">
        <v>4397</v>
      </c>
      <c r="B1426" s="21" t="s">
        <v>4398</v>
      </c>
      <c r="C1426" s="21" t="s">
        <v>1697</v>
      </c>
    </row>
    <row r="1427" spans="1:3" x14ac:dyDescent="0.2">
      <c r="A1427" s="20" t="s">
        <v>4399</v>
      </c>
      <c r="B1427" s="21" t="s">
        <v>4400</v>
      </c>
      <c r="C1427" s="21" t="s">
        <v>1697</v>
      </c>
    </row>
    <row r="1428" spans="1:3" x14ac:dyDescent="0.2">
      <c r="A1428" s="20" t="s">
        <v>4401</v>
      </c>
      <c r="B1428" s="21" t="s">
        <v>4402</v>
      </c>
      <c r="C1428" s="21" t="s">
        <v>1697</v>
      </c>
    </row>
    <row r="1429" spans="1:3" x14ac:dyDescent="0.2">
      <c r="A1429" s="20" t="s">
        <v>4403</v>
      </c>
      <c r="B1429" s="21" t="s">
        <v>4404</v>
      </c>
      <c r="C1429" s="21" t="s">
        <v>1697</v>
      </c>
    </row>
    <row r="1430" spans="1:3" x14ac:dyDescent="0.2">
      <c r="A1430" s="20" t="s">
        <v>4405</v>
      </c>
      <c r="B1430" s="21" t="s">
        <v>4406</v>
      </c>
      <c r="C1430" s="21" t="s">
        <v>1697</v>
      </c>
    </row>
    <row r="1431" spans="1:3" x14ac:dyDescent="0.2">
      <c r="A1431" s="20" t="s">
        <v>4407</v>
      </c>
      <c r="B1431" s="21" t="s">
        <v>4408</v>
      </c>
      <c r="C1431" s="21" t="s">
        <v>1697</v>
      </c>
    </row>
    <row r="1432" spans="1:3" x14ac:dyDescent="0.2">
      <c r="A1432" s="20" t="s">
        <v>4409</v>
      </c>
      <c r="B1432" s="21" t="s">
        <v>4410</v>
      </c>
      <c r="C1432" s="21" t="s">
        <v>1697</v>
      </c>
    </row>
    <row r="1433" spans="1:3" x14ac:dyDescent="0.2">
      <c r="A1433" s="20" t="s">
        <v>4411</v>
      </c>
      <c r="B1433" s="21" t="s">
        <v>4412</v>
      </c>
      <c r="C1433" s="21" t="s">
        <v>1697</v>
      </c>
    </row>
    <row r="1434" spans="1:3" x14ac:dyDescent="0.2">
      <c r="A1434" s="20" t="s">
        <v>4413</v>
      </c>
      <c r="B1434" s="21" t="s">
        <v>4414</v>
      </c>
      <c r="C1434" s="21" t="s">
        <v>1697</v>
      </c>
    </row>
    <row r="1435" spans="1:3" x14ac:dyDescent="0.2">
      <c r="A1435" s="20" t="s">
        <v>4415</v>
      </c>
      <c r="B1435" s="21" t="s">
        <v>4416</v>
      </c>
      <c r="C1435" s="21" t="s">
        <v>1718</v>
      </c>
    </row>
    <row r="1436" spans="1:3" x14ac:dyDescent="0.2">
      <c r="A1436" s="20" t="s">
        <v>4417</v>
      </c>
      <c r="B1436" s="21" t="s">
        <v>4418</v>
      </c>
      <c r="C1436" s="21" t="s">
        <v>1718</v>
      </c>
    </row>
    <row r="1437" spans="1:3" x14ac:dyDescent="0.2">
      <c r="A1437" s="20" t="s">
        <v>4419</v>
      </c>
      <c r="B1437" s="21" t="s">
        <v>4420</v>
      </c>
      <c r="C1437" s="21" t="s">
        <v>1721</v>
      </c>
    </row>
    <row r="1438" spans="1:3" x14ac:dyDescent="0.2">
      <c r="A1438" s="20" t="s">
        <v>4421</v>
      </c>
      <c r="B1438" s="21" t="s">
        <v>4422</v>
      </c>
      <c r="C1438" s="21" t="s">
        <v>1721</v>
      </c>
    </row>
    <row r="1439" spans="1:3" x14ac:dyDescent="0.2">
      <c r="A1439" s="20" t="s">
        <v>4423</v>
      </c>
      <c r="B1439" s="21" t="s">
        <v>4424</v>
      </c>
      <c r="C1439" s="21" t="s">
        <v>1721</v>
      </c>
    </row>
    <row r="1440" spans="1:3" x14ac:dyDescent="0.2">
      <c r="A1440" s="20" t="s">
        <v>4425</v>
      </c>
      <c r="B1440" s="21" t="s">
        <v>4426</v>
      </c>
      <c r="C1440" s="21" t="s">
        <v>2871</v>
      </c>
    </row>
    <row r="1441" spans="1:3" x14ac:dyDescent="0.2">
      <c r="A1441" s="20" t="s">
        <v>4427</v>
      </c>
      <c r="B1441" s="21" t="s">
        <v>4428</v>
      </c>
      <c r="C1441" s="21" t="s">
        <v>2878</v>
      </c>
    </row>
    <row r="1442" spans="1:3" x14ac:dyDescent="0.2">
      <c r="A1442" s="20" t="s">
        <v>4429</v>
      </c>
      <c r="B1442" s="21" t="s">
        <v>4430</v>
      </c>
      <c r="C1442" s="21" t="s">
        <v>2878</v>
      </c>
    </row>
    <row r="1443" spans="1:3" x14ac:dyDescent="0.2">
      <c r="A1443" s="20" t="s">
        <v>4431</v>
      </c>
      <c r="B1443" s="21" t="s">
        <v>4432</v>
      </c>
      <c r="C1443" s="21" t="s">
        <v>2878</v>
      </c>
    </row>
    <row r="1444" spans="1:3" x14ac:dyDescent="0.2">
      <c r="A1444" s="20" t="s">
        <v>4433</v>
      </c>
      <c r="B1444" s="21" t="s">
        <v>4434</v>
      </c>
      <c r="C1444" s="21" t="s">
        <v>2878</v>
      </c>
    </row>
    <row r="1445" spans="1:3" x14ac:dyDescent="0.2">
      <c r="A1445" s="20" t="s">
        <v>4435</v>
      </c>
      <c r="B1445" s="21" t="s">
        <v>4436</v>
      </c>
      <c r="C1445" s="21" t="s">
        <v>2878</v>
      </c>
    </row>
    <row r="1446" spans="1:3" x14ac:dyDescent="0.2">
      <c r="A1446" s="20" t="s">
        <v>4437</v>
      </c>
      <c r="B1446" s="21" t="s">
        <v>4438</v>
      </c>
      <c r="C1446" s="21" t="s">
        <v>2878</v>
      </c>
    </row>
    <row r="1447" spans="1:3" x14ac:dyDescent="0.2">
      <c r="A1447" s="20" t="s">
        <v>4439</v>
      </c>
      <c r="B1447" s="21" t="s">
        <v>4440</v>
      </c>
      <c r="C1447" s="21" t="s">
        <v>2878</v>
      </c>
    </row>
    <row r="1448" spans="1:3" x14ac:dyDescent="0.2">
      <c r="A1448" s="20" t="s">
        <v>4441</v>
      </c>
      <c r="B1448" s="21" t="s">
        <v>4442</v>
      </c>
      <c r="C1448" s="21" t="s">
        <v>2878</v>
      </c>
    </row>
    <row r="1449" spans="1:3" x14ac:dyDescent="0.2">
      <c r="A1449" s="20" t="s">
        <v>4443</v>
      </c>
      <c r="B1449" s="21" t="s">
        <v>4444</v>
      </c>
      <c r="C1449" s="21" t="s">
        <v>2878</v>
      </c>
    </row>
    <row r="1450" spans="1:3" x14ac:dyDescent="0.2">
      <c r="A1450" s="20" t="s">
        <v>4445</v>
      </c>
      <c r="B1450" s="21" t="s">
        <v>4446</v>
      </c>
      <c r="C1450" s="21" t="s">
        <v>2883</v>
      </c>
    </row>
    <row r="1451" spans="1:3" x14ac:dyDescent="0.2">
      <c r="A1451" s="20" t="s">
        <v>4447</v>
      </c>
      <c r="B1451" s="21" t="s">
        <v>4448</v>
      </c>
      <c r="C1451" s="21" t="s">
        <v>2883</v>
      </c>
    </row>
    <row r="1452" spans="1:3" x14ac:dyDescent="0.2">
      <c r="A1452" s="20" t="s">
        <v>4449</v>
      </c>
      <c r="B1452" s="21" t="s">
        <v>4450</v>
      </c>
      <c r="C1452" s="21" t="s">
        <v>2883</v>
      </c>
    </row>
    <row r="1453" spans="1:3" x14ac:dyDescent="0.2">
      <c r="A1453" s="20" t="s">
        <v>4451</v>
      </c>
      <c r="B1453" s="21" t="s">
        <v>4452</v>
      </c>
      <c r="C1453" s="21" t="s">
        <v>2883</v>
      </c>
    </row>
    <row r="1454" spans="1:3" x14ac:dyDescent="0.2">
      <c r="A1454" s="20" t="s">
        <v>4453</v>
      </c>
      <c r="B1454" s="21" t="s">
        <v>4454</v>
      </c>
      <c r="C1454" s="21" t="s">
        <v>2883</v>
      </c>
    </row>
    <row r="1455" spans="1:3" x14ac:dyDescent="0.2">
      <c r="A1455" s="20" t="s">
        <v>4455</v>
      </c>
      <c r="B1455" s="21" t="s">
        <v>4456</v>
      </c>
      <c r="C1455" s="21" t="s">
        <v>2883</v>
      </c>
    </row>
    <row r="1456" spans="1:3" x14ac:dyDescent="0.2">
      <c r="A1456" s="20" t="s">
        <v>4457</v>
      </c>
      <c r="B1456" s="21" t="s">
        <v>4458</v>
      </c>
      <c r="C1456" s="21" t="s">
        <v>2883</v>
      </c>
    </row>
    <row r="1457" spans="1:3" x14ac:dyDescent="0.2">
      <c r="A1457" s="20" t="s">
        <v>4459</v>
      </c>
      <c r="B1457" s="21" t="s">
        <v>4460</v>
      </c>
      <c r="C1457" s="21" t="s">
        <v>2883</v>
      </c>
    </row>
    <row r="1458" spans="1:3" x14ac:dyDescent="0.2">
      <c r="A1458" s="20" t="s">
        <v>4461</v>
      </c>
      <c r="B1458" s="21" t="s">
        <v>4462</v>
      </c>
      <c r="C1458" s="21" t="s">
        <v>2883</v>
      </c>
    </row>
    <row r="1459" spans="1:3" x14ac:dyDescent="0.2">
      <c r="A1459" s="20" t="s">
        <v>4463</v>
      </c>
      <c r="B1459" s="21" t="s">
        <v>4464</v>
      </c>
      <c r="C1459" s="21" t="s">
        <v>2883</v>
      </c>
    </row>
    <row r="1460" spans="1:3" x14ac:dyDescent="0.2">
      <c r="A1460" s="20" t="s">
        <v>4465</v>
      </c>
      <c r="B1460" s="21" t="s">
        <v>4466</v>
      </c>
      <c r="C1460" s="21" t="s">
        <v>2883</v>
      </c>
    </row>
    <row r="1461" spans="1:3" x14ac:dyDescent="0.2">
      <c r="A1461" s="20" t="s">
        <v>4467</v>
      </c>
      <c r="B1461" s="21" t="s">
        <v>4468</v>
      </c>
      <c r="C1461" s="21" t="s">
        <v>1726</v>
      </c>
    </row>
    <row r="1462" spans="1:3" x14ac:dyDescent="0.2">
      <c r="A1462" s="20" t="s">
        <v>4469</v>
      </c>
      <c r="B1462" s="21" t="s">
        <v>4470</v>
      </c>
      <c r="C1462" s="21" t="s">
        <v>1726</v>
      </c>
    </row>
    <row r="1463" spans="1:3" x14ac:dyDescent="0.2">
      <c r="A1463" s="20" t="s">
        <v>4471</v>
      </c>
      <c r="B1463" s="21" t="s">
        <v>4472</v>
      </c>
      <c r="C1463" s="21" t="s">
        <v>1726</v>
      </c>
    </row>
    <row r="1464" spans="1:3" x14ac:dyDescent="0.2">
      <c r="A1464" s="20" t="s">
        <v>4473</v>
      </c>
      <c r="B1464" s="21" t="s">
        <v>4474</v>
      </c>
      <c r="C1464" s="21" t="s">
        <v>1726</v>
      </c>
    </row>
    <row r="1465" spans="1:3" x14ac:dyDescent="0.2">
      <c r="A1465" s="20" t="s">
        <v>4475</v>
      </c>
      <c r="B1465" s="21" t="s">
        <v>4476</v>
      </c>
      <c r="C1465" s="21" t="s">
        <v>1726</v>
      </c>
    </row>
    <row r="1466" spans="1:3" x14ac:dyDescent="0.2">
      <c r="A1466" s="20" t="s">
        <v>4477</v>
      </c>
      <c r="B1466" s="21" t="s">
        <v>4478</v>
      </c>
      <c r="C1466" s="21" t="s">
        <v>1726</v>
      </c>
    </row>
    <row r="1467" spans="1:3" x14ac:dyDescent="0.2">
      <c r="A1467" s="20" t="s">
        <v>4479</v>
      </c>
      <c r="B1467" s="21" t="s">
        <v>4480</v>
      </c>
      <c r="C1467" s="21" t="s">
        <v>1726</v>
      </c>
    </row>
    <row r="1468" spans="1:3" x14ac:dyDescent="0.2">
      <c r="A1468" s="20" t="s">
        <v>4481</v>
      </c>
      <c r="B1468" s="21" t="s">
        <v>4482</v>
      </c>
      <c r="C1468" s="21" t="s">
        <v>1726</v>
      </c>
    </row>
    <row r="1469" spans="1:3" x14ac:dyDescent="0.2">
      <c r="A1469" s="20" t="s">
        <v>4483</v>
      </c>
      <c r="B1469" s="21" t="s">
        <v>4484</v>
      </c>
      <c r="C1469" s="21" t="s">
        <v>1726</v>
      </c>
    </row>
    <row r="1470" spans="1:3" x14ac:dyDescent="0.2">
      <c r="A1470" s="20" t="s">
        <v>4485</v>
      </c>
      <c r="B1470" s="21" t="s">
        <v>4486</v>
      </c>
      <c r="C1470" s="21" t="s">
        <v>1726</v>
      </c>
    </row>
    <row r="1471" spans="1:3" x14ac:dyDescent="0.2">
      <c r="A1471" s="20" t="s">
        <v>4487</v>
      </c>
      <c r="B1471" s="21" t="s">
        <v>4488</v>
      </c>
      <c r="C1471" s="21" t="s">
        <v>1726</v>
      </c>
    </row>
    <row r="1472" spans="1:3" x14ac:dyDescent="0.2">
      <c r="A1472" s="20" t="s">
        <v>4489</v>
      </c>
      <c r="B1472" s="21" t="s">
        <v>4490</v>
      </c>
      <c r="C1472" s="21" t="s">
        <v>1726</v>
      </c>
    </row>
    <row r="1473" spans="1:3" x14ac:dyDescent="0.2">
      <c r="A1473" s="20" t="s">
        <v>4491</v>
      </c>
      <c r="B1473" s="21" t="s">
        <v>4492</v>
      </c>
      <c r="C1473" s="21" t="s">
        <v>1726</v>
      </c>
    </row>
    <row r="1474" spans="1:3" x14ac:dyDescent="0.2">
      <c r="A1474" s="20" t="s">
        <v>4493</v>
      </c>
      <c r="B1474" s="21" t="s">
        <v>4494</v>
      </c>
      <c r="C1474" s="21" t="s">
        <v>1726</v>
      </c>
    </row>
    <row r="1475" spans="1:3" x14ac:dyDescent="0.2">
      <c r="A1475" s="20" t="s">
        <v>4495</v>
      </c>
      <c r="B1475" s="21" t="s">
        <v>4496</v>
      </c>
      <c r="C1475" s="21" t="s">
        <v>1726</v>
      </c>
    </row>
    <row r="1476" spans="1:3" x14ac:dyDescent="0.2">
      <c r="A1476" s="20" t="s">
        <v>4497</v>
      </c>
      <c r="B1476" s="21" t="s">
        <v>4498</v>
      </c>
      <c r="C1476" s="21" t="s">
        <v>1726</v>
      </c>
    </row>
    <row r="1477" spans="1:3" x14ac:dyDescent="0.2">
      <c r="A1477" s="20" t="s">
        <v>4499</v>
      </c>
      <c r="B1477" s="21" t="s">
        <v>4500</v>
      </c>
      <c r="C1477" s="21" t="s">
        <v>1726</v>
      </c>
    </row>
    <row r="1478" spans="1:3" x14ac:dyDescent="0.2">
      <c r="A1478" s="20" t="s">
        <v>4501</v>
      </c>
      <c r="B1478" s="21" t="s">
        <v>4502</v>
      </c>
      <c r="C1478" s="21" t="s">
        <v>1726</v>
      </c>
    </row>
    <row r="1479" spans="1:3" x14ac:dyDescent="0.2">
      <c r="A1479" s="20" t="s">
        <v>4503</v>
      </c>
      <c r="B1479" s="21" t="s">
        <v>4504</v>
      </c>
      <c r="C1479" s="21" t="s">
        <v>1736</v>
      </c>
    </row>
    <row r="1480" spans="1:3" x14ac:dyDescent="0.2">
      <c r="A1480" s="20" t="s">
        <v>4505</v>
      </c>
      <c r="B1480" s="21" t="s">
        <v>4506</v>
      </c>
      <c r="C1480" s="21" t="s">
        <v>1736</v>
      </c>
    </row>
    <row r="1481" spans="1:3" x14ac:dyDescent="0.2">
      <c r="A1481" s="20" t="s">
        <v>4507</v>
      </c>
      <c r="B1481" s="21" t="s">
        <v>4508</v>
      </c>
      <c r="C1481" s="21" t="s">
        <v>1736</v>
      </c>
    </row>
    <row r="1482" spans="1:3" x14ac:dyDescent="0.2">
      <c r="A1482" s="20" t="s">
        <v>4509</v>
      </c>
      <c r="B1482" s="21" t="s">
        <v>4510</v>
      </c>
      <c r="C1482" s="21" t="s">
        <v>1736</v>
      </c>
    </row>
    <row r="1483" spans="1:3" x14ac:dyDescent="0.2">
      <c r="A1483" s="20" t="s">
        <v>4511</v>
      </c>
      <c r="B1483" s="21" t="s">
        <v>4512</v>
      </c>
      <c r="C1483" s="21" t="s">
        <v>1736</v>
      </c>
    </row>
    <row r="1484" spans="1:3" x14ac:dyDescent="0.2">
      <c r="A1484" s="20" t="s">
        <v>4513</v>
      </c>
      <c r="B1484" s="21" t="s">
        <v>4514</v>
      </c>
      <c r="C1484" s="21" t="s">
        <v>1736</v>
      </c>
    </row>
    <row r="1485" spans="1:3" x14ac:dyDescent="0.2">
      <c r="A1485" s="20" t="s">
        <v>4515</v>
      </c>
      <c r="B1485" s="21" t="s">
        <v>4516</v>
      </c>
      <c r="C1485" s="21" t="s">
        <v>1736</v>
      </c>
    </row>
    <row r="1486" spans="1:3" x14ac:dyDescent="0.2">
      <c r="A1486" s="20" t="s">
        <v>4517</v>
      </c>
      <c r="B1486" s="21" t="s">
        <v>4518</v>
      </c>
      <c r="C1486" s="21" t="s">
        <v>1743</v>
      </c>
    </row>
    <row r="1487" spans="1:3" x14ac:dyDescent="0.2">
      <c r="A1487" s="20" t="s">
        <v>4519</v>
      </c>
      <c r="B1487" s="21" t="s">
        <v>4520</v>
      </c>
      <c r="C1487" s="21" t="s">
        <v>1743</v>
      </c>
    </row>
    <row r="1488" spans="1:3" x14ac:dyDescent="0.2">
      <c r="A1488" s="20" t="s">
        <v>4521</v>
      </c>
      <c r="B1488" s="21" t="s">
        <v>4522</v>
      </c>
      <c r="C1488" s="21" t="s">
        <v>1743</v>
      </c>
    </row>
    <row r="1489" spans="1:3" x14ac:dyDescent="0.2">
      <c r="A1489" s="20" t="s">
        <v>4523</v>
      </c>
      <c r="B1489" s="21" t="s">
        <v>4524</v>
      </c>
      <c r="C1489" s="21" t="s">
        <v>1743</v>
      </c>
    </row>
    <row r="1490" spans="1:3" x14ac:dyDescent="0.2">
      <c r="A1490" s="20" t="s">
        <v>4525</v>
      </c>
      <c r="B1490" s="21" t="s">
        <v>4526</v>
      </c>
      <c r="C1490" s="21" t="s">
        <v>1743</v>
      </c>
    </row>
    <row r="1491" spans="1:3" x14ac:dyDescent="0.2">
      <c r="A1491" s="20" t="s">
        <v>4527</v>
      </c>
      <c r="B1491" s="21" t="s">
        <v>4528</v>
      </c>
      <c r="C1491" s="21" t="s">
        <v>1743</v>
      </c>
    </row>
    <row r="1492" spans="1:3" x14ac:dyDescent="0.2">
      <c r="A1492" s="20" t="s">
        <v>4529</v>
      </c>
      <c r="B1492" s="21" t="s">
        <v>4530</v>
      </c>
      <c r="C1492" s="21" t="s">
        <v>1743</v>
      </c>
    </row>
    <row r="1493" spans="1:3" x14ac:dyDescent="0.2">
      <c r="A1493" s="20" t="s">
        <v>4531</v>
      </c>
      <c r="B1493" s="21" t="s">
        <v>4532</v>
      </c>
      <c r="C1493" s="21" t="s">
        <v>2976</v>
      </c>
    </row>
    <row r="1494" spans="1:3" x14ac:dyDescent="0.2">
      <c r="A1494" s="20" t="s">
        <v>4533</v>
      </c>
      <c r="B1494" s="21" t="s">
        <v>4534</v>
      </c>
      <c r="C1494" s="21" t="s">
        <v>1752</v>
      </c>
    </row>
    <row r="1495" spans="1:3" x14ac:dyDescent="0.2">
      <c r="A1495" s="20" t="s">
        <v>4535</v>
      </c>
      <c r="B1495" s="21" t="s">
        <v>4536</v>
      </c>
      <c r="C1495" s="21" t="s">
        <v>1757</v>
      </c>
    </row>
    <row r="1496" spans="1:3" x14ac:dyDescent="0.2">
      <c r="A1496" s="20" t="s">
        <v>4537</v>
      </c>
      <c r="B1496" s="21" t="s">
        <v>4538</v>
      </c>
      <c r="C1496" s="21" t="s">
        <v>1757</v>
      </c>
    </row>
    <row r="1497" spans="1:3" x14ac:dyDescent="0.2">
      <c r="A1497" s="20" t="s">
        <v>4539</v>
      </c>
      <c r="B1497" s="21" t="s">
        <v>4540</v>
      </c>
      <c r="C1497" s="21" t="s">
        <v>1757</v>
      </c>
    </row>
    <row r="1498" spans="1:3" x14ac:dyDescent="0.2">
      <c r="A1498" s="20" t="s">
        <v>4541</v>
      </c>
      <c r="B1498" s="21" t="s">
        <v>4542</v>
      </c>
      <c r="C1498" s="21" t="s">
        <v>1757</v>
      </c>
    </row>
    <row r="1499" spans="1:3" x14ac:dyDescent="0.2">
      <c r="A1499" s="20" t="s">
        <v>4543</v>
      </c>
      <c r="B1499" s="21" t="s">
        <v>4544</v>
      </c>
      <c r="C1499" s="21" t="s">
        <v>1757</v>
      </c>
    </row>
    <row r="1500" spans="1:3" x14ac:dyDescent="0.2">
      <c r="A1500" s="20" t="s">
        <v>4545</v>
      </c>
      <c r="B1500" s="21" t="s">
        <v>4546</v>
      </c>
      <c r="C1500" s="21" t="s">
        <v>1757</v>
      </c>
    </row>
    <row r="1501" spans="1:3" x14ac:dyDescent="0.2">
      <c r="A1501" s="20" t="s">
        <v>4547</v>
      </c>
      <c r="B1501" s="21" t="s">
        <v>4548</v>
      </c>
      <c r="C1501" s="21" t="s">
        <v>1757</v>
      </c>
    </row>
    <row r="1502" spans="1:3" x14ac:dyDescent="0.2">
      <c r="A1502" s="20" t="s">
        <v>4549</v>
      </c>
      <c r="B1502" s="21" t="s">
        <v>4550</v>
      </c>
      <c r="C1502" s="21" t="s">
        <v>1757</v>
      </c>
    </row>
    <row r="1503" spans="1:3" x14ac:dyDescent="0.2">
      <c r="A1503" s="20" t="s">
        <v>4551</v>
      </c>
      <c r="B1503" s="21" t="s">
        <v>4552</v>
      </c>
      <c r="C1503" s="21" t="s">
        <v>1757</v>
      </c>
    </row>
    <row r="1504" spans="1:3" x14ac:dyDescent="0.2">
      <c r="A1504" s="20" t="s">
        <v>4553</v>
      </c>
      <c r="B1504" s="21" t="s">
        <v>4554</v>
      </c>
      <c r="C1504" s="21" t="s">
        <v>1757</v>
      </c>
    </row>
    <row r="1505" spans="1:3" x14ac:dyDescent="0.2">
      <c r="A1505" s="20" t="s">
        <v>4555</v>
      </c>
      <c r="B1505" s="21" t="s">
        <v>4556</v>
      </c>
      <c r="C1505" s="21" t="s">
        <v>1757</v>
      </c>
    </row>
    <row r="1506" spans="1:3" x14ac:dyDescent="0.2">
      <c r="A1506" s="20" t="s">
        <v>4557</v>
      </c>
      <c r="B1506" s="21" t="s">
        <v>4558</v>
      </c>
      <c r="C1506" s="21" t="s">
        <v>1757</v>
      </c>
    </row>
    <row r="1507" spans="1:3" x14ac:dyDescent="0.2">
      <c r="A1507" s="20" t="s">
        <v>4559</v>
      </c>
      <c r="B1507" s="21" t="s">
        <v>4560</v>
      </c>
      <c r="C1507" s="21" t="s">
        <v>1764</v>
      </c>
    </row>
    <row r="1508" spans="1:3" x14ac:dyDescent="0.2">
      <c r="A1508" s="20" t="s">
        <v>4561</v>
      </c>
      <c r="B1508" s="21" t="s">
        <v>4562</v>
      </c>
      <c r="C1508" s="21" t="s">
        <v>3033</v>
      </c>
    </row>
    <row r="1509" spans="1:3" x14ac:dyDescent="0.2">
      <c r="A1509" s="20" t="s">
        <v>4563</v>
      </c>
      <c r="B1509" s="21" t="s">
        <v>4564</v>
      </c>
      <c r="C1509" s="21" t="s">
        <v>4565</v>
      </c>
    </row>
    <row r="1510" spans="1:3" x14ac:dyDescent="0.2">
      <c r="A1510" s="20" t="s">
        <v>4566</v>
      </c>
      <c r="B1510" s="21" t="s">
        <v>4567</v>
      </c>
      <c r="C1510" s="21" t="s">
        <v>4565</v>
      </c>
    </row>
    <row r="1511" spans="1:3" x14ac:dyDescent="0.2">
      <c r="A1511" s="20" t="s">
        <v>4568</v>
      </c>
      <c r="B1511" s="21" t="s">
        <v>4569</v>
      </c>
      <c r="C1511" s="21" t="s">
        <v>1775</v>
      </c>
    </row>
    <row r="1512" spans="1:3" x14ac:dyDescent="0.2">
      <c r="A1512" s="20" t="s">
        <v>4570</v>
      </c>
      <c r="B1512" s="21" t="s">
        <v>4571</v>
      </c>
      <c r="C1512" s="21" t="s">
        <v>1775</v>
      </c>
    </row>
    <row r="1513" spans="1:3" x14ac:dyDescent="0.2">
      <c r="A1513" s="20" t="s">
        <v>4572</v>
      </c>
      <c r="B1513" s="21" t="s">
        <v>4573</v>
      </c>
      <c r="C1513" s="21" t="s">
        <v>1775</v>
      </c>
    </row>
    <row r="1514" spans="1:3" x14ac:dyDescent="0.2">
      <c r="A1514" s="20" t="s">
        <v>4574</v>
      </c>
      <c r="B1514" s="21" t="s">
        <v>4575</v>
      </c>
      <c r="C1514" s="21" t="s">
        <v>1775</v>
      </c>
    </row>
    <row r="1515" spans="1:3" x14ac:dyDescent="0.2">
      <c r="A1515" s="20" t="s">
        <v>4576</v>
      </c>
      <c r="B1515" s="21" t="s">
        <v>4577</v>
      </c>
      <c r="C1515" s="21" t="s">
        <v>1775</v>
      </c>
    </row>
    <row r="1516" spans="1:3" x14ac:dyDescent="0.2">
      <c r="A1516" s="20" t="s">
        <v>4578</v>
      </c>
      <c r="B1516" s="21" t="s">
        <v>4579</v>
      </c>
      <c r="C1516" s="21" t="s">
        <v>1784</v>
      </c>
    </row>
    <row r="1517" spans="1:3" x14ac:dyDescent="0.2">
      <c r="A1517" s="20" t="s">
        <v>4580</v>
      </c>
      <c r="B1517" s="21" t="s">
        <v>4581</v>
      </c>
      <c r="C1517" s="21" t="s">
        <v>1784</v>
      </c>
    </row>
    <row r="1518" spans="1:3" x14ac:dyDescent="0.2">
      <c r="A1518" s="20" t="s">
        <v>4582</v>
      </c>
      <c r="B1518" s="21" t="s">
        <v>4583</v>
      </c>
      <c r="C1518" s="21" t="s">
        <v>1784</v>
      </c>
    </row>
    <row r="1519" spans="1:3" x14ac:dyDescent="0.2">
      <c r="A1519" s="20" t="s">
        <v>4584</v>
      </c>
      <c r="B1519" s="21" t="s">
        <v>4585</v>
      </c>
      <c r="C1519" s="21" t="s">
        <v>1784</v>
      </c>
    </row>
    <row r="1520" spans="1:3" x14ac:dyDescent="0.2">
      <c r="A1520" s="20" t="s">
        <v>4586</v>
      </c>
      <c r="B1520" s="21" t="s">
        <v>4587</v>
      </c>
      <c r="C1520" s="21" t="s">
        <v>1784</v>
      </c>
    </row>
    <row r="1521" spans="1:3" x14ac:dyDescent="0.2">
      <c r="A1521" s="20" t="s">
        <v>4588</v>
      </c>
      <c r="B1521" s="21" t="s">
        <v>4589</v>
      </c>
      <c r="C1521" s="21" t="s">
        <v>1784</v>
      </c>
    </row>
    <row r="1522" spans="1:3" x14ac:dyDescent="0.2">
      <c r="A1522" s="20" t="s">
        <v>4590</v>
      </c>
      <c r="B1522" s="21" t="s">
        <v>4591</v>
      </c>
      <c r="C1522" s="21" t="s">
        <v>3066</v>
      </c>
    </row>
    <row r="1523" spans="1:3" x14ac:dyDescent="0.2">
      <c r="A1523" s="20" t="s">
        <v>4592</v>
      </c>
      <c r="B1523" s="21" t="s">
        <v>4593</v>
      </c>
      <c r="C1523" s="21" t="s">
        <v>1793</v>
      </c>
    </row>
    <row r="1524" spans="1:3" x14ac:dyDescent="0.2">
      <c r="A1524" s="20" t="s">
        <v>4594</v>
      </c>
      <c r="B1524" s="21" t="s">
        <v>4595</v>
      </c>
      <c r="C1524" s="21" t="s">
        <v>1793</v>
      </c>
    </row>
    <row r="1525" spans="1:3" x14ac:dyDescent="0.2">
      <c r="A1525" s="20" t="s">
        <v>4596</v>
      </c>
      <c r="B1525" s="21" t="s">
        <v>4597</v>
      </c>
      <c r="C1525" s="21" t="s">
        <v>1793</v>
      </c>
    </row>
    <row r="1526" spans="1:3" x14ac:dyDescent="0.2">
      <c r="A1526" s="20" t="s">
        <v>4598</v>
      </c>
      <c r="B1526" s="21" t="s">
        <v>4599</v>
      </c>
      <c r="C1526" s="21" t="s">
        <v>1793</v>
      </c>
    </row>
    <row r="1527" spans="1:3" x14ac:dyDescent="0.2">
      <c r="A1527" s="20" t="s">
        <v>4600</v>
      </c>
      <c r="B1527" s="21" t="s">
        <v>4601</v>
      </c>
      <c r="C1527" s="21" t="s">
        <v>1796</v>
      </c>
    </row>
    <row r="1528" spans="1:3" x14ac:dyDescent="0.2">
      <c r="A1528" s="20" t="s">
        <v>4602</v>
      </c>
      <c r="B1528" s="21" t="s">
        <v>4603</v>
      </c>
      <c r="C1528" s="21" t="s">
        <v>1796</v>
      </c>
    </row>
    <row r="1529" spans="1:3" x14ac:dyDescent="0.2">
      <c r="A1529" s="20" t="s">
        <v>4604</v>
      </c>
      <c r="B1529" s="21" t="s">
        <v>4605</v>
      </c>
      <c r="C1529" s="21" t="s">
        <v>1796</v>
      </c>
    </row>
    <row r="1530" spans="1:3" x14ac:dyDescent="0.2">
      <c r="A1530" s="20" t="s">
        <v>4606</v>
      </c>
      <c r="B1530" s="21" t="s">
        <v>4607</v>
      </c>
      <c r="C1530" s="21" t="s">
        <v>1796</v>
      </c>
    </row>
    <row r="1531" spans="1:3" x14ac:dyDescent="0.2">
      <c r="A1531" s="20" t="s">
        <v>4608</v>
      </c>
      <c r="B1531" s="21" t="s">
        <v>4609</v>
      </c>
      <c r="C1531" s="21" t="s">
        <v>1796</v>
      </c>
    </row>
    <row r="1532" spans="1:3" x14ac:dyDescent="0.2">
      <c r="A1532" s="20" t="s">
        <v>4610</v>
      </c>
      <c r="B1532" s="21" t="s">
        <v>4611</v>
      </c>
      <c r="C1532" s="21" t="s">
        <v>1796</v>
      </c>
    </row>
    <row r="1533" spans="1:3" x14ac:dyDescent="0.2">
      <c r="A1533" s="20" t="s">
        <v>4612</v>
      </c>
      <c r="B1533" s="21" t="s">
        <v>4613</v>
      </c>
      <c r="C1533" s="21" t="s">
        <v>1796</v>
      </c>
    </row>
    <row r="1534" spans="1:3" x14ac:dyDescent="0.2">
      <c r="A1534" s="20" t="s">
        <v>4614</v>
      </c>
      <c r="B1534" s="21" t="s">
        <v>4615</v>
      </c>
      <c r="C1534" s="21" t="s">
        <v>1796</v>
      </c>
    </row>
    <row r="1535" spans="1:3" x14ac:dyDescent="0.2">
      <c r="A1535" s="20" t="s">
        <v>4616</v>
      </c>
      <c r="B1535" s="21" t="s">
        <v>4617</v>
      </c>
      <c r="C1535" s="21" t="s">
        <v>1796</v>
      </c>
    </row>
    <row r="1536" spans="1:3" x14ac:dyDescent="0.2">
      <c r="A1536" s="20" t="s">
        <v>4618</v>
      </c>
      <c r="B1536" s="21" t="s">
        <v>4619</v>
      </c>
      <c r="C1536" s="21" t="s">
        <v>1796</v>
      </c>
    </row>
    <row r="1537" spans="1:3" x14ac:dyDescent="0.2">
      <c r="A1537" s="20" t="s">
        <v>4620</v>
      </c>
      <c r="B1537" s="21" t="s">
        <v>4621</v>
      </c>
      <c r="C1537" s="21" t="s">
        <v>1796</v>
      </c>
    </row>
    <row r="1538" spans="1:3" x14ac:dyDescent="0.2">
      <c r="A1538" s="20" t="s">
        <v>4622</v>
      </c>
      <c r="B1538" s="21" t="s">
        <v>4623</v>
      </c>
      <c r="C1538" s="21" t="s">
        <v>1796</v>
      </c>
    </row>
    <row r="1539" spans="1:3" x14ac:dyDescent="0.2">
      <c r="A1539" s="20" t="s">
        <v>4624</v>
      </c>
      <c r="B1539" s="21" t="s">
        <v>4625</v>
      </c>
      <c r="C1539" s="21" t="s">
        <v>1796</v>
      </c>
    </row>
    <row r="1540" spans="1:3" x14ac:dyDescent="0.2">
      <c r="A1540" s="20" t="s">
        <v>4626</v>
      </c>
      <c r="B1540" s="21" t="s">
        <v>4627</v>
      </c>
      <c r="C1540" s="21" t="s">
        <v>1796</v>
      </c>
    </row>
    <row r="1541" spans="1:3" x14ac:dyDescent="0.2">
      <c r="A1541" s="20" t="s">
        <v>4628</v>
      </c>
      <c r="B1541" s="21" t="s">
        <v>4629</v>
      </c>
      <c r="C1541" s="21" t="s">
        <v>1796</v>
      </c>
    </row>
    <row r="1542" spans="1:3" x14ac:dyDescent="0.2">
      <c r="A1542" s="20" t="s">
        <v>4630</v>
      </c>
      <c r="B1542" s="21" t="s">
        <v>4631</v>
      </c>
      <c r="C1542" s="21" t="s">
        <v>1796</v>
      </c>
    </row>
    <row r="1543" spans="1:3" x14ac:dyDescent="0.2">
      <c r="A1543" s="20" t="s">
        <v>4632</v>
      </c>
      <c r="B1543" s="21" t="s">
        <v>4633</v>
      </c>
      <c r="C1543" s="21" t="s">
        <v>1796</v>
      </c>
    </row>
    <row r="1544" spans="1:3" x14ac:dyDescent="0.2">
      <c r="A1544" s="20" t="s">
        <v>4634</v>
      </c>
      <c r="B1544" s="21" t="s">
        <v>4635</v>
      </c>
      <c r="C1544" s="21" t="s">
        <v>1796</v>
      </c>
    </row>
    <row r="1545" spans="1:3" x14ac:dyDescent="0.2">
      <c r="A1545" s="20" t="s">
        <v>4636</v>
      </c>
      <c r="B1545" s="21" t="s">
        <v>4637</v>
      </c>
      <c r="C1545" s="21" t="s">
        <v>1796</v>
      </c>
    </row>
    <row r="1546" spans="1:3" x14ac:dyDescent="0.2">
      <c r="A1546" s="20" t="s">
        <v>4638</v>
      </c>
      <c r="B1546" s="21" t="s">
        <v>4639</v>
      </c>
      <c r="C1546" s="21" t="s">
        <v>1796</v>
      </c>
    </row>
    <row r="1547" spans="1:3" x14ac:dyDescent="0.2">
      <c r="A1547" s="20" t="s">
        <v>4640</v>
      </c>
      <c r="B1547" s="21" t="s">
        <v>4641</v>
      </c>
      <c r="C1547" s="21" t="s">
        <v>1796</v>
      </c>
    </row>
    <row r="1548" spans="1:3" x14ac:dyDescent="0.2">
      <c r="A1548" s="20" t="s">
        <v>4642</v>
      </c>
      <c r="B1548" s="21" t="s">
        <v>4643</v>
      </c>
      <c r="C1548" s="21" t="s">
        <v>1796</v>
      </c>
    </row>
    <row r="1549" spans="1:3" x14ac:dyDescent="0.2">
      <c r="A1549" s="20" t="s">
        <v>4644</v>
      </c>
      <c r="B1549" s="21" t="s">
        <v>4645</v>
      </c>
      <c r="C1549" s="21" t="s">
        <v>1796</v>
      </c>
    </row>
    <row r="1550" spans="1:3" x14ac:dyDescent="0.2">
      <c r="A1550" s="20" t="s">
        <v>4646</v>
      </c>
      <c r="B1550" s="21" t="s">
        <v>4647</v>
      </c>
      <c r="C1550" s="21" t="s">
        <v>1796</v>
      </c>
    </row>
    <row r="1551" spans="1:3" x14ac:dyDescent="0.2">
      <c r="A1551" s="20" t="s">
        <v>4648</v>
      </c>
      <c r="B1551" s="21" t="s">
        <v>4649</v>
      </c>
      <c r="C1551" s="21" t="s">
        <v>1796</v>
      </c>
    </row>
    <row r="1552" spans="1:3" x14ac:dyDescent="0.2">
      <c r="A1552" s="20" t="s">
        <v>4650</v>
      </c>
      <c r="B1552" s="21" t="s">
        <v>4651</v>
      </c>
      <c r="C1552" s="21" t="s">
        <v>1796</v>
      </c>
    </row>
    <row r="1553" spans="1:3" x14ac:dyDescent="0.2">
      <c r="A1553" s="20" t="s">
        <v>4652</v>
      </c>
      <c r="B1553" s="21" t="s">
        <v>4653</v>
      </c>
      <c r="C1553" s="21" t="s">
        <v>1817</v>
      </c>
    </row>
    <row r="1554" spans="1:3" x14ac:dyDescent="0.2">
      <c r="A1554" s="20" t="s">
        <v>4654</v>
      </c>
      <c r="B1554" s="21" t="s">
        <v>4655</v>
      </c>
      <c r="C1554" s="21" t="s">
        <v>1817</v>
      </c>
    </row>
    <row r="1555" spans="1:3" x14ac:dyDescent="0.2">
      <c r="A1555" s="20" t="s">
        <v>4656</v>
      </c>
      <c r="B1555" s="21" t="s">
        <v>4657</v>
      </c>
      <c r="C1555" s="21" t="s">
        <v>1817</v>
      </c>
    </row>
    <row r="1556" spans="1:3" x14ac:dyDescent="0.2">
      <c r="A1556" s="20" t="s">
        <v>4658</v>
      </c>
      <c r="B1556" s="21" t="s">
        <v>4659</v>
      </c>
      <c r="C1556" s="21" t="s">
        <v>1817</v>
      </c>
    </row>
    <row r="1557" spans="1:3" x14ac:dyDescent="0.2">
      <c r="A1557" s="20" t="s">
        <v>4660</v>
      </c>
      <c r="B1557" s="21" t="s">
        <v>4661</v>
      </c>
      <c r="C1557" s="21" t="s">
        <v>1817</v>
      </c>
    </row>
    <row r="1558" spans="1:3" x14ac:dyDescent="0.2">
      <c r="A1558" s="20" t="s">
        <v>4662</v>
      </c>
      <c r="B1558" s="21" t="s">
        <v>4663</v>
      </c>
      <c r="C1558" s="21" t="s">
        <v>1817</v>
      </c>
    </row>
    <row r="1559" spans="1:3" x14ac:dyDescent="0.2">
      <c r="A1559" s="20" t="s">
        <v>4664</v>
      </c>
      <c r="B1559" s="21" t="s">
        <v>4665</v>
      </c>
      <c r="C1559" s="21" t="s">
        <v>1817</v>
      </c>
    </row>
    <row r="1560" spans="1:3" x14ac:dyDescent="0.2">
      <c r="A1560" s="20" t="s">
        <v>4666</v>
      </c>
      <c r="B1560" s="21" t="s">
        <v>4667</v>
      </c>
      <c r="C1560" s="21" t="s">
        <v>1817</v>
      </c>
    </row>
    <row r="1561" spans="1:3" x14ac:dyDescent="0.2">
      <c r="A1561" s="20" t="s">
        <v>4668</v>
      </c>
      <c r="B1561" s="21" t="s">
        <v>4669</v>
      </c>
      <c r="C1561" s="21" t="s">
        <v>1817</v>
      </c>
    </row>
    <row r="1562" spans="1:3" x14ac:dyDescent="0.2">
      <c r="A1562" s="20" t="s">
        <v>4670</v>
      </c>
      <c r="B1562" s="21" t="s">
        <v>4671</v>
      </c>
      <c r="C1562" s="21" t="s">
        <v>1817</v>
      </c>
    </row>
    <row r="1563" spans="1:3" x14ac:dyDescent="0.2">
      <c r="A1563" s="20" t="s">
        <v>4672</v>
      </c>
      <c r="B1563" s="21" t="s">
        <v>4673</v>
      </c>
      <c r="C1563" s="21" t="s">
        <v>1817</v>
      </c>
    </row>
    <row r="1564" spans="1:3" x14ac:dyDescent="0.2">
      <c r="A1564" s="20" t="s">
        <v>4674</v>
      </c>
      <c r="B1564" s="21" t="s">
        <v>4675</v>
      </c>
      <c r="C1564" s="21" t="s">
        <v>1817</v>
      </c>
    </row>
    <row r="1565" spans="1:3" x14ac:dyDescent="0.2">
      <c r="A1565" s="20" t="s">
        <v>4676</v>
      </c>
      <c r="B1565" s="21" t="s">
        <v>4677</v>
      </c>
      <c r="C1565" s="21" t="s">
        <v>1817</v>
      </c>
    </row>
    <row r="1566" spans="1:3" x14ac:dyDescent="0.2">
      <c r="A1566" s="20" t="s">
        <v>4678</v>
      </c>
      <c r="B1566" s="21" t="s">
        <v>4679</v>
      </c>
      <c r="C1566" s="21" t="s">
        <v>1817</v>
      </c>
    </row>
    <row r="1567" spans="1:3" x14ac:dyDescent="0.2">
      <c r="A1567" s="20" t="s">
        <v>4680</v>
      </c>
      <c r="B1567" s="21" t="s">
        <v>4681</v>
      </c>
      <c r="C1567" s="21" t="s">
        <v>1840</v>
      </c>
    </row>
    <row r="1568" spans="1:3" x14ac:dyDescent="0.2">
      <c r="A1568" s="20" t="s">
        <v>4682</v>
      </c>
      <c r="B1568" s="21" t="s">
        <v>4683</v>
      </c>
      <c r="C1568" s="21" t="s">
        <v>1840</v>
      </c>
    </row>
    <row r="1569" spans="1:3" x14ac:dyDescent="0.2">
      <c r="A1569" s="20" t="s">
        <v>4684</v>
      </c>
      <c r="B1569" s="21" t="s">
        <v>4685</v>
      </c>
      <c r="C1569" s="21" t="s">
        <v>1840</v>
      </c>
    </row>
    <row r="1570" spans="1:3" x14ac:dyDescent="0.2">
      <c r="A1570" s="20" t="s">
        <v>4686</v>
      </c>
      <c r="B1570" s="21" t="s">
        <v>4687</v>
      </c>
      <c r="C1570" s="21" t="s">
        <v>1840</v>
      </c>
    </row>
    <row r="1571" spans="1:3" x14ac:dyDescent="0.2">
      <c r="A1571" s="20" t="s">
        <v>4688</v>
      </c>
      <c r="B1571" s="21" t="s">
        <v>4689</v>
      </c>
      <c r="C1571" s="21" t="s">
        <v>1840</v>
      </c>
    </row>
    <row r="1572" spans="1:3" x14ac:dyDescent="0.2">
      <c r="A1572" s="20" t="s">
        <v>4690</v>
      </c>
      <c r="B1572" s="21" t="s">
        <v>4691</v>
      </c>
      <c r="C1572" s="21" t="s">
        <v>1840</v>
      </c>
    </row>
    <row r="1573" spans="1:3" x14ac:dyDescent="0.2">
      <c r="A1573" s="20" t="s">
        <v>4692</v>
      </c>
      <c r="B1573" s="21" t="s">
        <v>4693</v>
      </c>
      <c r="C1573" s="21" t="s">
        <v>1840</v>
      </c>
    </row>
    <row r="1574" spans="1:3" x14ac:dyDescent="0.2">
      <c r="A1574" s="20" t="s">
        <v>4694</v>
      </c>
      <c r="B1574" s="21" t="s">
        <v>4695</v>
      </c>
      <c r="C1574" s="21" t="s">
        <v>1851</v>
      </c>
    </row>
    <row r="1575" spans="1:3" x14ac:dyDescent="0.2">
      <c r="A1575" s="20" t="s">
        <v>4696</v>
      </c>
      <c r="B1575" s="21" t="s">
        <v>4697</v>
      </c>
      <c r="C1575" s="21" t="s">
        <v>1851</v>
      </c>
    </row>
    <row r="1576" spans="1:3" x14ac:dyDescent="0.2">
      <c r="A1576" s="20" t="s">
        <v>4698</v>
      </c>
      <c r="B1576" s="21" t="s">
        <v>4699</v>
      </c>
      <c r="C1576" s="21" t="s">
        <v>1851</v>
      </c>
    </row>
    <row r="1577" spans="1:3" x14ac:dyDescent="0.2">
      <c r="A1577" s="20" t="s">
        <v>4700</v>
      </c>
      <c r="B1577" s="21" t="s">
        <v>4701</v>
      </c>
      <c r="C1577" s="21" t="s">
        <v>1851</v>
      </c>
    </row>
    <row r="1578" spans="1:3" x14ac:dyDescent="0.2">
      <c r="A1578" s="20" t="s">
        <v>4702</v>
      </c>
      <c r="B1578" s="21" t="s">
        <v>4703</v>
      </c>
      <c r="C1578" s="21" t="s">
        <v>1851</v>
      </c>
    </row>
    <row r="1579" spans="1:3" x14ac:dyDescent="0.2">
      <c r="A1579" s="20" t="s">
        <v>4704</v>
      </c>
      <c r="B1579" s="21" t="s">
        <v>4705</v>
      </c>
      <c r="C1579" s="21" t="s">
        <v>1858</v>
      </c>
    </row>
    <row r="1580" spans="1:3" x14ac:dyDescent="0.2">
      <c r="A1580" s="20" t="s">
        <v>4706</v>
      </c>
      <c r="B1580" s="21" t="s">
        <v>4707</v>
      </c>
      <c r="C1580" s="21" t="s">
        <v>1858</v>
      </c>
    </row>
    <row r="1581" spans="1:3" x14ac:dyDescent="0.2">
      <c r="A1581" s="20" t="s">
        <v>4708</v>
      </c>
      <c r="B1581" s="21" t="s">
        <v>4709</v>
      </c>
      <c r="C1581" s="21" t="s">
        <v>1858</v>
      </c>
    </row>
    <row r="1582" spans="1:3" x14ac:dyDescent="0.2">
      <c r="A1582" s="20" t="s">
        <v>4710</v>
      </c>
      <c r="B1582" s="21" t="s">
        <v>4711</v>
      </c>
      <c r="C1582" s="21" t="s">
        <v>1858</v>
      </c>
    </row>
    <row r="1583" spans="1:3" x14ac:dyDescent="0.2">
      <c r="A1583" s="20" t="s">
        <v>4712</v>
      </c>
      <c r="B1583" s="21" t="s">
        <v>4713</v>
      </c>
      <c r="C1583" s="21" t="s">
        <v>1858</v>
      </c>
    </row>
    <row r="1584" spans="1:3" x14ac:dyDescent="0.2">
      <c r="A1584" s="20" t="s">
        <v>4714</v>
      </c>
      <c r="B1584" s="21" t="s">
        <v>4715</v>
      </c>
      <c r="C1584" s="21" t="s">
        <v>1858</v>
      </c>
    </row>
    <row r="1585" spans="1:3" x14ac:dyDescent="0.2">
      <c r="A1585" s="20" t="s">
        <v>4716</v>
      </c>
      <c r="B1585" s="21" t="s">
        <v>4717</v>
      </c>
      <c r="C1585" s="21" t="s">
        <v>1858</v>
      </c>
    </row>
    <row r="1586" spans="1:3" x14ac:dyDescent="0.2">
      <c r="A1586" s="20" t="s">
        <v>4718</v>
      </c>
      <c r="B1586" s="21" t="s">
        <v>4719</v>
      </c>
      <c r="C1586" s="21" t="s">
        <v>1858</v>
      </c>
    </row>
    <row r="1587" spans="1:3" x14ac:dyDescent="0.2">
      <c r="A1587" s="20" t="s">
        <v>4720</v>
      </c>
      <c r="B1587" s="21" t="s">
        <v>4721</v>
      </c>
      <c r="C1587" s="21" t="s">
        <v>1858</v>
      </c>
    </row>
    <row r="1588" spans="1:3" x14ac:dyDescent="0.2">
      <c r="A1588" s="20" t="s">
        <v>4722</v>
      </c>
      <c r="B1588" s="21" t="s">
        <v>4723</v>
      </c>
      <c r="C1588" s="21" t="s">
        <v>1858</v>
      </c>
    </row>
    <row r="1589" spans="1:3" x14ac:dyDescent="0.2">
      <c r="A1589" s="20" t="s">
        <v>4724</v>
      </c>
      <c r="B1589" s="21" t="s">
        <v>4725</v>
      </c>
      <c r="C1589" s="21" t="s">
        <v>1858</v>
      </c>
    </row>
    <row r="1590" spans="1:3" x14ac:dyDescent="0.2">
      <c r="A1590" s="20" t="s">
        <v>4726</v>
      </c>
      <c r="B1590" s="21" t="s">
        <v>4727</v>
      </c>
      <c r="C1590" s="21" t="s">
        <v>1858</v>
      </c>
    </row>
    <row r="1591" spans="1:3" x14ac:dyDescent="0.2">
      <c r="A1591" s="20" t="s">
        <v>4728</v>
      </c>
      <c r="B1591" s="21" t="s">
        <v>4729</v>
      </c>
      <c r="C1591" s="21" t="s">
        <v>1858</v>
      </c>
    </row>
    <row r="1592" spans="1:3" x14ac:dyDescent="0.2">
      <c r="A1592" s="20" t="s">
        <v>4730</v>
      </c>
      <c r="B1592" s="21" t="s">
        <v>4731</v>
      </c>
      <c r="C1592" s="21" t="s">
        <v>1858</v>
      </c>
    </row>
    <row r="1593" spans="1:3" x14ac:dyDescent="0.2">
      <c r="A1593" s="20" t="s">
        <v>4732</v>
      </c>
      <c r="B1593" s="21" t="s">
        <v>4733</v>
      </c>
      <c r="C1593" s="21" t="s">
        <v>1858</v>
      </c>
    </row>
    <row r="1594" spans="1:3" x14ac:dyDescent="0.2">
      <c r="A1594" s="20" t="s">
        <v>4734</v>
      </c>
      <c r="B1594" s="21" t="s">
        <v>4735</v>
      </c>
      <c r="C1594" s="21" t="s">
        <v>1858</v>
      </c>
    </row>
    <row r="1595" spans="1:3" x14ac:dyDescent="0.2">
      <c r="A1595" s="20" t="s">
        <v>4736</v>
      </c>
      <c r="B1595" s="21" t="s">
        <v>4737</v>
      </c>
      <c r="C1595" s="21" t="s">
        <v>1858</v>
      </c>
    </row>
    <row r="1596" spans="1:3" x14ac:dyDescent="0.2">
      <c r="A1596" s="20" t="s">
        <v>4738</v>
      </c>
      <c r="B1596" s="21" t="s">
        <v>4739</v>
      </c>
      <c r="C1596" s="21" t="s">
        <v>1858</v>
      </c>
    </row>
    <row r="1597" spans="1:3" x14ac:dyDescent="0.2">
      <c r="A1597" s="20" t="s">
        <v>4740</v>
      </c>
      <c r="B1597" s="21" t="s">
        <v>4741</v>
      </c>
      <c r="C1597" s="21" t="s">
        <v>1858</v>
      </c>
    </row>
    <row r="1598" spans="1:3" x14ac:dyDescent="0.2">
      <c r="A1598" s="20" t="s">
        <v>4742</v>
      </c>
      <c r="B1598" s="21" t="s">
        <v>4743</v>
      </c>
      <c r="C1598" s="21" t="s">
        <v>1858</v>
      </c>
    </row>
    <row r="1599" spans="1:3" x14ac:dyDescent="0.2">
      <c r="A1599" s="20" t="s">
        <v>4744</v>
      </c>
      <c r="B1599" s="21" t="s">
        <v>4745</v>
      </c>
      <c r="C1599" s="21" t="s">
        <v>1858</v>
      </c>
    </row>
    <row r="1600" spans="1:3" x14ac:dyDescent="0.2">
      <c r="A1600" s="20" t="s">
        <v>4746</v>
      </c>
      <c r="B1600" s="21" t="s">
        <v>4747</v>
      </c>
      <c r="C1600" s="21" t="s">
        <v>1858</v>
      </c>
    </row>
    <row r="1601" spans="1:3" x14ac:dyDescent="0.2">
      <c r="A1601" s="20" t="s">
        <v>4748</v>
      </c>
      <c r="B1601" s="21" t="s">
        <v>4749</v>
      </c>
      <c r="C1601" s="21" t="s">
        <v>1858</v>
      </c>
    </row>
    <row r="1602" spans="1:3" x14ac:dyDescent="0.2">
      <c r="A1602" s="20" t="s">
        <v>4750</v>
      </c>
      <c r="B1602" s="21" t="s">
        <v>4751</v>
      </c>
      <c r="C1602" s="21" t="s">
        <v>1858</v>
      </c>
    </row>
    <row r="1603" spans="1:3" x14ac:dyDescent="0.2">
      <c r="A1603" s="20" t="s">
        <v>4752</v>
      </c>
      <c r="B1603" s="21" t="s">
        <v>4753</v>
      </c>
      <c r="C1603" s="21" t="s">
        <v>1858</v>
      </c>
    </row>
    <row r="1604" spans="1:3" x14ac:dyDescent="0.2">
      <c r="A1604" s="20" t="s">
        <v>4754</v>
      </c>
      <c r="B1604" s="21" t="s">
        <v>4755</v>
      </c>
      <c r="C1604" s="21" t="s">
        <v>1858</v>
      </c>
    </row>
    <row r="1605" spans="1:3" x14ac:dyDescent="0.2">
      <c r="A1605" s="20" t="s">
        <v>4756</v>
      </c>
      <c r="B1605" s="21" t="s">
        <v>4757</v>
      </c>
      <c r="C1605" s="21" t="s">
        <v>1879</v>
      </c>
    </row>
    <row r="1606" spans="1:3" x14ac:dyDescent="0.2">
      <c r="A1606" s="20" t="s">
        <v>4758</v>
      </c>
      <c r="B1606" s="21" t="s">
        <v>4759</v>
      </c>
      <c r="C1606" s="21" t="s">
        <v>1879</v>
      </c>
    </row>
    <row r="1607" spans="1:3" x14ac:dyDescent="0.2">
      <c r="A1607" s="20" t="s">
        <v>4760</v>
      </c>
      <c r="B1607" s="21" t="s">
        <v>4761</v>
      </c>
      <c r="C1607" s="21" t="s">
        <v>1879</v>
      </c>
    </row>
    <row r="1608" spans="1:3" x14ac:dyDescent="0.2">
      <c r="A1608" s="20" t="s">
        <v>4762</v>
      </c>
      <c r="B1608" s="21" t="s">
        <v>4763</v>
      </c>
      <c r="C1608" s="21" t="s">
        <v>1879</v>
      </c>
    </row>
    <row r="1609" spans="1:3" x14ac:dyDescent="0.2">
      <c r="A1609" s="20" t="s">
        <v>4764</v>
      </c>
      <c r="B1609" s="21" t="s">
        <v>4765</v>
      </c>
      <c r="C1609" s="21" t="s">
        <v>1879</v>
      </c>
    </row>
    <row r="1610" spans="1:3" x14ac:dyDescent="0.2">
      <c r="A1610" s="20" t="s">
        <v>4766</v>
      </c>
      <c r="B1610" s="21" t="s">
        <v>4767</v>
      </c>
      <c r="C1610" s="21" t="s">
        <v>1879</v>
      </c>
    </row>
    <row r="1611" spans="1:3" x14ac:dyDescent="0.2">
      <c r="A1611" s="20" t="s">
        <v>4768</v>
      </c>
      <c r="B1611" s="21" t="s">
        <v>4769</v>
      </c>
      <c r="C1611" s="21" t="s">
        <v>1879</v>
      </c>
    </row>
    <row r="1612" spans="1:3" x14ac:dyDescent="0.2">
      <c r="A1612" s="20" t="s">
        <v>4770</v>
      </c>
      <c r="B1612" s="21" t="s">
        <v>4771</v>
      </c>
      <c r="C1612" s="21" t="s">
        <v>1879</v>
      </c>
    </row>
    <row r="1613" spans="1:3" x14ac:dyDescent="0.2">
      <c r="A1613" s="20" t="s">
        <v>4772</v>
      </c>
      <c r="B1613" s="21" t="s">
        <v>4773</v>
      </c>
      <c r="C1613" s="21" t="s">
        <v>1879</v>
      </c>
    </row>
    <row r="1614" spans="1:3" x14ac:dyDescent="0.2">
      <c r="A1614" s="20" t="s">
        <v>4774</v>
      </c>
      <c r="B1614" s="21" t="s">
        <v>4775</v>
      </c>
      <c r="C1614" s="21" t="s">
        <v>1879</v>
      </c>
    </row>
    <row r="1615" spans="1:3" x14ac:dyDescent="0.2">
      <c r="A1615" s="20" t="s">
        <v>4776</v>
      </c>
      <c r="B1615" s="21" t="s">
        <v>4777</v>
      </c>
      <c r="C1615" s="21" t="s">
        <v>1879</v>
      </c>
    </row>
    <row r="1616" spans="1:3" x14ac:dyDescent="0.2">
      <c r="A1616" s="20" t="s">
        <v>4778</v>
      </c>
      <c r="B1616" s="21" t="s">
        <v>4779</v>
      </c>
      <c r="C1616" s="21" t="s">
        <v>1888</v>
      </c>
    </row>
    <row r="1617" spans="1:3" x14ac:dyDescent="0.2">
      <c r="A1617" s="20" t="s">
        <v>4780</v>
      </c>
      <c r="B1617" s="21" t="s">
        <v>4781</v>
      </c>
      <c r="C1617" s="21" t="s">
        <v>1888</v>
      </c>
    </row>
    <row r="1618" spans="1:3" x14ac:dyDescent="0.2">
      <c r="A1618" s="20" t="s">
        <v>4782</v>
      </c>
      <c r="B1618" s="21" t="s">
        <v>4783</v>
      </c>
      <c r="C1618" s="21" t="s">
        <v>1888</v>
      </c>
    </row>
    <row r="1619" spans="1:3" x14ac:dyDescent="0.2">
      <c r="A1619" s="20" t="s">
        <v>4784</v>
      </c>
      <c r="B1619" s="21" t="s">
        <v>4785</v>
      </c>
      <c r="C1619" s="21" t="s">
        <v>1888</v>
      </c>
    </row>
    <row r="1620" spans="1:3" x14ac:dyDescent="0.2">
      <c r="A1620" s="20" t="s">
        <v>4786</v>
      </c>
      <c r="B1620" s="21" t="s">
        <v>4787</v>
      </c>
      <c r="C1620" s="21" t="s">
        <v>1888</v>
      </c>
    </row>
    <row r="1621" spans="1:3" x14ac:dyDescent="0.2">
      <c r="A1621" s="20" t="s">
        <v>4788</v>
      </c>
      <c r="B1621" s="21" t="s">
        <v>4789</v>
      </c>
      <c r="C1621" s="21" t="s">
        <v>1888</v>
      </c>
    </row>
    <row r="1622" spans="1:3" x14ac:dyDescent="0.2">
      <c r="A1622" s="20" t="s">
        <v>4790</v>
      </c>
      <c r="B1622" s="21" t="s">
        <v>4791</v>
      </c>
      <c r="C1622" s="21" t="s">
        <v>1888</v>
      </c>
    </row>
    <row r="1623" spans="1:3" x14ac:dyDescent="0.2">
      <c r="A1623" s="20" t="s">
        <v>4792</v>
      </c>
      <c r="B1623" s="21" t="s">
        <v>4793</v>
      </c>
      <c r="C1623" s="21" t="s">
        <v>1888</v>
      </c>
    </row>
    <row r="1624" spans="1:3" x14ac:dyDescent="0.2">
      <c r="A1624" s="20" t="s">
        <v>4794</v>
      </c>
      <c r="B1624" s="21" t="s">
        <v>4795</v>
      </c>
      <c r="C1624" s="21" t="s">
        <v>1888</v>
      </c>
    </row>
    <row r="1625" spans="1:3" x14ac:dyDescent="0.2">
      <c r="A1625" s="20" t="s">
        <v>4796</v>
      </c>
      <c r="B1625" s="21" t="s">
        <v>4797</v>
      </c>
      <c r="C1625" s="21" t="s">
        <v>1888</v>
      </c>
    </row>
    <row r="1626" spans="1:3" x14ac:dyDescent="0.2">
      <c r="A1626" s="20" t="s">
        <v>4798</v>
      </c>
      <c r="B1626" s="21" t="s">
        <v>4799</v>
      </c>
      <c r="C1626" s="21" t="s">
        <v>1888</v>
      </c>
    </row>
    <row r="1627" spans="1:3" x14ac:dyDescent="0.2">
      <c r="A1627" s="20" t="s">
        <v>4800</v>
      </c>
      <c r="B1627" s="21" t="s">
        <v>4801</v>
      </c>
      <c r="C1627" s="21" t="s">
        <v>1888</v>
      </c>
    </row>
    <row r="1628" spans="1:3" x14ac:dyDescent="0.2">
      <c r="A1628" s="20" t="s">
        <v>4802</v>
      </c>
      <c r="B1628" s="21" t="s">
        <v>4803</v>
      </c>
      <c r="C1628" s="21" t="s">
        <v>1888</v>
      </c>
    </row>
    <row r="1629" spans="1:3" x14ac:dyDescent="0.2">
      <c r="A1629" s="20" t="s">
        <v>4804</v>
      </c>
      <c r="B1629" s="21" t="s">
        <v>4805</v>
      </c>
      <c r="C1629" s="21" t="s">
        <v>1888</v>
      </c>
    </row>
    <row r="1630" spans="1:3" x14ac:dyDescent="0.2">
      <c r="A1630" s="20" t="s">
        <v>4806</v>
      </c>
      <c r="B1630" s="21" t="s">
        <v>4807</v>
      </c>
      <c r="C1630" s="21" t="s">
        <v>1888</v>
      </c>
    </row>
    <row r="1631" spans="1:3" x14ac:dyDescent="0.2">
      <c r="A1631" s="20" t="s">
        <v>4808</v>
      </c>
      <c r="B1631" s="21" t="s">
        <v>4809</v>
      </c>
      <c r="C1631" s="21" t="s">
        <v>1888</v>
      </c>
    </row>
    <row r="1632" spans="1:3" x14ac:dyDescent="0.2">
      <c r="A1632" s="20" t="s">
        <v>4810</v>
      </c>
      <c r="B1632" s="21" t="s">
        <v>4811</v>
      </c>
      <c r="C1632" s="21" t="s">
        <v>1888</v>
      </c>
    </row>
    <row r="1633" spans="1:3" x14ac:dyDescent="0.2">
      <c r="A1633" s="20" t="s">
        <v>4812</v>
      </c>
      <c r="B1633" s="21" t="s">
        <v>4813</v>
      </c>
      <c r="C1633" s="21" t="s">
        <v>3281</v>
      </c>
    </row>
    <row r="1634" spans="1:3" x14ac:dyDescent="0.2">
      <c r="A1634" s="20" t="s">
        <v>4814</v>
      </c>
      <c r="B1634" s="21" t="s">
        <v>4815</v>
      </c>
      <c r="C1634" s="21" t="s">
        <v>3281</v>
      </c>
    </row>
    <row r="1635" spans="1:3" x14ac:dyDescent="0.2">
      <c r="A1635" s="20" t="s">
        <v>4816</v>
      </c>
      <c r="B1635" s="21" t="s">
        <v>4817</v>
      </c>
      <c r="C1635" s="21" t="s">
        <v>3281</v>
      </c>
    </row>
    <row r="1636" spans="1:3" x14ac:dyDescent="0.2">
      <c r="A1636" s="20" t="s">
        <v>4818</v>
      </c>
      <c r="B1636" s="21" t="s">
        <v>4819</v>
      </c>
      <c r="C1636" s="21" t="s">
        <v>3281</v>
      </c>
    </row>
    <row r="1637" spans="1:3" x14ac:dyDescent="0.2">
      <c r="A1637" s="20" t="s">
        <v>4820</v>
      </c>
      <c r="B1637" s="21" t="s">
        <v>4821</v>
      </c>
      <c r="C1637" s="21" t="s">
        <v>1895</v>
      </c>
    </row>
    <row r="1638" spans="1:3" x14ac:dyDescent="0.2">
      <c r="A1638" s="20" t="s">
        <v>4822</v>
      </c>
      <c r="B1638" s="21" t="s">
        <v>4823</v>
      </c>
      <c r="C1638" s="21" t="s">
        <v>1895</v>
      </c>
    </row>
    <row r="1639" spans="1:3" x14ac:dyDescent="0.2">
      <c r="A1639" s="20" t="s">
        <v>4824</v>
      </c>
      <c r="B1639" s="21" t="s">
        <v>4825</v>
      </c>
      <c r="C1639" s="21" t="s">
        <v>1895</v>
      </c>
    </row>
    <row r="1640" spans="1:3" x14ac:dyDescent="0.2">
      <c r="A1640" s="20" t="s">
        <v>4826</v>
      </c>
      <c r="B1640" s="21" t="s">
        <v>4827</v>
      </c>
      <c r="C1640" s="21" t="s">
        <v>1895</v>
      </c>
    </row>
    <row r="1641" spans="1:3" x14ac:dyDescent="0.2">
      <c r="A1641" s="20" t="s">
        <v>4828</v>
      </c>
      <c r="B1641" s="21" t="s">
        <v>4829</v>
      </c>
      <c r="C1641" s="21" t="s">
        <v>1895</v>
      </c>
    </row>
    <row r="1642" spans="1:3" x14ac:dyDescent="0.2">
      <c r="A1642" s="20" t="s">
        <v>4830</v>
      </c>
      <c r="B1642" s="21" t="s">
        <v>4831</v>
      </c>
      <c r="C1642" s="21" t="s">
        <v>1895</v>
      </c>
    </row>
    <row r="1643" spans="1:3" x14ac:dyDescent="0.2">
      <c r="A1643" s="20" t="s">
        <v>4832</v>
      </c>
      <c r="B1643" s="21" t="s">
        <v>4833</v>
      </c>
      <c r="C1643" s="21" t="s">
        <v>1895</v>
      </c>
    </row>
    <row r="1644" spans="1:3" x14ac:dyDescent="0.2">
      <c r="A1644" s="20" t="s">
        <v>4834</v>
      </c>
      <c r="B1644" s="21" t="s">
        <v>4835</v>
      </c>
      <c r="C1644" s="21" t="s">
        <v>1895</v>
      </c>
    </row>
    <row r="1645" spans="1:3" x14ac:dyDescent="0.2">
      <c r="A1645" s="20" t="s">
        <v>4836</v>
      </c>
      <c r="B1645" s="21" t="s">
        <v>4837</v>
      </c>
      <c r="C1645" s="21" t="s">
        <v>1895</v>
      </c>
    </row>
    <row r="1646" spans="1:3" x14ac:dyDescent="0.2">
      <c r="A1646" s="20" t="s">
        <v>4838</v>
      </c>
      <c r="B1646" s="21" t="s">
        <v>4839</v>
      </c>
      <c r="C1646" s="21" t="s">
        <v>1895</v>
      </c>
    </row>
    <row r="1647" spans="1:3" x14ac:dyDescent="0.2">
      <c r="A1647" s="20" t="s">
        <v>4840</v>
      </c>
      <c r="B1647" s="21" t="s">
        <v>4841</v>
      </c>
      <c r="C1647" s="21" t="s">
        <v>1895</v>
      </c>
    </row>
    <row r="1648" spans="1:3" x14ac:dyDescent="0.2">
      <c r="A1648" s="20" t="s">
        <v>4842</v>
      </c>
      <c r="B1648" s="21" t="s">
        <v>4843</v>
      </c>
      <c r="C1648" s="21" t="s">
        <v>1895</v>
      </c>
    </row>
    <row r="1649" spans="1:3" x14ac:dyDescent="0.2">
      <c r="A1649" s="20" t="s">
        <v>4844</v>
      </c>
      <c r="B1649" s="21" t="s">
        <v>4845</v>
      </c>
      <c r="C1649" s="21" t="s">
        <v>1895</v>
      </c>
    </row>
    <row r="1650" spans="1:3" x14ac:dyDescent="0.2">
      <c r="A1650" s="20" t="s">
        <v>4846</v>
      </c>
      <c r="B1650" s="21" t="s">
        <v>4847</v>
      </c>
      <c r="C1650" s="21" t="s">
        <v>1895</v>
      </c>
    </row>
    <row r="1651" spans="1:3" x14ac:dyDescent="0.2">
      <c r="A1651" s="20" t="s">
        <v>4848</v>
      </c>
      <c r="B1651" s="21" t="s">
        <v>4849</v>
      </c>
      <c r="C1651" s="21" t="s">
        <v>1895</v>
      </c>
    </row>
    <row r="1652" spans="1:3" x14ac:dyDescent="0.2">
      <c r="A1652" s="20" t="s">
        <v>4850</v>
      </c>
      <c r="B1652" s="21" t="s">
        <v>4851</v>
      </c>
      <c r="C1652" s="21" t="s">
        <v>1895</v>
      </c>
    </row>
    <row r="1653" spans="1:3" x14ac:dyDescent="0.2">
      <c r="A1653" s="20" t="s">
        <v>4852</v>
      </c>
      <c r="B1653" s="21" t="s">
        <v>4853</v>
      </c>
      <c r="C1653" s="21" t="s">
        <v>1895</v>
      </c>
    </row>
    <row r="1654" spans="1:3" x14ac:dyDescent="0.2">
      <c r="A1654" s="20" t="s">
        <v>4854</v>
      </c>
      <c r="B1654" s="21" t="s">
        <v>4855</v>
      </c>
      <c r="C1654" s="21" t="s">
        <v>1895</v>
      </c>
    </row>
    <row r="1655" spans="1:3" x14ac:dyDescent="0.2">
      <c r="A1655" s="20" t="s">
        <v>4856</v>
      </c>
      <c r="B1655" s="21" t="s">
        <v>4857</v>
      </c>
      <c r="C1655" s="21" t="s">
        <v>1895</v>
      </c>
    </row>
    <row r="1656" spans="1:3" x14ac:dyDescent="0.2">
      <c r="A1656" s="20" t="s">
        <v>4858</v>
      </c>
      <c r="B1656" s="21" t="s">
        <v>4859</v>
      </c>
      <c r="C1656" s="21" t="s">
        <v>1895</v>
      </c>
    </row>
    <row r="1657" spans="1:3" x14ac:dyDescent="0.2">
      <c r="A1657" s="20" t="s">
        <v>4860</v>
      </c>
      <c r="B1657" s="21" t="s">
        <v>4861</v>
      </c>
      <c r="C1657" s="21" t="s">
        <v>1895</v>
      </c>
    </row>
    <row r="1658" spans="1:3" x14ac:dyDescent="0.2">
      <c r="A1658" s="20" t="s">
        <v>4862</v>
      </c>
      <c r="B1658" s="21" t="s">
        <v>4863</v>
      </c>
      <c r="C1658" s="21" t="s">
        <v>1895</v>
      </c>
    </row>
    <row r="1659" spans="1:3" x14ac:dyDescent="0.2">
      <c r="A1659" s="20" t="s">
        <v>4864</v>
      </c>
      <c r="B1659" s="21" t="s">
        <v>4865</v>
      </c>
      <c r="C1659" s="21" t="s">
        <v>1895</v>
      </c>
    </row>
    <row r="1660" spans="1:3" x14ac:dyDescent="0.2">
      <c r="A1660" s="20" t="s">
        <v>4866</v>
      </c>
      <c r="B1660" s="21" t="s">
        <v>4867</v>
      </c>
      <c r="C1660" s="21" t="s">
        <v>1914</v>
      </c>
    </row>
    <row r="1661" spans="1:3" x14ac:dyDescent="0.2">
      <c r="A1661" s="20" t="s">
        <v>4868</v>
      </c>
      <c r="B1661" s="21" t="s">
        <v>4869</v>
      </c>
      <c r="C1661" s="21" t="s">
        <v>1914</v>
      </c>
    </row>
    <row r="1662" spans="1:3" x14ac:dyDescent="0.2">
      <c r="A1662" s="20" t="s">
        <v>4870</v>
      </c>
      <c r="B1662" s="21" t="s">
        <v>4871</v>
      </c>
      <c r="C1662" s="21" t="s">
        <v>1914</v>
      </c>
    </row>
    <row r="1663" spans="1:3" x14ac:dyDescent="0.2">
      <c r="A1663" s="20" t="s">
        <v>4872</v>
      </c>
      <c r="B1663" s="21" t="s">
        <v>4873</v>
      </c>
      <c r="C1663" s="21" t="s">
        <v>1914</v>
      </c>
    </row>
    <row r="1664" spans="1:3" x14ac:dyDescent="0.2">
      <c r="A1664" s="20" t="s">
        <v>4874</v>
      </c>
      <c r="B1664" s="21" t="s">
        <v>4875</v>
      </c>
      <c r="C1664" s="21" t="s">
        <v>1923</v>
      </c>
    </row>
    <row r="1665" spans="1:3" x14ac:dyDescent="0.2">
      <c r="A1665" s="20" t="s">
        <v>4876</v>
      </c>
      <c r="B1665" s="21" t="s">
        <v>4877</v>
      </c>
      <c r="C1665" s="21" t="s">
        <v>3388</v>
      </c>
    </row>
    <row r="1666" spans="1:3" x14ac:dyDescent="0.2">
      <c r="A1666" s="20" t="s">
        <v>4878</v>
      </c>
      <c r="B1666" s="21" t="s">
        <v>4879</v>
      </c>
      <c r="C1666" s="21" t="s">
        <v>3388</v>
      </c>
    </row>
    <row r="1667" spans="1:3" x14ac:dyDescent="0.2">
      <c r="A1667" s="20" t="s">
        <v>4880</v>
      </c>
      <c r="B1667" s="21" t="s">
        <v>4881</v>
      </c>
      <c r="C1667" s="21" t="s">
        <v>3388</v>
      </c>
    </row>
    <row r="1668" spans="1:3" x14ac:dyDescent="0.2">
      <c r="A1668" s="20" t="s">
        <v>4882</v>
      </c>
      <c r="B1668" s="21" t="s">
        <v>4883</v>
      </c>
      <c r="C1668" s="21" t="s">
        <v>1926</v>
      </c>
    </row>
    <row r="1669" spans="1:3" x14ac:dyDescent="0.2">
      <c r="A1669" s="20" t="s">
        <v>4884</v>
      </c>
      <c r="B1669" s="21" t="s">
        <v>4885</v>
      </c>
      <c r="C1669" s="21" t="s">
        <v>1926</v>
      </c>
    </row>
    <row r="1670" spans="1:3" x14ac:dyDescent="0.2">
      <c r="A1670" s="20" t="s">
        <v>4886</v>
      </c>
      <c r="B1670" s="21" t="s">
        <v>4887</v>
      </c>
      <c r="C1670" s="21" t="s">
        <v>1926</v>
      </c>
    </row>
    <row r="1671" spans="1:3" x14ac:dyDescent="0.2">
      <c r="A1671" s="20" t="s">
        <v>4888</v>
      </c>
      <c r="B1671" s="21" t="s">
        <v>4889</v>
      </c>
      <c r="C1671" s="21" t="s">
        <v>1926</v>
      </c>
    </row>
    <row r="1672" spans="1:3" x14ac:dyDescent="0.2">
      <c r="A1672" s="20" t="s">
        <v>4890</v>
      </c>
      <c r="B1672" s="21" t="s">
        <v>4891</v>
      </c>
      <c r="C1672" s="21" t="s">
        <v>1926</v>
      </c>
    </row>
    <row r="1673" spans="1:3" x14ac:dyDescent="0.2">
      <c r="A1673" s="20" t="s">
        <v>4892</v>
      </c>
      <c r="B1673" s="21" t="s">
        <v>4893</v>
      </c>
      <c r="C1673" s="21" t="s">
        <v>1926</v>
      </c>
    </row>
    <row r="1674" spans="1:3" x14ac:dyDescent="0.2">
      <c r="A1674" s="20" t="s">
        <v>4894</v>
      </c>
      <c r="B1674" s="21" t="s">
        <v>4895</v>
      </c>
      <c r="C1674" s="21" t="s">
        <v>1926</v>
      </c>
    </row>
    <row r="1675" spans="1:3" x14ac:dyDescent="0.2">
      <c r="A1675" s="20" t="s">
        <v>4896</v>
      </c>
      <c r="B1675" s="21" t="s">
        <v>4897</v>
      </c>
      <c r="C1675" s="21" t="s">
        <v>1926</v>
      </c>
    </row>
    <row r="1676" spans="1:3" x14ac:dyDescent="0.2">
      <c r="A1676" s="20" t="s">
        <v>4898</v>
      </c>
      <c r="B1676" s="21" t="s">
        <v>4899</v>
      </c>
      <c r="C1676" s="21" t="s">
        <v>1926</v>
      </c>
    </row>
    <row r="1677" spans="1:3" x14ac:dyDescent="0.2">
      <c r="A1677" s="20" t="s">
        <v>4900</v>
      </c>
      <c r="B1677" s="21" t="s">
        <v>4901</v>
      </c>
      <c r="C1677" s="21" t="s">
        <v>1926</v>
      </c>
    </row>
    <row r="1678" spans="1:3" x14ac:dyDescent="0.2">
      <c r="A1678" s="20" t="s">
        <v>4902</v>
      </c>
      <c r="B1678" s="21" t="s">
        <v>4903</v>
      </c>
      <c r="C1678" s="21" t="s">
        <v>1926</v>
      </c>
    </row>
    <row r="1679" spans="1:3" x14ac:dyDescent="0.2">
      <c r="A1679" s="20" t="s">
        <v>4904</v>
      </c>
      <c r="B1679" s="21" t="s">
        <v>4905</v>
      </c>
      <c r="C1679" s="21" t="s">
        <v>1926</v>
      </c>
    </row>
    <row r="1680" spans="1:3" x14ac:dyDescent="0.2">
      <c r="A1680" s="20" t="s">
        <v>4906</v>
      </c>
      <c r="B1680" s="21" t="s">
        <v>4907</v>
      </c>
      <c r="C1680" s="21" t="s">
        <v>1926</v>
      </c>
    </row>
    <row r="1681" spans="1:3" x14ac:dyDescent="0.2">
      <c r="A1681" s="20" t="s">
        <v>4908</v>
      </c>
      <c r="B1681" s="21" t="s">
        <v>4909</v>
      </c>
      <c r="C1681" s="21" t="s">
        <v>1926</v>
      </c>
    </row>
    <row r="1682" spans="1:3" x14ac:dyDescent="0.2">
      <c r="A1682" s="20" t="s">
        <v>4910</v>
      </c>
      <c r="B1682" s="21" t="s">
        <v>4911</v>
      </c>
      <c r="C1682" s="21" t="s">
        <v>1926</v>
      </c>
    </row>
    <row r="1683" spans="1:3" x14ac:dyDescent="0.2">
      <c r="A1683" s="20" t="s">
        <v>4912</v>
      </c>
      <c r="B1683" s="21" t="s">
        <v>4913</v>
      </c>
      <c r="C1683" s="21" t="s">
        <v>1926</v>
      </c>
    </row>
    <row r="1684" spans="1:3" x14ac:dyDescent="0.2">
      <c r="A1684" s="20" t="s">
        <v>4914</v>
      </c>
      <c r="B1684" s="21" t="s">
        <v>4915</v>
      </c>
      <c r="C1684" s="21" t="s">
        <v>1926</v>
      </c>
    </row>
    <row r="1685" spans="1:3" x14ac:dyDescent="0.2">
      <c r="A1685" s="20" t="s">
        <v>4916</v>
      </c>
      <c r="B1685" s="21" t="s">
        <v>4917</v>
      </c>
      <c r="C1685" s="21" t="s">
        <v>1926</v>
      </c>
    </row>
    <row r="1686" spans="1:3" x14ac:dyDescent="0.2">
      <c r="A1686" s="20" t="s">
        <v>4918</v>
      </c>
      <c r="B1686" s="21" t="s">
        <v>4919</v>
      </c>
      <c r="C1686" s="21" t="s">
        <v>1926</v>
      </c>
    </row>
    <row r="1687" spans="1:3" x14ac:dyDescent="0.2">
      <c r="A1687" s="20" t="s">
        <v>4920</v>
      </c>
      <c r="B1687" s="21" t="s">
        <v>4921</v>
      </c>
      <c r="C1687" s="21" t="s">
        <v>1926</v>
      </c>
    </row>
    <row r="1688" spans="1:3" x14ac:dyDescent="0.2">
      <c r="A1688" s="20" t="s">
        <v>4922</v>
      </c>
      <c r="B1688" s="21" t="s">
        <v>4923</v>
      </c>
      <c r="C1688" s="21" t="s">
        <v>1926</v>
      </c>
    </row>
    <row r="1689" spans="1:3" x14ac:dyDescent="0.2">
      <c r="A1689" s="20" t="s">
        <v>4924</v>
      </c>
      <c r="B1689" s="21" t="s">
        <v>4925</v>
      </c>
      <c r="C1689" s="21" t="s">
        <v>1926</v>
      </c>
    </row>
    <row r="1690" spans="1:3" x14ac:dyDescent="0.2">
      <c r="A1690" s="20" t="s">
        <v>4926</v>
      </c>
      <c r="B1690" s="21" t="s">
        <v>4927</v>
      </c>
      <c r="C1690" s="21" t="s">
        <v>1926</v>
      </c>
    </row>
    <row r="1691" spans="1:3" x14ac:dyDescent="0.2">
      <c r="A1691" s="20" t="s">
        <v>4928</v>
      </c>
      <c r="B1691" s="21" t="s">
        <v>4929</v>
      </c>
      <c r="C1691" s="21" t="s">
        <v>1926</v>
      </c>
    </row>
    <row r="1692" spans="1:3" x14ac:dyDescent="0.2">
      <c r="A1692" s="20" t="s">
        <v>4930</v>
      </c>
      <c r="B1692" s="21" t="s">
        <v>4931</v>
      </c>
      <c r="C1692" s="21" t="s">
        <v>3455</v>
      </c>
    </row>
    <row r="1693" spans="1:3" x14ac:dyDescent="0.2">
      <c r="A1693" s="20" t="s">
        <v>4932</v>
      </c>
      <c r="B1693" s="21" t="s">
        <v>4933</v>
      </c>
      <c r="C1693" s="21" t="s">
        <v>3455</v>
      </c>
    </row>
    <row r="1694" spans="1:3" x14ac:dyDescent="0.2">
      <c r="A1694" s="20" t="s">
        <v>4934</v>
      </c>
      <c r="B1694" s="21" t="s">
        <v>4935</v>
      </c>
      <c r="C1694" s="21" t="s">
        <v>3455</v>
      </c>
    </row>
    <row r="1695" spans="1:3" x14ac:dyDescent="0.2">
      <c r="A1695" s="20" t="s">
        <v>4936</v>
      </c>
      <c r="B1695" s="21" t="s">
        <v>4937</v>
      </c>
      <c r="C1695" s="21" t="s">
        <v>3455</v>
      </c>
    </row>
    <row r="1696" spans="1:3" x14ac:dyDescent="0.2">
      <c r="A1696" s="20" t="s">
        <v>4938</v>
      </c>
      <c r="B1696" s="21" t="s">
        <v>4939</v>
      </c>
      <c r="C1696" s="21" t="s">
        <v>3455</v>
      </c>
    </row>
    <row r="1697" spans="1:3" x14ac:dyDescent="0.2">
      <c r="A1697" s="20" t="s">
        <v>4940</v>
      </c>
      <c r="B1697" s="21" t="s">
        <v>4941</v>
      </c>
      <c r="C1697" s="21" t="s">
        <v>1939</v>
      </c>
    </row>
    <row r="1698" spans="1:3" x14ac:dyDescent="0.2">
      <c r="A1698" s="20" t="s">
        <v>4942</v>
      </c>
      <c r="B1698" s="21" t="s">
        <v>4943</v>
      </c>
      <c r="C1698" s="21" t="s">
        <v>1939</v>
      </c>
    </row>
    <row r="1699" spans="1:3" x14ac:dyDescent="0.2">
      <c r="A1699" s="20" t="s">
        <v>4944</v>
      </c>
      <c r="B1699" s="21" t="s">
        <v>4945</v>
      </c>
      <c r="C1699" s="21" t="s">
        <v>1939</v>
      </c>
    </row>
    <row r="1700" spans="1:3" x14ac:dyDescent="0.2">
      <c r="A1700" s="20" t="s">
        <v>4946</v>
      </c>
      <c r="B1700" s="21" t="s">
        <v>4947</v>
      </c>
      <c r="C1700" s="21" t="s">
        <v>1939</v>
      </c>
    </row>
    <row r="1701" spans="1:3" x14ac:dyDescent="0.2">
      <c r="A1701" s="20" t="s">
        <v>4948</v>
      </c>
      <c r="B1701" s="21" t="s">
        <v>4949</v>
      </c>
      <c r="C1701" s="21" t="s">
        <v>1939</v>
      </c>
    </row>
    <row r="1702" spans="1:3" x14ac:dyDescent="0.2">
      <c r="A1702" s="20" t="s">
        <v>4950</v>
      </c>
      <c r="B1702" s="21" t="s">
        <v>4951</v>
      </c>
      <c r="C1702" s="21" t="s">
        <v>1939</v>
      </c>
    </row>
    <row r="1703" spans="1:3" x14ac:dyDescent="0.2">
      <c r="A1703" s="20" t="s">
        <v>4952</v>
      </c>
      <c r="B1703" s="21" t="s">
        <v>4953</v>
      </c>
      <c r="C1703" s="21" t="s">
        <v>1939</v>
      </c>
    </row>
    <row r="1704" spans="1:3" x14ac:dyDescent="0.2">
      <c r="A1704" s="20" t="s">
        <v>4954</v>
      </c>
      <c r="B1704" s="21" t="s">
        <v>4955</v>
      </c>
      <c r="C1704" s="21" t="s">
        <v>1939</v>
      </c>
    </row>
    <row r="1705" spans="1:3" x14ac:dyDescent="0.2">
      <c r="A1705" s="20" t="s">
        <v>4956</v>
      </c>
      <c r="B1705" s="21" t="s">
        <v>4957</v>
      </c>
      <c r="C1705" s="21" t="s">
        <v>1939</v>
      </c>
    </row>
    <row r="1706" spans="1:3" x14ac:dyDescent="0.2">
      <c r="A1706" s="20" t="s">
        <v>4958</v>
      </c>
      <c r="B1706" s="21" t="s">
        <v>4959</v>
      </c>
      <c r="C1706" s="21" t="s">
        <v>1939</v>
      </c>
    </row>
    <row r="1707" spans="1:3" x14ac:dyDescent="0.2">
      <c r="A1707" s="20" t="s">
        <v>4960</v>
      </c>
      <c r="B1707" s="21" t="s">
        <v>4961</v>
      </c>
      <c r="C1707" s="21" t="s">
        <v>1939</v>
      </c>
    </row>
    <row r="1708" spans="1:3" x14ac:dyDescent="0.2">
      <c r="A1708" s="20" t="s">
        <v>4962</v>
      </c>
      <c r="B1708" s="21" t="s">
        <v>4963</v>
      </c>
      <c r="C1708" s="21" t="s">
        <v>1939</v>
      </c>
    </row>
    <row r="1709" spans="1:3" x14ac:dyDescent="0.2">
      <c r="A1709" s="20" t="s">
        <v>4964</v>
      </c>
      <c r="B1709" s="21" t="s">
        <v>4965</v>
      </c>
      <c r="C1709" s="21" t="s">
        <v>1939</v>
      </c>
    </row>
    <row r="1710" spans="1:3" x14ac:dyDescent="0.2">
      <c r="A1710" s="20" t="s">
        <v>4966</v>
      </c>
      <c r="B1710" s="21" t="s">
        <v>4967</v>
      </c>
      <c r="C1710" s="21" t="s">
        <v>1939</v>
      </c>
    </row>
    <row r="1711" spans="1:3" x14ac:dyDescent="0.2">
      <c r="A1711" s="20" t="s">
        <v>4968</v>
      </c>
      <c r="B1711" s="21" t="s">
        <v>4969</v>
      </c>
      <c r="C1711" s="21" t="s">
        <v>1939</v>
      </c>
    </row>
    <row r="1712" spans="1:3" x14ac:dyDescent="0.2">
      <c r="A1712" s="20" t="s">
        <v>4970</v>
      </c>
      <c r="B1712" s="21" t="s">
        <v>4971</v>
      </c>
      <c r="C1712" s="21" t="s">
        <v>1939</v>
      </c>
    </row>
    <row r="1713" spans="1:3" x14ac:dyDescent="0.2">
      <c r="A1713" s="20" t="s">
        <v>4972</v>
      </c>
      <c r="B1713" s="21" t="s">
        <v>4973</v>
      </c>
      <c r="C1713" s="21" t="s">
        <v>1939</v>
      </c>
    </row>
    <row r="1714" spans="1:3" x14ac:dyDescent="0.2">
      <c r="A1714" s="20" t="s">
        <v>4974</v>
      </c>
      <c r="B1714" s="21" t="s">
        <v>4975</v>
      </c>
      <c r="C1714" s="21" t="s">
        <v>1946</v>
      </c>
    </row>
    <row r="1715" spans="1:3" x14ac:dyDescent="0.2">
      <c r="A1715" s="20" t="s">
        <v>4976</v>
      </c>
      <c r="B1715" s="21" t="s">
        <v>4977</v>
      </c>
      <c r="C1715" s="21" t="s">
        <v>1946</v>
      </c>
    </row>
    <row r="1716" spans="1:3" x14ac:dyDescent="0.2">
      <c r="A1716" s="20" t="s">
        <v>4978</v>
      </c>
      <c r="B1716" s="21" t="s">
        <v>4979</v>
      </c>
      <c r="C1716" s="21" t="s">
        <v>1946</v>
      </c>
    </row>
    <row r="1717" spans="1:3" x14ac:dyDescent="0.2">
      <c r="A1717" s="20" t="s">
        <v>4980</v>
      </c>
      <c r="B1717" s="21" t="s">
        <v>4981</v>
      </c>
      <c r="C1717" s="21" t="s">
        <v>1946</v>
      </c>
    </row>
    <row r="1718" spans="1:3" x14ac:dyDescent="0.2">
      <c r="A1718" s="20" t="s">
        <v>4982</v>
      </c>
      <c r="B1718" s="21" t="s">
        <v>4983</v>
      </c>
      <c r="C1718" s="21" t="s">
        <v>1946</v>
      </c>
    </row>
    <row r="1719" spans="1:3" x14ac:dyDescent="0.2">
      <c r="A1719" s="20" t="s">
        <v>4984</v>
      </c>
      <c r="B1719" s="21" t="s">
        <v>4985</v>
      </c>
      <c r="C1719" s="21" t="s">
        <v>1946</v>
      </c>
    </row>
    <row r="1720" spans="1:3" x14ac:dyDescent="0.2">
      <c r="A1720" s="20" t="s">
        <v>4986</v>
      </c>
      <c r="B1720" s="21" t="s">
        <v>4987</v>
      </c>
      <c r="C1720" s="21" t="s">
        <v>1946</v>
      </c>
    </row>
    <row r="1721" spans="1:3" x14ac:dyDescent="0.2">
      <c r="A1721" s="20" t="s">
        <v>4988</v>
      </c>
      <c r="B1721" s="21" t="s">
        <v>4989</v>
      </c>
      <c r="C1721" s="21" t="s">
        <v>1946</v>
      </c>
    </row>
    <row r="1722" spans="1:3" x14ac:dyDescent="0.2">
      <c r="A1722" s="20" t="s">
        <v>4990</v>
      </c>
      <c r="B1722" s="21" t="s">
        <v>4991</v>
      </c>
      <c r="C1722" s="21" t="s">
        <v>1946</v>
      </c>
    </row>
    <row r="1723" spans="1:3" x14ac:dyDescent="0.2">
      <c r="A1723" s="20" t="s">
        <v>4992</v>
      </c>
      <c r="B1723" s="21" t="s">
        <v>4993</v>
      </c>
      <c r="C1723" s="21" t="s">
        <v>1957</v>
      </c>
    </row>
    <row r="1724" spans="1:3" x14ac:dyDescent="0.2">
      <c r="A1724" s="20" t="s">
        <v>4994</v>
      </c>
      <c r="B1724" s="21" t="s">
        <v>4995</v>
      </c>
      <c r="C1724" s="21" t="s">
        <v>1957</v>
      </c>
    </row>
    <row r="1725" spans="1:3" x14ac:dyDescent="0.2">
      <c r="A1725" s="20" t="s">
        <v>4996</v>
      </c>
      <c r="B1725" s="21" t="s">
        <v>4997</v>
      </c>
      <c r="C1725" s="21" t="s">
        <v>1957</v>
      </c>
    </row>
    <row r="1726" spans="1:3" x14ac:dyDescent="0.2">
      <c r="A1726" s="20" t="s">
        <v>4998</v>
      </c>
      <c r="B1726" s="21" t="s">
        <v>4999</v>
      </c>
      <c r="C1726" s="21" t="s">
        <v>1957</v>
      </c>
    </row>
    <row r="1727" spans="1:3" x14ac:dyDescent="0.2">
      <c r="A1727" s="20" t="s">
        <v>5000</v>
      </c>
      <c r="B1727" s="21" t="s">
        <v>5001</v>
      </c>
      <c r="C1727" s="21" t="s">
        <v>1957</v>
      </c>
    </row>
    <row r="1728" spans="1:3" x14ac:dyDescent="0.2">
      <c r="A1728" s="20" t="s">
        <v>5002</v>
      </c>
      <c r="B1728" s="21" t="s">
        <v>5003</v>
      </c>
      <c r="C1728" s="21" t="s">
        <v>3584</v>
      </c>
    </row>
    <row r="1729" spans="1:3" x14ac:dyDescent="0.2">
      <c r="A1729" s="20" t="s">
        <v>5004</v>
      </c>
      <c r="B1729" s="21" t="s">
        <v>5005</v>
      </c>
      <c r="C1729" s="21" t="s">
        <v>1966</v>
      </c>
    </row>
    <row r="1730" spans="1:3" x14ac:dyDescent="0.2">
      <c r="A1730" s="20" t="s">
        <v>5006</v>
      </c>
      <c r="B1730" s="21" t="s">
        <v>5007</v>
      </c>
      <c r="C1730" s="21" t="s">
        <v>1966</v>
      </c>
    </row>
    <row r="1731" spans="1:3" x14ac:dyDescent="0.2">
      <c r="A1731" s="20" t="s">
        <v>5008</v>
      </c>
      <c r="B1731" s="21" t="s">
        <v>5009</v>
      </c>
      <c r="C1731" s="21" t="s">
        <v>1966</v>
      </c>
    </row>
    <row r="1732" spans="1:3" x14ac:dyDescent="0.2">
      <c r="A1732" s="20" t="s">
        <v>5010</v>
      </c>
      <c r="B1732" s="21" t="s">
        <v>5011</v>
      </c>
      <c r="C1732" s="21" t="s">
        <v>3591</v>
      </c>
    </row>
    <row r="1733" spans="1:3" x14ac:dyDescent="0.2">
      <c r="A1733" s="20" t="s">
        <v>5012</v>
      </c>
      <c r="B1733" s="21" t="s">
        <v>5013</v>
      </c>
      <c r="C1733" s="21" t="s">
        <v>1973</v>
      </c>
    </row>
    <row r="1734" spans="1:3" x14ac:dyDescent="0.2">
      <c r="A1734" s="20" t="s">
        <v>5014</v>
      </c>
      <c r="B1734" s="21" t="s">
        <v>5015</v>
      </c>
      <c r="C1734" s="21" t="s">
        <v>1973</v>
      </c>
    </row>
    <row r="1735" spans="1:3" x14ac:dyDescent="0.2">
      <c r="A1735" s="20" t="s">
        <v>5016</v>
      </c>
      <c r="B1735" s="21" t="s">
        <v>5017</v>
      </c>
      <c r="C1735" s="21" t="s">
        <v>1973</v>
      </c>
    </row>
    <row r="1736" spans="1:3" x14ac:dyDescent="0.2">
      <c r="A1736" s="20" t="s">
        <v>5018</v>
      </c>
      <c r="B1736" s="21" t="s">
        <v>5019</v>
      </c>
      <c r="C1736" s="21" t="s">
        <v>1973</v>
      </c>
    </row>
    <row r="1737" spans="1:3" x14ac:dyDescent="0.2">
      <c r="A1737" s="20" t="s">
        <v>5020</v>
      </c>
      <c r="B1737" s="21" t="s">
        <v>5021</v>
      </c>
      <c r="C1737" s="21" t="s">
        <v>1973</v>
      </c>
    </row>
    <row r="1738" spans="1:3" x14ac:dyDescent="0.2">
      <c r="A1738" s="20" t="s">
        <v>5022</v>
      </c>
      <c r="B1738" s="21" t="s">
        <v>5023</v>
      </c>
      <c r="C1738" s="21" t="s">
        <v>1978</v>
      </c>
    </row>
    <row r="1739" spans="1:3" x14ac:dyDescent="0.2">
      <c r="A1739" s="20" t="s">
        <v>5024</v>
      </c>
      <c r="B1739" s="21" t="s">
        <v>5025</v>
      </c>
      <c r="C1739" s="21" t="s">
        <v>1978</v>
      </c>
    </row>
    <row r="1740" spans="1:3" x14ac:dyDescent="0.2">
      <c r="A1740" s="20" t="s">
        <v>5026</v>
      </c>
      <c r="B1740" s="21" t="s">
        <v>5027</v>
      </c>
      <c r="C1740" s="21" t="s">
        <v>1978</v>
      </c>
    </row>
    <row r="1741" spans="1:3" x14ac:dyDescent="0.2">
      <c r="A1741" s="20" t="s">
        <v>5028</v>
      </c>
      <c r="B1741" s="21" t="s">
        <v>5029</v>
      </c>
      <c r="C1741" s="21" t="s">
        <v>1978</v>
      </c>
    </row>
    <row r="1742" spans="1:3" x14ac:dyDescent="0.2">
      <c r="A1742" s="20" t="s">
        <v>5030</v>
      </c>
      <c r="B1742" s="21" t="s">
        <v>5031</v>
      </c>
      <c r="C1742" s="21" t="s">
        <v>1978</v>
      </c>
    </row>
    <row r="1743" spans="1:3" x14ac:dyDescent="0.2">
      <c r="A1743" s="20" t="s">
        <v>5032</v>
      </c>
      <c r="B1743" s="21" t="s">
        <v>5033</v>
      </c>
      <c r="C1743" s="21" t="s">
        <v>1978</v>
      </c>
    </row>
    <row r="1744" spans="1:3" x14ac:dyDescent="0.2">
      <c r="A1744" s="20" t="s">
        <v>5034</v>
      </c>
      <c r="B1744" s="21" t="s">
        <v>5035</v>
      </c>
      <c r="C1744" s="21" t="s">
        <v>1978</v>
      </c>
    </row>
    <row r="1745" spans="1:3" x14ac:dyDescent="0.2">
      <c r="A1745" s="20" t="s">
        <v>5036</v>
      </c>
      <c r="B1745" s="21" t="s">
        <v>5037</v>
      </c>
      <c r="C1745" s="21" t="s">
        <v>1978</v>
      </c>
    </row>
    <row r="1746" spans="1:3" x14ac:dyDescent="0.2">
      <c r="A1746" s="20" t="s">
        <v>5038</v>
      </c>
      <c r="B1746" s="21" t="s">
        <v>5039</v>
      </c>
      <c r="C1746" s="21" t="s">
        <v>1985</v>
      </c>
    </row>
    <row r="1747" spans="1:3" x14ac:dyDescent="0.2">
      <c r="A1747" s="20" t="s">
        <v>5040</v>
      </c>
      <c r="B1747" s="21" t="s">
        <v>5041</v>
      </c>
      <c r="C1747" s="21" t="s">
        <v>1985</v>
      </c>
    </row>
    <row r="1748" spans="1:3" x14ac:dyDescent="0.2">
      <c r="A1748" s="20" t="s">
        <v>5042</v>
      </c>
      <c r="B1748" s="21" t="s">
        <v>5043</v>
      </c>
      <c r="C1748" s="21" t="s">
        <v>1985</v>
      </c>
    </row>
    <row r="1749" spans="1:3" x14ac:dyDescent="0.2">
      <c r="A1749" s="20" t="s">
        <v>5044</v>
      </c>
      <c r="B1749" s="21" t="s">
        <v>5045</v>
      </c>
      <c r="C1749" s="21" t="s">
        <v>1988</v>
      </c>
    </row>
    <row r="1750" spans="1:3" x14ac:dyDescent="0.2">
      <c r="A1750" s="20" t="s">
        <v>5046</v>
      </c>
      <c r="B1750" s="21" t="s">
        <v>5047</v>
      </c>
      <c r="C1750" s="21" t="s">
        <v>1988</v>
      </c>
    </row>
    <row r="1751" spans="1:3" x14ac:dyDescent="0.2">
      <c r="A1751" s="20" t="s">
        <v>5048</v>
      </c>
      <c r="B1751" s="21" t="s">
        <v>5049</v>
      </c>
      <c r="C1751" s="21" t="s">
        <v>1988</v>
      </c>
    </row>
    <row r="1752" spans="1:3" x14ac:dyDescent="0.2">
      <c r="A1752" s="20" t="s">
        <v>5050</v>
      </c>
      <c r="B1752" s="21" t="s">
        <v>5051</v>
      </c>
      <c r="C1752" s="21" t="s">
        <v>1988</v>
      </c>
    </row>
    <row r="1753" spans="1:3" x14ac:dyDescent="0.2">
      <c r="A1753" s="20" t="s">
        <v>5052</v>
      </c>
      <c r="B1753" s="21" t="s">
        <v>5053</v>
      </c>
      <c r="C1753" s="21" t="s">
        <v>1988</v>
      </c>
    </row>
    <row r="1754" spans="1:3" x14ac:dyDescent="0.2">
      <c r="A1754" s="20" t="s">
        <v>5054</v>
      </c>
      <c r="B1754" s="21" t="s">
        <v>5055</v>
      </c>
      <c r="C1754" s="21" t="s">
        <v>1988</v>
      </c>
    </row>
    <row r="1755" spans="1:3" x14ac:dyDescent="0.2">
      <c r="A1755" s="20" t="s">
        <v>5056</v>
      </c>
      <c r="B1755" s="21" t="s">
        <v>5057</v>
      </c>
      <c r="C1755" s="21" t="s">
        <v>1988</v>
      </c>
    </row>
    <row r="1756" spans="1:3" x14ac:dyDescent="0.2">
      <c r="A1756" s="20" t="s">
        <v>5058</v>
      </c>
      <c r="B1756" s="21" t="s">
        <v>5059</v>
      </c>
      <c r="C1756" s="21" t="s">
        <v>1988</v>
      </c>
    </row>
    <row r="1757" spans="1:3" x14ac:dyDescent="0.2">
      <c r="A1757" s="20" t="s">
        <v>5060</v>
      </c>
      <c r="B1757" s="21" t="s">
        <v>5061</v>
      </c>
      <c r="C1757" s="21" t="s">
        <v>1988</v>
      </c>
    </row>
    <row r="1758" spans="1:3" x14ac:dyDescent="0.2">
      <c r="A1758" s="20" t="s">
        <v>5062</v>
      </c>
      <c r="B1758" s="21" t="s">
        <v>5063</v>
      </c>
      <c r="C1758" s="21" t="s">
        <v>1988</v>
      </c>
    </row>
    <row r="1759" spans="1:3" x14ac:dyDescent="0.2">
      <c r="A1759" s="20" t="s">
        <v>5064</v>
      </c>
      <c r="B1759" s="21" t="s">
        <v>5065</v>
      </c>
      <c r="C1759" s="21" t="s">
        <v>1988</v>
      </c>
    </row>
    <row r="1760" spans="1:3" x14ac:dyDescent="0.2">
      <c r="A1760" s="20" t="s">
        <v>5066</v>
      </c>
      <c r="B1760" s="21" t="s">
        <v>5067</v>
      </c>
      <c r="C1760" s="21" t="s">
        <v>1988</v>
      </c>
    </row>
    <row r="1761" spans="1:3" x14ac:dyDescent="0.2">
      <c r="A1761" s="20" t="s">
        <v>5068</v>
      </c>
      <c r="B1761" s="21" t="s">
        <v>5069</v>
      </c>
      <c r="C1761" s="21" t="s">
        <v>1988</v>
      </c>
    </row>
    <row r="1762" spans="1:3" x14ac:dyDescent="0.2">
      <c r="A1762" s="20" t="s">
        <v>5070</v>
      </c>
      <c r="B1762" s="21" t="s">
        <v>5071</v>
      </c>
      <c r="C1762" s="21" t="s">
        <v>1988</v>
      </c>
    </row>
    <row r="1763" spans="1:3" x14ac:dyDescent="0.2">
      <c r="A1763" s="20" t="s">
        <v>5072</v>
      </c>
      <c r="B1763" s="21" t="s">
        <v>5073</v>
      </c>
      <c r="C1763" s="21" t="s">
        <v>1988</v>
      </c>
    </row>
    <row r="1764" spans="1:3" x14ac:dyDescent="0.2">
      <c r="A1764" s="20" t="s">
        <v>5074</v>
      </c>
      <c r="B1764" s="21" t="s">
        <v>5075</v>
      </c>
      <c r="C1764" s="21" t="s">
        <v>1988</v>
      </c>
    </row>
    <row r="1765" spans="1:3" x14ac:dyDescent="0.2">
      <c r="A1765" s="20" t="s">
        <v>5076</v>
      </c>
      <c r="B1765" s="21" t="s">
        <v>5077</v>
      </c>
      <c r="C1765" s="21" t="s">
        <v>1988</v>
      </c>
    </row>
    <row r="1766" spans="1:3" x14ac:dyDescent="0.2">
      <c r="A1766" s="20" t="s">
        <v>5078</v>
      </c>
      <c r="B1766" s="21" t="s">
        <v>5079</v>
      </c>
      <c r="C1766" s="21" t="s">
        <v>1988</v>
      </c>
    </row>
    <row r="1767" spans="1:3" x14ac:dyDescent="0.2">
      <c r="A1767" s="20" t="s">
        <v>5080</v>
      </c>
      <c r="B1767" s="21" t="s">
        <v>5081</v>
      </c>
      <c r="C1767" s="21" t="s">
        <v>1988</v>
      </c>
    </row>
    <row r="1768" spans="1:3" x14ac:dyDescent="0.2">
      <c r="A1768" s="20" t="s">
        <v>5082</v>
      </c>
      <c r="B1768" s="21" t="s">
        <v>5083</v>
      </c>
      <c r="C1768" s="21" t="s">
        <v>1988</v>
      </c>
    </row>
    <row r="1769" spans="1:3" x14ac:dyDescent="0.2">
      <c r="A1769" s="20" t="s">
        <v>5084</v>
      </c>
      <c r="B1769" s="21" t="s">
        <v>5085</v>
      </c>
      <c r="C1769" s="21" t="s">
        <v>1988</v>
      </c>
    </row>
    <row r="1770" spans="1:3" x14ac:dyDescent="0.2">
      <c r="A1770" s="20" t="s">
        <v>5086</v>
      </c>
      <c r="B1770" s="21" t="s">
        <v>5087</v>
      </c>
      <c r="C1770" s="21" t="s">
        <v>1996</v>
      </c>
    </row>
    <row r="1771" spans="1:3" x14ac:dyDescent="0.2">
      <c r="A1771" s="20" t="s">
        <v>5088</v>
      </c>
      <c r="B1771" s="21" t="s">
        <v>5089</v>
      </c>
      <c r="C1771" s="21" t="s">
        <v>1996</v>
      </c>
    </row>
    <row r="1772" spans="1:3" x14ac:dyDescent="0.2">
      <c r="A1772" s="20" t="s">
        <v>5090</v>
      </c>
      <c r="B1772" s="21" t="s">
        <v>5091</v>
      </c>
      <c r="C1772" s="21" t="s">
        <v>1996</v>
      </c>
    </row>
    <row r="1773" spans="1:3" x14ac:dyDescent="0.2">
      <c r="A1773" s="20" t="s">
        <v>5092</v>
      </c>
      <c r="B1773" s="21" t="s">
        <v>5093</v>
      </c>
      <c r="C1773" s="21" t="s">
        <v>1996</v>
      </c>
    </row>
    <row r="1774" spans="1:3" x14ac:dyDescent="0.2">
      <c r="A1774" s="20" t="s">
        <v>5094</v>
      </c>
      <c r="B1774" s="21" t="s">
        <v>5095</v>
      </c>
      <c r="C1774" s="21" t="s">
        <v>1996</v>
      </c>
    </row>
    <row r="1775" spans="1:3" x14ac:dyDescent="0.2">
      <c r="A1775" s="20" t="s">
        <v>5096</v>
      </c>
      <c r="B1775" s="21" t="s">
        <v>5097</v>
      </c>
      <c r="C1775" s="21" t="s">
        <v>1996</v>
      </c>
    </row>
    <row r="1776" spans="1:3" x14ac:dyDescent="0.2">
      <c r="A1776" s="20" t="s">
        <v>5098</v>
      </c>
      <c r="B1776" s="21" t="s">
        <v>5099</v>
      </c>
      <c r="C1776" s="21" t="s">
        <v>1996</v>
      </c>
    </row>
    <row r="1777" spans="1:3" x14ac:dyDescent="0.2">
      <c r="A1777" s="20" t="s">
        <v>5100</v>
      </c>
      <c r="B1777" s="21" t="s">
        <v>5101</v>
      </c>
      <c r="C1777" s="21" t="s">
        <v>1996</v>
      </c>
    </row>
    <row r="1778" spans="1:3" x14ac:dyDescent="0.2">
      <c r="A1778" s="20" t="s">
        <v>5102</v>
      </c>
      <c r="B1778" s="21" t="s">
        <v>5103</v>
      </c>
      <c r="C1778" s="21" t="s">
        <v>2003</v>
      </c>
    </row>
    <row r="1779" spans="1:3" x14ac:dyDescent="0.2">
      <c r="A1779" s="20" t="s">
        <v>5104</v>
      </c>
      <c r="B1779" s="21" t="s">
        <v>5105</v>
      </c>
      <c r="C1779" s="21" t="s">
        <v>2003</v>
      </c>
    </row>
    <row r="1780" spans="1:3" x14ac:dyDescent="0.2">
      <c r="A1780" s="20" t="s">
        <v>5106</v>
      </c>
      <c r="B1780" s="21" t="s">
        <v>5107</v>
      </c>
      <c r="C1780" s="21" t="s">
        <v>2008</v>
      </c>
    </row>
    <row r="1781" spans="1:3" x14ac:dyDescent="0.2">
      <c r="A1781" s="20" t="s">
        <v>5108</v>
      </c>
      <c r="B1781" s="21" t="s">
        <v>5109</v>
      </c>
      <c r="C1781" s="21" t="s">
        <v>2008</v>
      </c>
    </row>
    <row r="1782" spans="1:3" x14ac:dyDescent="0.2">
      <c r="A1782" s="20" t="s">
        <v>5110</v>
      </c>
      <c r="B1782" s="21" t="s">
        <v>5111</v>
      </c>
      <c r="C1782" s="21" t="s">
        <v>2008</v>
      </c>
    </row>
    <row r="1783" spans="1:3" x14ac:dyDescent="0.2">
      <c r="A1783" s="20" t="s">
        <v>5112</v>
      </c>
      <c r="B1783" s="21" t="s">
        <v>5113</v>
      </c>
      <c r="C1783" s="21" t="s">
        <v>2008</v>
      </c>
    </row>
    <row r="1784" spans="1:3" x14ac:dyDescent="0.2">
      <c r="A1784" s="20" t="s">
        <v>5114</v>
      </c>
      <c r="B1784" s="21" t="s">
        <v>5115</v>
      </c>
      <c r="C1784" s="21" t="s">
        <v>2008</v>
      </c>
    </row>
    <row r="1785" spans="1:3" x14ac:dyDescent="0.2">
      <c r="A1785" s="20" t="s">
        <v>5116</v>
      </c>
      <c r="B1785" s="21" t="s">
        <v>5117</v>
      </c>
      <c r="C1785" s="21" t="s">
        <v>2008</v>
      </c>
    </row>
    <row r="1786" spans="1:3" x14ac:dyDescent="0.2">
      <c r="A1786" s="20" t="s">
        <v>5118</v>
      </c>
      <c r="B1786" s="21" t="s">
        <v>5119</v>
      </c>
      <c r="C1786" s="21" t="s">
        <v>2008</v>
      </c>
    </row>
    <row r="1787" spans="1:3" x14ac:dyDescent="0.2">
      <c r="A1787" s="20" t="s">
        <v>5120</v>
      </c>
      <c r="B1787" s="21" t="s">
        <v>5121</v>
      </c>
      <c r="C1787" s="21" t="s">
        <v>2008</v>
      </c>
    </row>
    <row r="1788" spans="1:3" x14ac:dyDescent="0.2">
      <c r="A1788" s="20" t="s">
        <v>5122</v>
      </c>
      <c r="B1788" s="21" t="s">
        <v>5123</v>
      </c>
      <c r="C1788" s="21" t="s">
        <v>2008</v>
      </c>
    </row>
    <row r="1789" spans="1:3" x14ac:dyDescent="0.2">
      <c r="A1789" s="20" t="s">
        <v>5124</v>
      </c>
      <c r="B1789" s="21" t="s">
        <v>5125</v>
      </c>
      <c r="C1789" s="21" t="s">
        <v>2008</v>
      </c>
    </row>
    <row r="1790" spans="1:3" x14ac:dyDescent="0.2">
      <c r="A1790" s="20" t="s">
        <v>5126</v>
      </c>
      <c r="B1790" s="21" t="s">
        <v>5127</v>
      </c>
      <c r="C1790" s="21" t="s">
        <v>2008</v>
      </c>
    </row>
    <row r="1791" spans="1:3" x14ac:dyDescent="0.2">
      <c r="A1791" s="20" t="s">
        <v>5128</v>
      </c>
      <c r="B1791" s="21" t="s">
        <v>5129</v>
      </c>
      <c r="C1791" s="21" t="s">
        <v>3710</v>
      </c>
    </row>
    <row r="1792" spans="1:3" x14ac:dyDescent="0.2">
      <c r="A1792" s="20" t="s">
        <v>5130</v>
      </c>
      <c r="B1792" s="21" t="s">
        <v>5131</v>
      </c>
      <c r="C1792" s="21" t="s">
        <v>3710</v>
      </c>
    </row>
    <row r="1793" spans="1:3" x14ac:dyDescent="0.2">
      <c r="A1793" s="20" t="s">
        <v>5132</v>
      </c>
      <c r="B1793" s="21" t="s">
        <v>5133</v>
      </c>
      <c r="C1793" s="21" t="s">
        <v>3710</v>
      </c>
    </row>
    <row r="1794" spans="1:3" x14ac:dyDescent="0.2">
      <c r="A1794" s="20" t="s">
        <v>5134</v>
      </c>
      <c r="B1794" s="21" t="s">
        <v>5135</v>
      </c>
      <c r="C1794" s="21" t="s">
        <v>2011</v>
      </c>
    </row>
    <row r="1795" spans="1:3" x14ac:dyDescent="0.2">
      <c r="A1795" s="20" t="s">
        <v>5136</v>
      </c>
      <c r="B1795" s="21" t="s">
        <v>5137</v>
      </c>
      <c r="C1795" s="21" t="s">
        <v>2011</v>
      </c>
    </row>
    <row r="1796" spans="1:3" x14ac:dyDescent="0.2">
      <c r="A1796" s="20" t="s">
        <v>5138</v>
      </c>
      <c r="B1796" s="21" t="s">
        <v>5139</v>
      </c>
      <c r="C1796" s="21" t="s">
        <v>2011</v>
      </c>
    </row>
    <row r="1797" spans="1:3" x14ac:dyDescent="0.2">
      <c r="A1797" s="20" t="s">
        <v>5140</v>
      </c>
      <c r="B1797" s="21" t="s">
        <v>5141</v>
      </c>
      <c r="C1797" s="21" t="s">
        <v>2011</v>
      </c>
    </row>
    <row r="1798" spans="1:3" x14ac:dyDescent="0.2">
      <c r="A1798" s="20" t="s">
        <v>5142</v>
      </c>
      <c r="B1798" s="21" t="s">
        <v>5143</v>
      </c>
      <c r="C1798" s="21" t="s">
        <v>2011</v>
      </c>
    </row>
    <row r="1799" spans="1:3" x14ac:dyDescent="0.2">
      <c r="A1799" s="20" t="s">
        <v>5144</v>
      </c>
      <c r="B1799" s="21" t="s">
        <v>5145</v>
      </c>
      <c r="C1799" s="21" t="s">
        <v>2011</v>
      </c>
    </row>
    <row r="1800" spans="1:3" x14ac:dyDescent="0.2">
      <c r="A1800" s="20" t="s">
        <v>5146</v>
      </c>
      <c r="B1800" s="21" t="s">
        <v>5147</v>
      </c>
      <c r="C1800" s="21" t="s">
        <v>2014</v>
      </c>
    </row>
    <row r="1801" spans="1:3" x14ac:dyDescent="0.2">
      <c r="A1801" s="20" t="s">
        <v>5148</v>
      </c>
      <c r="B1801" s="21" t="s">
        <v>5149</v>
      </c>
      <c r="C1801" s="21" t="s">
        <v>2014</v>
      </c>
    </row>
    <row r="1802" spans="1:3" x14ac:dyDescent="0.2">
      <c r="A1802" s="20" t="s">
        <v>5150</v>
      </c>
      <c r="B1802" s="21" t="s">
        <v>5151</v>
      </c>
      <c r="C1802" s="21" t="s">
        <v>2014</v>
      </c>
    </row>
    <row r="1803" spans="1:3" x14ac:dyDescent="0.2">
      <c r="A1803" s="20" t="s">
        <v>5152</v>
      </c>
      <c r="B1803" s="21" t="s">
        <v>5153</v>
      </c>
      <c r="C1803" s="21" t="s">
        <v>2014</v>
      </c>
    </row>
    <row r="1804" spans="1:3" x14ac:dyDescent="0.2">
      <c r="A1804" s="20" t="s">
        <v>5154</v>
      </c>
      <c r="B1804" s="21" t="s">
        <v>5155</v>
      </c>
      <c r="C1804" s="21" t="s">
        <v>2014</v>
      </c>
    </row>
    <row r="1805" spans="1:3" x14ac:dyDescent="0.2">
      <c r="A1805" s="20" t="s">
        <v>5156</v>
      </c>
      <c r="B1805" s="21" t="s">
        <v>5157</v>
      </c>
      <c r="C1805" s="21" t="s">
        <v>2014</v>
      </c>
    </row>
    <row r="1806" spans="1:3" x14ac:dyDescent="0.2">
      <c r="A1806" s="20" t="s">
        <v>5158</v>
      </c>
      <c r="B1806" s="21" t="s">
        <v>5159</v>
      </c>
      <c r="C1806" s="21" t="s">
        <v>2014</v>
      </c>
    </row>
    <row r="1807" spans="1:3" x14ac:dyDescent="0.2">
      <c r="A1807" s="20" t="s">
        <v>5160</v>
      </c>
      <c r="B1807" s="21" t="s">
        <v>5161</v>
      </c>
      <c r="C1807" s="21" t="s">
        <v>2014</v>
      </c>
    </row>
    <row r="1808" spans="1:3" x14ac:dyDescent="0.2">
      <c r="A1808" s="20" t="s">
        <v>5162</v>
      </c>
      <c r="B1808" s="21" t="s">
        <v>5163</v>
      </c>
      <c r="C1808" s="21" t="s">
        <v>2042</v>
      </c>
    </row>
    <row r="1809" spans="1:3" x14ac:dyDescent="0.2">
      <c r="A1809" s="20" t="s">
        <v>5164</v>
      </c>
      <c r="B1809" s="21" t="s">
        <v>5165</v>
      </c>
      <c r="C1809" s="21" t="s">
        <v>2035</v>
      </c>
    </row>
    <row r="1810" spans="1:3" x14ac:dyDescent="0.2">
      <c r="A1810" s="20" t="s">
        <v>5166</v>
      </c>
      <c r="B1810" s="21" t="s">
        <v>5167</v>
      </c>
      <c r="C1810" s="21" t="s">
        <v>2042</v>
      </c>
    </row>
    <row r="1811" spans="1:3" x14ac:dyDescent="0.2">
      <c r="A1811" s="20" t="s">
        <v>5168</v>
      </c>
      <c r="B1811" s="21" t="s">
        <v>5169</v>
      </c>
      <c r="C1811" s="21" t="s">
        <v>2042</v>
      </c>
    </row>
    <row r="1812" spans="1:3" x14ac:dyDescent="0.2">
      <c r="A1812" s="20" t="s">
        <v>5170</v>
      </c>
      <c r="B1812" s="21" t="s">
        <v>5171</v>
      </c>
      <c r="C1812" s="21" t="s">
        <v>2042</v>
      </c>
    </row>
    <row r="1813" spans="1:3" x14ac:dyDescent="0.2">
      <c r="A1813" s="20" t="s">
        <v>5172</v>
      </c>
      <c r="B1813" s="21" t="s">
        <v>5173</v>
      </c>
      <c r="C1813" s="21" t="s">
        <v>2042</v>
      </c>
    </row>
    <row r="1814" spans="1:3" x14ac:dyDescent="0.2">
      <c r="A1814" s="20" t="s">
        <v>5174</v>
      </c>
      <c r="B1814" s="21" t="s">
        <v>5175</v>
      </c>
      <c r="C1814" s="21" t="s">
        <v>2042</v>
      </c>
    </row>
    <row r="1815" spans="1:3" x14ac:dyDescent="0.2">
      <c r="A1815" s="20" t="s">
        <v>5176</v>
      </c>
      <c r="B1815" s="21" t="s">
        <v>5177</v>
      </c>
      <c r="C1815" s="21" t="s">
        <v>2042</v>
      </c>
    </row>
    <row r="1816" spans="1:3" x14ac:dyDescent="0.2">
      <c r="A1816" s="20" t="s">
        <v>5178</v>
      </c>
      <c r="B1816" s="21" t="s">
        <v>5179</v>
      </c>
      <c r="C1816" s="21" t="s">
        <v>2042</v>
      </c>
    </row>
    <row r="1817" spans="1:3" x14ac:dyDescent="0.2">
      <c r="A1817" s="20" t="s">
        <v>5180</v>
      </c>
      <c r="B1817" s="21" t="s">
        <v>5181</v>
      </c>
      <c r="C1817" s="21" t="s">
        <v>2042</v>
      </c>
    </row>
    <row r="1818" spans="1:3" x14ac:dyDescent="0.2">
      <c r="A1818" s="20" t="s">
        <v>5182</v>
      </c>
      <c r="B1818" s="21" t="s">
        <v>5183</v>
      </c>
      <c r="C1818" s="21" t="s">
        <v>2042</v>
      </c>
    </row>
    <row r="1819" spans="1:3" x14ac:dyDescent="0.2">
      <c r="A1819" s="20" t="s">
        <v>5184</v>
      </c>
      <c r="B1819" s="21" t="s">
        <v>5185</v>
      </c>
      <c r="C1819" s="21" t="s">
        <v>2042</v>
      </c>
    </row>
    <row r="1820" spans="1:3" x14ac:dyDescent="0.2">
      <c r="A1820" s="20" t="s">
        <v>5186</v>
      </c>
      <c r="B1820" s="21" t="s">
        <v>5187</v>
      </c>
      <c r="C1820" s="21" t="s">
        <v>2042</v>
      </c>
    </row>
    <row r="1821" spans="1:3" x14ac:dyDescent="0.2">
      <c r="A1821" s="20" t="s">
        <v>5188</v>
      </c>
      <c r="B1821" s="21" t="s">
        <v>5189</v>
      </c>
      <c r="C1821" s="21" t="s">
        <v>2065</v>
      </c>
    </row>
    <row r="1822" spans="1:3" x14ac:dyDescent="0.2">
      <c r="A1822" s="20" t="s">
        <v>5190</v>
      </c>
      <c r="B1822" s="21" t="s">
        <v>5191</v>
      </c>
      <c r="C1822" s="21" t="s">
        <v>2065</v>
      </c>
    </row>
    <row r="1823" spans="1:3" x14ac:dyDescent="0.2">
      <c r="A1823" s="20" t="s">
        <v>5192</v>
      </c>
      <c r="B1823" s="21" t="s">
        <v>5193</v>
      </c>
      <c r="C1823" s="21" t="s">
        <v>2065</v>
      </c>
    </row>
    <row r="1824" spans="1:3" x14ac:dyDescent="0.2">
      <c r="A1824" s="20" t="s">
        <v>5194</v>
      </c>
      <c r="B1824" s="21" t="s">
        <v>5195</v>
      </c>
      <c r="C1824" s="21" t="s">
        <v>2065</v>
      </c>
    </row>
    <row r="1825" spans="1:3" x14ac:dyDescent="0.2">
      <c r="A1825" s="20" t="s">
        <v>5196</v>
      </c>
      <c r="B1825" s="21" t="s">
        <v>5197</v>
      </c>
      <c r="C1825" s="21" t="s">
        <v>2065</v>
      </c>
    </row>
    <row r="1826" spans="1:3" x14ac:dyDescent="0.2">
      <c r="A1826" s="20" t="s">
        <v>5198</v>
      </c>
      <c r="B1826" s="21" t="s">
        <v>5199</v>
      </c>
      <c r="C1826" s="21" t="s">
        <v>2065</v>
      </c>
    </row>
    <row r="1827" spans="1:3" x14ac:dyDescent="0.2">
      <c r="A1827" s="20" t="s">
        <v>5200</v>
      </c>
      <c r="B1827" s="21" t="s">
        <v>5201</v>
      </c>
      <c r="C1827" s="21" t="s">
        <v>2065</v>
      </c>
    </row>
    <row r="1828" spans="1:3" x14ac:dyDescent="0.2">
      <c r="A1828" s="20" t="s">
        <v>5202</v>
      </c>
      <c r="B1828" s="21" t="s">
        <v>5203</v>
      </c>
      <c r="C1828" s="21" t="s">
        <v>2065</v>
      </c>
    </row>
    <row r="1829" spans="1:3" x14ac:dyDescent="0.2">
      <c r="A1829" s="20" t="s">
        <v>5204</v>
      </c>
      <c r="B1829" s="21" t="s">
        <v>5205</v>
      </c>
      <c r="C1829" s="21" t="s">
        <v>2065</v>
      </c>
    </row>
    <row r="1830" spans="1:3" x14ac:dyDescent="0.2">
      <c r="A1830" s="20" t="s">
        <v>5206</v>
      </c>
      <c r="B1830" s="21" t="s">
        <v>5207</v>
      </c>
      <c r="C1830" s="21" t="s">
        <v>2065</v>
      </c>
    </row>
    <row r="1831" spans="1:3" x14ac:dyDescent="0.2">
      <c r="A1831" s="20" t="s">
        <v>5208</v>
      </c>
      <c r="B1831" s="21" t="s">
        <v>5209</v>
      </c>
      <c r="C1831" s="21" t="s">
        <v>2065</v>
      </c>
    </row>
    <row r="1832" spans="1:3" x14ac:dyDescent="0.2">
      <c r="A1832" s="20" t="s">
        <v>5210</v>
      </c>
      <c r="B1832" s="21" t="s">
        <v>5211</v>
      </c>
      <c r="C1832" s="21" t="s">
        <v>2065</v>
      </c>
    </row>
    <row r="1833" spans="1:3" x14ac:dyDescent="0.2">
      <c r="A1833" s="20" t="s">
        <v>5212</v>
      </c>
      <c r="B1833" s="21" t="s">
        <v>5213</v>
      </c>
      <c r="C1833" s="21" t="s">
        <v>2065</v>
      </c>
    </row>
    <row r="1834" spans="1:3" x14ac:dyDescent="0.2">
      <c r="A1834" s="20" t="s">
        <v>5214</v>
      </c>
      <c r="B1834" s="21" t="s">
        <v>5215</v>
      </c>
      <c r="C1834" s="21" t="s">
        <v>2065</v>
      </c>
    </row>
    <row r="1835" spans="1:3" x14ac:dyDescent="0.2">
      <c r="A1835" s="20" t="s">
        <v>5216</v>
      </c>
      <c r="B1835" s="21" t="s">
        <v>5217</v>
      </c>
      <c r="C1835" s="21" t="s">
        <v>2065</v>
      </c>
    </row>
    <row r="1836" spans="1:3" x14ac:dyDescent="0.2">
      <c r="A1836" s="20" t="s">
        <v>5218</v>
      </c>
      <c r="B1836" s="21" t="s">
        <v>5219</v>
      </c>
      <c r="C1836" s="21" t="s">
        <v>2065</v>
      </c>
    </row>
    <row r="1837" spans="1:3" x14ac:dyDescent="0.2">
      <c r="A1837" s="20" t="s">
        <v>5220</v>
      </c>
      <c r="B1837" s="21" t="s">
        <v>5221</v>
      </c>
      <c r="C1837" s="21" t="s">
        <v>2065</v>
      </c>
    </row>
    <row r="1838" spans="1:3" x14ac:dyDescent="0.2">
      <c r="A1838" s="20" t="s">
        <v>5222</v>
      </c>
      <c r="B1838" s="21" t="s">
        <v>5223</v>
      </c>
      <c r="C1838" s="21" t="s">
        <v>2065</v>
      </c>
    </row>
    <row r="1839" spans="1:3" x14ac:dyDescent="0.2">
      <c r="A1839" s="20" t="s">
        <v>5224</v>
      </c>
      <c r="B1839" s="21" t="s">
        <v>5225</v>
      </c>
      <c r="C1839" s="21" t="s">
        <v>2065</v>
      </c>
    </row>
    <row r="1840" spans="1:3" x14ac:dyDescent="0.2">
      <c r="A1840" s="20" t="s">
        <v>5226</v>
      </c>
      <c r="B1840" s="21" t="s">
        <v>5227</v>
      </c>
      <c r="C1840" s="21" t="s">
        <v>2065</v>
      </c>
    </row>
    <row r="1841" spans="1:3" x14ac:dyDescent="0.2">
      <c r="A1841" s="20" t="s">
        <v>5228</v>
      </c>
      <c r="B1841" s="21" t="s">
        <v>5229</v>
      </c>
      <c r="C1841" s="21" t="s">
        <v>2065</v>
      </c>
    </row>
    <row r="1842" spans="1:3" x14ac:dyDescent="0.2">
      <c r="A1842" s="20" t="s">
        <v>5230</v>
      </c>
      <c r="B1842" s="21" t="s">
        <v>5231</v>
      </c>
      <c r="C1842" s="21" t="s">
        <v>2065</v>
      </c>
    </row>
    <row r="1843" spans="1:3" x14ac:dyDescent="0.2">
      <c r="A1843" s="20" t="s">
        <v>5232</v>
      </c>
      <c r="B1843" s="21" t="s">
        <v>5233</v>
      </c>
      <c r="C1843" s="21" t="s">
        <v>2065</v>
      </c>
    </row>
    <row r="1844" spans="1:3" x14ac:dyDescent="0.2">
      <c r="A1844" s="20" t="s">
        <v>5234</v>
      </c>
      <c r="B1844" s="21" t="s">
        <v>5235</v>
      </c>
      <c r="C1844" s="21" t="s">
        <v>2065</v>
      </c>
    </row>
    <row r="1845" spans="1:3" x14ac:dyDescent="0.2">
      <c r="A1845" s="20" t="s">
        <v>5236</v>
      </c>
      <c r="B1845" s="21" t="s">
        <v>5237</v>
      </c>
      <c r="C1845" s="21" t="s">
        <v>2065</v>
      </c>
    </row>
    <row r="1846" spans="1:3" x14ac:dyDescent="0.2">
      <c r="A1846" s="20" t="s">
        <v>5238</v>
      </c>
      <c r="B1846" s="21" t="s">
        <v>5239</v>
      </c>
      <c r="C1846" s="21" t="s">
        <v>2065</v>
      </c>
    </row>
    <row r="1847" spans="1:3" x14ac:dyDescent="0.2">
      <c r="A1847" s="20" t="s">
        <v>5240</v>
      </c>
      <c r="B1847" s="21" t="s">
        <v>5241</v>
      </c>
      <c r="C1847" s="21" t="s">
        <v>2065</v>
      </c>
    </row>
    <row r="1848" spans="1:3" x14ac:dyDescent="0.2">
      <c r="A1848" s="20" t="s">
        <v>5242</v>
      </c>
      <c r="B1848" s="21" t="s">
        <v>5243</v>
      </c>
      <c r="C1848" s="21" t="s">
        <v>2072</v>
      </c>
    </row>
    <row r="1849" spans="1:3" x14ac:dyDescent="0.2">
      <c r="A1849" s="20" t="s">
        <v>5244</v>
      </c>
      <c r="B1849" s="21" t="s">
        <v>5245</v>
      </c>
      <c r="C1849" s="21" t="s">
        <v>2072</v>
      </c>
    </row>
    <row r="1850" spans="1:3" x14ac:dyDescent="0.2">
      <c r="A1850" s="20" t="s">
        <v>5246</v>
      </c>
      <c r="B1850" s="21" t="s">
        <v>5247</v>
      </c>
      <c r="C1850" s="21" t="s">
        <v>2075</v>
      </c>
    </row>
    <row r="1851" spans="1:3" x14ac:dyDescent="0.2">
      <c r="A1851" s="20" t="s">
        <v>5248</v>
      </c>
      <c r="B1851" s="21" t="s">
        <v>5249</v>
      </c>
      <c r="C1851" s="21" t="s">
        <v>2075</v>
      </c>
    </row>
    <row r="1852" spans="1:3" x14ac:dyDescent="0.2">
      <c r="A1852" s="20" t="s">
        <v>5250</v>
      </c>
      <c r="B1852" s="21" t="s">
        <v>5251</v>
      </c>
      <c r="C1852" s="21" t="s">
        <v>2075</v>
      </c>
    </row>
    <row r="1853" spans="1:3" x14ac:dyDescent="0.2">
      <c r="A1853" s="20" t="s">
        <v>5252</v>
      </c>
      <c r="B1853" s="21" t="s">
        <v>5253</v>
      </c>
      <c r="C1853" s="21" t="s">
        <v>2075</v>
      </c>
    </row>
    <row r="1854" spans="1:3" x14ac:dyDescent="0.2">
      <c r="A1854" s="20" t="s">
        <v>5254</v>
      </c>
      <c r="B1854" s="21" t="s">
        <v>5255</v>
      </c>
      <c r="C1854" s="21" t="s">
        <v>2075</v>
      </c>
    </row>
    <row r="1855" spans="1:3" x14ac:dyDescent="0.2">
      <c r="A1855" s="20" t="s">
        <v>5256</v>
      </c>
      <c r="B1855" s="21" t="s">
        <v>5257</v>
      </c>
      <c r="C1855" s="21" t="s">
        <v>2075</v>
      </c>
    </row>
    <row r="1856" spans="1:3" x14ac:dyDescent="0.2">
      <c r="A1856" s="20" t="s">
        <v>5258</v>
      </c>
      <c r="B1856" s="21" t="s">
        <v>5259</v>
      </c>
      <c r="C1856" s="21" t="s">
        <v>2075</v>
      </c>
    </row>
    <row r="1857" spans="1:3" x14ac:dyDescent="0.2">
      <c r="A1857" s="20" t="s">
        <v>5260</v>
      </c>
      <c r="B1857" s="21" t="s">
        <v>5261</v>
      </c>
      <c r="C1857" s="21" t="s">
        <v>2075</v>
      </c>
    </row>
    <row r="1858" spans="1:3" x14ac:dyDescent="0.2">
      <c r="A1858" s="20" t="s">
        <v>5262</v>
      </c>
      <c r="B1858" s="21" t="s">
        <v>5263</v>
      </c>
      <c r="C1858" s="21" t="s">
        <v>2075</v>
      </c>
    </row>
    <row r="1859" spans="1:3" x14ac:dyDescent="0.2">
      <c r="A1859" s="20" t="s">
        <v>5264</v>
      </c>
      <c r="B1859" s="21" t="s">
        <v>5265</v>
      </c>
      <c r="C1859" s="21" t="s">
        <v>2075</v>
      </c>
    </row>
    <row r="1860" spans="1:3" x14ac:dyDescent="0.2">
      <c r="A1860" s="20" t="s">
        <v>5266</v>
      </c>
      <c r="B1860" s="21" t="s">
        <v>5267</v>
      </c>
      <c r="C1860" s="21" t="s">
        <v>2075</v>
      </c>
    </row>
    <row r="1861" spans="1:3" x14ac:dyDescent="0.2">
      <c r="A1861" s="20" t="s">
        <v>5268</v>
      </c>
      <c r="B1861" s="21" t="s">
        <v>5269</v>
      </c>
      <c r="C1861" s="21" t="s">
        <v>2075</v>
      </c>
    </row>
    <row r="1862" spans="1:3" x14ac:dyDescent="0.2">
      <c r="A1862" s="20" t="s">
        <v>5270</v>
      </c>
      <c r="B1862" s="21" t="s">
        <v>5271</v>
      </c>
      <c r="C1862" s="21" t="s">
        <v>2075</v>
      </c>
    </row>
    <row r="1863" spans="1:3" x14ac:dyDescent="0.2">
      <c r="A1863" s="20" t="s">
        <v>5272</v>
      </c>
      <c r="B1863" s="21" t="s">
        <v>5273</v>
      </c>
      <c r="C1863" s="21" t="s">
        <v>2075</v>
      </c>
    </row>
    <row r="1864" spans="1:3" x14ac:dyDescent="0.2">
      <c r="A1864" s="20" t="s">
        <v>5274</v>
      </c>
      <c r="B1864" s="21" t="s">
        <v>5275</v>
      </c>
      <c r="C1864" s="21" t="s">
        <v>2075</v>
      </c>
    </row>
    <row r="1865" spans="1:3" x14ac:dyDescent="0.2">
      <c r="A1865" s="20" t="s">
        <v>5276</v>
      </c>
      <c r="B1865" s="21" t="s">
        <v>5277</v>
      </c>
      <c r="C1865" s="21" t="s">
        <v>2075</v>
      </c>
    </row>
    <row r="1866" spans="1:3" x14ac:dyDescent="0.2">
      <c r="A1866" s="20" t="s">
        <v>5278</v>
      </c>
      <c r="B1866" s="21" t="s">
        <v>5279</v>
      </c>
      <c r="C1866" s="21" t="s">
        <v>2075</v>
      </c>
    </row>
    <row r="1867" spans="1:3" x14ac:dyDescent="0.2">
      <c r="A1867" s="20" t="s">
        <v>5280</v>
      </c>
      <c r="B1867" s="21" t="s">
        <v>5281</v>
      </c>
      <c r="C1867" s="21" t="s">
        <v>2075</v>
      </c>
    </row>
    <row r="1868" spans="1:3" x14ac:dyDescent="0.2">
      <c r="A1868" s="20" t="s">
        <v>5282</v>
      </c>
      <c r="B1868" s="21" t="s">
        <v>5283</v>
      </c>
      <c r="C1868" s="21" t="s">
        <v>2075</v>
      </c>
    </row>
    <row r="1869" spans="1:3" x14ac:dyDescent="0.2">
      <c r="A1869" s="20" t="s">
        <v>5284</v>
      </c>
      <c r="B1869" s="21" t="s">
        <v>5285</v>
      </c>
      <c r="C1869" s="21" t="s">
        <v>2075</v>
      </c>
    </row>
    <row r="1870" spans="1:3" x14ac:dyDescent="0.2">
      <c r="A1870" s="20" t="s">
        <v>5286</v>
      </c>
      <c r="B1870" s="21" t="s">
        <v>5287</v>
      </c>
      <c r="C1870" s="21" t="s">
        <v>2075</v>
      </c>
    </row>
    <row r="1871" spans="1:3" x14ac:dyDescent="0.2">
      <c r="A1871" s="20" t="s">
        <v>5288</v>
      </c>
      <c r="B1871" s="21" t="s">
        <v>5289</v>
      </c>
      <c r="C1871" s="21" t="s">
        <v>2075</v>
      </c>
    </row>
    <row r="1872" spans="1:3" x14ac:dyDescent="0.2">
      <c r="A1872" s="20" t="s">
        <v>5290</v>
      </c>
      <c r="B1872" s="21" t="s">
        <v>5291</v>
      </c>
      <c r="C1872" s="21" t="s">
        <v>2075</v>
      </c>
    </row>
    <row r="1873" spans="1:3" x14ac:dyDescent="0.2">
      <c r="A1873" s="20" t="s">
        <v>5292</v>
      </c>
      <c r="B1873" s="21" t="s">
        <v>5293</v>
      </c>
      <c r="C1873" s="21" t="s">
        <v>2075</v>
      </c>
    </row>
    <row r="1874" spans="1:3" x14ac:dyDescent="0.2">
      <c r="A1874" s="20" t="s">
        <v>5294</v>
      </c>
      <c r="B1874" s="21" t="s">
        <v>5295</v>
      </c>
      <c r="C1874" s="21" t="s">
        <v>2075</v>
      </c>
    </row>
    <row r="1875" spans="1:3" x14ac:dyDescent="0.2">
      <c r="A1875" s="20" t="s">
        <v>5296</v>
      </c>
      <c r="B1875" s="21" t="s">
        <v>5297</v>
      </c>
      <c r="C1875" s="21" t="s">
        <v>2082</v>
      </c>
    </row>
    <row r="1876" spans="1:3" x14ac:dyDescent="0.2">
      <c r="A1876" s="20" t="s">
        <v>5298</v>
      </c>
      <c r="B1876" s="21" t="s">
        <v>5299</v>
      </c>
      <c r="C1876" s="21" t="s">
        <v>2082</v>
      </c>
    </row>
    <row r="1877" spans="1:3" x14ac:dyDescent="0.2">
      <c r="A1877" s="20" t="s">
        <v>5300</v>
      </c>
      <c r="B1877" s="21" t="s">
        <v>5301</v>
      </c>
      <c r="C1877" s="21" t="s">
        <v>2082</v>
      </c>
    </row>
    <row r="1878" spans="1:3" x14ac:dyDescent="0.2">
      <c r="A1878" s="20" t="s">
        <v>5302</v>
      </c>
      <c r="B1878" s="21" t="s">
        <v>5303</v>
      </c>
      <c r="C1878" s="21" t="s">
        <v>2082</v>
      </c>
    </row>
    <row r="1879" spans="1:3" x14ac:dyDescent="0.2">
      <c r="A1879" s="20" t="s">
        <v>5304</v>
      </c>
      <c r="B1879" s="21" t="s">
        <v>5305</v>
      </c>
      <c r="C1879" s="21" t="s">
        <v>2082</v>
      </c>
    </row>
    <row r="1880" spans="1:3" x14ac:dyDescent="0.2">
      <c r="A1880" s="20" t="s">
        <v>5306</v>
      </c>
      <c r="B1880" s="21" t="s">
        <v>5307</v>
      </c>
      <c r="C1880" s="21" t="s">
        <v>2082</v>
      </c>
    </row>
    <row r="1881" spans="1:3" x14ac:dyDescent="0.2">
      <c r="A1881" s="20" t="s">
        <v>5308</v>
      </c>
      <c r="B1881" s="21" t="s">
        <v>5309</v>
      </c>
      <c r="C1881" s="21" t="s">
        <v>2082</v>
      </c>
    </row>
    <row r="1882" spans="1:3" x14ac:dyDescent="0.2">
      <c r="A1882" s="20" t="s">
        <v>5310</v>
      </c>
      <c r="B1882" s="21" t="s">
        <v>5311</v>
      </c>
      <c r="C1882" s="21" t="s">
        <v>2082</v>
      </c>
    </row>
    <row r="1883" spans="1:3" x14ac:dyDescent="0.2">
      <c r="A1883" s="20" t="s">
        <v>5312</v>
      </c>
      <c r="B1883" s="21" t="s">
        <v>5313</v>
      </c>
      <c r="C1883" s="21" t="s">
        <v>5314</v>
      </c>
    </row>
    <row r="1884" spans="1:3" x14ac:dyDescent="0.2">
      <c r="A1884" s="20" t="s">
        <v>5315</v>
      </c>
      <c r="B1884" s="21" t="s">
        <v>5316</v>
      </c>
      <c r="C1884" s="21" t="s">
        <v>5314</v>
      </c>
    </row>
    <row r="1885" spans="1:3" x14ac:dyDescent="0.2">
      <c r="A1885" s="20" t="s">
        <v>5317</v>
      </c>
      <c r="B1885" s="21" t="s">
        <v>5318</v>
      </c>
      <c r="C1885" s="21" t="s">
        <v>5314</v>
      </c>
    </row>
    <row r="1886" spans="1:3" x14ac:dyDescent="0.2">
      <c r="A1886" s="20" t="s">
        <v>5319</v>
      </c>
      <c r="B1886" s="21" t="s">
        <v>5320</v>
      </c>
      <c r="C1886" s="21" t="s">
        <v>5314</v>
      </c>
    </row>
    <row r="1887" spans="1:3" x14ac:dyDescent="0.2">
      <c r="A1887" s="20" t="s">
        <v>5321</v>
      </c>
      <c r="B1887" s="21" t="s">
        <v>5322</v>
      </c>
      <c r="C1887" s="21" t="s">
        <v>5314</v>
      </c>
    </row>
    <row r="1888" spans="1:3" x14ac:dyDescent="0.2">
      <c r="A1888" s="20" t="s">
        <v>5323</v>
      </c>
      <c r="B1888" s="21" t="s">
        <v>5324</v>
      </c>
      <c r="C1888" s="21" t="s">
        <v>2089</v>
      </c>
    </row>
    <row r="1889" spans="1:3" x14ac:dyDescent="0.2">
      <c r="A1889" s="20" t="s">
        <v>5325</v>
      </c>
      <c r="B1889" s="21" t="s">
        <v>5326</v>
      </c>
      <c r="C1889" s="21" t="s">
        <v>2089</v>
      </c>
    </row>
    <row r="1890" spans="1:3" x14ac:dyDescent="0.2">
      <c r="A1890" s="20" t="s">
        <v>5327</v>
      </c>
      <c r="B1890" s="21" t="s">
        <v>5328</v>
      </c>
      <c r="C1890" s="21" t="s">
        <v>3951</v>
      </c>
    </row>
    <row r="1891" spans="1:3" x14ac:dyDescent="0.2">
      <c r="A1891" s="20" t="s">
        <v>5329</v>
      </c>
      <c r="B1891" s="21" t="s">
        <v>5330</v>
      </c>
      <c r="C1891" s="21" t="s">
        <v>3951</v>
      </c>
    </row>
    <row r="1892" spans="1:3" x14ac:dyDescent="0.2">
      <c r="A1892" s="20" t="s">
        <v>5331</v>
      </c>
      <c r="B1892" s="21" t="s">
        <v>5332</v>
      </c>
      <c r="C1892" s="21" t="s">
        <v>3951</v>
      </c>
    </row>
    <row r="1893" spans="1:3" x14ac:dyDescent="0.2">
      <c r="A1893" s="20" t="s">
        <v>5333</v>
      </c>
      <c r="B1893" s="21" t="s">
        <v>5334</v>
      </c>
      <c r="C1893" s="21" t="s">
        <v>3951</v>
      </c>
    </row>
    <row r="1894" spans="1:3" x14ac:dyDescent="0.2">
      <c r="A1894" s="20" t="s">
        <v>5335</v>
      </c>
      <c r="B1894" s="21" t="s">
        <v>5336</v>
      </c>
      <c r="C1894" s="21" t="s">
        <v>3951</v>
      </c>
    </row>
    <row r="1895" spans="1:3" x14ac:dyDescent="0.2">
      <c r="A1895" s="20" t="s">
        <v>5337</v>
      </c>
      <c r="B1895" s="21" t="s">
        <v>5338</v>
      </c>
      <c r="C1895" s="21" t="s">
        <v>3951</v>
      </c>
    </row>
    <row r="1896" spans="1:3" x14ac:dyDescent="0.2">
      <c r="A1896" s="20" t="s">
        <v>5339</v>
      </c>
      <c r="B1896" s="21" t="s">
        <v>5340</v>
      </c>
      <c r="C1896" s="21" t="s">
        <v>3951</v>
      </c>
    </row>
    <row r="1897" spans="1:3" x14ac:dyDescent="0.2">
      <c r="A1897" s="20" t="s">
        <v>5341</v>
      </c>
      <c r="B1897" s="21" t="s">
        <v>5342</v>
      </c>
      <c r="C1897" s="21" t="s">
        <v>3951</v>
      </c>
    </row>
    <row r="1898" spans="1:3" x14ac:dyDescent="0.2">
      <c r="A1898" s="20" t="s">
        <v>5343</v>
      </c>
      <c r="B1898" s="21" t="s">
        <v>5344</v>
      </c>
      <c r="C1898" s="21" t="s">
        <v>3951</v>
      </c>
    </row>
    <row r="1899" spans="1:3" x14ac:dyDescent="0.2">
      <c r="A1899" s="20" t="s">
        <v>5345</v>
      </c>
      <c r="B1899" s="21" t="s">
        <v>5346</v>
      </c>
      <c r="C1899" s="21" t="s">
        <v>3951</v>
      </c>
    </row>
    <row r="1900" spans="1:3" x14ac:dyDescent="0.2">
      <c r="A1900" s="20" t="s">
        <v>5347</v>
      </c>
      <c r="B1900" s="21" t="s">
        <v>5348</v>
      </c>
      <c r="C1900" s="21" t="s">
        <v>3951</v>
      </c>
    </row>
    <row r="1901" spans="1:3" x14ac:dyDescent="0.2">
      <c r="A1901" s="20" t="s">
        <v>5349</v>
      </c>
      <c r="B1901" s="21" t="s">
        <v>5350</v>
      </c>
      <c r="C1901" s="21" t="s">
        <v>3951</v>
      </c>
    </row>
    <row r="1902" spans="1:3" x14ac:dyDescent="0.2">
      <c r="A1902" s="20" t="s">
        <v>5351</v>
      </c>
      <c r="B1902" s="21" t="s">
        <v>5352</v>
      </c>
      <c r="C1902" s="21" t="s">
        <v>3951</v>
      </c>
    </row>
    <row r="1903" spans="1:3" x14ac:dyDescent="0.2">
      <c r="A1903" s="20" t="s">
        <v>5353</v>
      </c>
      <c r="B1903" s="21" t="s">
        <v>5354</v>
      </c>
      <c r="C1903" s="21" t="s">
        <v>3951</v>
      </c>
    </row>
    <row r="1904" spans="1:3" x14ac:dyDescent="0.2">
      <c r="A1904" s="20" t="s">
        <v>5355</v>
      </c>
      <c r="B1904" s="21" t="s">
        <v>5356</v>
      </c>
      <c r="C1904" s="21" t="s">
        <v>3951</v>
      </c>
    </row>
    <row r="1905" spans="1:3" x14ac:dyDescent="0.2">
      <c r="A1905" s="20" t="s">
        <v>5357</v>
      </c>
      <c r="B1905" s="21" t="s">
        <v>5358</v>
      </c>
      <c r="C1905" s="21" t="s">
        <v>3951</v>
      </c>
    </row>
    <row r="1906" spans="1:3" x14ac:dyDescent="0.2">
      <c r="A1906" s="20" t="s">
        <v>5359</v>
      </c>
      <c r="B1906" s="21" t="s">
        <v>5360</v>
      </c>
      <c r="C1906" s="21" t="s">
        <v>3951</v>
      </c>
    </row>
    <row r="1907" spans="1:3" x14ac:dyDescent="0.2">
      <c r="A1907" s="20" t="s">
        <v>5361</v>
      </c>
      <c r="B1907" s="21" t="s">
        <v>5362</v>
      </c>
      <c r="C1907" s="21" t="s">
        <v>3951</v>
      </c>
    </row>
    <row r="1908" spans="1:3" x14ac:dyDescent="0.2">
      <c r="A1908" s="20" t="s">
        <v>5363</v>
      </c>
      <c r="B1908" s="21" t="s">
        <v>5364</v>
      </c>
      <c r="C1908" s="21" t="s">
        <v>3951</v>
      </c>
    </row>
    <row r="1909" spans="1:3" x14ac:dyDescent="0.2">
      <c r="A1909" s="20" t="s">
        <v>5365</v>
      </c>
      <c r="B1909" s="21" t="s">
        <v>5366</v>
      </c>
      <c r="C1909" s="21" t="s">
        <v>2096</v>
      </c>
    </row>
    <row r="1910" spans="1:3" x14ac:dyDescent="0.2">
      <c r="A1910" s="20" t="s">
        <v>5367</v>
      </c>
      <c r="B1910" s="21" t="s">
        <v>5368</v>
      </c>
      <c r="C1910" s="21" t="s">
        <v>2096</v>
      </c>
    </row>
    <row r="1911" spans="1:3" x14ac:dyDescent="0.2">
      <c r="A1911" s="20" t="s">
        <v>5369</v>
      </c>
      <c r="B1911" s="21" t="s">
        <v>5370</v>
      </c>
      <c r="C1911" s="21" t="s">
        <v>2096</v>
      </c>
    </row>
    <row r="1912" spans="1:3" x14ac:dyDescent="0.2">
      <c r="A1912" s="20" t="s">
        <v>5371</v>
      </c>
      <c r="B1912" s="21" t="s">
        <v>5372</v>
      </c>
      <c r="C1912" s="21" t="s">
        <v>2096</v>
      </c>
    </row>
    <row r="1913" spans="1:3" x14ac:dyDescent="0.2">
      <c r="A1913" s="20" t="s">
        <v>5373</v>
      </c>
      <c r="B1913" s="21" t="s">
        <v>5374</v>
      </c>
      <c r="C1913" s="21" t="s">
        <v>2096</v>
      </c>
    </row>
    <row r="1914" spans="1:3" x14ac:dyDescent="0.2">
      <c r="A1914" s="20" t="s">
        <v>5375</v>
      </c>
      <c r="B1914" s="21" t="s">
        <v>5376</v>
      </c>
      <c r="C1914" s="21" t="s">
        <v>2111</v>
      </c>
    </row>
    <row r="1915" spans="1:3" x14ac:dyDescent="0.2">
      <c r="A1915" s="20" t="s">
        <v>5377</v>
      </c>
      <c r="B1915" s="21" t="s">
        <v>5378</v>
      </c>
      <c r="C1915" s="21" t="s">
        <v>2111</v>
      </c>
    </row>
    <row r="1916" spans="1:3" x14ac:dyDescent="0.2">
      <c r="A1916" s="20" t="s">
        <v>5379</v>
      </c>
      <c r="B1916" s="21" t="s">
        <v>5380</v>
      </c>
      <c r="C1916" s="21" t="s">
        <v>2111</v>
      </c>
    </row>
    <row r="1917" spans="1:3" x14ac:dyDescent="0.2">
      <c r="A1917" s="20" t="s">
        <v>5381</v>
      </c>
      <c r="B1917" s="21" t="s">
        <v>5382</v>
      </c>
      <c r="C1917" s="21" t="s">
        <v>2111</v>
      </c>
    </row>
    <row r="1918" spans="1:3" x14ac:dyDescent="0.2">
      <c r="A1918" s="20" t="s">
        <v>5383</v>
      </c>
      <c r="B1918" s="21" t="s">
        <v>5384</v>
      </c>
      <c r="C1918" s="21" t="s">
        <v>5385</v>
      </c>
    </row>
    <row r="1919" spans="1:3" x14ac:dyDescent="0.2">
      <c r="A1919" s="20" t="s">
        <v>5386</v>
      </c>
      <c r="B1919" s="21" t="s">
        <v>5387</v>
      </c>
      <c r="C1919" s="21" t="s">
        <v>5385</v>
      </c>
    </row>
    <row r="1920" spans="1:3" x14ac:dyDescent="0.2">
      <c r="A1920" s="20" t="s">
        <v>5388</v>
      </c>
      <c r="B1920" s="21" t="s">
        <v>5389</v>
      </c>
      <c r="C1920" s="21" t="s">
        <v>5390</v>
      </c>
    </row>
    <row r="1921" spans="1:3" x14ac:dyDescent="0.2">
      <c r="A1921" s="20" t="s">
        <v>5391</v>
      </c>
      <c r="B1921" s="21" t="s">
        <v>5392</v>
      </c>
      <c r="C1921" s="21" t="s">
        <v>2114</v>
      </c>
    </row>
    <row r="1922" spans="1:3" x14ac:dyDescent="0.2">
      <c r="A1922" s="20" t="s">
        <v>5393</v>
      </c>
      <c r="B1922" s="21" t="s">
        <v>5394</v>
      </c>
      <c r="C1922" s="21" t="s">
        <v>2114</v>
      </c>
    </row>
    <row r="1923" spans="1:3" x14ac:dyDescent="0.2">
      <c r="A1923" s="20" t="s">
        <v>5395</v>
      </c>
      <c r="B1923" s="21" t="s">
        <v>5396</v>
      </c>
      <c r="C1923" s="21" t="s">
        <v>2114</v>
      </c>
    </row>
    <row r="1924" spans="1:3" x14ac:dyDescent="0.2">
      <c r="A1924" s="20" t="s">
        <v>5397</v>
      </c>
      <c r="B1924" s="21" t="s">
        <v>5398</v>
      </c>
      <c r="C1924" s="21" t="s">
        <v>2114</v>
      </c>
    </row>
    <row r="1925" spans="1:3" x14ac:dyDescent="0.2">
      <c r="A1925" s="20" t="s">
        <v>5399</v>
      </c>
      <c r="B1925" s="21" t="s">
        <v>5400</v>
      </c>
      <c r="C1925" s="21" t="s">
        <v>2114</v>
      </c>
    </row>
    <row r="1926" spans="1:3" x14ac:dyDescent="0.2">
      <c r="A1926" s="20" t="s">
        <v>5401</v>
      </c>
      <c r="B1926" s="21" t="s">
        <v>5402</v>
      </c>
      <c r="C1926" s="21" t="s">
        <v>2114</v>
      </c>
    </row>
    <row r="1927" spans="1:3" x14ac:dyDescent="0.2">
      <c r="A1927" s="20" t="s">
        <v>5403</v>
      </c>
      <c r="B1927" s="21" t="s">
        <v>5404</v>
      </c>
      <c r="C1927" s="21" t="s">
        <v>2114</v>
      </c>
    </row>
    <row r="1928" spans="1:3" x14ac:dyDescent="0.2">
      <c r="A1928" s="20" t="s">
        <v>5405</v>
      </c>
      <c r="B1928" s="21" t="s">
        <v>5406</v>
      </c>
      <c r="C1928" s="21" t="s">
        <v>2114</v>
      </c>
    </row>
    <row r="1929" spans="1:3" x14ac:dyDescent="0.2">
      <c r="A1929" s="20" t="s">
        <v>5407</v>
      </c>
      <c r="B1929" s="21" t="s">
        <v>5408</v>
      </c>
      <c r="C1929" s="21" t="s">
        <v>2114</v>
      </c>
    </row>
    <row r="1930" spans="1:3" x14ac:dyDescent="0.2">
      <c r="A1930" s="20" t="s">
        <v>5409</v>
      </c>
      <c r="B1930" s="21" t="s">
        <v>5410</v>
      </c>
      <c r="C1930" s="21" t="s">
        <v>2114</v>
      </c>
    </row>
    <row r="1931" spans="1:3" x14ac:dyDescent="0.2">
      <c r="A1931" s="20" t="s">
        <v>5411</v>
      </c>
      <c r="B1931" s="21" t="s">
        <v>5412</v>
      </c>
      <c r="C1931" s="21" t="s">
        <v>2114</v>
      </c>
    </row>
    <row r="1932" spans="1:3" x14ac:dyDescent="0.2">
      <c r="A1932" s="20" t="s">
        <v>5413</v>
      </c>
      <c r="B1932" s="21" t="s">
        <v>5414</v>
      </c>
      <c r="C1932" s="21" t="s">
        <v>2114</v>
      </c>
    </row>
    <row r="1933" spans="1:3" x14ac:dyDescent="0.2">
      <c r="A1933" s="20" t="s">
        <v>5415</v>
      </c>
      <c r="B1933" s="21" t="s">
        <v>5416</v>
      </c>
      <c r="C1933" s="21" t="s">
        <v>2114</v>
      </c>
    </row>
    <row r="1934" spans="1:3" x14ac:dyDescent="0.2">
      <c r="A1934" s="20" t="s">
        <v>5417</v>
      </c>
      <c r="B1934" s="21" t="s">
        <v>5418</v>
      </c>
      <c r="C1934" s="21" t="s">
        <v>2125</v>
      </c>
    </row>
    <row r="1935" spans="1:3" x14ac:dyDescent="0.2">
      <c r="A1935" s="20" t="s">
        <v>5419</v>
      </c>
      <c r="B1935" s="21" t="s">
        <v>5420</v>
      </c>
      <c r="C1935" s="21" t="s">
        <v>2125</v>
      </c>
    </row>
    <row r="1936" spans="1:3" x14ac:dyDescent="0.2">
      <c r="A1936" s="20" t="s">
        <v>5421</v>
      </c>
      <c r="B1936" s="21" t="s">
        <v>5422</v>
      </c>
      <c r="C1936" s="21" t="s">
        <v>2125</v>
      </c>
    </row>
    <row r="1937" spans="1:3" x14ac:dyDescent="0.2">
      <c r="A1937" s="20" t="s">
        <v>5423</v>
      </c>
      <c r="B1937" s="21" t="s">
        <v>5424</v>
      </c>
      <c r="C1937" s="21" t="s">
        <v>2125</v>
      </c>
    </row>
    <row r="1938" spans="1:3" x14ac:dyDescent="0.2">
      <c r="A1938" s="20" t="s">
        <v>5425</v>
      </c>
      <c r="B1938" s="21" t="s">
        <v>5426</v>
      </c>
      <c r="C1938" s="21" t="s">
        <v>2125</v>
      </c>
    </row>
    <row r="1939" spans="1:3" x14ac:dyDescent="0.2">
      <c r="A1939" s="20" t="s">
        <v>5427</v>
      </c>
      <c r="B1939" s="21" t="s">
        <v>5428</v>
      </c>
      <c r="C1939" s="21" t="s">
        <v>2125</v>
      </c>
    </row>
    <row r="1940" spans="1:3" x14ac:dyDescent="0.2">
      <c r="A1940" s="20" t="s">
        <v>5429</v>
      </c>
      <c r="B1940" s="21" t="s">
        <v>5430</v>
      </c>
      <c r="C1940" s="21" t="s">
        <v>2125</v>
      </c>
    </row>
    <row r="1941" spans="1:3" x14ac:dyDescent="0.2">
      <c r="A1941" s="22" t="s">
        <v>5431</v>
      </c>
      <c r="B1941" s="21" t="s">
        <v>5432</v>
      </c>
      <c r="C1941" s="21" t="s">
        <v>1796</v>
      </c>
    </row>
    <row r="1942" spans="1:3" x14ac:dyDescent="0.2">
      <c r="A1942" s="22" t="s">
        <v>5433</v>
      </c>
      <c r="B1942" s="21" t="s">
        <v>5434</v>
      </c>
      <c r="C1942" s="21" t="s">
        <v>3281</v>
      </c>
    </row>
    <row r="1943" spans="1:3" x14ac:dyDescent="0.2">
      <c r="A1943" s="22" t="s">
        <v>5435</v>
      </c>
      <c r="B1943" s="21" t="s">
        <v>5436</v>
      </c>
      <c r="C1943" s="21" t="s">
        <v>2014</v>
      </c>
    </row>
    <row r="1944" spans="1:3" x14ac:dyDescent="0.2">
      <c r="A1944" s="22" t="s">
        <v>5437</v>
      </c>
      <c r="B1944" s="21" t="s">
        <v>5438</v>
      </c>
      <c r="C1944" s="21" t="s">
        <v>1671</v>
      </c>
    </row>
    <row r="1945" spans="1:3" x14ac:dyDescent="0.2">
      <c r="A1945" s="22" t="s">
        <v>5439</v>
      </c>
      <c r="B1945" s="21" t="s">
        <v>5440</v>
      </c>
      <c r="C1945" s="21" t="s">
        <v>1796</v>
      </c>
    </row>
    <row r="1946" spans="1:3" x14ac:dyDescent="0.2">
      <c r="A1946" s="22" t="s">
        <v>5441</v>
      </c>
      <c r="B1946" s="21" t="s">
        <v>5442</v>
      </c>
      <c r="C1946" s="21" t="s">
        <v>1888</v>
      </c>
    </row>
    <row r="1947" spans="1:3" x14ac:dyDescent="0.2">
      <c r="A1947" s="22" t="s">
        <v>5443</v>
      </c>
      <c r="B1947" s="21" t="s">
        <v>5444</v>
      </c>
      <c r="C1947" s="21" t="s">
        <v>1736</v>
      </c>
    </row>
    <row r="1948" spans="1:3" x14ac:dyDescent="0.2">
      <c r="A1948" s="22" t="s">
        <v>5445</v>
      </c>
      <c r="B1948" s="21" t="s">
        <v>5446</v>
      </c>
      <c r="C1948" s="21" t="s">
        <v>1671</v>
      </c>
    </row>
    <row r="1949" spans="1:3" x14ac:dyDescent="0.2">
      <c r="A1949" s="22" t="s">
        <v>5447</v>
      </c>
      <c r="B1949" s="21" t="s">
        <v>5448</v>
      </c>
      <c r="C1949" s="21" t="s">
        <v>1671</v>
      </c>
    </row>
    <row r="1950" spans="1:3" x14ac:dyDescent="0.2">
      <c r="A1950" s="22" t="s">
        <v>5449</v>
      </c>
      <c r="B1950" s="21" t="s">
        <v>5450</v>
      </c>
      <c r="C1950" s="21" t="s">
        <v>1577</v>
      </c>
    </row>
    <row r="1951" spans="1:3" x14ac:dyDescent="0.2">
      <c r="A1951" s="22" t="s">
        <v>5451</v>
      </c>
      <c r="B1951" s="21" t="s">
        <v>5452</v>
      </c>
      <c r="C1951" s="21" t="s">
        <v>1888</v>
      </c>
    </row>
    <row r="1952" spans="1:3" x14ac:dyDescent="0.2">
      <c r="A1952" s="22" t="s">
        <v>5453</v>
      </c>
      <c r="B1952" s="21" t="s">
        <v>5454</v>
      </c>
      <c r="C1952" s="21" t="s">
        <v>1840</v>
      </c>
    </row>
    <row r="1953" spans="1:3" x14ac:dyDescent="0.2">
      <c r="A1953" s="22" t="s">
        <v>5455</v>
      </c>
      <c r="B1953" s="21" t="s">
        <v>5456</v>
      </c>
      <c r="C1953" s="21" t="s">
        <v>1642</v>
      </c>
    </row>
    <row r="1954" spans="1:3" x14ac:dyDescent="0.2">
      <c r="A1954" s="22" t="s">
        <v>5457</v>
      </c>
      <c r="B1954" s="21" t="s">
        <v>5458</v>
      </c>
      <c r="C1954" s="21" t="s">
        <v>2014</v>
      </c>
    </row>
    <row r="1955" spans="1:3" x14ac:dyDescent="0.2">
      <c r="A1955" s="22" t="s">
        <v>5459</v>
      </c>
      <c r="B1955" s="21" t="s">
        <v>5460</v>
      </c>
      <c r="C1955" s="21" t="s">
        <v>1697</v>
      </c>
    </row>
    <row r="1956" spans="1:3" x14ac:dyDescent="0.2">
      <c r="A1956" s="22" t="s">
        <v>5461</v>
      </c>
      <c r="B1956" s="21" t="s">
        <v>5462</v>
      </c>
      <c r="C1956" s="21" t="s">
        <v>1817</v>
      </c>
    </row>
    <row r="1957" spans="1:3" x14ac:dyDescent="0.2">
      <c r="A1957" s="22" t="s">
        <v>5463</v>
      </c>
      <c r="B1957" s="21" t="s">
        <v>5464</v>
      </c>
      <c r="C1957" s="21" t="s">
        <v>1627</v>
      </c>
    </row>
    <row r="1958" spans="1:3" x14ac:dyDescent="0.2">
      <c r="A1958" s="22" t="s">
        <v>5465</v>
      </c>
      <c r="B1958" s="21" t="s">
        <v>5466</v>
      </c>
      <c r="C1958" s="21" t="s">
        <v>1888</v>
      </c>
    </row>
    <row r="1959" spans="1:3" x14ac:dyDescent="0.2">
      <c r="A1959" s="22" t="s">
        <v>5467</v>
      </c>
      <c r="B1959" s="21" t="s">
        <v>5468</v>
      </c>
      <c r="C1959" s="21" t="s">
        <v>1642</v>
      </c>
    </row>
    <row r="1960" spans="1:3" x14ac:dyDescent="0.2">
      <c r="A1960" s="22" t="s">
        <v>5469</v>
      </c>
      <c r="B1960" s="21" t="s">
        <v>5470</v>
      </c>
      <c r="C1960" s="21" t="s">
        <v>2014</v>
      </c>
    </row>
    <row r="1961" spans="1:3" x14ac:dyDescent="0.2">
      <c r="A1961" s="22" t="s">
        <v>5471</v>
      </c>
      <c r="B1961" s="21" t="s">
        <v>5472</v>
      </c>
      <c r="C1961" s="21" t="s">
        <v>1627</v>
      </c>
    </row>
    <row r="1962" spans="1:3" x14ac:dyDescent="0.2">
      <c r="A1962" s="22" t="s">
        <v>5473</v>
      </c>
      <c r="B1962" s="21" t="s">
        <v>5474</v>
      </c>
      <c r="C1962" s="21" t="s">
        <v>1817</v>
      </c>
    </row>
    <row r="1963" spans="1:3" x14ac:dyDescent="0.2">
      <c r="A1963" s="22" t="s">
        <v>5475</v>
      </c>
      <c r="B1963" s="21" t="s">
        <v>5476</v>
      </c>
      <c r="C1963" s="21" t="s">
        <v>1879</v>
      </c>
    </row>
    <row r="1964" spans="1:3" x14ac:dyDescent="0.2">
      <c r="A1964" s="22" t="s">
        <v>5477</v>
      </c>
      <c r="B1964" s="21" t="s">
        <v>5478</v>
      </c>
      <c r="C1964" s="21" t="s">
        <v>1784</v>
      </c>
    </row>
    <row r="1965" spans="1:3" x14ac:dyDescent="0.2">
      <c r="A1965" s="22" t="s">
        <v>5479</v>
      </c>
      <c r="B1965" s="21" t="s">
        <v>5480</v>
      </c>
      <c r="C1965" s="21" t="s">
        <v>1642</v>
      </c>
    </row>
    <row r="1966" spans="1:3" x14ac:dyDescent="0.2">
      <c r="A1966" s="22" t="s">
        <v>5481</v>
      </c>
      <c r="B1966" s="21" t="s">
        <v>5482</v>
      </c>
      <c r="C1966" s="21" t="s">
        <v>2014</v>
      </c>
    </row>
    <row r="1967" spans="1:3" x14ac:dyDescent="0.2">
      <c r="A1967" s="22" t="s">
        <v>5483</v>
      </c>
      <c r="B1967" s="21" t="s">
        <v>5484</v>
      </c>
      <c r="C1967" s="21" t="s">
        <v>2014</v>
      </c>
    </row>
    <row r="1968" spans="1:3" x14ac:dyDescent="0.2">
      <c r="A1968" s="22" t="s">
        <v>5485</v>
      </c>
      <c r="B1968" s="21" t="s">
        <v>5486</v>
      </c>
      <c r="C1968" s="21" t="s">
        <v>1697</v>
      </c>
    </row>
    <row r="1969" spans="1:3" x14ac:dyDescent="0.2">
      <c r="A1969" s="22" t="s">
        <v>5487</v>
      </c>
      <c r="B1969" s="21" t="s">
        <v>5488</v>
      </c>
      <c r="C1969" s="21" t="s">
        <v>2089</v>
      </c>
    </row>
    <row r="1970" spans="1:3" x14ac:dyDescent="0.2">
      <c r="A1970" s="22" t="s">
        <v>5489</v>
      </c>
      <c r="B1970" s="21" t="s">
        <v>5490</v>
      </c>
      <c r="C1970" s="21" t="s">
        <v>1978</v>
      </c>
    </row>
    <row r="1971" spans="1:3" x14ac:dyDescent="0.2">
      <c r="A1971" s="22" t="s">
        <v>5491</v>
      </c>
      <c r="B1971" s="21" t="s">
        <v>5492</v>
      </c>
      <c r="C1971" s="21" t="s">
        <v>1895</v>
      </c>
    </row>
    <row r="1972" spans="1:3" x14ac:dyDescent="0.2">
      <c r="A1972" s="22" t="s">
        <v>5493</v>
      </c>
      <c r="B1972" s="21" t="s">
        <v>5494</v>
      </c>
      <c r="C1972" s="21" t="s">
        <v>1879</v>
      </c>
    </row>
    <row r="1973" spans="1:3" x14ac:dyDescent="0.2">
      <c r="A1973" s="22" t="s">
        <v>5495</v>
      </c>
      <c r="B1973" s="21" t="s">
        <v>5496</v>
      </c>
      <c r="C1973" s="21" t="s">
        <v>1817</v>
      </c>
    </row>
    <row r="1974" spans="1:3" x14ac:dyDescent="0.2">
      <c r="A1974" s="22" t="s">
        <v>5497</v>
      </c>
      <c r="B1974" s="21" t="s">
        <v>5498</v>
      </c>
      <c r="C1974" s="21" t="s">
        <v>1671</v>
      </c>
    </row>
    <row r="1975" spans="1:3" x14ac:dyDescent="0.2">
      <c r="A1975" s="22" t="s">
        <v>5499</v>
      </c>
      <c r="B1975" s="21" t="s">
        <v>5500</v>
      </c>
      <c r="C1975" s="21" t="s">
        <v>3281</v>
      </c>
    </row>
    <row r="1976" spans="1:3" x14ac:dyDescent="0.2">
      <c r="A1976" s="22" t="s">
        <v>5501</v>
      </c>
      <c r="B1976" s="21" t="s">
        <v>5502</v>
      </c>
      <c r="C1976" s="21" t="s">
        <v>3281</v>
      </c>
    </row>
    <row r="1977" spans="1:3" x14ac:dyDescent="0.2">
      <c r="A1977" s="22" t="s">
        <v>5503</v>
      </c>
      <c r="B1977" s="21" t="s">
        <v>5504</v>
      </c>
      <c r="C1977" s="21" t="s">
        <v>1775</v>
      </c>
    </row>
    <row r="1978" spans="1:3" x14ac:dyDescent="0.2">
      <c r="A1978" s="22" t="s">
        <v>5505</v>
      </c>
      <c r="B1978" s="21" t="s">
        <v>5506</v>
      </c>
      <c r="C1978" s="21" t="s">
        <v>1858</v>
      </c>
    </row>
    <row r="1979" spans="1:3" x14ac:dyDescent="0.2">
      <c r="A1979" s="22" t="s">
        <v>5507</v>
      </c>
      <c r="B1979" s="21" t="s">
        <v>5508</v>
      </c>
      <c r="C1979" s="21" t="s">
        <v>3033</v>
      </c>
    </row>
    <row r="1980" spans="1:3" x14ac:dyDescent="0.2">
      <c r="A1980" s="22" t="s">
        <v>5509</v>
      </c>
      <c r="B1980" s="21" t="s">
        <v>5510</v>
      </c>
      <c r="C1980" s="21" t="s">
        <v>1642</v>
      </c>
    </row>
    <row r="1981" spans="1:3" x14ac:dyDescent="0.2">
      <c r="A1981" s="22" t="s">
        <v>5511</v>
      </c>
      <c r="B1981" s="21" t="s">
        <v>5512</v>
      </c>
      <c r="C1981" s="21" t="s">
        <v>3951</v>
      </c>
    </row>
    <row r="1982" spans="1:3" x14ac:dyDescent="0.2">
      <c r="A1982" s="22" t="s">
        <v>5513</v>
      </c>
      <c r="B1982" s="21" t="s">
        <v>5514</v>
      </c>
      <c r="C1982" s="21" t="s">
        <v>1895</v>
      </c>
    </row>
    <row r="1983" spans="1:3" x14ac:dyDescent="0.2">
      <c r="A1983" s="22" t="s">
        <v>5515</v>
      </c>
      <c r="B1983" s="21" t="s">
        <v>5516</v>
      </c>
      <c r="C1983" s="21" t="s">
        <v>1895</v>
      </c>
    </row>
    <row r="1984" spans="1:3" x14ac:dyDescent="0.2">
      <c r="A1984" s="22" t="s">
        <v>5517</v>
      </c>
      <c r="B1984" s="21" t="s">
        <v>5518</v>
      </c>
      <c r="C1984" s="21" t="s">
        <v>2883</v>
      </c>
    </row>
    <row r="1985" spans="1:3" x14ac:dyDescent="0.2">
      <c r="A1985" s="22" t="s">
        <v>5519</v>
      </c>
      <c r="B1985" s="21" t="s">
        <v>5520</v>
      </c>
      <c r="C1985" s="21" t="s">
        <v>1817</v>
      </c>
    </row>
    <row r="1986" spans="1:3" x14ac:dyDescent="0.2">
      <c r="A1986" s="22" t="s">
        <v>5521</v>
      </c>
      <c r="B1986" s="21" t="s">
        <v>5522</v>
      </c>
      <c r="C1986" s="21" t="s">
        <v>1888</v>
      </c>
    </row>
    <row r="1987" spans="1:3" x14ac:dyDescent="0.2">
      <c r="A1987" s="22" t="s">
        <v>5523</v>
      </c>
      <c r="B1987" s="21" t="s">
        <v>5524</v>
      </c>
      <c r="C1987" s="21" t="s">
        <v>1895</v>
      </c>
    </row>
    <row r="1988" spans="1:3" x14ac:dyDescent="0.2">
      <c r="A1988" s="22" t="s">
        <v>5525</v>
      </c>
      <c r="B1988" s="21" t="s">
        <v>5526</v>
      </c>
      <c r="C1988" s="21" t="s">
        <v>1577</v>
      </c>
    </row>
    <row r="1989" spans="1:3" x14ac:dyDescent="0.2">
      <c r="A1989" s="22" t="s">
        <v>5527</v>
      </c>
      <c r="B1989" s="21" t="s">
        <v>5528</v>
      </c>
      <c r="C1989" s="21" t="s">
        <v>2075</v>
      </c>
    </row>
    <row r="1990" spans="1:3" x14ac:dyDescent="0.2">
      <c r="A1990" s="22" t="s">
        <v>5529</v>
      </c>
      <c r="B1990" s="21" t="s">
        <v>5530</v>
      </c>
      <c r="C1990" s="21" t="s">
        <v>1642</v>
      </c>
    </row>
    <row r="1991" spans="1:3" x14ac:dyDescent="0.2">
      <c r="A1991" s="22" t="s">
        <v>5531</v>
      </c>
      <c r="B1991" s="21" t="s">
        <v>5532</v>
      </c>
      <c r="C1991" s="21" t="s">
        <v>1966</v>
      </c>
    </row>
    <row r="1992" spans="1:3" x14ac:dyDescent="0.2">
      <c r="A1992" s="22" t="s">
        <v>5533</v>
      </c>
      <c r="B1992" s="21" t="s">
        <v>5534</v>
      </c>
      <c r="C1992" s="21" t="s">
        <v>1840</v>
      </c>
    </row>
    <row r="1993" spans="1:3" x14ac:dyDescent="0.2">
      <c r="A1993" s="22" t="s">
        <v>5535</v>
      </c>
      <c r="B1993" s="21" t="s">
        <v>5536</v>
      </c>
      <c r="C1993" s="21" t="s">
        <v>3033</v>
      </c>
    </row>
    <row r="1994" spans="1:3" x14ac:dyDescent="0.2">
      <c r="A1994" s="22" t="s">
        <v>5537</v>
      </c>
      <c r="B1994" s="21" t="s">
        <v>5538</v>
      </c>
      <c r="C1994" s="21" t="s">
        <v>1895</v>
      </c>
    </row>
    <row r="1995" spans="1:3" x14ac:dyDescent="0.2">
      <c r="A1995" s="22" t="s">
        <v>5539</v>
      </c>
      <c r="B1995" s="21" t="s">
        <v>5540</v>
      </c>
      <c r="C1995" s="21" t="s">
        <v>1796</v>
      </c>
    </row>
    <row r="1996" spans="1:3" x14ac:dyDescent="0.2">
      <c r="A1996" s="22" t="s">
        <v>5541</v>
      </c>
      <c r="B1996" s="21" t="s">
        <v>5542</v>
      </c>
      <c r="C1996" s="21" t="s">
        <v>1796</v>
      </c>
    </row>
    <row r="1997" spans="1:3" x14ac:dyDescent="0.2">
      <c r="A1997" s="22" t="s">
        <v>5543</v>
      </c>
      <c r="B1997" s="21" t="s">
        <v>5544</v>
      </c>
      <c r="C1997" s="21" t="s">
        <v>1796</v>
      </c>
    </row>
    <row r="1998" spans="1:3" x14ac:dyDescent="0.2">
      <c r="A1998" s="22" t="s">
        <v>5545</v>
      </c>
      <c r="B1998" s="21" t="s">
        <v>5546</v>
      </c>
      <c r="C1998" s="21" t="s">
        <v>1796</v>
      </c>
    </row>
    <row r="1999" spans="1:3" x14ac:dyDescent="0.2">
      <c r="A1999" s="22" t="s">
        <v>5547</v>
      </c>
      <c r="B1999" s="21" t="s">
        <v>5548</v>
      </c>
      <c r="C1999" s="21" t="s">
        <v>3033</v>
      </c>
    </row>
    <row r="2000" spans="1:3" x14ac:dyDescent="0.2">
      <c r="A2000" s="22" t="s">
        <v>5549</v>
      </c>
      <c r="B2000" s="21" t="s">
        <v>5550</v>
      </c>
      <c r="C2000" s="21" t="s">
        <v>2008</v>
      </c>
    </row>
    <row r="2001" spans="1:3" x14ac:dyDescent="0.2">
      <c r="A2001" s="22" t="s">
        <v>5551</v>
      </c>
      <c r="B2001" s="21" t="s">
        <v>5552</v>
      </c>
      <c r="C2001" s="21" t="s">
        <v>1577</v>
      </c>
    </row>
    <row r="2002" spans="1:3" x14ac:dyDescent="0.2">
      <c r="A2002" s="22" t="s">
        <v>5553</v>
      </c>
      <c r="B2002" s="21" t="s">
        <v>5554</v>
      </c>
      <c r="C2002" s="21" t="s">
        <v>2075</v>
      </c>
    </row>
    <row r="2003" spans="1:3" x14ac:dyDescent="0.2">
      <c r="A2003" s="22" t="s">
        <v>5555</v>
      </c>
      <c r="B2003" s="21" t="s">
        <v>5556</v>
      </c>
      <c r="C2003" s="21" t="s">
        <v>1775</v>
      </c>
    </row>
    <row r="2004" spans="1:3" x14ac:dyDescent="0.2">
      <c r="A2004" s="22" t="s">
        <v>5557</v>
      </c>
      <c r="B2004" s="21" t="s">
        <v>5558</v>
      </c>
      <c r="C2004" s="21" t="s">
        <v>1888</v>
      </c>
    </row>
    <row r="2005" spans="1:3" x14ac:dyDescent="0.2">
      <c r="A2005" s="22" t="s">
        <v>5559</v>
      </c>
      <c r="B2005" s="21" t="s">
        <v>5560</v>
      </c>
      <c r="C2005" s="21" t="s">
        <v>3281</v>
      </c>
    </row>
    <row r="2006" spans="1:3" x14ac:dyDescent="0.2">
      <c r="A2006" s="22" t="s">
        <v>5561</v>
      </c>
      <c r="B2006" s="21" t="s">
        <v>5562</v>
      </c>
      <c r="C2006" s="21" t="s">
        <v>2669</v>
      </c>
    </row>
    <row r="2007" spans="1:3" x14ac:dyDescent="0.2">
      <c r="A2007" s="22" t="s">
        <v>5563</v>
      </c>
      <c r="B2007" s="21" t="s">
        <v>5564</v>
      </c>
      <c r="C2007" s="21" t="s">
        <v>2075</v>
      </c>
    </row>
    <row r="2008" spans="1:3" x14ac:dyDescent="0.2">
      <c r="A2008" s="22" t="s">
        <v>5565</v>
      </c>
      <c r="B2008" s="21" t="s">
        <v>5566</v>
      </c>
      <c r="C2008" s="21" t="s">
        <v>2096</v>
      </c>
    </row>
    <row r="2009" spans="1:3" x14ac:dyDescent="0.2">
      <c r="A2009" s="22" t="s">
        <v>5567</v>
      </c>
      <c r="B2009" s="21" t="s">
        <v>5568</v>
      </c>
      <c r="C2009" s="21" t="s">
        <v>2072</v>
      </c>
    </row>
    <row r="2010" spans="1:3" x14ac:dyDescent="0.2">
      <c r="A2010" s="22" t="s">
        <v>5569</v>
      </c>
      <c r="B2010" s="21" t="s">
        <v>5570</v>
      </c>
      <c r="C2010" s="21" t="s">
        <v>2669</v>
      </c>
    </row>
    <row r="2011" spans="1:3" x14ac:dyDescent="0.2">
      <c r="A2011" s="22" t="s">
        <v>5571</v>
      </c>
      <c r="B2011" s="21" t="s">
        <v>5572</v>
      </c>
      <c r="C2011" s="21" t="s">
        <v>1926</v>
      </c>
    </row>
    <row r="2012" spans="1:3" x14ac:dyDescent="0.2">
      <c r="A2012" s="22" t="s">
        <v>5573</v>
      </c>
      <c r="B2012" s="21" t="s">
        <v>5574</v>
      </c>
      <c r="C2012" s="21" t="s">
        <v>1690</v>
      </c>
    </row>
    <row r="2013" spans="1:3" x14ac:dyDescent="0.2">
      <c r="A2013" s="22" t="s">
        <v>5575</v>
      </c>
      <c r="B2013" s="21" t="s">
        <v>5576</v>
      </c>
      <c r="C2013" s="21" t="s">
        <v>1743</v>
      </c>
    </row>
    <row r="2014" spans="1:3" x14ac:dyDescent="0.2">
      <c r="A2014" s="22" t="s">
        <v>5577</v>
      </c>
      <c r="B2014" s="21" t="s">
        <v>5578</v>
      </c>
      <c r="C2014" s="21" t="s">
        <v>1895</v>
      </c>
    </row>
    <row r="2015" spans="1:3" x14ac:dyDescent="0.2">
      <c r="A2015" s="22" t="s">
        <v>5579</v>
      </c>
      <c r="B2015" s="21" t="s">
        <v>5580</v>
      </c>
      <c r="C2015" s="21" t="s">
        <v>1757</v>
      </c>
    </row>
    <row r="2016" spans="1:3" x14ac:dyDescent="0.2">
      <c r="A2016" s="22" t="s">
        <v>5581</v>
      </c>
      <c r="B2016" s="21" t="s">
        <v>5582</v>
      </c>
      <c r="C2016" s="21" t="s">
        <v>2072</v>
      </c>
    </row>
    <row r="2017" spans="1:3" x14ac:dyDescent="0.2">
      <c r="A2017" s="22" t="s">
        <v>5583</v>
      </c>
      <c r="B2017" s="21" t="s">
        <v>5584</v>
      </c>
      <c r="C2017" s="21" t="s">
        <v>1627</v>
      </c>
    </row>
    <row r="2018" spans="1:3" x14ac:dyDescent="0.2">
      <c r="A2018" s="22" t="s">
        <v>5585</v>
      </c>
      <c r="B2018" s="21" t="s">
        <v>5586</v>
      </c>
      <c r="C2018" s="21" t="s">
        <v>2976</v>
      </c>
    </row>
    <row r="2019" spans="1:3" x14ac:dyDescent="0.2">
      <c r="A2019" s="22" t="s">
        <v>5587</v>
      </c>
      <c r="B2019" s="21" t="s">
        <v>5588</v>
      </c>
      <c r="C2019" s="21" t="s">
        <v>1985</v>
      </c>
    </row>
    <row r="2020" spans="1:3" x14ac:dyDescent="0.2">
      <c r="A2020" s="22" t="s">
        <v>5589</v>
      </c>
      <c r="B2020" s="21" t="s">
        <v>5590</v>
      </c>
      <c r="C2020" s="21" t="s">
        <v>1577</v>
      </c>
    </row>
    <row r="2021" spans="1:3" x14ac:dyDescent="0.2">
      <c r="A2021" s="22" t="s">
        <v>5591</v>
      </c>
      <c r="B2021" s="21" t="s">
        <v>5592</v>
      </c>
      <c r="C2021" s="21" t="s">
        <v>2871</v>
      </c>
    </row>
    <row r="2022" spans="1:3" x14ac:dyDescent="0.2">
      <c r="A2022" s="22" t="s">
        <v>5593</v>
      </c>
      <c r="B2022" s="21" t="s">
        <v>5594</v>
      </c>
      <c r="C2022" s="21" t="s">
        <v>1577</v>
      </c>
    </row>
    <row r="2023" spans="1:3" x14ac:dyDescent="0.2">
      <c r="A2023" s="22" t="s">
        <v>5595</v>
      </c>
      <c r="B2023" s="21" t="s">
        <v>5596</v>
      </c>
      <c r="C2023" s="21" t="s">
        <v>1690</v>
      </c>
    </row>
    <row r="2024" spans="1:3" x14ac:dyDescent="0.2">
      <c r="A2024" s="22" t="s">
        <v>5597</v>
      </c>
      <c r="B2024" s="21" t="s">
        <v>5598</v>
      </c>
      <c r="C2024" s="21" t="s">
        <v>1796</v>
      </c>
    </row>
    <row r="2025" spans="1:3" x14ac:dyDescent="0.2">
      <c r="A2025" s="22" t="s">
        <v>5599</v>
      </c>
      <c r="B2025" s="21" t="s">
        <v>5600</v>
      </c>
      <c r="C2025" s="21" t="s">
        <v>1577</v>
      </c>
    </row>
    <row r="2026" spans="1:3" x14ac:dyDescent="0.2">
      <c r="A2026" s="22" t="s">
        <v>5601</v>
      </c>
      <c r="B2026" s="21" t="s">
        <v>5602</v>
      </c>
      <c r="C2026" s="21" t="s">
        <v>1817</v>
      </c>
    </row>
    <row r="2027" spans="1:3" x14ac:dyDescent="0.2">
      <c r="A2027" s="22" t="s">
        <v>5603</v>
      </c>
      <c r="B2027" s="21" t="s">
        <v>5604</v>
      </c>
      <c r="C2027" s="21" t="s">
        <v>1671</v>
      </c>
    </row>
    <row r="2028" spans="1:3" x14ac:dyDescent="0.2">
      <c r="A2028" s="22" t="s">
        <v>5605</v>
      </c>
      <c r="B2028" s="21" t="s">
        <v>5606</v>
      </c>
      <c r="C2028" s="21" t="s">
        <v>2008</v>
      </c>
    </row>
    <row r="2029" spans="1:3" x14ac:dyDescent="0.2">
      <c r="A2029" s="22" t="s">
        <v>5607</v>
      </c>
      <c r="B2029" s="21" t="s">
        <v>5608</v>
      </c>
      <c r="C2029" s="21" t="s">
        <v>2075</v>
      </c>
    </row>
    <row r="2030" spans="1:3" x14ac:dyDescent="0.2">
      <c r="A2030" s="22" t="s">
        <v>5609</v>
      </c>
      <c r="B2030" s="21" t="s">
        <v>5610</v>
      </c>
      <c r="C2030" s="21" t="s">
        <v>2065</v>
      </c>
    </row>
    <row r="2031" spans="1:3" x14ac:dyDescent="0.2">
      <c r="A2031" s="22" t="s">
        <v>5611</v>
      </c>
      <c r="B2031" s="21" t="s">
        <v>5612</v>
      </c>
      <c r="C2031" s="21" t="s">
        <v>1985</v>
      </c>
    </row>
    <row r="2032" spans="1:3" x14ac:dyDescent="0.2">
      <c r="A2032" s="22" t="s">
        <v>5613</v>
      </c>
      <c r="B2032" s="21" t="s">
        <v>5614</v>
      </c>
      <c r="C2032" s="21" t="s">
        <v>1757</v>
      </c>
    </row>
    <row r="2033" spans="1:3" x14ac:dyDescent="0.2">
      <c r="A2033" s="22" t="s">
        <v>5615</v>
      </c>
      <c r="B2033" s="21" t="s">
        <v>5616</v>
      </c>
      <c r="C2033" s="21" t="s">
        <v>2096</v>
      </c>
    </row>
    <row r="2034" spans="1:3" x14ac:dyDescent="0.2">
      <c r="A2034" s="22" t="s">
        <v>5617</v>
      </c>
      <c r="B2034" s="21" t="s">
        <v>5618</v>
      </c>
      <c r="C2034" s="21" t="s">
        <v>2096</v>
      </c>
    </row>
    <row r="2035" spans="1:3" x14ac:dyDescent="0.2">
      <c r="A2035" s="22" t="s">
        <v>5619</v>
      </c>
      <c r="B2035" s="21" t="s">
        <v>5620</v>
      </c>
      <c r="C2035" s="21" t="s">
        <v>1697</v>
      </c>
    </row>
    <row r="2036" spans="1:3" x14ac:dyDescent="0.2">
      <c r="A2036" s="22" t="s">
        <v>5621</v>
      </c>
      <c r="B2036" s="21" t="s">
        <v>5622</v>
      </c>
      <c r="C2036" s="21" t="s">
        <v>1627</v>
      </c>
    </row>
    <row r="2037" spans="1:3" x14ac:dyDescent="0.2">
      <c r="A2037" s="22" t="s">
        <v>5623</v>
      </c>
      <c r="B2037" s="21" t="s">
        <v>5624</v>
      </c>
      <c r="C2037" s="21" t="s">
        <v>2669</v>
      </c>
    </row>
    <row r="2038" spans="1:3" x14ac:dyDescent="0.2">
      <c r="A2038" s="22" t="s">
        <v>5625</v>
      </c>
      <c r="B2038" s="21" t="s">
        <v>5626</v>
      </c>
      <c r="C2038" s="21" t="s">
        <v>2669</v>
      </c>
    </row>
    <row r="2039" spans="1:3" x14ac:dyDescent="0.2">
      <c r="A2039" s="22" t="s">
        <v>5627</v>
      </c>
      <c r="B2039" s="21" t="s">
        <v>5628</v>
      </c>
      <c r="C2039" s="21" t="s">
        <v>1636</v>
      </c>
    </row>
    <row r="2040" spans="1:3" x14ac:dyDescent="0.2">
      <c r="A2040" s="22" t="s">
        <v>5629</v>
      </c>
      <c r="B2040" s="21" t="s">
        <v>5630</v>
      </c>
      <c r="C2040" s="21" t="s">
        <v>1697</v>
      </c>
    </row>
    <row r="2041" spans="1:3" x14ac:dyDescent="0.2">
      <c r="A2041" s="22" t="s">
        <v>5631</v>
      </c>
      <c r="B2041" s="21" t="s">
        <v>5632</v>
      </c>
      <c r="C2041" s="21" t="s">
        <v>2883</v>
      </c>
    </row>
    <row r="2042" spans="1:3" x14ac:dyDescent="0.2">
      <c r="A2042" s="22" t="s">
        <v>5633</v>
      </c>
      <c r="B2042" s="21" t="s">
        <v>5634</v>
      </c>
      <c r="C2042" s="21" t="s">
        <v>2976</v>
      </c>
    </row>
    <row r="2043" spans="1:3" x14ac:dyDescent="0.2">
      <c r="A2043" s="22" t="s">
        <v>5635</v>
      </c>
      <c r="B2043" s="21" t="s">
        <v>5636</v>
      </c>
      <c r="C2043" s="21" t="s">
        <v>2976</v>
      </c>
    </row>
    <row r="2044" spans="1:3" x14ac:dyDescent="0.2">
      <c r="A2044" s="22" t="s">
        <v>5637</v>
      </c>
      <c r="B2044" s="21" t="s">
        <v>5638</v>
      </c>
      <c r="C2044" s="21" t="s">
        <v>2976</v>
      </c>
    </row>
    <row r="2045" spans="1:3" x14ac:dyDescent="0.2">
      <c r="A2045" s="22" t="s">
        <v>5639</v>
      </c>
      <c r="B2045" s="21" t="s">
        <v>5640</v>
      </c>
      <c r="C2045" s="21" t="s">
        <v>2976</v>
      </c>
    </row>
    <row r="2046" spans="1:3" x14ac:dyDescent="0.2">
      <c r="A2046" s="22" t="s">
        <v>5641</v>
      </c>
      <c r="B2046" s="21" t="s">
        <v>5642</v>
      </c>
      <c r="C2046" s="21" t="s">
        <v>2976</v>
      </c>
    </row>
    <row r="2047" spans="1:3" x14ac:dyDescent="0.2">
      <c r="A2047" s="22" t="s">
        <v>5643</v>
      </c>
      <c r="B2047" s="21" t="s">
        <v>5644</v>
      </c>
      <c r="C2047" s="21" t="s">
        <v>2075</v>
      </c>
    </row>
    <row r="2048" spans="1:3" x14ac:dyDescent="0.2">
      <c r="A2048" s="22" t="s">
        <v>5645</v>
      </c>
      <c r="B2048" s="21" t="s">
        <v>5646</v>
      </c>
      <c r="C2048" s="21" t="s">
        <v>2008</v>
      </c>
    </row>
    <row r="2049" spans="1:3" x14ac:dyDescent="0.2">
      <c r="A2049" s="22" t="s">
        <v>5647</v>
      </c>
      <c r="B2049" s="21" t="s">
        <v>5648</v>
      </c>
      <c r="C2049" s="21" t="s">
        <v>1988</v>
      </c>
    </row>
    <row r="2050" spans="1:3" x14ac:dyDescent="0.2">
      <c r="A2050" s="22" t="s">
        <v>5649</v>
      </c>
      <c r="B2050" s="21" t="s">
        <v>5650</v>
      </c>
      <c r="C2050" s="21" t="s">
        <v>1879</v>
      </c>
    </row>
    <row r="2051" spans="1:3" x14ac:dyDescent="0.2">
      <c r="A2051" s="22" t="s">
        <v>5651</v>
      </c>
      <c r="B2051" s="21" t="s">
        <v>5652</v>
      </c>
      <c r="C2051" s="21" t="s">
        <v>1577</v>
      </c>
    </row>
    <row r="2052" spans="1:3" x14ac:dyDescent="0.2">
      <c r="A2052" s="22" t="s">
        <v>5653</v>
      </c>
      <c r="B2052" s="21" t="s">
        <v>5654</v>
      </c>
      <c r="C2052" s="21" t="s">
        <v>1697</v>
      </c>
    </row>
    <row r="2053" spans="1:3" x14ac:dyDescent="0.2">
      <c r="A2053" s="22" t="s">
        <v>5655</v>
      </c>
      <c r="B2053" s="21" t="s">
        <v>5656</v>
      </c>
      <c r="C2053" s="21" t="s">
        <v>3951</v>
      </c>
    </row>
    <row r="2054" spans="1:3" x14ac:dyDescent="0.2">
      <c r="A2054" s="22" t="s">
        <v>5657</v>
      </c>
      <c r="B2054" s="21" t="s">
        <v>5658</v>
      </c>
      <c r="C2054" s="21" t="s">
        <v>1642</v>
      </c>
    </row>
    <row r="2055" spans="1:3" x14ac:dyDescent="0.2">
      <c r="A2055" s="22" t="s">
        <v>5659</v>
      </c>
      <c r="B2055" s="21" t="s">
        <v>5660</v>
      </c>
      <c r="C2055" s="21" t="s">
        <v>1595</v>
      </c>
    </row>
    <row r="2056" spans="1:3" x14ac:dyDescent="0.2">
      <c r="A2056" s="22" t="s">
        <v>5661</v>
      </c>
      <c r="B2056" s="21" t="s">
        <v>5662</v>
      </c>
      <c r="C2056" s="21" t="s">
        <v>1577</v>
      </c>
    </row>
    <row r="2057" spans="1:3" x14ac:dyDescent="0.2">
      <c r="A2057" s="22" t="s">
        <v>5663</v>
      </c>
      <c r="B2057" s="21" t="s">
        <v>5664</v>
      </c>
      <c r="C2057" s="21" t="s">
        <v>1697</v>
      </c>
    </row>
    <row r="2058" spans="1:3" x14ac:dyDescent="0.2">
      <c r="A2058" s="22" t="s">
        <v>5665</v>
      </c>
      <c r="B2058" s="21" t="s">
        <v>5666</v>
      </c>
      <c r="C2058" s="21" t="s">
        <v>1607</v>
      </c>
    </row>
    <row r="2059" spans="1:3" x14ac:dyDescent="0.2">
      <c r="A2059" s="22" t="s">
        <v>5667</v>
      </c>
      <c r="B2059" s="21" t="s">
        <v>5668</v>
      </c>
      <c r="C2059" s="21" t="s">
        <v>2072</v>
      </c>
    </row>
    <row r="2060" spans="1:3" x14ac:dyDescent="0.2">
      <c r="A2060" s="22" t="s">
        <v>5669</v>
      </c>
      <c r="B2060" s="21" t="s">
        <v>5670</v>
      </c>
      <c r="C2060" s="21" t="s">
        <v>1627</v>
      </c>
    </row>
    <row r="2061" spans="1:3" x14ac:dyDescent="0.2">
      <c r="A2061" s="22" t="s">
        <v>5671</v>
      </c>
      <c r="B2061" s="21" t="s">
        <v>5672</v>
      </c>
      <c r="C2061" s="21" t="s">
        <v>2096</v>
      </c>
    </row>
    <row r="2062" spans="1:3" x14ac:dyDescent="0.2">
      <c r="A2062" s="22" t="s">
        <v>5673</v>
      </c>
      <c r="B2062" s="21" t="s">
        <v>5674</v>
      </c>
      <c r="C2062" s="21" t="s">
        <v>1957</v>
      </c>
    </row>
    <row r="2063" spans="1:3" x14ac:dyDescent="0.2">
      <c r="A2063" s="22" t="s">
        <v>5675</v>
      </c>
      <c r="B2063" s="21" t="s">
        <v>5676</v>
      </c>
      <c r="C2063" s="21" t="s">
        <v>2075</v>
      </c>
    </row>
    <row r="2064" spans="1:3" x14ac:dyDescent="0.2">
      <c r="A2064" s="22" t="s">
        <v>5677</v>
      </c>
      <c r="B2064" s="21" t="s">
        <v>5678</v>
      </c>
      <c r="C2064" s="21" t="s">
        <v>2111</v>
      </c>
    </row>
    <row r="2065" spans="1:3" x14ac:dyDescent="0.2">
      <c r="A2065" s="22" t="s">
        <v>5679</v>
      </c>
      <c r="B2065" s="21" t="s">
        <v>5680</v>
      </c>
      <c r="C2065" s="21" t="s">
        <v>1697</v>
      </c>
    </row>
    <row r="2066" spans="1:3" x14ac:dyDescent="0.2">
      <c r="A2066" s="22" t="s">
        <v>5681</v>
      </c>
      <c r="B2066" s="21" t="s">
        <v>5682</v>
      </c>
      <c r="C2066" s="21" t="s">
        <v>1697</v>
      </c>
    </row>
    <row r="2067" spans="1:3" x14ac:dyDescent="0.2">
      <c r="A2067" s="22" t="s">
        <v>5683</v>
      </c>
      <c r="B2067" s="21" t="s">
        <v>5684</v>
      </c>
      <c r="C2067" s="21" t="s">
        <v>1690</v>
      </c>
    </row>
    <row r="2068" spans="1:3" x14ac:dyDescent="0.2">
      <c r="A2068" s="22" t="s">
        <v>5685</v>
      </c>
      <c r="B2068" s="21" t="s">
        <v>5686</v>
      </c>
      <c r="C2068" s="21" t="s">
        <v>2111</v>
      </c>
    </row>
    <row r="2069" spans="1:3" x14ac:dyDescent="0.2">
      <c r="A2069" s="22" t="s">
        <v>5687</v>
      </c>
      <c r="B2069" s="21" t="s">
        <v>5688</v>
      </c>
      <c r="C2069" s="21" t="s">
        <v>1607</v>
      </c>
    </row>
    <row r="2070" spans="1:3" x14ac:dyDescent="0.2">
      <c r="A2070" s="22" t="s">
        <v>5689</v>
      </c>
      <c r="B2070" s="21" t="s">
        <v>5690</v>
      </c>
      <c r="C2070" s="21" t="s">
        <v>1690</v>
      </c>
    </row>
    <row r="2071" spans="1:3" x14ac:dyDescent="0.2">
      <c r="A2071" s="22" t="s">
        <v>5691</v>
      </c>
      <c r="B2071" s="21" t="s">
        <v>5692</v>
      </c>
      <c r="C2071" s="21" t="s">
        <v>1690</v>
      </c>
    </row>
    <row r="2072" spans="1:3" x14ac:dyDescent="0.2">
      <c r="A2072" s="22" t="s">
        <v>5693</v>
      </c>
      <c r="B2072" s="21" t="s">
        <v>5694</v>
      </c>
      <c r="C2072" s="21" t="s">
        <v>2014</v>
      </c>
    </row>
    <row r="2073" spans="1:3" x14ac:dyDescent="0.2">
      <c r="A2073" s="22" t="s">
        <v>5695</v>
      </c>
      <c r="B2073" s="21" t="s">
        <v>5696</v>
      </c>
      <c r="C2073" s="21" t="s">
        <v>2075</v>
      </c>
    </row>
    <row r="2074" spans="1:3" x14ac:dyDescent="0.2">
      <c r="A2074" s="22" t="s">
        <v>5697</v>
      </c>
      <c r="B2074" s="21" t="s">
        <v>5698</v>
      </c>
      <c r="C2074" s="21" t="s">
        <v>1996</v>
      </c>
    </row>
    <row r="2075" spans="1:3" x14ac:dyDescent="0.2">
      <c r="A2075" s="22" t="s">
        <v>5699</v>
      </c>
      <c r="B2075" s="21" t="s">
        <v>5700</v>
      </c>
      <c r="C2075" s="21" t="s">
        <v>1957</v>
      </c>
    </row>
    <row r="2076" spans="1:3" x14ac:dyDescent="0.2">
      <c r="A2076" s="22" t="s">
        <v>5701</v>
      </c>
      <c r="B2076" s="21" t="s">
        <v>5702</v>
      </c>
      <c r="C2076" s="21" t="s">
        <v>1888</v>
      </c>
    </row>
    <row r="2077" spans="1:3" x14ac:dyDescent="0.2">
      <c r="A2077" s="22" t="s">
        <v>5703</v>
      </c>
      <c r="B2077" s="21" t="s">
        <v>5704</v>
      </c>
      <c r="C2077" s="21" t="s">
        <v>1636</v>
      </c>
    </row>
    <row r="2078" spans="1:3" x14ac:dyDescent="0.2">
      <c r="A2078" s="22" t="s">
        <v>5705</v>
      </c>
      <c r="B2078" s="21" t="s">
        <v>5706</v>
      </c>
      <c r="C2078" s="21" t="s">
        <v>1690</v>
      </c>
    </row>
    <row r="2079" spans="1:3" x14ac:dyDescent="0.2">
      <c r="A2079" s="22" t="s">
        <v>5707</v>
      </c>
      <c r="B2079" s="21" t="s">
        <v>5708</v>
      </c>
      <c r="C2079" s="21" t="s">
        <v>1590</v>
      </c>
    </row>
    <row r="2080" spans="1:3" x14ac:dyDescent="0.2">
      <c r="A2080" s="22" t="s">
        <v>5709</v>
      </c>
      <c r="B2080" s="21" t="s">
        <v>5710</v>
      </c>
      <c r="C2080" s="21" t="s">
        <v>1957</v>
      </c>
    </row>
    <row r="2081" spans="1:3" x14ac:dyDescent="0.2">
      <c r="A2081" s="22" t="s">
        <v>5711</v>
      </c>
      <c r="B2081" s="21" t="s">
        <v>5712</v>
      </c>
      <c r="C2081" s="21" t="s">
        <v>1577</v>
      </c>
    </row>
    <row r="2082" spans="1:3" x14ac:dyDescent="0.2">
      <c r="A2082" s="22" t="s">
        <v>5713</v>
      </c>
      <c r="B2082" s="21" t="s">
        <v>5714</v>
      </c>
      <c r="C2082" s="21" t="s">
        <v>2075</v>
      </c>
    </row>
    <row r="2083" spans="1:3" x14ac:dyDescent="0.2">
      <c r="A2083" s="22" t="s">
        <v>5715</v>
      </c>
      <c r="B2083" s="21" t="s">
        <v>5716</v>
      </c>
      <c r="C2083" s="21" t="s">
        <v>2075</v>
      </c>
    </row>
    <row r="2084" spans="1:3" x14ac:dyDescent="0.2">
      <c r="A2084" s="22" t="s">
        <v>5717</v>
      </c>
      <c r="B2084" s="21" t="s">
        <v>5718</v>
      </c>
      <c r="C2084" s="21" t="s">
        <v>2075</v>
      </c>
    </row>
    <row r="2085" spans="1:3" x14ac:dyDescent="0.2">
      <c r="A2085" s="22" t="s">
        <v>5719</v>
      </c>
      <c r="B2085" s="21" t="s">
        <v>5720</v>
      </c>
      <c r="C2085" s="21" t="s">
        <v>1996</v>
      </c>
    </row>
    <row r="2086" spans="1:3" x14ac:dyDescent="0.2">
      <c r="A2086" s="22" t="s">
        <v>5721</v>
      </c>
      <c r="B2086" s="21" t="s">
        <v>5722</v>
      </c>
      <c r="C2086" s="21" t="s">
        <v>1996</v>
      </c>
    </row>
    <row r="2087" spans="1:3" x14ac:dyDescent="0.2">
      <c r="A2087" s="22" t="s">
        <v>5723</v>
      </c>
      <c r="B2087" s="21" t="s">
        <v>5724</v>
      </c>
      <c r="C2087" s="21" t="s">
        <v>1858</v>
      </c>
    </row>
    <row r="2088" spans="1:3" x14ac:dyDescent="0.2">
      <c r="A2088" s="22" t="s">
        <v>5725</v>
      </c>
      <c r="B2088" s="21" t="s">
        <v>5726</v>
      </c>
      <c r="C2088" s="21" t="s">
        <v>1957</v>
      </c>
    </row>
    <row r="2089" spans="1:3" x14ac:dyDescent="0.2">
      <c r="A2089" s="22" t="s">
        <v>5727</v>
      </c>
      <c r="B2089" s="21" t="s">
        <v>5728</v>
      </c>
      <c r="C2089" s="21" t="s">
        <v>1888</v>
      </c>
    </row>
    <row r="2090" spans="1:3" x14ac:dyDescent="0.2">
      <c r="A2090" s="22" t="s">
        <v>5729</v>
      </c>
      <c r="B2090" s="21" t="s">
        <v>5730</v>
      </c>
      <c r="C2090" s="21" t="s">
        <v>1879</v>
      </c>
    </row>
    <row r="2091" spans="1:3" x14ac:dyDescent="0.2">
      <c r="A2091" s="22" t="s">
        <v>5731</v>
      </c>
      <c r="B2091" s="21" t="s">
        <v>5732</v>
      </c>
      <c r="C2091" s="21" t="s">
        <v>2075</v>
      </c>
    </row>
    <row r="2092" spans="1:3" x14ac:dyDescent="0.2">
      <c r="A2092" s="22" t="s">
        <v>5733</v>
      </c>
      <c r="B2092" s="21" t="s">
        <v>5734</v>
      </c>
      <c r="C2092" s="21" t="s">
        <v>2075</v>
      </c>
    </row>
    <row r="2093" spans="1:3" x14ac:dyDescent="0.2">
      <c r="A2093" s="22" t="s">
        <v>5735</v>
      </c>
      <c r="B2093" s="21" t="s">
        <v>5736</v>
      </c>
      <c r="C2093" s="21" t="s">
        <v>2075</v>
      </c>
    </row>
    <row r="2094" spans="1:3" x14ac:dyDescent="0.2">
      <c r="A2094" s="22" t="s">
        <v>5737</v>
      </c>
      <c r="B2094" s="21" t="s">
        <v>5738</v>
      </c>
      <c r="C2094" s="21" t="s">
        <v>2075</v>
      </c>
    </row>
    <row r="2095" spans="1:3" x14ac:dyDescent="0.2">
      <c r="A2095" s="22" t="s">
        <v>5739</v>
      </c>
      <c r="B2095" s="21" t="s">
        <v>5740</v>
      </c>
      <c r="C2095" s="21" t="s">
        <v>2075</v>
      </c>
    </row>
    <row r="2096" spans="1:3" x14ac:dyDescent="0.2">
      <c r="A2096" s="22" t="s">
        <v>5741</v>
      </c>
      <c r="B2096" s="21" t="s">
        <v>5742</v>
      </c>
      <c r="C2096" s="21" t="s">
        <v>2075</v>
      </c>
    </row>
    <row r="2097" spans="1:3" x14ac:dyDescent="0.2">
      <c r="A2097" s="22" t="s">
        <v>5743</v>
      </c>
      <c r="B2097" s="21" t="s">
        <v>5744</v>
      </c>
      <c r="C2097" s="21" t="s">
        <v>1858</v>
      </c>
    </row>
    <row r="2098" spans="1:3" x14ac:dyDescent="0.2">
      <c r="A2098" s="22" t="s">
        <v>5745</v>
      </c>
      <c r="B2098" s="21" t="s">
        <v>5746</v>
      </c>
      <c r="C2098" s="21" t="s">
        <v>1607</v>
      </c>
    </row>
    <row r="2099" spans="1:3" x14ac:dyDescent="0.2">
      <c r="A2099" s="22" t="s">
        <v>5747</v>
      </c>
      <c r="B2099" s="21" t="s">
        <v>5748</v>
      </c>
      <c r="C2099" s="21" t="s">
        <v>1996</v>
      </c>
    </row>
    <row r="2100" spans="1:3" x14ac:dyDescent="0.2">
      <c r="A2100" s="22" t="s">
        <v>5749</v>
      </c>
      <c r="B2100" s="21" t="s">
        <v>5750</v>
      </c>
      <c r="C2100" s="21" t="s">
        <v>1996</v>
      </c>
    </row>
    <row r="2101" spans="1:3" x14ac:dyDescent="0.2">
      <c r="A2101" s="22" t="s">
        <v>5751</v>
      </c>
      <c r="B2101" s="21" t="s">
        <v>5752</v>
      </c>
      <c r="C2101" s="21" t="s">
        <v>1817</v>
      </c>
    </row>
    <row r="2102" spans="1:3" x14ac:dyDescent="0.2">
      <c r="A2102" s="22" t="s">
        <v>5753</v>
      </c>
      <c r="B2102" s="21" t="s">
        <v>5754</v>
      </c>
      <c r="C2102" s="21" t="s">
        <v>1817</v>
      </c>
    </row>
    <row r="2103" spans="1:3" x14ac:dyDescent="0.2">
      <c r="A2103" s="22" t="s">
        <v>5755</v>
      </c>
      <c r="B2103" s="21" t="s">
        <v>5756</v>
      </c>
      <c r="C2103" s="21" t="s">
        <v>1590</v>
      </c>
    </row>
    <row r="2104" spans="1:3" x14ac:dyDescent="0.2">
      <c r="A2104" s="22" t="s">
        <v>5757</v>
      </c>
      <c r="B2104" s="21" t="s">
        <v>5758</v>
      </c>
      <c r="C2104" s="21" t="s">
        <v>1577</v>
      </c>
    </row>
    <row r="2105" spans="1:3" x14ac:dyDescent="0.2">
      <c r="A2105" s="22" t="s">
        <v>5759</v>
      </c>
      <c r="B2105" s="21" t="s">
        <v>5760</v>
      </c>
      <c r="C2105" s="21" t="s">
        <v>2075</v>
      </c>
    </row>
    <row r="2106" spans="1:3" x14ac:dyDescent="0.2">
      <c r="A2106" s="22" t="s">
        <v>5761</v>
      </c>
      <c r="B2106" s="21" t="s">
        <v>5762</v>
      </c>
      <c r="C2106" s="21" t="s">
        <v>2075</v>
      </c>
    </row>
    <row r="2107" spans="1:3" x14ac:dyDescent="0.2">
      <c r="A2107" s="22" t="s">
        <v>5763</v>
      </c>
      <c r="B2107" s="21" t="s">
        <v>5764</v>
      </c>
      <c r="C2107" s="21" t="s">
        <v>1840</v>
      </c>
    </row>
    <row r="2108" spans="1:3" x14ac:dyDescent="0.2">
      <c r="A2108" s="22" t="s">
        <v>5765</v>
      </c>
      <c r="B2108" s="21" t="s">
        <v>5766</v>
      </c>
      <c r="C2108" s="21" t="s">
        <v>1895</v>
      </c>
    </row>
    <row r="2109" spans="1:3" x14ac:dyDescent="0.2">
      <c r="A2109" s="22" t="s">
        <v>5767</v>
      </c>
      <c r="B2109" s="21" t="s">
        <v>5768</v>
      </c>
      <c r="C2109" s="21" t="s">
        <v>2075</v>
      </c>
    </row>
    <row r="2110" spans="1:3" x14ac:dyDescent="0.2">
      <c r="A2110" s="22" t="s">
        <v>5769</v>
      </c>
      <c r="B2110" s="21" t="s">
        <v>5770</v>
      </c>
      <c r="C2110" s="21" t="s">
        <v>2456</v>
      </c>
    </row>
    <row r="2111" spans="1:3" x14ac:dyDescent="0.2">
      <c r="A2111" s="22" t="s">
        <v>5771</v>
      </c>
      <c r="B2111" s="21" t="s">
        <v>5772</v>
      </c>
      <c r="C2111" s="21" t="s">
        <v>1888</v>
      </c>
    </row>
    <row r="2112" spans="1:3" x14ac:dyDescent="0.2">
      <c r="A2112" s="22" t="s">
        <v>5773</v>
      </c>
      <c r="B2112" s="21" t="s">
        <v>5774</v>
      </c>
      <c r="C2112" s="21" t="s">
        <v>3951</v>
      </c>
    </row>
    <row r="2113" spans="1:3" x14ac:dyDescent="0.2">
      <c r="A2113" s="22" t="s">
        <v>5775</v>
      </c>
      <c r="B2113" s="21" t="s">
        <v>5776</v>
      </c>
      <c r="C2113" s="21" t="s">
        <v>2669</v>
      </c>
    </row>
    <row r="2114" spans="1:3" x14ac:dyDescent="0.2">
      <c r="A2114" s="22" t="s">
        <v>5777</v>
      </c>
      <c r="B2114" s="21" t="s">
        <v>5778</v>
      </c>
      <c r="C2114" s="21" t="s">
        <v>1577</v>
      </c>
    </row>
    <row r="2115" spans="1:3" x14ac:dyDescent="0.2">
      <c r="A2115" s="22" t="s">
        <v>5779</v>
      </c>
      <c r="B2115" s="21" t="s">
        <v>5780</v>
      </c>
      <c r="C2115" s="21" t="s">
        <v>1577</v>
      </c>
    </row>
    <row r="2116" spans="1:3" x14ac:dyDescent="0.2">
      <c r="A2116" s="22" t="s">
        <v>5781</v>
      </c>
      <c r="B2116" s="21" t="s">
        <v>5782</v>
      </c>
      <c r="C2116" s="21" t="s">
        <v>1996</v>
      </c>
    </row>
    <row r="2117" spans="1:3" x14ac:dyDescent="0.2">
      <c r="A2117" s="22" t="s">
        <v>5783</v>
      </c>
      <c r="B2117" s="21" t="s">
        <v>5784</v>
      </c>
      <c r="C2117" s="21" t="s">
        <v>1978</v>
      </c>
    </row>
    <row r="2118" spans="1:3" x14ac:dyDescent="0.2">
      <c r="A2118" s="22" t="s">
        <v>5785</v>
      </c>
      <c r="B2118" s="21" t="s">
        <v>5786</v>
      </c>
      <c r="C2118" s="21" t="s">
        <v>1895</v>
      </c>
    </row>
    <row r="2119" spans="1:3" x14ac:dyDescent="0.2">
      <c r="A2119" s="22" t="s">
        <v>5787</v>
      </c>
      <c r="B2119" s="21" t="s">
        <v>5788</v>
      </c>
      <c r="C2119" s="21" t="s">
        <v>1978</v>
      </c>
    </row>
    <row r="2120" spans="1:3" x14ac:dyDescent="0.2">
      <c r="A2120" s="22" t="s">
        <v>5789</v>
      </c>
      <c r="B2120" s="21" t="s">
        <v>5790</v>
      </c>
      <c r="C2120" s="21" t="s">
        <v>2075</v>
      </c>
    </row>
    <row r="2121" spans="1:3" x14ac:dyDescent="0.2">
      <c r="A2121" s="22" t="s">
        <v>5791</v>
      </c>
      <c r="B2121" s="21" t="s">
        <v>5792</v>
      </c>
      <c r="C2121" s="21" t="s">
        <v>1988</v>
      </c>
    </row>
    <row r="2122" spans="1:3" x14ac:dyDescent="0.2">
      <c r="A2122" s="22" t="s">
        <v>5793</v>
      </c>
      <c r="B2122" s="21" t="s">
        <v>5794</v>
      </c>
      <c r="C2122" s="21" t="s">
        <v>2075</v>
      </c>
    </row>
    <row r="2123" spans="1:3" x14ac:dyDescent="0.2">
      <c r="A2123" s="22" t="s">
        <v>5795</v>
      </c>
      <c r="B2123" s="21" t="s">
        <v>5796</v>
      </c>
      <c r="C2123" s="21" t="s">
        <v>2075</v>
      </c>
    </row>
    <row r="2124" spans="1:3" x14ac:dyDescent="0.2">
      <c r="A2124" s="22" t="s">
        <v>5797</v>
      </c>
      <c r="B2124" s="21" t="s">
        <v>5798</v>
      </c>
      <c r="C2124" s="21" t="s">
        <v>2075</v>
      </c>
    </row>
    <row r="2125" spans="1:3" x14ac:dyDescent="0.2">
      <c r="A2125" s="22" t="s">
        <v>5799</v>
      </c>
      <c r="B2125" s="21" t="s">
        <v>5800</v>
      </c>
      <c r="C2125" s="21" t="s">
        <v>1607</v>
      </c>
    </row>
    <row r="2126" spans="1:3" x14ac:dyDescent="0.2">
      <c r="A2126" s="22" t="s">
        <v>5801</v>
      </c>
      <c r="B2126" s="21" t="s">
        <v>5802</v>
      </c>
      <c r="C2126" s="21" t="s">
        <v>2111</v>
      </c>
    </row>
    <row r="2127" spans="1:3" x14ac:dyDescent="0.2">
      <c r="A2127" s="22" t="s">
        <v>5803</v>
      </c>
      <c r="B2127" s="21" t="s">
        <v>5804</v>
      </c>
      <c r="C2127" s="21" t="s">
        <v>2125</v>
      </c>
    </row>
    <row r="2128" spans="1:3" x14ac:dyDescent="0.2">
      <c r="A2128" s="22" t="s">
        <v>5805</v>
      </c>
      <c r="B2128" s="21" t="s">
        <v>5806</v>
      </c>
      <c r="C2128" s="21" t="s">
        <v>2008</v>
      </c>
    </row>
    <row r="2129" spans="1:3" x14ac:dyDescent="0.2">
      <c r="A2129" s="22" t="s">
        <v>5807</v>
      </c>
      <c r="B2129" s="21" t="s">
        <v>5808</v>
      </c>
      <c r="C2129" s="21" t="s">
        <v>1978</v>
      </c>
    </row>
    <row r="2130" spans="1:3" x14ac:dyDescent="0.2">
      <c r="A2130" s="22" t="s">
        <v>5809</v>
      </c>
      <c r="B2130" s="21" t="s">
        <v>5810</v>
      </c>
      <c r="C2130" s="21" t="s">
        <v>1697</v>
      </c>
    </row>
    <row r="2131" spans="1:3" x14ac:dyDescent="0.2">
      <c r="A2131" s="22" t="s">
        <v>5811</v>
      </c>
      <c r="B2131" s="21" t="s">
        <v>5812</v>
      </c>
      <c r="C2131" s="21" t="s">
        <v>1697</v>
      </c>
    </row>
    <row r="2132" spans="1:3" x14ac:dyDescent="0.2">
      <c r="A2132" s="22" t="s">
        <v>5813</v>
      </c>
      <c r="B2132" s="21" t="s">
        <v>5814</v>
      </c>
      <c r="C2132" s="21" t="s">
        <v>1796</v>
      </c>
    </row>
    <row r="2133" spans="1:3" x14ac:dyDescent="0.2">
      <c r="A2133" s="22" t="s">
        <v>5815</v>
      </c>
      <c r="B2133" s="21" t="s">
        <v>5816</v>
      </c>
      <c r="C2133" s="21" t="s">
        <v>1796</v>
      </c>
    </row>
    <row r="2134" spans="1:3" x14ac:dyDescent="0.2">
      <c r="A2134" s="22" t="s">
        <v>5817</v>
      </c>
      <c r="B2134" s="21" t="s">
        <v>5818</v>
      </c>
      <c r="C2134" s="21" t="s">
        <v>1796</v>
      </c>
    </row>
    <row r="2135" spans="1:3" x14ac:dyDescent="0.2">
      <c r="A2135" s="22" t="s">
        <v>5819</v>
      </c>
      <c r="B2135" s="21" t="s">
        <v>5820</v>
      </c>
      <c r="C2135" s="21" t="s">
        <v>1817</v>
      </c>
    </row>
    <row r="2136" spans="1:3" x14ac:dyDescent="0.2">
      <c r="A2136" s="22" t="s">
        <v>5821</v>
      </c>
      <c r="B2136" s="21" t="s">
        <v>5822</v>
      </c>
      <c r="C2136" s="21" t="s">
        <v>2976</v>
      </c>
    </row>
    <row r="2137" spans="1:3" x14ac:dyDescent="0.2">
      <c r="A2137" s="22" t="s">
        <v>5823</v>
      </c>
      <c r="B2137" s="21" t="s">
        <v>5824</v>
      </c>
      <c r="C2137" s="21" t="s">
        <v>1620</v>
      </c>
    </row>
    <row r="2138" spans="1:3" x14ac:dyDescent="0.2">
      <c r="A2138" s="22" t="s">
        <v>5825</v>
      </c>
      <c r="B2138" s="21" t="s">
        <v>5826</v>
      </c>
      <c r="C2138" s="21" t="s">
        <v>1636</v>
      </c>
    </row>
    <row r="2139" spans="1:3" x14ac:dyDescent="0.2">
      <c r="A2139" s="22" t="s">
        <v>5827</v>
      </c>
      <c r="B2139" s="21" t="s">
        <v>5828</v>
      </c>
      <c r="C2139" s="21" t="s">
        <v>1888</v>
      </c>
    </row>
    <row r="2140" spans="1:3" x14ac:dyDescent="0.2">
      <c r="A2140" s="22" t="s">
        <v>5829</v>
      </c>
      <c r="B2140" s="21" t="s">
        <v>5830</v>
      </c>
      <c r="C2140" s="21" t="s">
        <v>1888</v>
      </c>
    </row>
    <row r="2141" spans="1:3" x14ac:dyDescent="0.2">
      <c r="A2141" s="22" t="s">
        <v>5831</v>
      </c>
      <c r="B2141" s="21" t="s">
        <v>5832</v>
      </c>
      <c r="C2141" s="21" t="s">
        <v>2883</v>
      </c>
    </row>
    <row r="2142" spans="1:3" x14ac:dyDescent="0.2">
      <c r="A2142" s="22" t="s">
        <v>5833</v>
      </c>
      <c r="B2142" s="21" t="s">
        <v>5834</v>
      </c>
      <c r="C2142" s="21" t="s">
        <v>1858</v>
      </c>
    </row>
    <row r="2143" spans="1:3" x14ac:dyDescent="0.2">
      <c r="A2143" s="22" t="s">
        <v>5835</v>
      </c>
      <c r="B2143" s="21" t="s">
        <v>5836</v>
      </c>
      <c r="C2143" s="21" t="s">
        <v>1577</v>
      </c>
    </row>
    <row r="2144" spans="1:3" x14ac:dyDescent="0.2">
      <c r="A2144" s="22" t="s">
        <v>5837</v>
      </c>
      <c r="B2144" s="21" t="s">
        <v>5838</v>
      </c>
      <c r="C2144" s="21" t="s">
        <v>1697</v>
      </c>
    </row>
    <row r="2145" spans="1:3" x14ac:dyDescent="0.2">
      <c r="A2145" s="22" t="s">
        <v>5839</v>
      </c>
      <c r="B2145" s="21" t="s">
        <v>5840</v>
      </c>
      <c r="C2145" s="21" t="s">
        <v>1851</v>
      </c>
    </row>
    <row r="2146" spans="1:3" x14ac:dyDescent="0.2">
      <c r="A2146" s="22" t="s">
        <v>5841</v>
      </c>
      <c r="B2146" s="21" t="s">
        <v>5842</v>
      </c>
      <c r="C2146" s="21" t="s">
        <v>1996</v>
      </c>
    </row>
    <row r="2147" spans="1:3" x14ac:dyDescent="0.2">
      <c r="A2147" s="22" t="s">
        <v>5843</v>
      </c>
      <c r="B2147" s="21" t="s">
        <v>5844</v>
      </c>
      <c r="C2147" s="21" t="s">
        <v>1817</v>
      </c>
    </row>
    <row r="2148" spans="1:3" x14ac:dyDescent="0.2">
      <c r="A2148" s="22" t="s">
        <v>5845</v>
      </c>
      <c r="B2148" s="21" t="s">
        <v>5846</v>
      </c>
      <c r="C2148" s="21" t="s">
        <v>1796</v>
      </c>
    </row>
    <row r="2149" spans="1:3" x14ac:dyDescent="0.2">
      <c r="A2149" s="22" t="s">
        <v>5847</v>
      </c>
      <c r="B2149" s="21" t="s">
        <v>5848</v>
      </c>
      <c r="C2149" s="21" t="s">
        <v>2114</v>
      </c>
    </row>
    <row r="2150" spans="1:3" x14ac:dyDescent="0.2">
      <c r="A2150" s="22" t="s">
        <v>5849</v>
      </c>
      <c r="B2150" s="21" t="s">
        <v>5850</v>
      </c>
      <c r="C2150" s="21" t="s">
        <v>1895</v>
      </c>
    </row>
    <row r="2151" spans="1:3" x14ac:dyDescent="0.2">
      <c r="A2151" s="22" t="s">
        <v>5851</v>
      </c>
      <c r="B2151" s="21" t="s">
        <v>5852</v>
      </c>
      <c r="C2151" s="21" t="s">
        <v>1996</v>
      </c>
    </row>
    <row r="2152" spans="1:3" x14ac:dyDescent="0.2">
      <c r="A2152" s="22" t="s">
        <v>5853</v>
      </c>
      <c r="B2152" s="21" t="s">
        <v>5854</v>
      </c>
      <c r="C2152" s="21" t="s">
        <v>3455</v>
      </c>
    </row>
    <row r="2153" spans="1:3" x14ac:dyDescent="0.2">
      <c r="A2153" s="22" t="s">
        <v>5855</v>
      </c>
      <c r="B2153" s="21" t="s">
        <v>5856</v>
      </c>
      <c r="C2153" s="21" t="s">
        <v>1957</v>
      </c>
    </row>
    <row r="2154" spans="1:3" x14ac:dyDescent="0.2">
      <c r="A2154" s="22" t="s">
        <v>5857</v>
      </c>
      <c r="B2154" s="21" t="s">
        <v>5858</v>
      </c>
      <c r="C2154" s="21" t="s">
        <v>3455</v>
      </c>
    </row>
    <row r="2155" spans="1:3" x14ac:dyDescent="0.2">
      <c r="A2155" s="22" t="s">
        <v>5859</v>
      </c>
      <c r="B2155" s="21" t="s">
        <v>5860</v>
      </c>
      <c r="C2155" s="21" t="s">
        <v>1796</v>
      </c>
    </row>
    <row r="2156" spans="1:3" x14ac:dyDescent="0.2">
      <c r="A2156" s="22" t="s">
        <v>5861</v>
      </c>
      <c r="B2156" s="21" t="s">
        <v>5862</v>
      </c>
      <c r="C2156" s="21" t="s">
        <v>1620</v>
      </c>
    </row>
    <row r="2157" spans="1:3" x14ac:dyDescent="0.2">
      <c r="A2157" s="22" t="s">
        <v>5863</v>
      </c>
      <c r="B2157" s="21" t="s">
        <v>5864</v>
      </c>
      <c r="C2157" s="21" t="s">
        <v>1817</v>
      </c>
    </row>
    <row r="2158" spans="1:3" x14ac:dyDescent="0.2">
      <c r="A2158" s="22" t="s">
        <v>5865</v>
      </c>
      <c r="B2158" s="21" t="s">
        <v>5866</v>
      </c>
      <c r="C2158" s="21" t="s">
        <v>1796</v>
      </c>
    </row>
    <row r="2159" spans="1:3" x14ac:dyDescent="0.2">
      <c r="A2159" s="22" t="s">
        <v>5867</v>
      </c>
      <c r="B2159" s="21" t="s">
        <v>5868</v>
      </c>
      <c r="C2159" s="21" t="s">
        <v>1996</v>
      </c>
    </row>
    <row r="2160" spans="1:3" x14ac:dyDescent="0.2">
      <c r="A2160" s="22" t="s">
        <v>5869</v>
      </c>
      <c r="B2160" s="21" t="s">
        <v>5870</v>
      </c>
      <c r="C2160" s="21" t="s">
        <v>1895</v>
      </c>
    </row>
    <row r="2161" spans="1:3" x14ac:dyDescent="0.2">
      <c r="A2161" s="22" t="s">
        <v>5871</v>
      </c>
      <c r="B2161" s="21" t="s">
        <v>5872</v>
      </c>
      <c r="C2161" s="21" t="s">
        <v>2125</v>
      </c>
    </row>
    <row r="2162" spans="1:3" x14ac:dyDescent="0.2">
      <c r="A2162" s="22" t="s">
        <v>5873</v>
      </c>
      <c r="B2162" s="21" t="s">
        <v>5874</v>
      </c>
      <c r="C2162" s="21" t="s">
        <v>1939</v>
      </c>
    </row>
    <row r="2163" spans="1:3" x14ac:dyDescent="0.2">
      <c r="A2163" s="22" t="s">
        <v>5875</v>
      </c>
      <c r="B2163" s="21" t="s">
        <v>5876</v>
      </c>
      <c r="C2163" s="21" t="s">
        <v>1817</v>
      </c>
    </row>
    <row r="2164" spans="1:3" x14ac:dyDescent="0.2">
      <c r="A2164" s="22" t="s">
        <v>5877</v>
      </c>
      <c r="B2164" s="21" t="s">
        <v>5878</v>
      </c>
      <c r="C2164" s="21" t="s">
        <v>2042</v>
      </c>
    </row>
    <row r="2165" spans="1:3" x14ac:dyDescent="0.2">
      <c r="A2165" s="22" t="s">
        <v>5879</v>
      </c>
      <c r="B2165" s="21" t="s">
        <v>5880</v>
      </c>
      <c r="C2165" s="21" t="s">
        <v>3951</v>
      </c>
    </row>
    <row r="2166" spans="1:3" x14ac:dyDescent="0.2">
      <c r="A2166" s="22" t="s">
        <v>5881</v>
      </c>
      <c r="B2166" s="21" t="s">
        <v>5882</v>
      </c>
      <c r="C2166" s="21" t="s">
        <v>1796</v>
      </c>
    </row>
    <row r="2167" spans="1:3" x14ac:dyDescent="0.2">
      <c r="A2167" s="22" t="s">
        <v>5883</v>
      </c>
      <c r="B2167" s="21" t="s">
        <v>5884</v>
      </c>
      <c r="C2167" s="21" t="s">
        <v>1796</v>
      </c>
    </row>
    <row r="2168" spans="1:3" x14ac:dyDescent="0.2">
      <c r="A2168" s="22" t="s">
        <v>5885</v>
      </c>
      <c r="B2168" s="21" t="s">
        <v>5886</v>
      </c>
      <c r="C2168" s="21" t="s">
        <v>3951</v>
      </c>
    </row>
    <row r="2169" spans="1:3" x14ac:dyDescent="0.2">
      <c r="A2169" s="22" t="s">
        <v>5887</v>
      </c>
      <c r="B2169" s="21" t="s">
        <v>5888</v>
      </c>
      <c r="C2169" s="21" t="s">
        <v>3710</v>
      </c>
    </row>
    <row r="2170" spans="1:3" x14ac:dyDescent="0.2">
      <c r="A2170" s="22" t="s">
        <v>5889</v>
      </c>
      <c r="B2170" s="21" t="s">
        <v>5890</v>
      </c>
      <c r="C2170" s="21" t="s">
        <v>2125</v>
      </c>
    </row>
    <row r="2171" spans="1:3" x14ac:dyDescent="0.2">
      <c r="A2171" s="22" t="s">
        <v>5891</v>
      </c>
      <c r="B2171" s="21" t="s">
        <v>5892</v>
      </c>
      <c r="C2171" s="21" t="s">
        <v>2125</v>
      </c>
    </row>
    <row r="2172" spans="1:3" x14ac:dyDescent="0.2">
      <c r="A2172" s="22" t="s">
        <v>5893</v>
      </c>
      <c r="B2172" s="21" t="s">
        <v>5894</v>
      </c>
      <c r="C2172" s="21" t="s">
        <v>1796</v>
      </c>
    </row>
    <row r="2173" spans="1:3" x14ac:dyDescent="0.2">
      <c r="A2173" s="22" t="s">
        <v>5895</v>
      </c>
      <c r="B2173" s="21" t="s">
        <v>5896</v>
      </c>
      <c r="C2173" s="21" t="s">
        <v>2096</v>
      </c>
    </row>
    <row r="2174" spans="1:3" x14ac:dyDescent="0.2">
      <c r="A2174" s="22" t="s">
        <v>5897</v>
      </c>
      <c r="B2174" s="21" t="s">
        <v>5898</v>
      </c>
      <c r="C2174" s="21" t="s">
        <v>2669</v>
      </c>
    </row>
    <row r="2175" spans="1:3" x14ac:dyDescent="0.2">
      <c r="A2175" s="22" t="s">
        <v>5899</v>
      </c>
      <c r="B2175" s="21" t="s">
        <v>5900</v>
      </c>
      <c r="C2175" s="21" t="s">
        <v>1851</v>
      </c>
    </row>
    <row r="2176" spans="1:3" x14ac:dyDescent="0.2">
      <c r="A2176" s="22" t="s">
        <v>5901</v>
      </c>
      <c r="B2176" s="21" t="s">
        <v>5902</v>
      </c>
      <c r="C2176" s="21" t="s">
        <v>2065</v>
      </c>
    </row>
    <row r="2177" spans="1:3" x14ac:dyDescent="0.2">
      <c r="A2177" s="22" t="s">
        <v>5903</v>
      </c>
      <c r="B2177" s="21" t="s">
        <v>5904</v>
      </c>
      <c r="C2177" s="21" t="s">
        <v>2014</v>
      </c>
    </row>
    <row r="2178" spans="1:3" x14ac:dyDescent="0.2">
      <c r="A2178" s="22" t="s">
        <v>5905</v>
      </c>
      <c r="B2178" s="21" t="s">
        <v>5906</v>
      </c>
      <c r="C2178" s="21" t="s">
        <v>3066</v>
      </c>
    </row>
    <row r="2179" spans="1:3" x14ac:dyDescent="0.2">
      <c r="A2179" s="22" t="s">
        <v>5907</v>
      </c>
      <c r="B2179" s="21" t="s">
        <v>5908</v>
      </c>
      <c r="C2179" s="21" t="s">
        <v>2738</v>
      </c>
    </row>
    <row r="2180" spans="1:3" x14ac:dyDescent="0.2">
      <c r="A2180" s="22" t="s">
        <v>5909</v>
      </c>
      <c r="B2180" s="21" t="s">
        <v>5910</v>
      </c>
      <c r="C2180" s="21" t="s">
        <v>1946</v>
      </c>
    </row>
    <row r="2181" spans="1:3" x14ac:dyDescent="0.2">
      <c r="A2181" s="22" t="s">
        <v>5911</v>
      </c>
      <c r="B2181" s="21" t="s">
        <v>5912</v>
      </c>
      <c r="C2181" s="21" t="s">
        <v>1796</v>
      </c>
    </row>
    <row r="2182" spans="1:3" x14ac:dyDescent="0.2">
      <c r="A2182" s="22" t="s">
        <v>5913</v>
      </c>
      <c r="B2182" s="21" t="s">
        <v>5914</v>
      </c>
      <c r="C2182" s="21" t="s">
        <v>1775</v>
      </c>
    </row>
    <row r="2183" spans="1:3" x14ac:dyDescent="0.2">
      <c r="A2183" s="22" t="s">
        <v>5915</v>
      </c>
      <c r="B2183" s="21" t="s">
        <v>5916</v>
      </c>
      <c r="C2183" s="21" t="s">
        <v>1595</v>
      </c>
    </row>
    <row r="2184" spans="1:3" x14ac:dyDescent="0.2">
      <c r="A2184" s="22" t="s">
        <v>5917</v>
      </c>
      <c r="B2184" s="21" t="s">
        <v>5918</v>
      </c>
      <c r="C2184" s="21" t="s">
        <v>1978</v>
      </c>
    </row>
    <row r="2185" spans="1:3" x14ac:dyDescent="0.2">
      <c r="A2185" s="22" t="s">
        <v>5919</v>
      </c>
      <c r="B2185" s="21" t="s">
        <v>5920</v>
      </c>
      <c r="C2185" s="21" t="s">
        <v>3951</v>
      </c>
    </row>
    <row r="2186" spans="1:3" x14ac:dyDescent="0.2">
      <c r="A2186" s="22" t="s">
        <v>5921</v>
      </c>
      <c r="B2186" s="21" t="s">
        <v>5922</v>
      </c>
      <c r="C2186" s="21" t="s">
        <v>2125</v>
      </c>
    </row>
    <row r="2187" spans="1:3" x14ac:dyDescent="0.2">
      <c r="A2187" s="22" t="s">
        <v>5923</v>
      </c>
      <c r="B2187" s="21" t="s">
        <v>5924</v>
      </c>
      <c r="C2187" s="21" t="s">
        <v>1796</v>
      </c>
    </row>
    <row r="2188" spans="1:3" x14ac:dyDescent="0.2">
      <c r="A2188" s="22" t="s">
        <v>5925</v>
      </c>
      <c r="B2188" s="21" t="s">
        <v>5926</v>
      </c>
      <c r="C2188" s="21" t="s">
        <v>1966</v>
      </c>
    </row>
    <row r="2189" spans="1:3" x14ac:dyDescent="0.2">
      <c r="A2189" s="22" t="s">
        <v>5927</v>
      </c>
      <c r="B2189" s="21" t="s">
        <v>5928</v>
      </c>
      <c r="C2189" s="21" t="s">
        <v>1796</v>
      </c>
    </row>
    <row r="2190" spans="1:3" x14ac:dyDescent="0.2">
      <c r="A2190" s="22" t="s">
        <v>5929</v>
      </c>
      <c r="B2190" s="21" t="s">
        <v>5930</v>
      </c>
      <c r="C2190" s="21" t="s">
        <v>1817</v>
      </c>
    </row>
    <row r="2191" spans="1:3" x14ac:dyDescent="0.2">
      <c r="A2191" s="22" t="s">
        <v>5931</v>
      </c>
      <c r="B2191" s="21" t="s">
        <v>5932</v>
      </c>
      <c r="C2191" s="21" t="s">
        <v>2096</v>
      </c>
    </row>
    <row r="2192" spans="1:3" x14ac:dyDescent="0.2">
      <c r="A2192" s="22" t="s">
        <v>5933</v>
      </c>
      <c r="B2192" s="21" t="s">
        <v>5934</v>
      </c>
      <c r="C2192" s="21" t="s">
        <v>3455</v>
      </c>
    </row>
    <row r="2193" spans="1:3" x14ac:dyDescent="0.2">
      <c r="A2193" s="22" t="s">
        <v>5935</v>
      </c>
      <c r="B2193" s="21" t="s">
        <v>5936</v>
      </c>
      <c r="C2193" s="21" t="s">
        <v>1793</v>
      </c>
    </row>
    <row r="2194" spans="1:3" x14ac:dyDescent="0.2">
      <c r="A2194" s="22" t="s">
        <v>5937</v>
      </c>
      <c r="B2194" s="21" t="s">
        <v>5938</v>
      </c>
      <c r="C2194" s="21" t="s">
        <v>1793</v>
      </c>
    </row>
    <row r="2195" spans="1:3" x14ac:dyDescent="0.2">
      <c r="A2195" s="22" t="s">
        <v>5939</v>
      </c>
      <c r="B2195" s="21" t="s">
        <v>5940</v>
      </c>
      <c r="C2195" s="21" t="s">
        <v>1817</v>
      </c>
    </row>
    <row r="2196" spans="1:3" x14ac:dyDescent="0.2">
      <c r="A2196" s="22" t="s">
        <v>5941</v>
      </c>
      <c r="B2196" s="21" t="s">
        <v>5942</v>
      </c>
      <c r="C2196" s="21" t="s">
        <v>2065</v>
      </c>
    </row>
    <row r="2197" spans="1:3" x14ac:dyDescent="0.2">
      <c r="A2197" s="22" t="s">
        <v>5943</v>
      </c>
      <c r="B2197" s="21" t="s">
        <v>5944</v>
      </c>
      <c r="C2197" s="21" t="s">
        <v>1757</v>
      </c>
    </row>
    <row r="2198" spans="1:3" x14ac:dyDescent="0.2">
      <c r="A2198" s="22" t="s">
        <v>5945</v>
      </c>
      <c r="B2198" s="21" t="s">
        <v>5946</v>
      </c>
      <c r="C2198" s="21" t="s">
        <v>1851</v>
      </c>
    </row>
    <row r="2199" spans="1:3" x14ac:dyDescent="0.2">
      <c r="A2199" s="22" t="s">
        <v>5947</v>
      </c>
      <c r="B2199" s="21" t="s">
        <v>5948</v>
      </c>
      <c r="C2199" s="21" t="s">
        <v>1817</v>
      </c>
    </row>
    <row r="2200" spans="1:3" x14ac:dyDescent="0.2">
      <c r="A2200" s="22" t="s">
        <v>5949</v>
      </c>
      <c r="B2200" s="21" t="s">
        <v>5950</v>
      </c>
      <c r="C2200" s="21" t="s">
        <v>2075</v>
      </c>
    </row>
    <row r="2201" spans="1:3" x14ac:dyDescent="0.2">
      <c r="A2201" s="22" t="s">
        <v>5951</v>
      </c>
      <c r="B2201" s="21" t="s">
        <v>5952</v>
      </c>
      <c r="C2201" s="21" t="s">
        <v>2075</v>
      </c>
    </row>
    <row r="2202" spans="1:3" x14ac:dyDescent="0.2">
      <c r="A2202" s="22" t="s">
        <v>5953</v>
      </c>
      <c r="B2202" s="21" t="s">
        <v>5954</v>
      </c>
      <c r="C2202" s="21" t="s">
        <v>1690</v>
      </c>
    </row>
    <row r="2203" spans="1:3" x14ac:dyDescent="0.2">
      <c r="A2203" s="22" t="s">
        <v>5955</v>
      </c>
      <c r="B2203" s="21" t="s">
        <v>5956</v>
      </c>
      <c r="C2203" s="21" t="s">
        <v>1595</v>
      </c>
    </row>
    <row r="2204" spans="1:3" x14ac:dyDescent="0.2">
      <c r="A2204" s="22" t="s">
        <v>5957</v>
      </c>
      <c r="B2204" s="21" t="s">
        <v>5958</v>
      </c>
      <c r="C2204" s="21" t="s">
        <v>2065</v>
      </c>
    </row>
    <row r="2205" spans="1:3" x14ac:dyDescent="0.2">
      <c r="A2205" s="22" t="s">
        <v>5959</v>
      </c>
      <c r="B2205" s="21" t="s">
        <v>5960</v>
      </c>
      <c r="C2205" s="21" t="s">
        <v>2111</v>
      </c>
    </row>
    <row r="2206" spans="1:3" x14ac:dyDescent="0.2">
      <c r="A2206" s="22" t="s">
        <v>5961</v>
      </c>
      <c r="B2206" s="21" t="s">
        <v>5962</v>
      </c>
      <c r="C2206" s="21" t="s">
        <v>1957</v>
      </c>
    </row>
    <row r="2207" spans="1:3" x14ac:dyDescent="0.2">
      <c r="A2207" s="22" t="s">
        <v>5963</v>
      </c>
      <c r="B2207" s="21" t="s">
        <v>5964</v>
      </c>
      <c r="C2207" s="21" t="s">
        <v>1939</v>
      </c>
    </row>
    <row r="2208" spans="1:3" x14ac:dyDescent="0.2">
      <c r="A2208" s="22" t="s">
        <v>5965</v>
      </c>
      <c r="B2208" s="21" t="s">
        <v>5966</v>
      </c>
      <c r="C2208" s="21" t="s">
        <v>1939</v>
      </c>
    </row>
    <row r="2209" spans="1:3" x14ac:dyDescent="0.2">
      <c r="A2209" s="22" t="s">
        <v>5967</v>
      </c>
      <c r="B2209" s="21" t="s">
        <v>5968</v>
      </c>
      <c r="C2209" s="21" t="s">
        <v>1939</v>
      </c>
    </row>
    <row r="2210" spans="1:3" x14ac:dyDescent="0.2">
      <c r="A2210" s="22" t="s">
        <v>5969</v>
      </c>
      <c r="B2210" s="21" t="s">
        <v>5970</v>
      </c>
      <c r="C2210" s="21" t="s">
        <v>1796</v>
      </c>
    </row>
    <row r="2211" spans="1:3" x14ac:dyDescent="0.2">
      <c r="A2211" s="22" t="s">
        <v>5971</v>
      </c>
      <c r="B2211" s="21" t="s">
        <v>5972</v>
      </c>
      <c r="C2211" s="21" t="s">
        <v>2114</v>
      </c>
    </row>
    <row r="2212" spans="1:3" x14ac:dyDescent="0.2">
      <c r="A2212" s="22" t="s">
        <v>5973</v>
      </c>
      <c r="B2212" s="21" t="s">
        <v>5974</v>
      </c>
      <c r="C2212" s="21" t="s">
        <v>1817</v>
      </c>
    </row>
    <row r="2213" spans="1:3" x14ac:dyDescent="0.2">
      <c r="A2213" s="22" t="s">
        <v>5975</v>
      </c>
      <c r="B2213" s="21" t="s">
        <v>5976</v>
      </c>
      <c r="C2213" s="21" t="s">
        <v>1796</v>
      </c>
    </row>
    <row r="2214" spans="1:3" x14ac:dyDescent="0.2">
      <c r="A2214" s="22" t="s">
        <v>5977</v>
      </c>
      <c r="B2214" s="21" t="s">
        <v>5978</v>
      </c>
      <c r="C2214" s="21" t="s">
        <v>1595</v>
      </c>
    </row>
    <row r="2215" spans="1:3" x14ac:dyDescent="0.2">
      <c r="A2215" s="22" t="s">
        <v>5979</v>
      </c>
      <c r="B2215" s="21" t="s">
        <v>5980</v>
      </c>
      <c r="C2215" s="21" t="s">
        <v>1796</v>
      </c>
    </row>
    <row r="2216" spans="1:3" x14ac:dyDescent="0.2">
      <c r="A2216" s="22" t="s">
        <v>5981</v>
      </c>
      <c r="B2216" s="21" t="s">
        <v>5982</v>
      </c>
      <c r="C2216" s="21" t="s">
        <v>3066</v>
      </c>
    </row>
    <row r="2217" spans="1:3" x14ac:dyDescent="0.2">
      <c r="A2217" s="22" t="s">
        <v>5983</v>
      </c>
      <c r="B2217" s="21" t="s">
        <v>5984</v>
      </c>
      <c r="C2217" s="21" t="s">
        <v>2111</v>
      </c>
    </row>
    <row r="2218" spans="1:3" x14ac:dyDescent="0.2">
      <c r="A2218" s="22" t="s">
        <v>5985</v>
      </c>
      <c r="B2218" s="21" t="s">
        <v>5986</v>
      </c>
      <c r="C2218" s="21" t="s">
        <v>1671</v>
      </c>
    </row>
    <row r="2219" spans="1:3" x14ac:dyDescent="0.2">
      <c r="A2219" s="22" t="s">
        <v>5987</v>
      </c>
      <c r="B2219" s="21" t="s">
        <v>5988</v>
      </c>
      <c r="C2219" s="21" t="s">
        <v>1888</v>
      </c>
    </row>
    <row r="2220" spans="1:3" x14ac:dyDescent="0.2">
      <c r="A2220" s="22" t="s">
        <v>5989</v>
      </c>
      <c r="B2220" s="21" t="s">
        <v>5990</v>
      </c>
      <c r="C2220" s="21" t="s">
        <v>1851</v>
      </c>
    </row>
    <row r="2221" spans="1:3" x14ac:dyDescent="0.2">
      <c r="A2221" s="22" t="s">
        <v>5991</v>
      </c>
      <c r="B2221" s="21" t="s">
        <v>5992</v>
      </c>
      <c r="C2221" s="21" t="s">
        <v>2008</v>
      </c>
    </row>
    <row r="2222" spans="1:3" x14ac:dyDescent="0.2">
      <c r="A2222" s="22" t="s">
        <v>5993</v>
      </c>
      <c r="B2222" s="21" t="s">
        <v>5994</v>
      </c>
      <c r="C2222" s="21" t="s">
        <v>1973</v>
      </c>
    </row>
    <row r="2223" spans="1:3" x14ac:dyDescent="0.2">
      <c r="A2223" s="22" t="s">
        <v>5995</v>
      </c>
      <c r="B2223" s="21" t="s">
        <v>5996</v>
      </c>
      <c r="C2223" s="21" t="s">
        <v>1620</v>
      </c>
    </row>
    <row r="2224" spans="1:3" x14ac:dyDescent="0.2">
      <c r="A2224" s="22" t="s">
        <v>5997</v>
      </c>
      <c r="B2224" s="21" t="s">
        <v>5998</v>
      </c>
      <c r="C2224" s="21" t="s">
        <v>1690</v>
      </c>
    </row>
    <row r="2225" spans="1:3" x14ac:dyDescent="0.2">
      <c r="A2225" s="22" t="s">
        <v>5999</v>
      </c>
      <c r="B2225" s="21" t="s">
        <v>6000</v>
      </c>
      <c r="C2225" s="21" t="s">
        <v>1757</v>
      </c>
    </row>
    <row r="2226" spans="1:3" x14ac:dyDescent="0.2">
      <c r="A2226" s="22" t="s">
        <v>6001</v>
      </c>
      <c r="B2226" s="21" t="s">
        <v>6002</v>
      </c>
      <c r="C2226" s="21" t="s">
        <v>1560</v>
      </c>
    </row>
    <row r="2227" spans="1:3" x14ac:dyDescent="0.2">
      <c r="A2227" s="22" t="s">
        <v>6003</v>
      </c>
      <c r="B2227" s="21" t="s">
        <v>6004</v>
      </c>
      <c r="C2227" s="21" t="s">
        <v>1895</v>
      </c>
    </row>
    <row r="2228" spans="1:3" x14ac:dyDescent="0.2">
      <c r="A2228" s="22" t="s">
        <v>6005</v>
      </c>
      <c r="B2228" s="21" t="s">
        <v>6006</v>
      </c>
      <c r="C2228" s="21" t="s">
        <v>2111</v>
      </c>
    </row>
    <row r="2229" spans="1:3" x14ac:dyDescent="0.2">
      <c r="A2229" s="22" t="s">
        <v>6007</v>
      </c>
      <c r="B2229" s="21" t="s">
        <v>6008</v>
      </c>
      <c r="C2229" s="21" t="s">
        <v>2065</v>
      </c>
    </row>
    <row r="2230" spans="1:3" x14ac:dyDescent="0.2">
      <c r="A2230" s="22" t="s">
        <v>6009</v>
      </c>
      <c r="B2230" s="21" t="s">
        <v>6010</v>
      </c>
      <c r="C2230" s="21" t="s">
        <v>1620</v>
      </c>
    </row>
    <row r="2231" spans="1:3" x14ac:dyDescent="0.2">
      <c r="A2231" s="22" t="s">
        <v>6011</v>
      </c>
      <c r="B2231" s="21" t="s">
        <v>6012</v>
      </c>
      <c r="C2231" s="21" t="s">
        <v>1926</v>
      </c>
    </row>
    <row r="2232" spans="1:3" x14ac:dyDescent="0.2">
      <c r="A2232" s="22" t="s">
        <v>6013</v>
      </c>
      <c r="B2232" s="21" t="s">
        <v>6014</v>
      </c>
      <c r="C2232" s="21" t="s">
        <v>3455</v>
      </c>
    </row>
    <row r="2233" spans="1:3" x14ac:dyDescent="0.2">
      <c r="A2233" s="22" t="s">
        <v>6015</v>
      </c>
      <c r="B2233" s="21" t="s">
        <v>6016</v>
      </c>
      <c r="C2233" s="21" t="s">
        <v>1752</v>
      </c>
    </row>
    <row r="2234" spans="1:3" x14ac:dyDescent="0.2">
      <c r="A2234" s="22" t="s">
        <v>6017</v>
      </c>
      <c r="B2234" s="21" t="s">
        <v>6018</v>
      </c>
      <c r="C2234" s="21" t="s">
        <v>1879</v>
      </c>
    </row>
    <row r="2235" spans="1:3" x14ac:dyDescent="0.2">
      <c r="A2235" s="22" t="s">
        <v>6019</v>
      </c>
      <c r="B2235" s="21" t="s">
        <v>6020</v>
      </c>
      <c r="C2235" s="21" t="s">
        <v>3951</v>
      </c>
    </row>
    <row r="2236" spans="1:3" x14ac:dyDescent="0.2">
      <c r="A2236" s="22" t="s">
        <v>6021</v>
      </c>
      <c r="B2236" s="21" t="s">
        <v>6022</v>
      </c>
      <c r="C2236" s="21" t="s">
        <v>3951</v>
      </c>
    </row>
    <row r="2237" spans="1:3" x14ac:dyDescent="0.2">
      <c r="A2237" s="22" t="s">
        <v>6023</v>
      </c>
      <c r="B2237" s="21" t="s">
        <v>6024</v>
      </c>
      <c r="C2237" s="21" t="s">
        <v>2065</v>
      </c>
    </row>
    <row r="2238" spans="1:3" x14ac:dyDescent="0.2">
      <c r="A2238" s="22" t="s">
        <v>6025</v>
      </c>
      <c r="B2238" s="21" t="s">
        <v>6026</v>
      </c>
      <c r="C2238" s="21" t="s">
        <v>2065</v>
      </c>
    </row>
    <row r="2239" spans="1:3" x14ac:dyDescent="0.2">
      <c r="A2239" s="22" t="s">
        <v>6027</v>
      </c>
      <c r="B2239" s="21" t="s">
        <v>6028</v>
      </c>
      <c r="C2239" s="21" t="s">
        <v>2065</v>
      </c>
    </row>
    <row r="2240" spans="1:3" x14ac:dyDescent="0.2">
      <c r="A2240" s="22" t="s">
        <v>6029</v>
      </c>
      <c r="B2240" s="21" t="s">
        <v>6030</v>
      </c>
      <c r="C2240" s="21" t="s">
        <v>2075</v>
      </c>
    </row>
    <row r="2241" spans="1:3" x14ac:dyDescent="0.2">
      <c r="A2241" s="22" t="s">
        <v>6031</v>
      </c>
      <c r="B2241" s="21" t="s">
        <v>6032</v>
      </c>
      <c r="C2241" s="21" t="s">
        <v>1697</v>
      </c>
    </row>
    <row r="2242" spans="1:3" x14ac:dyDescent="0.2">
      <c r="A2242" s="22" t="s">
        <v>6033</v>
      </c>
      <c r="B2242" s="21" t="s">
        <v>6034</v>
      </c>
      <c r="C2242" s="21" t="s">
        <v>2878</v>
      </c>
    </row>
    <row r="2243" spans="1:3" x14ac:dyDescent="0.2">
      <c r="A2243" s="22" t="s">
        <v>6035</v>
      </c>
      <c r="B2243" s="21" t="s">
        <v>6036</v>
      </c>
      <c r="C2243" s="21" t="s">
        <v>1595</v>
      </c>
    </row>
    <row r="2244" spans="1:3" x14ac:dyDescent="0.2">
      <c r="A2244" s="22" t="s">
        <v>6037</v>
      </c>
      <c r="B2244" s="21" t="s">
        <v>6038</v>
      </c>
      <c r="C2244" s="21" t="s">
        <v>1671</v>
      </c>
    </row>
    <row r="2245" spans="1:3" x14ac:dyDescent="0.2">
      <c r="A2245" s="22" t="s">
        <v>6039</v>
      </c>
      <c r="B2245" s="21" t="s">
        <v>6040</v>
      </c>
      <c r="C2245" s="21" t="s">
        <v>1996</v>
      </c>
    </row>
    <row r="2246" spans="1:3" x14ac:dyDescent="0.2">
      <c r="A2246" s="22" t="s">
        <v>6041</v>
      </c>
      <c r="B2246" s="21" t="s">
        <v>6042</v>
      </c>
      <c r="C2246" s="21" t="s">
        <v>2065</v>
      </c>
    </row>
    <row r="2247" spans="1:3" x14ac:dyDescent="0.2">
      <c r="A2247" s="22" t="s">
        <v>6043</v>
      </c>
      <c r="B2247" s="21" t="s">
        <v>6044</v>
      </c>
      <c r="C2247" s="21" t="s">
        <v>1796</v>
      </c>
    </row>
    <row r="2248" spans="1:3" x14ac:dyDescent="0.2">
      <c r="A2248" s="22" t="s">
        <v>6045</v>
      </c>
      <c r="B2248" s="21" t="s">
        <v>6046</v>
      </c>
      <c r="C2248" s="21" t="s">
        <v>2011</v>
      </c>
    </row>
    <row r="2249" spans="1:3" x14ac:dyDescent="0.2">
      <c r="A2249" s="22" t="s">
        <v>6047</v>
      </c>
      <c r="B2249" s="21" t="s">
        <v>6048</v>
      </c>
      <c r="C2249" s="21" t="s">
        <v>1985</v>
      </c>
    </row>
    <row r="2250" spans="1:3" x14ac:dyDescent="0.2">
      <c r="A2250" s="22" t="s">
        <v>6049</v>
      </c>
      <c r="B2250" s="21" t="s">
        <v>6050</v>
      </c>
      <c r="C2250" s="21" t="s">
        <v>1639</v>
      </c>
    </row>
    <row r="2251" spans="1:3" x14ac:dyDescent="0.2">
      <c r="A2251" s="22" t="s">
        <v>6051</v>
      </c>
      <c r="B2251" s="21" t="s">
        <v>6052</v>
      </c>
      <c r="C2251" s="21" t="s">
        <v>1639</v>
      </c>
    </row>
    <row r="2252" spans="1:3" x14ac:dyDescent="0.2">
      <c r="A2252" s="22" t="s">
        <v>6053</v>
      </c>
      <c r="B2252" s="21" t="s">
        <v>6054</v>
      </c>
      <c r="C2252" s="21" t="s">
        <v>2065</v>
      </c>
    </row>
    <row r="2253" spans="1:3" x14ac:dyDescent="0.2">
      <c r="A2253" s="22" t="s">
        <v>6055</v>
      </c>
      <c r="B2253" s="21" t="s">
        <v>6056</v>
      </c>
      <c r="C2253" s="21" t="s">
        <v>2065</v>
      </c>
    </row>
    <row r="2254" spans="1:3" x14ac:dyDescent="0.2">
      <c r="A2254" s="22" t="s">
        <v>6057</v>
      </c>
      <c r="B2254" s="21" t="s">
        <v>6058</v>
      </c>
      <c r="C2254" s="21" t="s">
        <v>1764</v>
      </c>
    </row>
    <row r="2255" spans="1:3" x14ac:dyDescent="0.2">
      <c r="A2255" s="22" t="s">
        <v>6059</v>
      </c>
      <c r="B2255" s="21" t="s">
        <v>6060</v>
      </c>
      <c r="C2255" s="21" t="s">
        <v>2014</v>
      </c>
    </row>
    <row r="2256" spans="1:3" x14ac:dyDescent="0.2">
      <c r="A2256" s="22" t="s">
        <v>6061</v>
      </c>
      <c r="B2256" s="21" t="s">
        <v>6062</v>
      </c>
      <c r="C2256" s="21" t="s">
        <v>2075</v>
      </c>
    </row>
    <row r="2257" spans="1:3" x14ac:dyDescent="0.2">
      <c r="A2257" s="22" t="s">
        <v>6063</v>
      </c>
      <c r="B2257" s="21" t="s">
        <v>6064</v>
      </c>
      <c r="C2257" s="21" t="s">
        <v>2114</v>
      </c>
    </row>
    <row r="2258" spans="1:3" x14ac:dyDescent="0.2">
      <c r="A2258" s="22" t="s">
        <v>6065</v>
      </c>
      <c r="B2258" s="21" t="s">
        <v>6066</v>
      </c>
      <c r="C2258" s="21" t="s">
        <v>2075</v>
      </c>
    </row>
    <row r="2259" spans="1:3" x14ac:dyDescent="0.2">
      <c r="A2259" s="22" t="s">
        <v>6067</v>
      </c>
      <c r="B2259" s="21" t="s">
        <v>6068</v>
      </c>
      <c r="C2259" s="21" t="s">
        <v>1757</v>
      </c>
    </row>
    <row r="2260" spans="1:3" x14ac:dyDescent="0.2">
      <c r="A2260" s="22" t="s">
        <v>6069</v>
      </c>
      <c r="B2260" s="21" t="s">
        <v>6070</v>
      </c>
      <c r="C2260" s="21" t="s">
        <v>1726</v>
      </c>
    </row>
    <row r="2261" spans="1:3" x14ac:dyDescent="0.2">
      <c r="A2261" s="22" t="s">
        <v>6071</v>
      </c>
      <c r="B2261" s="21" t="s">
        <v>6072</v>
      </c>
      <c r="C2261" s="21" t="s">
        <v>1595</v>
      </c>
    </row>
    <row r="2262" spans="1:3" x14ac:dyDescent="0.2">
      <c r="A2262" s="22" t="s">
        <v>6073</v>
      </c>
      <c r="B2262" s="21" t="s">
        <v>6074</v>
      </c>
      <c r="C2262" s="21" t="s">
        <v>1851</v>
      </c>
    </row>
    <row r="2263" spans="1:3" x14ac:dyDescent="0.2">
      <c r="A2263" s="22" t="s">
        <v>6075</v>
      </c>
      <c r="B2263" s="21" t="s">
        <v>6076</v>
      </c>
      <c r="C2263" s="21" t="s">
        <v>2075</v>
      </c>
    </row>
    <row r="2264" spans="1:3" x14ac:dyDescent="0.2">
      <c r="A2264" s="22" t="s">
        <v>6077</v>
      </c>
      <c r="B2264" s="21" t="s">
        <v>6078</v>
      </c>
      <c r="C2264" s="21" t="s">
        <v>1560</v>
      </c>
    </row>
    <row r="2265" spans="1:3" x14ac:dyDescent="0.2">
      <c r="A2265" s="22" t="s">
        <v>6079</v>
      </c>
      <c r="B2265" s="21" t="s">
        <v>6080</v>
      </c>
      <c r="C2265" s="21" t="s">
        <v>2075</v>
      </c>
    </row>
    <row r="2266" spans="1:3" x14ac:dyDescent="0.2">
      <c r="A2266" s="22" t="s">
        <v>6081</v>
      </c>
      <c r="B2266" s="21" t="s">
        <v>6082</v>
      </c>
      <c r="C2266" s="21" t="s">
        <v>2035</v>
      </c>
    </row>
    <row r="2267" spans="1:3" x14ac:dyDescent="0.2">
      <c r="A2267" s="22" t="s">
        <v>6083</v>
      </c>
      <c r="B2267" s="21" t="s">
        <v>6084</v>
      </c>
      <c r="C2267" s="21" t="s">
        <v>3033</v>
      </c>
    </row>
    <row r="2268" spans="1:3" x14ac:dyDescent="0.2">
      <c r="A2268" s="22" t="s">
        <v>6085</v>
      </c>
      <c r="B2268" s="21" t="s">
        <v>6086</v>
      </c>
      <c r="C2268" s="21" t="s">
        <v>2075</v>
      </c>
    </row>
    <row r="2269" spans="1:3" x14ac:dyDescent="0.2">
      <c r="A2269" s="22" t="s">
        <v>6087</v>
      </c>
      <c r="B2269" s="21" t="s">
        <v>6088</v>
      </c>
      <c r="C2269" s="21" t="s">
        <v>1946</v>
      </c>
    </row>
    <row r="2270" spans="1:3" x14ac:dyDescent="0.2">
      <c r="A2270" s="22" t="s">
        <v>6089</v>
      </c>
      <c r="B2270" s="21" t="s">
        <v>6090</v>
      </c>
      <c r="C2270" s="21" t="s">
        <v>2065</v>
      </c>
    </row>
    <row r="2271" spans="1:3" x14ac:dyDescent="0.2">
      <c r="A2271" s="22" t="s">
        <v>6091</v>
      </c>
      <c r="B2271" s="21" t="s">
        <v>6092</v>
      </c>
      <c r="C2271" s="21" t="s">
        <v>3951</v>
      </c>
    </row>
    <row r="2272" spans="1:3" x14ac:dyDescent="0.2">
      <c r="A2272" s="22" t="s">
        <v>6093</v>
      </c>
      <c r="B2272" s="21" t="s">
        <v>6094</v>
      </c>
      <c r="C2272" s="21" t="s">
        <v>1926</v>
      </c>
    </row>
    <row r="2273" spans="1:3" x14ac:dyDescent="0.2">
      <c r="A2273" s="22" t="s">
        <v>6095</v>
      </c>
      <c r="B2273" s="21" t="s">
        <v>6096</v>
      </c>
      <c r="C2273" s="21" t="s">
        <v>3584</v>
      </c>
    </row>
    <row r="2274" spans="1:3" x14ac:dyDescent="0.2">
      <c r="A2274" s="22" t="s">
        <v>6097</v>
      </c>
      <c r="B2274" s="21" t="s">
        <v>6098</v>
      </c>
      <c r="C2274" s="21" t="s">
        <v>1946</v>
      </c>
    </row>
    <row r="2275" spans="1:3" x14ac:dyDescent="0.2">
      <c r="A2275" s="22" t="s">
        <v>6099</v>
      </c>
      <c r="B2275" s="21" t="s">
        <v>6100</v>
      </c>
      <c r="C2275" s="21" t="s">
        <v>1946</v>
      </c>
    </row>
    <row r="2276" spans="1:3" x14ac:dyDescent="0.2">
      <c r="A2276" s="22" t="s">
        <v>6101</v>
      </c>
      <c r="B2276" s="21" t="s">
        <v>6102</v>
      </c>
      <c r="C2276" s="21" t="s">
        <v>1671</v>
      </c>
    </row>
    <row r="2277" spans="1:3" x14ac:dyDescent="0.2">
      <c r="A2277" s="22" t="s">
        <v>6103</v>
      </c>
      <c r="B2277" s="21" t="s">
        <v>6104</v>
      </c>
      <c r="C2277" s="21" t="s">
        <v>4565</v>
      </c>
    </row>
    <row r="2278" spans="1:3" x14ac:dyDescent="0.2">
      <c r="A2278" s="22" t="s">
        <v>6105</v>
      </c>
      <c r="B2278" s="21" t="s">
        <v>6106</v>
      </c>
      <c r="C2278" s="21" t="s">
        <v>1697</v>
      </c>
    </row>
    <row r="2279" spans="1:3" x14ac:dyDescent="0.2">
      <c r="A2279" s="22" t="s">
        <v>6107</v>
      </c>
      <c r="B2279" s="21" t="s">
        <v>6108</v>
      </c>
      <c r="C2279" s="21" t="s">
        <v>2075</v>
      </c>
    </row>
    <row r="2280" spans="1:3" x14ac:dyDescent="0.2">
      <c r="A2280" s="22" t="s">
        <v>6109</v>
      </c>
      <c r="B2280" s="21" t="s">
        <v>6110</v>
      </c>
      <c r="C2280" s="21" t="s">
        <v>2042</v>
      </c>
    </row>
    <row r="2281" spans="1:3" x14ac:dyDescent="0.2">
      <c r="A2281" s="22" t="s">
        <v>6111</v>
      </c>
      <c r="B2281" s="21" t="s">
        <v>6112</v>
      </c>
      <c r="C2281" s="21" t="s">
        <v>2065</v>
      </c>
    </row>
    <row r="2282" spans="1:3" x14ac:dyDescent="0.2">
      <c r="A2282" s="22" t="s">
        <v>6113</v>
      </c>
      <c r="B2282" s="21" t="s">
        <v>6114</v>
      </c>
      <c r="C2282" s="21" t="s">
        <v>3455</v>
      </c>
    </row>
    <row r="2283" spans="1:3" x14ac:dyDescent="0.2">
      <c r="A2283" s="22" t="s">
        <v>6115</v>
      </c>
      <c r="B2283" s="21" t="s">
        <v>6116</v>
      </c>
      <c r="C2283" s="21" t="s">
        <v>5314</v>
      </c>
    </row>
    <row r="2284" spans="1:3" x14ac:dyDescent="0.2">
      <c r="A2284" s="22" t="s">
        <v>6117</v>
      </c>
      <c r="B2284" s="21" t="s">
        <v>6118</v>
      </c>
      <c r="C2284" s="21" t="s">
        <v>1895</v>
      </c>
    </row>
    <row r="2285" spans="1:3" x14ac:dyDescent="0.2">
      <c r="A2285" s="22" t="s">
        <v>6119</v>
      </c>
      <c r="B2285" s="21" t="s">
        <v>6120</v>
      </c>
      <c r="C2285" s="21" t="s">
        <v>1595</v>
      </c>
    </row>
    <row r="2286" spans="1:3" x14ac:dyDescent="0.2">
      <c r="A2286" s="22" t="s">
        <v>6121</v>
      </c>
      <c r="B2286" s="21" t="s">
        <v>6122</v>
      </c>
      <c r="C2286" s="21" t="s">
        <v>1736</v>
      </c>
    </row>
    <row r="2287" spans="1:3" x14ac:dyDescent="0.2">
      <c r="A2287" s="22" t="s">
        <v>6123</v>
      </c>
      <c r="B2287" s="21" t="s">
        <v>6124</v>
      </c>
      <c r="C2287" s="21" t="s">
        <v>1757</v>
      </c>
    </row>
    <row r="2288" spans="1:3" x14ac:dyDescent="0.2">
      <c r="A2288" s="22" t="s">
        <v>6125</v>
      </c>
      <c r="B2288" s="21" t="s">
        <v>6126</v>
      </c>
      <c r="C2288" s="21" t="s">
        <v>2065</v>
      </c>
    </row>
    <row r="2289" spans="1:3" x14ac:dyDescent="0.2">
      <c r="A2289" s="22" t="s">
        <v>6127</v>
      </c>
      <c r="B2289" s="21" t="s">
        <v>6128</v>
      </c>
      <c r="C2289" s="21" t="s">
        <v>2096</v>
      </c>
    </row>
    <row r="2290" spans="1:3" x14ac:dyDescent="0.2">
      <c r="A2290" s="22" t="s">
        <v>6129</v>
      </c>
      <c r="B2290" s="21" t="s">
        <v>6130</v>
      </c>
      <c r="C2290" s="21" t="s">
        <v>1560</v>
      </c>
    </row>
    <row r="2291" spans="1:3" x14ac:dyDescent="0.2">
      <c r="A2291" s="22" t="s">
        <v>6131</v>
      </c>
      <c r="B2291" s="21" t="s">
        <v>6132</v>
      </c>
      <c r="C2291" s="21" t="s">
        <v>2065</v>
      </c>
    </row>
    <row r="2292" spans="1:3" x14ac:dyDescent="0.2">
      <c r="A2292" s="22" t="s">
        <v>6133</v>
      </c>
      <c r="B2292" s="21" t="s">
        <v>6134</v>
      </c>
      <c r="C2292" s="21" t="s">
        <v>1895</v>
      </c>
    </row>
    <row r="2293" spans="1:3" x14ac:dyDescent="0.2">
      <c r="A2293" s="22" t="s">
        <v>6135</v>
      </c>
      <c r="B2293" s="21" t="s">
        <v>6136</v>
      </c>
      <c r="C2293" s="21" t="s">
        <v>3951</v>
      </c>
    </row>
    <row r="2294" spans="1:3" x14ac:dyDescent="0.2">
      <c r="A2294" s="22" t="s">
        <v>6137</v>
      </c>
      <c r="B2294" s="21" t="s">
        <v>6138</v>
      </c>
      <c r="C2294" s="21" t="s">
        <v>1697</v>
      </c>
    </row>
    <row r="2295" spans="1:3" x14ac:dyDescent="0.2">
      <c r="A2295" s="22" t="s">
        <v>6139</v>
      </c>
      <c r="B2295" s="21" t="s">
        <v>6140</v>
      </c>
      <c r="C2295" s="21" t="s">
        <v>1726</v>
      </c>
    </row>
    <row r="2296" spans="1:3" x14ac:dyDescent="0.2">
      <c r="A2296" s="22" t="s">
        <v>6141</v>
      </c>
      <c r="B2296" s="21" t="s">
        <v>6142</v>
      </c>
      <c r="C2296" s="21" t="s">
        <v>2976</v>
      </c>
    </row>
    <row r="2297" spans="1:3" x14ac:dyDescent="0.2">
      <c r="A2297" s="22" t="s">
        <v>6143</v>
      </c>
      <c r="B2297" s="21" t="s">
        <v>6144</v>
      </c>
      <c r="C2297" s="21" t="s">
        <v>3591</v>
      </c>
    </row>
    <row r="2298" spans="1:3" x14ac:dyDescent="0.2">
      <c r="A2298" s="22" t="s">
        <v>6145</v>
      </c>
      <c r="B2298" s="21" t="s">
        <v>6146</v>
      </c>
      <c r="C2298" s="21" t="s">
        <v>2075</v>
      </c>
    </row>
    <row r="2299" spans="1:3" x14ac:dyDescent="0.2">
      <c r="A2299" s="22" t="s">
        <v>6147</v>
      </c>
      <c r="B2299" s="21" t="s">
        <v>6148</v>
      </c>
      <c r="C2299" s="21" t="s">
        <v>1817</v>
      </c>
    </row>
    <row r="2300" spans="1:3" x14ac:dyDescent="0.2">
      <c r="A2300" s="22" t="s">
        <v>6149</v>
      </c>
      <c r="B2300" s="21" t="s">
        <v>6150</v>
      </c>
      <c r="C2300" s="21" t="s">
        <v>1793</v>
      </c>
    </row>
    <row r="2301" spans="1:3" x14ac:dyDescent="0.2">
      <c r="A2301" s="22" t="s">
        <v>6151</v>
      </c>
      <c r="B2301" s="21" t="s">
        <v>6152</v>
      </c>
      <c r="C2301" s="21" t="s">
        <v>2065</v>
      </c>
    </row>
    <row r="2302" spans="1:3" x14ac:dyDescent="0.2">
      <c r="A2302" s="22" t="s">
        <v>6153</v>
      </c>
      <c r="B2302" s="21" t="s">
        <v>6154</v>
      </c>
      <c r="C2302" s="21" t="s">
        <v>2014</v>
      </c>
    </row>
    <row r="2303" spans="1:3" x14ac:dyDescent="0.2">
      <c r="A2303" s="22" t="s">
        <v>6155</v>
      </c>
      <c r="B2303" s="21" t="s">
        <v>6156</v>
      </c>
      <c r="C2303" s="21" t="s">
        <v>2014</v>
      </c>
    </row>
    <row r="2304" spans="1:3" x14ac:dyDescent="0.2">
      <c r="A2304" s="22" t="s">
        <v>6157</v>
      </c>
      <c r="B2304" s="21" t="s">
        <v>6158</v>
      </c>
      <c r="C2304" s="21" t="s">
        <v>1796</v>
      </c>
    </row>
    <row r="2305" spans="1:3" x14ac:dyDescent="0.2">
      <c r="A2305" s="22" t="s">
        <v>6159</v>
      </c>
      <c r="B2305" s="21" t="s">
        <v>6160</v>
      </c>
      <c r="C2305" s="21" t="s">
        <v>1796</v>
      </c>
    </row>
    <row r="2306" spans="1:3" x14ac:dyDescent="0.2">
      <c r="A2306" s="22" t="s">
        <v>6161</v>
      </c>
      <c r="B2306" s="21" t="s">
        <v>6162</v>
      </c>
      <c r="C2306" s="21" t="s">
        <v>1627</v>
      </c>
    </row>
    <row r="2307" spans="1:3" x14ac:dyDescent="0.2">
      <c r="A2307" s="22" t="s">
        <v>6163</v>
      </c>
      <c r="B2307" s="21" t="s">
        <v>6164</v>
      </c>
      <c r="C2307" s="21" t="s">
        <v>2114</v>
      </c>
    </row>
    <row r="2308" spans="1:3" x14ac:dyDescent="0.2">
      <c r="A2308" s="22" t="s">
        <v>6165</v>
      </c>
      <c r="B2308" s="21" t="s">
        <v>6166</v>
      </c>
      <c r="C2308" s="21" t="s">
        <v>1642</v>
      </c>
    </row>
    <row r="2309" spans="1:3" x14ac:dyDescent="0.2">
      <c r="A2309" s="22" t="s">
        <v>6167</v>
      </c>
      <c r="B2309" s="21" t="s">
        <v>6168</v>
      </c>
      <c r="C2309" s="21" t="s">
        <v>1642</v>
      </c>
    </row>
    <row r="2310" spans="1:3" x14ac:dyDescent="0.2">
      <c r="A2310" s="22" t="s">
        <v>6169</v>
      </c>
      <c r="B2310" s="21" t="s">
        <v>6170</v>
      </c>
      <c r="C2310" s="21" t="s">
        <v>2065</v>
      </c>
    </row>
    <row r="2311" spans="1:3" x14ac:dyDescent="0.2">
      <c r="A2311" s="22" t="s">
        <v>6171</v>
      </c>
      <c r="B2311" s="21" t="s">
        <v>6172</v>
      </c>
      <c r="C2311" s="21" t="s">
        <v>1939</v>
      </c>
    </row>
    <row r="2312" spans="1:3" x14ac:dyDescent="0.2">
      <c r="A2312" s="22" t="s">
        <v>6173</v>
      </c>
      <c r="B2312" s="21" t="s">
        <v>6174</v>
      </c>
      <c r="C2312" s="21" t="s">
        <v>1671</v>
      </c>
    </row>
    <row r="2313" spans="1:3" x14ac:dyDescent="0.2">
      <c r="A2313" s="22" t="s">
        <v>6175</v>
      </c>
      <c r="B2313" s="21" t="s">
        <v>6176</v>
      </c>
      <c r="C2313" s="21" t="s">
        <v>1671</v>
      </c>
    </row>
    <row r="2314" spans="1:3" x14ac:dyDescent="0.2">
      <c r="A2314" s="22" t="s">
        <v>6177</v>
      </c>
      <c r="B2314" s="21" t="s">
        <v>6178</v>
      </c>
      <c r="C2314" s="21" t="s">
        <v>2883</v>
      </c>
    </row>
    <row r="2315" spans="1:3" x14ac:dyDescent="0.2">
      <c r="A2315" s="22" t="s">
        <v>6179</v>
      </c>
      <c r="B2315" s="21" t="s">
        <v>6180</v>
      </c>
      <c r="C2315" s="21" t="s">
        <v>1796</v>
      </c>
    </row>
    <row r="2316" spans="1:3" x14ac:dyDescent="0.2">
      <c r="A2316" s="22" t="s">
        <v>6181</v>
      </c>
      <c r="B2316" s="21" t="s">
        <v>6182</v>
      </c>
      <c r="C2316" s="21" t="s">
        <v>1851</v>
      </c>
    </row>
    <row r="2317" spans="1:3" x14ac:dyDescent="0.2">
      <c r="A2317" s="22" t="s">
        <v>6183</v>
      </c>
      <c r="B2317" s="21" t="s">
        <v>6184</v>
      </c>
      <c r="C2317" s="21" t="s">
        <v>1858</v>
      </c>
    </row>
    <row r="2318" spans="1:3" x14ac:dyDescent="0.2">
      <c r="A2318" s="22" t="s">
        <v>6185</v>
      </c>
      <c r="B2318" s="21" t="s">
        <v>6186</v>
      </c>
      <c r="C2318" s="21" t="s">
        <v>1595</v>
      </c>
    </row>
    <row r="2319" spans="1:3" x14ac:dyDescent="0.2">
      <c r="A2319" s="22" t="s">
        <v>6187</v>
      </c>
      <c r="B2319" s="21" t="s">
        <v>6188</v>
      </c>
      <c r="C2319" s="21" t="s">
        <v>1642</v>
      </c>
    </row>
    <row r="2320" spans="1:3" x14ac:dyDescent="0.2">
      <c r="A2320" s="22" t="s">
        <v>6189</v>
      </c>
      <c r="B2320" s="21" t="s">
        <v>6190</v>
      </c>
      <c r="C2320" s="21" t="s">
        <v>3455</v>
      </c>
    </row>
    <row r="2321" spans="1:3" x14ac:dyDescent="0.2">
      <c r="A2321" s="22" t="s">
        <v>6191</v>
      </c>
      <c r="B2321" s="21" t="s">
        <v>6192</v>
      </c>
      <c r="C2321" s="21" t="s">
        <v>1671</v>
      </c>
    </row>
    <row r="2322" spans="1:3" x14ac:dyDescent="0.2">
      <c r="A2322" s="22" t="s">
        <v>6193</v>
      </c>
      <c r="B2322" s="21" t="s">
        <v>6194</v>
      </c>
      <c r="C2322" s="21" t="s">
        <v>2042</v>
      </c>
    </row>
    <row r="2323" spans="1:3" x14ac:dyDescent="0.2">
      <c r="A2323" s="22" t="s">
        <v>6195</v>
      </c>
      <c r="B2323" s="21" t="s">
        <v>6196</v>
      </c>
      <c r="C2323" s="21" t="s">
        <v>2114</v>
      </c>
    </row>
    <row r="2324" spans="1:3" x14ac:dyDescent="0.2">
      <c r="A2324" s="22" t="s">
        <v>6197</v>
      </c>
      <c r="B2324" s="21" t="s">
        <v>6198</v>
      </c>
      <c r="C2324" s="21" t="s">
        <v>1939</v>
      </c>
    </row>
    <row r="2325" spans="1:3" x14ac:dyDescent="0.2">
      <c r="A2325" s="22" t="s">
        <v>6199</v>
      </c>
      <c r="B2325" s="21" t="s">
        <v>6200</v>
      </c>
      <c r="C2325" s="21" t="s">
        <v>1985</v>
      </c>
    </row>
    <row r="2326" spans="1:3" x14ac:dyDescent="0.2">
      <c r="A2326" s="22" t="s">
        <v>6201</v>
      </c>
      <c r="B2326" s="21" t="s">
        <v>6202</v>
      </c>
      <c r="C2326" s="21" t="s">
        <v>2014</v>
      </c>
    </row>
    <row r="2327" spans="1:3" x14ac:dyDescent="0.2">
      <c r="A2327" s="22" t="s">
        <v>6203</v>
      </c>
      <c r="B2327" s="21" t="s">
        <v>6204</v>
      </c>
      <c r="C2327" s="21" t="s">
        <v>1697</v>
      </c>
    </row>
    <row r="2328" spans="1:3" x14ac:dyDescent="0.2">
      <c r="A2328" s="22" t="s">
        <v>6205</v>
      </c>
      <c r="B2328" s="21" t="s">
        <v>6206</v>
      </c>
      <c r="C2328" s="21" t="s">
        <v>1817</v>
      </c>
    </row>
    <row r="2329" spans="1:3" x14ac:dyDescent="0.2">
      <c r="A2329" s="22" t="s">
        <v>6207</v>
      </c>
      <c r="B2329" s="21" t="s">
        <v>6208</v>
      </c>
      <c r="C2329" s="21" t="s">
        <v>1988</v>
      </c>
    </row>
    <row r="2330" spans="1:3" x14ac:dyDescent="0.2">
      <c r="A2330" s="22" t="s">
        <v>6209</v>
      </c>
      <c r="B2330" s="21" t="s">
        <v>6210</v>
      </c>
      <c r="C2330" s="21" t="s">
        <v>1607</v>
      </c>
    </row>
    <row r="2331" spans="1:3" x14ac:dyDescent="0.2">
      <c r="A2331" s="22" t="s">
        <v>6211</v>
      </c>
      <c r="B2331" s="21" t="s">
        <v>6212</v>
      </c>
      <c r="C2331" s="21" t="s">
        <v>2042</v>
      </c>
    </row>
    <row r="2332" spans="1:3" x14ac:dyDescent="0.2">
      <c r="A2332" s="22" t="s">
        <v>6213</v>
      </c>
      <c r="B2332" s="21" t="s">
        <v>6214</v>
      </c>
      <c r="C2332" s="21" t="s">
        <v>1895</v>
      </c>
    </row>
    <row r="2333" spans="1:3" x14ac:dyDescent="0.2">
      <c r="A2333" s="22" t="s">
        <v>6215</v>
      </c>
      <c r="B2333" s="21" t="s">
        <v>6216</v>
      </c>
      <c r="C2333" s="21" t="s">
        <v>1895</v>
      </c>
    </row>
    <row r="2334" spans="1:3" x14ac:dyDescent="0.2">
      <c r="A2334" s="22" t="s">
        <v>6217</v>
      </c>
      <c r="B2334" s="21" t="s">
        <v>6218</v>
      </c>
      <c r="C2334" s="21" t="s">
        <v>1858</v>
      </c>
    </row>
    <row r="2335" spans="1:3" x14ac:dyDescent="0.2">
      <c r="A2335" s="22" t="s">
        <v>6219</v>
      </c>
      <c r="B2335" s="21" t="s">
        <v>6220</v>
      </c>
      <c r="C2335" s="21" t="s">
        <v>1939</v>
      </c>
    </row>
    <row r="2336" spans="1:3" x14ac:dyDescent="0.2">
      <c r="A2336" s="22" t="s">
        <v>6221</v>
      </c>
      <c r="B2336" s="21" t="s">
        <v>6222</v>
      </c>
      <c r="C2336" s="21" t="s">
        <v>1939</v>
      </c>
    </row>
    <row r="2337" spans="1:3" x14ac:dyDescent="0.2">
      <c r="A2337" s="22" t="s">
        <v>6223</v>
      </c>
      <c r="B2337" s="21" t="s">
        <v>6224</v>
      </c>
      <c r="C2337" s="21" t="s">
        <v>1764</v>
      </c>
    </row>
    <row r="2338" spans="1:3" x14ac:dyDescent="0.2">
      <c r="A2338" s="22" t="s">
        <v>6225</v>
      </c>
      <c r="B2338" s="21" t="s">
        <v>6226</v>
      </c>
      <c r="C2338" s="21" t="s">
        <v>1757</v>
      </c>
    </row>
    <row r="2339" spans="1:3" x14ac:dyDescent="0.2">
      <c r="A2339" s="22" t="s">
        <v>6227</v>
      </c>
      <c r="B2339" s="21" t="s">
        <v>6228</v>
      </c>
      <c r="C2339" s="21" t="s">
        <v>3951</v>
      </c>
    </row>
    <row r="2340" spans="1:3" x14ac:dyDescent="0.2">
      <c r="A2340" s="22" t="s">
        <v>6229</v>
      </c>
      <c r="B2340" s="21" t="s">
        <v>6230</v>
      </c>
      <c r="C2340" s="21" t="s">
        <v>1590</v>
      </c>
    </row>
    <row r="2341" spans="1:3" x14ac:dyDescent="0.2">
      <c r="A2341" s="22" t="s">
        <v>6231</v>
      </c>
      <c r="B2341" s="21" t="s">
        <v>6232</v>
      </c>
      <c r="C2341" s="21" t="s">
        <v>1985</v>
      </c>
    </row>
    <row r="2342" spans="1:3" x14ac:dyDescent="0.2">
      <c r="A2342" s="22" t="s">
        <v>6233</v>
      </c>
      <c r="B2342" s="21" t="s">
        <v>6234</v>
      </c>
      <c r="C2342" s="21" t="s">
        <v>1939</v>
      </c>
    </row>
    <row r="2343" spans="1:3" x14ac:dyDescent="0.2">
      <c r="A2343" s="22" t="s">
        <v>6235</v>
      </c>
      <c r="B2343" s="21" t="s">
        <v>6236</v>
      </c>
      <c r="C2343" s="21" t="s">
        <v>1939</v>
      </c>
    </row>
    <row r="2344" spans="1:3" x14ac:dyDescent="0.2">
      <c r="A2344" s="22" t="s">
        <v>6237</v>
      </c>
      <c r="B2344" s="21" t="s">
        <v>6238</v>
      </c>
      <c r="C2344" s="21" t="s">
        <v>1840</v>
      </c>
    </row>
    <row r="2345" spans="1:3" x14ac:dyDescent="0.2">
      <c r="A2345" s="22" t="s">
        <v>6239</v>
      </c>
      <c r="B2345" s="21" t="s">
        <v>6240</v>
      </c>
      <c r="C2345" s="21" t="s">
        <v>1895</v>
      </c>
    </row>
    <row r="2346" spans="1:3" x14ac:dyDescent="0.2">
      <c r="A2346" s="22" t="s">
        <v>6241</v>
      </c>
      <c r="B2346" s="21" t="s">
        <v>6242</v>
      </c>
      <c r="C2346" s="21" t="s">
        <v>1697</v>
      </c>
    </row>
    <row r="2347" spans="1:3" x14ac:dyDescent="0.2">
      <c r="A2347" s="22" t="s">
        <v>6243</v>
      </c>
      <c r="B2347" s="21" t="s">
        <v>6244</v>
      </c>
      <c r="C2347" s="21" t="s">
        <v>1939</v>
      </c>
    </row>
    <row r="2348" spans="1:3" x14ac:dyDescent="0.2">
      <c r="A2348" s="22" t="s">
        <v>6245</v>
      </c>
      <c r="B2348" s="21" t="s">
        <v>6246</v>
      </c>
      <c r="C2348" s="21" t="s">
        <v>1939</v>
      </c>
    </row>
    <row r="2349" spans="1:3" x14ac:dyDescent="0.2">
      <c r="A2349" s="22" t="s">
        <v>6247</v>
      </c>
      <c r="B2349" s="21" t="s">
        <v>6248</v>
      </c>
      <c r="C2349" s="21" t="s">
        <v>1757</v>
      </c>
    </row>
    <row r="2350" spans="1:3" x14ac:dyDescent="0.2">
      <c r="A2350" s="22" t="s">
        <v>6249</v>
      </c>
      <c r="B2350" s="21" t="s">
        <v>6250</v>
      </c>
      <c r="C2350" s="21" t="s">
        <v>2125</v>
      </c>
    </row>
    <row r="2351" spans="1:3" x14ac:dyDescent="0.2">
      <c r="A2351" s="22" t="s">
        <v>6251</v>
      </c>
      <c r="B2351" s="21" t="s">
        <v>6252</v>
      </c>
      <c r="C2351" s="21" t="s">
        <v>1939</v>
      </c>
    </row>
    <row r="2352" spans="1:3" x14ac:dyDescent="0.2">
      <c r="A2352" s="22" t="s">
        <v>6253</v>
      </c>
      <c r="B2352" s="21" t="s">
        <v>6254</v>
      </c>
      <c r="C2352" s="21" t="s">
        <v>1939</v>
      </c>
    </row>
    <row r="2353" spans="1:3" x14ac:dyDescent="0.2">
      <c r="A2353" s="22" t="s">
        <v>6255</v>
      </c>
      <c r="B2353" s="21" t="s">
        <v>6256</v>
      </c>
      <c r="C2353" s="21" t="s">
        <v>3951</v>
      </c>
    </row>
    <row r="2354" spans="1:3" x14ac:dyDescent="0.2">
      <c r="A2354" s="22" t="s">
        <v>6257</v>
      </c>
      <c r="B2354" s="21" t="s">
        <v>6258</v>
      </c>
      <c r="C2354" s="21" t="s">
        <v>1946</v>
      </c>
    </row>
    <row r="2355" spans="1:3" x14ac:dyDescent="0.2">
      <c r="A2355" s="22" t="s">
        <v>6259</v>
      </c>
      <c r="B2355" s="21" t="s">
        <v>6260</v>
      </c>
      <c r="C2355" s="21" t="s">
        <v>1642</v>
      </c>
    </row>
    <row r="2356" spans="1:3" x14ac:dyDescent="0.2">
      <c r="A2356" s="22" t="s">
        <v>6261</v>
      </c>
      <c r="B2356" s="21" t="s">
        <v>6262</v>
      </c>
      <c r="C2356" s="21" t="s">
        <v>2456</v>
      </c>
    </row>
    <row r="2357" spans="1:3" x14ac:dyDescent="0.2">
      <c r="A2357" s="22" t="s">
        <v>6263</v>
      </c>
      <c r="B2357" s="21" t="s">
        <v>6264</v>
      </c>
      <c r="C2357" s="21" t="s">
        <v>2114</v>
      </c>
    </row>
    <row r="2358" spans="1:3" x14ac:dyDescent="0.2">
      <c r="A2358" s="22" t="s">
        <v>6265</v>
      </c>
      <c r="B2358" s="21" t="s">
        <v>6266</v>
      </c>
      <c r="C2358" s="21" t="s">
        <v>1793</v>
      </c>
    </row>
    <row r="2359" spans="1:3" x14ac:dyDescent="0.2">
      <c r="A2359" s="22" t="s">
        <v>6267</v>
      </c>
      <c r="B2359" s="21" t="s">
        <v>6268</v>
      </c>
      <c r="C2359" s="21" t="s">
        <v>1988</v>
      </c>
    </row>
    <row r="2360" spans="1:3" x14ac:dyDescent="0.2">
      <c r="A2360" s="22" t="s">
        <v>6269</v>
      </c>
      <c r="B2360" s="21" t="s">
        <v>6270</v>
      </c>
      <c r="C2360" s="21" t="s">
        <v>1895</v>
      </c>
    </row>
    <row r="2361" spans="1:3" x14ac:dyDescent="0.2">
      <c r="A2361" s="22" t="s">
        <v>6271</v>
      </c>
      <c r="B2361" s="21" t="s">
        <v>6272</v>
      </c>
      <c r="C2361" s="21" t="s">
        <v>1757</v>
      </c>
    </row>
    <row r="2362" spans="1:3" x14ac:dyDescent="0.2">
      <c r="A2362" s="22" t="s">
        <v>6273</v>
      </c>
      <c r="B2362" s="21" t="s">
        <v>6274</v>
      </c>
      <c r="C2362" s="21" t="s">
        <v>2075</v>
      </c>
    </row>
    <row r="2363" spans="1:3" x14ac:dyDescent="0.2">
      <c r="A2363" s="22" t="s">
        <v>6275</v>
      </c>
      <c r="B2363" s="21" t="s">
        <v>6276</v>
      </c>
      <c r="C2363" s="21" t="s">
        <v>1642</v>
      </c>
    </row>
    <row r="2364" spans="1:3" x14ac:dyDescent="0.2">
      <c r="A2364" s="22" t="s">
        <v>6277</v>
      </c>
      <c r="B2364" s="21" t="s">
        <v>6278</v>
      </c>
      <c r="C2364" s="21" t="s">
        <v>1601</v>
      </c>
    </row>
    <row r="2365" spans="1:3" x14ac:dyDescent="0.2">
      <c r="A2365" s="22" t="s">
        <v>6279</v>
      </c>
      <c r="B2365" s="21" t="s">
        <v>6280</v>
      </c>
      <c r="C2365" s="21" t="s">
        <v>2065</v>
      </c>
    </row>
    <row r="2366" spans="1:3" x14ac:dyDescent="0.2">
      <c r="A2366" s="22" t="s">
        <v>6281</v>
      </c>
      <c r="B2366" s="21" t="s">
        <v>6282</v>
      </c>
      <c r="C2366" s="21" t="s">
        <v>1775</v>
      </c>
    </row>
    <row r="2367" spans="1:3" x14ac:dyDescent="0.2">
      <c r="A2367" s="22" t="s">
        <v>6283</v>
      </c>
      <c r="B2367" s="21" t="s">
        <v>6284</v>
      </c>
      <c r="C2367" s="21" t="s">
        <v>2082</v>
      </c>
    </row>
    <row r="2368" spans="1:3" x14ac:dyDescent="0.2">
      <c r="A2368" s="22" t="s">
        <v>6285</v>
      </c>
      <c r="B2368" s="21" t="s">
        <v>6286</v>
      </c>
      <c r="C2368" s="21" t="s">
        <v>1697</v>
      </c>
    </row>
    <row r="2369" spans="1:3" x14ac:dyDescent="0.2">
      <c r="A2369" s="22" t="s">
        <v>6287</v>
      </c>
      <c r="B2369" s="21" t="s">
        <v>6288</v>
      </c>
      <c r="C2369" s="21" t="s">
        <v>1973</v>
      </c>
    </row>
    <row r="2370" spans="1:3" x14ac:dyDescent="0.2">
      <c r="A2370" s="22" t="s">
        <v>6289</v>
      </c>
      <c r="B2370" s="21" t="s">
        <v>6290</v>
      </c>
      <c r="C2370" s="21" t="s">
        <v>2456</v>
      </c>
    </row>
    <row r="2371" spans="1:3" x14ac:dyDescent="0.2">
      <c r="A2371" s="22" t="s">
        <v>6291</v>
      </c>
      <c r="B2371" s="21" t="s">
        <v>6292</v>
      </c>
      <c r="C2371" s="21" t="s">
        <v>2669</v>
      </c>
    </row>
    <row r="2372" spans="1:3" x14ac:dyDescent="0.2">
      <c r="A2372" s="22" t="s">
        <v>6293</v>
      </c>
      <c r="B2372" s="21" t="s">
        <v>6294</v>
      </c>
      <c r="C2372" s="21" t="s">
        <v>3591</v>
      </c>
    </row>
    <row r="2373" spans="1:3" x14ac:dyDescent="0.2">
      <c r="A2373" s="22" t="s">
        <v>6295</v>
      </c>
      <c r="B2373" s="21" t="s">
        <v>6296</v>
      </c>
      <c r="C2373" s="21" t="s">
        <v>1796</v>
      </c>
    </row>
    <row r="2374" spans="1:3" x14ac:dyDescent="0.2">
      <c r="A2374" s="22" t="s">
        <v>6297</v>
      </c>
      <c r="B2374" s="21" t="s">
        <v>6298</v>
      </c>
      <c r="C2374" s="21" t="s">
        <v>1988</v>
      </c>
    </row>
    <row r="2375" spans="1:3" x14ac:dyDescent="0.2">
      <c r="A2375" s="22" t="s">
        <v>6299</v>
      </c>
      <c r="B2375" s="21" t="s">
        <v>6300</v>
      </c>
      <c r="C2375" s="21" t="s">
        <v>1858</v>
      </c>
    </row>
    <row r="2376" spans="1:3" x14ac:dyDescent="0.2">
      <c r="A2376" s="22" t="s">
        <v>6301</v>
      </c>
      <c r="B2376" s="21" t="s">
        <v>6302</v>
      </c>
      <c r="C2376" s="21" t="s">
        <v>2075</v>
      </c>
    </row>
    <row r="2377" spans="1:3" x14ac:dyDescent="0.2">
      <c r="A2377" s="22" t="s">
        <v>6303</v>
      </c>
      <c r="B2377" s="21" t="s">
        <v>6304</v>
      </c>
      <c r="C2377" s="21" t="s">
        <v>2011</v>
      </c>
    </row>
    <row r="2378" spans="1:3" x14ac:dyDescent="0.2">
      <c r="A2378" s="22" t="s">
        <v>6305</v>
      </c>
      <c r="B2378" s="21" t="s">
        <v>6306</v>
      </c>
      <c r="C2378" s="21" t="s">
        <v>2065</v>
      </c>
    </row>
    <row r="2379" spans="1:3" x14ac:dyDescent="0.2">
      <c r="A2379" s="22" t="s">
        <v>6307</v>
      </c>
      <c r="B2379" s="21" t="s">
        <v>6308</v>
      </c>
      <c r="C2379" s="21" t="s">
        <v>2065</v>
      </c>
    </row>
    <row r="2380" spans="1:3" x14ac:dyDescent="0.2">
      <c r="A2380" s="22" t="s">
        <v>6309</v>
      </c>
      <c r="B2380" s="21" t="s">
        <v>6310</v>
      </c>
      <c r="C2380" s="21" t="s">
        <v>2878</v>
      </c>
    </row>
    <row r="2381" spans="1:3" x14ac:dyDescent="0.2">
      <c r="A2381" s="22" t="s">
        <v>6311</v>
      </c>
      <c r="B2381" s="21" t="s">
        <v>6312</v>
      </c>
      <c r="C2381" s="21" t="s">
        <v>1973</v>
      </c>
    </row>
    <row r="2382" spans="1:3" x14ac:dyDescent="0.2">
      <c r="A2382" s="22" t="s">
        <v>6313</v>
      </c>
      <c r="B2382" s="21" t="s">
        <v>6314</v>
      </c>
      <c r="C2382" s="21" t="s">
        <v>3710</v>
      </c>
    </row>
    <row r="2383" spans="1:3" x14ac:dyDescent="0.2">
      <c r="A2383" s="22" t="s">
        <v>6315</v>
      </c>
      <c r="B2383" s="21" t="s">
        <v>6316</v>
      </c>
      <c r="C2383" s="21" t="s">
        <v>1985</v>
      </c>
    </row>
    <row r="2384" spans="1:3" x14ac:dyDescent="0.2">
      <c r="A2384" s="22" t="s">
        <v>6317</v>
      </c>
      <c r="B2384" s="21" t="s">
        <v>6318</v>
      </c>
      <c r="C2384" s="21" t="s">
        <v>1620</v>
      </c>
    </row>
    <row r="2385" spans="1:3" x14ac:dyDescent="0.2">
      <c r="A2385" s="22" t="s">
        <v>6319</v>
      </c>
      <c r="B2385" s="21" t="s">
        <v>6320</v>
      </c>
      <c r="C2385" s="21" t="s">
        <v>3455</v>
      </c>
    </row>
    <row r="2386" spans="1:3" x14ac:dyDescent="0.2">
      <c r="A2386" s="22" t="s">
        <v>6321</v>
      </c>
      <c r="B2386" s="21" t="s">
        <v>6322</v>
      </c>
      <c r="C2386" s="21" t="s">
        <v>5314</v>
      </c>
    </row>
    <row r="2387" spans="1:3" x14ac:dyDescent="0.2">
      <c r="A2387" s="22" t="s">
        <v>6323</v>
      </c>
      <c r="B2387" s="21" t="s">
        <v>6324</v>
      </c>
      <c r="C2387" s="21" t="s">
        <v>2096</v>
      </c>
    </row>
    <row r="2388" spans="1:3" x14ac:dyDescent="0.2">
      <c r="A2388" s="22" t="s">
        <v>6325</v>
      </c>
      <c r="B2388" s="21" t="s">
        <v>6326</v>
      </c>
      <c r="C2388" s="21" t="s">
        <v>1817</v>
      </c>
    </row>
    <row r="2389" spans="1:3" x14ac:dyDescent="0.2">
      <c r="A2389" s="22" t="s">
        <v>6327</v>
      </c>
      <c r="B2389" s="21" t="s">
        <v>6328</v>
      </c>
      <c r="C2389" s="21" t="s">
        <v>1817</v>
      </c>
    </row>
    <row r="2390" spans="1:3" x14ac:dyDescent="0.2">
      <c r="A2390" s="22" t="s">
        <v>6329</v>
      </c>
      <c r="B2390" s="21" t="s">
        <v>6330</v>
      </c>
      <c r="C2390" s="21" t="s">
        <v>1636</v>
      </c>
    </row>
    <row r="2391" spans="1:3" x14ac:dyDescent="0.2">
      <c r="A2391" s="22" t="s">
        <v>6331</v>
      </c>
      <c r="B2391" s="21" t="s">
        <v>6332</v>
      </c>
      <c r="C2391" s="21" t="s">
        <v>1996</v>
      </c>
    </row>
    <row r="2392" spans="1:3" x14ac:dyDescent="0.2">
      <c r="A2392" s="22" t="s">
        <v>6333</v>
      </c>
      <c r="B2392" s="21" t="s">
        <v>6334</v>
      </c>
      <c r="C2392" s="21" t="s">
        <v>1895</v>
      </c>
    </row>
    <row r="2393" spans="1:3" x14ac:dyDescent="0.2">
      <c r="A2393" s="22" t="s">
        <v>6335</v>
      </c>
      <c r="B2393" s="21" t="s">
        <v>6336</v>
      </c>
      <c r="C2393" s="21" t="s">
        <v>2014</v>
      </c>
    </row>
    <row r="2394" spans="1:3" x14ac:dyDescent="0.2">
      <c r="A2394" s="22" t="s">
        <v>6337</v>
      </c>
      <c r="B2394" s="21" t="s">
        <v>6338</v>
      </c>
      <c r="C2394" s="21" t="s">
        <v>2065</v>
      </c>
    </row>
    <row r="2395" spans="1:3" x14ac:dyDescent="0.2">
      <c r="A2395" s="22" t="s">
        <v>6339</v>
      </c>
      <c r="B2395" s="21" t="s">
        <v>6340</v>
      </c>
      <c r="C2395" s="21" t="s">
        <v>2111</v>
      </c>
    </row>
    <row r="2396" spans="1:3" x14ac:dyDescent="0.2">
      <c r="A2396" s="22" t="s">
        <v>6341</v>
      </c>
      <c r="B2396" s="21" t="s">
        <v>6342</v>
      </c>
      <c r="C2396" s="21" t="s">
        <v>1895</v>
      </c>
    </row>
    <row r="2397" spans="1:3" x14ac:dyDescent="0.2">
      <c r="A2397" s="22" t="s">
        <v>6343</v>
      </c>
      <c r="B2397" s="21" t="s">
        <v>6344</v>
      </c>
      <c r="C2397" s="21" t="s">
        <v>5385</v>
      </c>
    </row>
    <row r="2398" spans="1:3" x14ac:dyDescent="0.2">
      <c r="A2398" s="22" t="s">
        <v>6345</v>
      </c>
      <c r="B2398" s="21" t="s">
        <v>6346</v>
      </c>
      <c r="C2398" s="21" t="s">
        <v>2082</v>
      </c>
    </row>
    <row r="2399" spans="1:3" x14ac:dyDescent="0.2">
      <c r="A2399" s="22" t="s">
        <v>6347</v>
      </c>
      <c r="B2399" s="21" t="s">
        <v>6348</v>
      </c>
      <c r="C2399" s="21" t="s">
        <v>2075</v>
      </c>
    </row>
    <row r="2400" spans="1:3" x14ac:dyDescent="0.2">
      <c r="A2400" s="22" t="s">
        <v>6349</v>
      </c>
      <c r="B2400" s="21" t="s">
        <v>6350</v>
      </c>
      <c r="C2400" s="21" t="s">
        <v>1879</v>
      </c>
    </row>
    <row r="2401" spans="1:3" x14ac:dyDescent="0.2">
      <c r="A2401" s="22" t="s">
        <v>6351</v>
      </c>
      <c r="B2401" s="21" t="s">
        <v>6352</v>
      </c>
      <c r="C2401" s="21" t="s">
        <v>1642</v>
      </c>
    </row>
    <row r="2402" spans="1:3" x14ac:dyDescent="0.2">
      <c r="A2402" s="22" t="s">
        <v>6353</v>
      </c>
      <c r="B2402" s="21" t="s">
        <v>6354</v>
      </c>
      <c r="C2402" s="21" t="s">
        <v>1642</v>
      </c>
    </row>
    <row r="2403" spans="1:3" x14ac:dyDescent="0.2">
      <c r="A2403" s="22" t="s">
        <v>6355</v>
      </c>
      <c r="B2403" s="21" t="s">
        <v>6356</v>
      </c>
      <c r="C2403" s="21" t="s">
        <v>2035</v>
      </c>
    </row>
    <row r="2404" spans="1:3" x14ac:dyDescent="0.2">
      <c r="A2404" s="22" t="s">
        <v>6357</v>
      </c>
      <c r="B2404" s="21" t="s">
        <v>6358</v>
      </c>
      <c r="C2404" s="21" t="s">
        <v>1939</v>
      </c>
    </row>
    <row r="2405" spans="1:3" x14ac:dyDescent="0.2">
      <c r="A2405" s="22" t="s">
        <v>6359</v>
      </c>
      <c r="B2405" s="21" t="s">
        <v>6360</v>
      </c>
      <c r="C2405" s="21" t="s">
        <v>1939</v>
      </c>
    </row>
    <row r="2406" spans="1:3" x14ac:dyDescent="0.2">
      <c r="A2406" s="22" t="s">
        <v>6361</v>
      </c>
      <c r="B2406" s="21" t="s">
        <v>6362</v>
      </c>
      <c r="C2406" s="21" t="s">
        <v>1895</v>
      </c>
    </row>
    <row r="2407" spans="1:3" x14ac:dyDescent="0.2">
      <c r="A2407" s="22" t="s">
        <v>6363</v>
      </c>
      <c r="B2407" s="21" t="s">
        <v>6364</v>
      </c>
      <c r="C2407" s="21" t="s">
        <v>1796</v>
      </c>
    </row>
    <row r="2408" spans="1:3" x14ac:dyDescent="0.2">
      <c r="A2408" s="22" t="s">
        <v>6365</v>
      </c>
      <c r="B2408" s="21" t="s">
        <v>6366</v>
      </c>
      <c r="C2408" s="21" t="s">
        <v>2065</v>
      </c>
    </row>
    <row r="2409" spans="1:3" x14ac:dyDescent="0.2">
      <c r="A2409" s="22" t="s">
        <v>6367</v>
      </c>
      <c r="B2409" s="21" t="s">
        <v>6368</v>
      </c>
      <c r="C2409" s="21" t="s">
        <v>1996</v>
      </c>
    </row>
    <row r="2410" spans="1:3" x14ac:dyDescent="0.2">
      <c r="A2410" s="22" t="s">
        <v>6369</v>
      </c>
      <c r="B2410" s="21" t="s">
        <v>6370</v>
      </c>
      <c r="C2410" s="21" t="s">
        <v>1895</v>
      </c>
    </row>
    <row r="2411" spans="1:3" x14ac:dyDescent="0.2">
      <c r="A2411" s="22" t="s">
        <v>6371</v>
      </c>
      <c r="B2411" s="21" t="s">
        <v>6372</v>
      </c>
      <c r="C2411" s="21" t="s">
        <v>1895</v>
      </c>
    </row>
    <row r="2412" spans="1:3" x14ac:dyDescent="0.2">
      <c r="A2412" s="22" t="s">
        <v>6373</v>
      </c>
      <c r="B2412" s="21" t="s">
        <v>6374</v>
      </c>
      <c r="C2412" s="21" t="s">
        <v>1671</v>
      </c>
    </row>
    <row r="2413" spans="1:3" x14ac:dyDescent="0.2">
      <c r="A2413" s="22" t="s">
        <v>6375</v>
      </c>
      <c r="B2413" s="21" t="s">
        <v>6376</v>
      </c>
      <c r="C2413" s="21" t="s">
        <v>2065</v>
      </c>
    </row>
    <row r="2414" spans="1:3" x14ac:dyDescent="0.2">
      <c r="A2414" s="22" t="s">
        <v>6377</v>
      </c>
      <c r="B2414" s="21" t="s">
        <v>6378</v>
      </c>
      <c r="C2414" s="21" t="s">
        <v>1988</v>
      </c>
    </row>
    <row r="2415" spans="1:3" x14ac:dyDescent="0.2">
      <c r="A2415" s="22" t="s">
        <v>6379</v>
      </c>
      <c r="B2415" s="21" t="s">
        <v>6380</v>
      </c>
      <c r="C2415" s="21" t="s">
        <v>1607</v>
      </c>
    </row>
    <row r="2416" spans="1:3" x14ac:dyDescent="0.2">
      <c r="A2416" s="22" t="s">
        <v>6381</v>
      </c>
      <c r="B2416" s="21" t="s">
        <v>6382</v>
      </c>
      <c r="C2416" s="21" t="s">
        <v>2114</v>
      </c>
    </row>
    <row r="2417" spans="1:3" x14ac:dyDescent="0.2">
      <c r="A2417" s="22" t="s">
        <v>6383</v>
      </c>
      <c r="B2417" s="21" t="s">
        <v>6384</v>
      </c>
      <c r="C2417" s="21" t="s">
        <v>1939</v>
      </c>
    </row>
    <row r="2418" spans="1:3" x14ac:dyDescent="0.2">
      <c r="A2418" s="22" t="s">
        <v>6385</v>
      </c>
      <c r="B2418" s="21" t="s">
        <v>6386</v>
      </c>
      <c r="C2418" s="21" t="s">
        <v>1642</v>
      </c>
    </row>
    <row r="2419" spans="1:3" x14ac:dyDescent="0.2">
      <c r="A2419" s="22" t="s">
        <v>6387</v>
      </c>
      <c r="B2419" s="21" t="s">
        <v>6388</v>
      </c>
      <c r="C2419" s="21" t="s">
        <v>1895</v>
      </c>
    </row>
    <row r="2420" spans="1:3" x14ac:dyDescent="0.2">
      <c r="A2420" s="22" t="s">
        <v>6389</v>
      </c>
      <c r="B2420" s="21" t="s">
        <v>6390</v>
      </c>
      <c r="C2420" s="21" t="s">
        <v>1793</v>
      </c>
    </row>
    <row r="2421" spans="1:3" x14ac:dyDescent="0.2">
      <c r="A2421" s="22" t="s">
        <v>6391</v>
      </c>
      <c r="B2421" s="21" t="s">
        <v>6392</v>
      </c>
      <c r="C2421" s="21" t="s">
        <v>1793</v>
      </c>
    </row>
    <row r="2422" spans="1:3" x14ac:dyDescent="0.2">
      <c r="A2422" s="22" t="s">
        <v>6393</v>
      </c>
      <c r="B2422" s="21" t="s">
        <v>6394</v>
      </c>
      <c r="C2422" s="21" t="s">
        <v>1988</v>
      </c>
    </row>
    <row r="2423" spans="1:3" x14ac:dyDescent="0.2">
      <c r="A2423" s="22" t="s">
        <v>6395</v>
      </c>
      <c r="B2423" s="21" t="s">
        <v>6396</v>
      </c>
      <c r="C2423" s="21" t="s">
        <v>2883</v>
      </c>
    </row>
    <row r="2424" spans="1:3" x14ac:dyDescent="0.2">
      <c r="A2424" s="22" t="s">
        <v>6397</v>
      </c>
      <c r="B2424" s="21" t="s">
        <v>6398</v>
      </c>
      <c r="C2424" s="21" t="s">
        <v>1577</v>
      </c>
    </row>
    <row r="2425" spans="1:3" x14ac:dyDescent="0.2">
      <c r="A2425" s="22" t="s">
        <v>6399</v>
      </c>
      <c r="B2425" s="21" t="s">
        <v>6400</v>
      </c>
      <c r="C2425" s="21" t="s">
        <v>1817</v>
      </c>
    </row>
    <row r="2426" spans="1:3" x14ac:dyDescent="0.2">
      <c r="A2426" s="22" t="s">
        <v>6401</v>
      </c>
      <c r="B2426" s="21" t="s">
        <v>6402</v>
      </c>
      <c r="C2426" s="21" t="s">
        <v>2738</v>
      </c>
    </row>
    <row r="2427" spans="1:3" x14ac:dyDescent="0.2">
      <c r="A2427" s="22" t="s">
        <v>6403</v>
      </c>
      <c r="B2427" s="21" t="s">
        <v>6404</v>
      </c>
      <c r="C2427" s="21" t="s">
        <v>2075</v>
      </c>
    </row>
    <row r="2428" spans="1:3" x14ac:dyDescent="0.2">
      <c r="A2428" s="22" t="s">
        <v>6405</v>
      </c>
      <c r="B2428" s="21" t="s">
        <v>6406</v>
      </c>
      <c r="C2428" s="21" t="s">
        <v>1595</v>
      </c>
    </row>
    <row r="2429" spans="1:3" x14ac:dyDescent="0.2">
      <c r="A2429" s="22" t="s">
        <v>6407</v>
      </c>
      <c r="B2429" s="21" t="s">
        <v>6408</v>
      </c>
      <c r="C2429" s="21" t="s">
        <v>1595</v>
      </c>
    </row>
    <row r="2430" spans="1:3" x14ac:dyDescent="0.2">
      <c r="A2430" s="22" t="s">
        <v>6409</v>
      </c>
      <c r="B2430" s="21" t="s">
        <v>6410</v>
      </c>
      <c r="C2430" s="21" t="s">
        <v>1996</v>
      </c>
    </row>
    <row r="2431" spans="1:3" x14ac:dyDescent="0.2">
      <c r="A2431" s="22" t="s">
        <v>6411</v>
      </c>
      <c r="B2431" s="21" t="s">
        <v>6412</v>
      </c>
      <c r="C2431" s="21" t="s">
        <v>1996</v>
      </c>
    </row>
    <row r="2432" spans="1:3" x14ac:dyDescent="0.2">
      <c r="A2432" s="22" t="s">
        <v>6413</v>
      </c>
      <c r="B2432" s="21" t="s">
        <v>6414</v>
      </c>
      <c r="C2432" s="21" t="s">
        <v>1939</v>
      </c>
    </row>
    <row r="2433" spans="1:3" x14ac:dyDescent="0.2">
      <c r="A2433" s="22" t="s">
        <v>6415</v>
      </c>
      <c r="B2433" s="21" t="s">
        <v>6416</v>
      </c>
      <c r="C2433" s="21" t="s">
        <v>2075</v>
      </c>
    </row>
    <row r="2434" spans="1:3" x14ac:dyDescent="0.2">
      <c r="A2434" s="22" t="s">
        <v>6417</v>
      </c>
      <c r="B2434" s="21" t="s">
        <v>6418</v>
      </c>
      <c r="C2434" s="21" t="s">
        <v>1888</v>
      </c>
    </row>
    <row r="2435" spans="1:3" x14ac:dyDescent="0.2">
      <c r="A2435" s="22" t="s">
        <v>6419</v>
      </c>
      <c r="B2435" s="21" t="s">
        <v>6420</v>
      </c>
      <c r="C2435" s="21" t="s">
        <v>1926</v>
      </c>
    </row>
    <row r="2436" spans="1:3" x14ac:dyDescent="0.2">
      <c r="A2436" s="22" t="s">
        <v>6421</v>
      </c>
      <c r="B2436" s="21" t="s">
        <v>6422</v>
      </c>
      <c r="C2436" s="21" t="s">
        <v>1764</v>
      </c>
    </row>
    <row r="2437" spans="1:3" x14ac:dyDescent="0.2">
      <c r="A2437" s="22" t="s">
        <v>6423</v>
      </c>
      <c r="B2437" s="21" t="s">
        <v>6424</v>
      </c>
      <c r="C2437" s="21" t="s">
        <v>1642</v>
      </c>
    </row>
    <row r="2438" spans="1:3" x14ac:dyDescent="0.2">
      <c r="A2438" s="22" t="s">
        <v>6425</v>
      </c>
      <c r="B2438" s="21" t="s">
        <v>6426</v>
      </c>
      <c r="C2438" s="21" t="s">
        <v>2014</v>
      </c>
    </row>
    <row r="2439" spans="1:3" x14ac:dyDescent="0.2">
      <c r="A2439" s="22" t="s">
        <v>6427</v>
      </c>
      <c r="B2439" s="21" t="s">
        <v>6428</v>
      </c>
      <c r="C2439" s="21" t="s">
        <v>2878</v>
      </c>
    </row>
    <row r="2440" spans="1:3" x14ac:dyDescent="0.2">
      <c r="A2440" s="22" t="s">
        <v>6429</v>
      </c>
      <c r="B2440" s="21" t="s">
        <v>6430</v>
      </c>
      <c r="C2440" s="21" t="s">
        <v>1627</v>
      </c>
    </row>
    <row r="2441" spans="1:3" x14ac:dyDescent="0.2">
      <c r="A2441" s="22" t="s">
        <v>6431</v>
      </c>
      <c r="B2441" s="21" t="s">
        <v>6432</v>
      </c>
      <c r="C2441" s="21" t="s">
        <v>2014</v>
      </c>
    </row>
    <row r="2442" spans="1:3" x14ac:dyDescent="0.2">
      <c r="A2442" s="22" t="s">
        <v>6433</v>
      </c>
      <c r="B2442" s="21" t="s">
        <v>6434</v>
      </c>
      <c r="C2442" s="21" t="s">
        <v>2011</v>
      </c>
    </row>
    <row r="2443" spans="1:3" x14ac:dyDescent="0.2">
      <c r="A2443" s="22" t="s">
        <v>6435</v>
      </c>
      <c r="B2443" s="21" t="s">
        <v>6436</v>
      </c>
      <c r="C2443" s="21" t="s">
        <v>2011</v>
      </c>
    </row>
    <row r="2444" spans="1:3" x14ac:dyDescent="0.2">
      <c r="A2444" s="22" t="s">
        <v>6437</v>
      </c>
      <c r="B2444" s="21" t="s">
        <v>6438</v>
      </c>
      <c r="C2444" s="21" t="s">
        <v>3033</v>
      </c>
    </row>
    <row r="2445" spans="1:3" x14ac:dyDescent="0.2">
      <c r="A2445" s="22" t="s">
        <v>6439</v>
      </c>
      <c r="B2445" s="21" t="s">
        <v>6440</v>
      </c>
      <c r="C2445" s="21" t="s">
        <v>1840</v>
      </c>
    </row>
    <row r="2446" spans="1:3" x14ac:dyDescent="0.2">
      <c r="A2446" s="22" t="s">
        <v>6441</v>
      </c>
      <c r="B2446" s="21" t="s">
        <v>6442</v>
      </c>
      <c r="C2446" s="21" t="s">
        <v>2111</v>
      </c>
    </row>
    <row r="2447" spans="1:3" x14ac:dyDescent="0.2">
      <c r="A2447" s="22" t="s">
        <v>6443</v>
      </c>
      <c r="B2447" s="21" t="s">
        <v>6444</v>
      </c>
      <c r="C2447" s="21" t="s">
        <v>2111</v>
      </c>
    </row>
    <row r="2448" spans="1:3" x14ac:dyDescent="0.2">
      <c r="A2448" s="22" t="s">
        <v>6445</v>
      </c>
      <c r="B2448" s="21" t="s">
        <v>6446</v>
      </c>
      <c r="C2448" s="21" t="s">
        <v>1895</v>
      </c>
    </row>
    <row r="2449" spans="1:3" x14ac:dyDescent="0.2">
      <c r="A2449" s="22" t="s">
        <v>6447</v>
      </c>
      <c r="B2449" s="21" t="s">
        <v>6448</v>
      </c>
      <c r="C2449" s="21" t="s">
        <v>1577</v>
      </c>
    </row>
    <row r="2450" spans="1:3" x14ac:dyDescent="0.2">
      <c r="A2450" s="22" t="s">
        <v>6449</v>
      </c>
      <c r="B2450" s="21" t="s">
        <v>6450</v>
      </c>
      <c r="C2450" s="21" t="s">
        <v>2878</v>
      </c>
    </row>
    <row r="2451" spans="1:3" x14ac:dyDescent="0.2">
      <c r="A2451" s="22" t="s">
        <v>6451</v>
      </c>
      <c r="B2451" s="21" t="s">
        <v>6452</v>
      </c>
      <c r="C2451" s="21" t="s">
        <v>1895</v>
      </c>
    </row>
    <row r="2452" spans="1:3" x14ac:dyDescent="0.2">
      <c r="A2452" s="22" t="s">
        <v>6453</v>
      </c>
      <c r="B2452" s="21" t="s">
        <v>6454</v>
      </c>
      <c r="C2452" s="21" t="s">
        <v>1601</v>
      </c>
    </row>
    <row r="2453" spans="1:3" x14ac:dyDescent="0.2">
      <c r="A2453" s="22" t="s">
        <v>6455</v>
      </c>
      <c r="B2453" s="21" t="s">
        <v>6456</v>
      </c>
      <c r="C2453" s="21" t="s">
        <v>3710</v>
      </c>
    </row>
    <row r="2454" spans="1:3" x14ac:dyDescent="0.2">
      <c r="A2454" s="22" t="s">
        <v>6457</v>
      </c>
      <c r="B2454" s="21" t="s">
        <v>6458</v>
      </c>
      <c r="C2454" s="21" t="s">
        <v>1851</v>
      </c>
    </row>
    <row r="2455" spans="1:3" x14ac:dyDescent="0.2">
      <c r="A2455" s="22" t="s">
        <v>6459</v>
      </c>
      <c r="B2455" s="21" t="s">
        <v>6460</v>
      </c>
      <c r="C2455" s="21" t="s">
        <v>1757</v>
      </c>
    </row>
    <row r="2456" spans="1:3" x14ac:dyDescent="0.2">
      <c r="A2456" s="22" t="s">
        <v>6461</v>
      </c>
      <c r="B2456" s="21" t="s">
        <v>6462</v>
      </c>
      <c r="C2456" s="21" t="s">
        <v>2114</v>
      </c>
    </row>
    <row r="2457" spans="1:3" x14ac:dyDescent="0.2">
      <c r="A2457" s="22" t="s">
        <v>6463</v>
      </c>
      <c r="B2457" s="21" t="s">
        <v>6464</v>
      </c>
      <c r="C2457" s="21" t="s">
        <v>1796</v>
      </c>
    </row>
    <row r="2458" spans="1:3" x14ac:dyDescent="0.2">
      <c r="A2458" s="22" t="s">
        <v>6465</v>
      </c>
      <c r="B2458" s="21" t="s">
        <v>6466</v>
      </c>
      <c r="C2458" s="21" t="s">
        <v>1601</v>
      </c>
    </row>
    <row r="2459" spans="1:3" x14ac:dyDescent="0.2">
      <c r="A2459" s="22" t="s">
        <v>6467</v>
      </c>
      <c r="B2459" s="21" t="s">
        <v>6468</v>
      </c>
      <c r="C2459" s="21" t="s">
        <v>1639</v>
      </c>
    </row>
    <row r="2460" spans="1:3" x14ac:dyDescent="0.2">
      <c r="A2460" s="22" t="s">
        <v>6469</v>
      </c>
      <c r="B2460" s="21" t="s">
        <v>6470</v>
      </c>
      <c r="C2460" s="21" t="s">
        <v>1858</v>
      </c>
    </row>
    <row r="2461" spans="1:3" x14ac:dyDescent="0.2">
      <c r="A2461" s="22" t="s">
        <v>6471</v>
      </c>
      <c r="B2461" s="21" t="s">
        <v>6472</v>
      </c>
      <c r="C2461" s="21" t="s">
        <v>2075</v>
      </c>
    </row>
    <row r="2462" spans="1:3" x14ac:dyDescent="0.2">
      <c r="A2462" s="22" t="s">
        <v>6473</v>
      </c>
      <c r="B2462" s="21" t="s">
        <v>6474</v>
      </c>
      <c r="C2462" s="21" t="s">
        <v>2008</v>
      </c>
    </row>
    <row r="2463" spans="1:3" x14ac:dyDescent="0.2">
      <c r="A2463" s="22" t="s">
        <v>6475</v>
      </c>
      <c r="B2463" s="21" t="s">
        <v>6476</v>
      </c>
      <c r="C2463" s="21" t="s">
        <v>3710</v>
      </c>
    </row>
    <row r="2464" spans="1:3" x14ac:dyDescent="0.2">
      <c r="A2464" s="22" t="s">
        <v>6477</v>
      </c>
      <c r="B2464" s="21" t="s">
        <v>6478</v>
      </c>
      <c r="C2464" s="21" t="s">
        <v>2075</v>
      </c>
    </row>
    <row r="2465" spans="1:3" x14ac:dyDescent="0.2">
      <c r="A2465" s="22" t="s">
        <v>6479</v>
      </c>
      <c r="B2465" s="21" t="s">
        <v>6480</v>
      </c>
      <c r="C2465" s="21" t="s">
        <v>1671</v>
      </c>
    </row>
    <row r="2466" spans="1:3" x14ac:dyDescent="0.2">
      <c r="A2466" s="22" t="s">
        <v>6481</v>
      </c>
      <c r="B2466" s="21" t="s">
        <v>6482</v>
      </c>
      <c r="C2466" s="21" t="s">
        <v>2075</v>
      </c>
    </row>
    <row r="2467" spans="1:3" x14ac:dyDescent="0.2">
      <c r="A2467" s="22" t="s">
        <v>6483</v>
      </c>
      <c r="B2467" s="21" t="s">
        <v>6484</v>
      </c>
      <c r="C2467" s="21" t="s">
        <v>1775</v>
      </c>
    </row>
    <row r="2468" spans="1:3" x14ac:dyDescent="0.2">
      <c r="A2468" s="22" t="s">
        <v>6485</v>
      </c>
      <c r="B2468" s="21" t="s">
        <v>6486</v>
      </c>
      <c r="C2468" s="21" t="s">
        <v>3455</v>
      </c>
    </row>
    <row r="2469" spans="1:3" x14ac:dyDescent="0.2">
      <c r="A2469" s="22" t="s">
        <v>6487</v>
      </c>
      <c r="B2469" s="21" t="s">
        <v>6488</v>
      </c>
      <c r="C2469" s="21" t="s">
        <v>1726</v>
      </c>
    </row>
    <row r="2470" spans="1:3" x14ac:dyDescent="0.2">
      <c r="A2470" s="22" t="s">
        <v>6489</v>
      </c>
      <c r="B2470" s="21" t="s">
        <v>6490</v>
      </c>
      <c r="C2470" s="21" t="s">
        <v>1671</v>
      </c>
    </row>
    <row r="2471" spans="1:3" x14ac:dyDescent="0.2">
      <c r="A2471" s="22" t="s">
        <v>6491</v>
      </c>
      <c r="B2471" s="21" t="s">
        <v>6492</v>
      </c>
      <c r="C2471" s="21" t="s">
        <v>1879</v>
      </c>
    </row>
    <row r="2472" spans="1:3" x14ac:dyDescent="0.2">
      <c r="A2472" s="22" t="s">
        <v>6493</v>
      </c>
      <c r="B2472" s="21" t="s">
        <v>6494</v>
      </c>
      <c r="C2472" s="21" t="s">
        <v>2014</v>
      </c>
    </row>
    <row r="2473" spans="1:3" x14ac:dyDescent="0.2">
      <c r="A2473" s="22" t="s">
        <v>6495</v>
      </c>
      <c r="B2473" s="21" t="s">
        <v>6496</v>
      </c>
      <c r="C2473" s="21" t="s">
        <v>2065</v>
      </c>
    </row>
    <row r="2474" spans="1:3" x14ac:dyDescent="0.2">
      <c r="A2474" s="22" t="s">
        <v>6497</v>
      </c>
      <c r="B2474" s="21" t="s">
        <v>6498</v>
      </c>
      <c r="C2474" s="21" t="s">
        <v>1939</v>
      </c>
    </row>
    <row r="2475" spans="1:3" x14ac:dyDescent="0.2">
      <c r="A2475" s="22" t="s">
        <v>6499</v>
      </c>
      <c r="B2475" s="21" t="s">
        <v>6500</v>
      </c>
      <c r="C2475" s="21" t="s">
        <v>5314</v>
      </c>
    </row>
    <row r="2476" spans="1:3" x14ac:dyDescent="0.2">
      <c r="A2476" s="22" t="s">
        <v>6501</v>
      </c>
      <c r="B2476" s="21" t="s">
        <v>6502</v>
      </c>
      <c r="C2476" s="21" t="s">
        <v>5314</v>
      </c>
    </row>
    <row r="2477" spans="1:3" x14ac:dyDescent="0.2">
      <c r="A2477" s="22" t="s">
        <v>6503</v>
      </c>
      <c r="B2477" s="21" t="s">
        <v>6504</v>
      </c>
      <c r="C2477" s="21" t="s">
        <v>1895</v>
      </c>
    </row>
    <row r="2478" spans="1:3" x14ac:dyDescent="0.2">
      <c r="A2478" s="22" t="s">
        <v>6505</v>
      </c>
      <c r="B2478" s="21" t="s">
        <v>6506</v>
      </c>
      <c r="C2478" s="21" t="s">
        <v>1988</v>
      </c>
    </row>
    <row r="2479" spans="1:3" x14ac:dyDescent="0.2">
      <c r="A2479" s="22" t="s">
        <v>6507</v>
      </c>
      <c r="B2479" s="21" t="s">
        <v>6508</v>
      </c>
      <c r="C2479" s="21" t="s">
        <v>1988</v>
      </c>
    </row>
    <row r="2480" spans="1:3" x14ac:dyDescent="0.2">
      <c r="A2480" s="22" t="s">
        <v>6509</v>
      </c>
      <c r="B2480" s="21" t="s">
        <v>6510</v>
      </c>
      <c r="C2480" s="21" t="s">
        <v>1757</v>
      </c>
    </row>
    <row r="2481" spans="1:3" x14ac:dyDescent="0.2">
      <c r="A2481" s="22" t="s">
        <v>6511</v>
      </c>
      <c r="B2481" s="21" t="s">
        <v>6512</v>
      </c>
      <c r="C2481" s="21" t="s">
        <v>1627</v>
      </c>
    </row>
    <row r="2482" spans="1:3" x14ac:dyDescent="0.2">
      <c r="A2482" s="22" t="s">
        <v>6513</v>
      </c>
      <c r="B2482" s="21" t="s">
        <v>6514</v>
      </c>
      <c r="C2482" s="21" t="s">
        <v>1627</v>
      </c>
    </row>
    <row r="2483" spans="1:3" x14ac:dyDescent="0.2">
      <c r="A2483" s="22" t="s">
        <v>6515</v>
      </c>
      <c r="B2483" s="21" t="s">
        <v>6516</v>
      </c>
      <c r="C2483" s="21" t="s">
        <v>1939</v>
      </c>
    </row>
    <row r="2484" spans="1:3" x14ac:dyDescent="0.2">
      <c r="A2484" s="22" t="s">
        <v>6517</v>
      </c>
      <c r="B2484" s="21" t="s">
        <v>6518</v>
      </c>
      <c r="C2484" s="21" t="s">
        <v>1939</v>
      </c>
    </row>
    <row r="2485" spans="1:3" x14ac:dyDescent="0.2">
      <c r="A2485" s="22" t="s">
        <v>6519</v>
      </c>
      <c r="B2485" s="21" t="s">
        <v>6520</v>
      </c>
      <c r="C2485" s="21" t="s">
        <v>2011</v>
      </c>
    </row>
    <row r="2486" spans="1:3" x14ac:dyDescent="0.2">
      <c r="A2486" s="22" t="s">
        <v>6521</v>
      </c>
      <c r="B2486" s="21" t="s">
        <v>6522</v>
      </c>
      <c r="C2486" s="21" t="s">
        <v>1636</v>
      </c>
    </row>
    <row r="2487" spans="1:3" x14ac:dyDescent="0.2">
      <c r="A2487" s="22" t="s">
        <v>6523</v>
      </c>
      <c r="B2487" s="21" t="s">
        <v>6524</v>
      </c>
      <c r="C2487" s="21" t="s">
        <v>2075</v>
      </c>
    </row>
    <row r="2488" spans="1:3" x14ac:dyDescent="0.2">
      <c r="A2488" s="22" t="s">
        <v>6525</v>
      </c>
      <c r="B2488" s="21" t="s">
        <v>6526</v>
      </c>
      <c r="C2488" s="21" t="s">
        <v>1895</v>
      </c>
    </row>
    <row r="2489" spans="1:3" x14ac:dyDescent="0.2">
      <c r="A2489" s="22" t="s">
        <v>6527</v>
      </c>
      <c r="B2489" s="21" t="s">
        <v>6528</v>
      </c>
      <c r="C2489" s="21" t="s">
        <v>1966</v>
      </c>
    </row>
    <row r="2490" spans="1:3" x14ac:dyDescent="0.2">
      <c r="A2490" s="22" t="s">
        <v>6529</v>
      </c>
      <c r="B2490" s="21" t="s">
        <v>6530</v>
      </c>
      <c r="C2490" s="21" t="s">
        <v>1895</v>
      </c>
    </row>
    <row r="2491" spans="1:3" x14ac:dyDescent="0.2">
      <c r="A2491" s="22" t="s">
        <v>6531</v>
      </c>
      <c r="B2491" s="21" t="s">
        <v>6532</v>
      </c>
      <c r="C2491" s="21" t="s">
        <v>2075</v>
      </c>
    </row>
    <row r="2492" spans="1:3" x14ac:dyDescent="0.2">
      <c r="A2492" s="22" t="s">
        <v>6533</v>
      </c>
      <c r="B2492" s="21" t="s">
        <v>6534</v>
      </c>
      <c r="C2492" s="21" t="s">
        <v>1895</v>
      </c>
    </row>
    <row r="2493" spans="1:3" x14ac:dyDescent="0.2">
      <c r="A2493" s="22" t="s">
        <v>6535</v>
      </c>
      <c r="B2493" s="21" t="s">
        <v>6536</v>
      </c>
      <c r="C2493" s="21" t="s">
        <v>2075</v>
      </c>
    </row>
    <row r="2494" spans="1:3" x14ac:dyDescent="0.2">
      <c r="A2494" s="22" t="s">
        <v>6537</v>
      </c>
      <c r="B2494" s="21" t="s">
        <v>6538</v>
      </c>
      <c r="C2494" s="21" t="s">
        <v>2111</v>
      </c>
    </row>
    <row r="2495" spans="1:3" x14ac:dyDescent="0.2">
      <c r="A2495" s="22" t="s">
        <v>6539</v>
      </c>
      <c r="B2495" s="21" t="s">
        <v>6540</v>
      </c>
      <c r="C2495" s="21" t="s">
        <v>1764</v>
      </c>
    </row>
    <row r="2496" spans="1:3" x14ac:dyDescent="0.2">
      <c r="A2496" s="22" t="s">
        <v>6541</v>
      </c>
      <c r="B2496" s="21" t="s">
        <v>6542</v>
      </c>
      <c r="C2496" s="21" t="s">
        <v>1796</v>
      </c>
    </row>
    <row r="2497" spans="1:3" x14ac:dyDescent="0.2">
      <c r="A2497" s="22" t="s">
        <v>6543</v>
      </c>
      <c r="B2497" s="21" t="s">
        <v>6544</v>
      </c>
      <c r="C2497" s="21" t="s">
        <v>2883</v>
      </c>
    </row>
    <row r="2498" spans="1:3" x14ac:dyDescent="0.2">
      <c r="A2498" s="22" t="s">
        <v>6545</v>
      </c>
      <c r="B2498" s="21" t="s">
        <v>6546</v>
      </c>
      <c r="C2498" s="21" t="s">
        <v>2878</v>
      </c>
    </row>
    <row r="2499" spans="1:3" x14ac:dyDescent="0.2">
      <c r="A2499" s="22" t="s">
        <v>6547</v>
      </c>
      <c r="B2499" s="21" t="s">
        <v>6548</v>
      </c>
      <c r="C2499" s="21" t="s">
        <v>2878</v>
      </c>
    </row>
    <row r="2500" spans="1:3" x14ac:dyDescent="0.2">
      <c r="A2500" s="22" t="s">
        <v>6549</v>
      </c>
      <c r="B2500" s="21" t="s">
        <v>6550</v>
      </c>
      <c r="C2500" s="21" t="s">
        <v>1939</v>
      </c>
    </row>
    <row r="2501" spans="1:3" x14ac:dyDescent="0.2">
      <c r="A2501" s="22" t="s">
        <v>6551</v>
      </c>
      <c r="B2501" s="21" t="s">
        <v>6552</v>
      </c>
      <c r="C2501" s="21" t="s">
        <v>1939</v>
      </c>
    </row>
    <row r="2502" spans="1:3" x14ac:dyDescent="0.2">
      <c r="A2502" s="22" t="s">
        <v>6553</v>
      </c>
      <c r="B2502" s="21" t="s">
        <v>6554</v>
      </c>
      <c r="C2502" s="21" t="s">
        <v>1595</v>
      </c>
    </row>
    <row r="2503" spans="1:3" x14ac:dyDescent="0.2">
      <c r="A2503" s="22" t="s">
        <v>6555</v>
      </c>
      <c r="B2503" s="21" t="s">
        <v>6556</v>
      </c>
      <c r="C2503" s="21" t="s">
        <v>2114</v>
      </c>
    </row>
    <row r="2504" spans="1:3" x14ac:dyDescent="0.2">
      <c r="A2504" s="22" t="s">
        <v>6557</v>
      </c>
      <c r="B2504" s="21" t="s">
        <v>6558</v>
      </c>
      <c r="C2504" s="21" t="s">
        <v>1601</v>
      </c>
    </row>
    <row r="2505" spans="1:3" x14ac:dyDescent="0.2">
      <c r="A2505" s="22" t="s">
        <v>6559</v>
      </c>
      <c r="B2505" s="21" t="s">
        <v>6560</v>
      </c>
      <c r="C2505" s="21" t="s">
        <v>1817</v>
      </c>
    </row>
    <row r="2506" spans="1:3" x14ac:dyDescent="0.2">
      <c r="A2506" s="22" t="s">
        <v>6561</v>
      </c>
      <c r="B2506" s="21" t="s">
        <v>6562</v>
      </c>
      <c r="C2506" s="21" t="s">
        <v>2125</v>
      </c>
    </row>
    <row r="2507" spans="1:3" x14ac:dyDescent="0.2">
      <c r="A2507" s="22" t="s">
        <v>6563</v>
      </c>
      <c r="B2507" s="21" t="s">
        <v>6564</v>
      </c>
      <c r="C2507" s="21" t="s">
        <v>1879</v>
      </c>
    </row>
    <row r="2508" spans="1:3" x14ac:dyDescent="0.2">
      <c r="A2508" s="22" t="s">
        <v>6565</v>
      </c>
      <c r="B2508" s="21" t="s">
        <v>6566</v>
      </c>
      <c r="C2508" s="21" t="s">
        <v>1601</v>
      </c>
    </row>
    <row r="2509" spans="1:3" x14ac:dyDescent="0.2">
      <c r="A2509" s="22" t="s">
        <v>6567</v>
      </c>
      <c r="B2509" s="21" t="s">
        <v>6568</v>
      </c>
      <c r="C2509" s="21" t="s">
        <v>1926</v>
      </c>
    </row>
    <row r="2510" spans="1:3" x14ac:dyDescent="0.2">
      <c r="A2510" s="22" t="s">
        <v>6569</v>
      </c>
      <c r="B2510" s="21" t="s">
        <v>6570</v>
      </c>
      <c r="C2510" s="21" t="s">
        <v>1946</v>
      </c>
    </row>
    <row r="2511" spans="1:3" x14ac:dyDescent="0.2">
      <c r="A2511" s="22" t="s">
        <v>6571</v>
      </c>
      <c r="B2511" s="21" t="s">
        <v>6572</v>
      </c>
      <c r="C2511" s="21" t="s">
        <v>1946</v>
      </c>
    </row>
    <row r="2512" spans="1:3" x14ac:dyDescent="0.2">
      <c r="A2512" s="22" t="s">
        <v>6573</v>
      </c>
      <c r="B2512" s="21" t="s">
        <v>6574</v>
      </c>
      <c r="C2512" s="21" t="s">
        <v>1796</v>
      </c>
    </row>
    <row r="2513" spans="1:3" x14ac:dyDescent="0.2">
      <c r="A2513" s="22" t="s">
        <v>6575</v>
      </c>
      <c r="B2513" s="21" t="s">
        <v>6576</v>
      </c>
      <c r="C2513" s="21" t="s">
        <v>1858</v>
      </c>
    </row>
    <row r="2514" spans="1:3" x14ac:dyDescent="0.2">
      <c r="A2514" s="22" t="s">
        <v>6577</v>
      </c>
      <c r="B2514" s="21" t="s">
        <v>6578</v>
      </c>
      <c r="C2514" s="21" t="s">
        <v>1784</v>
      </c>
    </row>
    <row r="2515" spans="1:3" x14ac:dyDescent="0.2">
      <c r="A2515" s="22" t="s">
        <v>6579</v>
      </c>
      <c r="B2515" s="21" t="s">
        <v>6580</v>
      </c>
      <c r="C2515" s="21" t="s">
        <v>1784</v>
      </c>
    </row>
    <row r="2516" spans="1:3" x14ac:dyDescent="0.2">
      <c r="A2516" s="22" t="s">
        <v>6581</v>
      </c>
      <c r="B2516" s="21" t="s">
        <v>6582</v>
      </c>
      <c r="C2516" s="21" t="s">
        <v>1577</v>
      </c>
    </row>
    <row r="2517" spans="1:3" x14ac:dyDescent="0.2">
      <c r="A2517" s="22" t="s">
        <v>6583</v>
      </c>
      <c r="B2517" s="21" t="s">
        <v>6584</v>
      </c>
      <c r="C2517" s="21" t="s">
        <v>1939</v>
      </c>
    </row>
    <row r="2518" spans="1:3" x14ac:dyDescent="0.2">
      <c r="A2518" s="22" t="s">
        <v>6585</v>
      </c>
      <c r="B2518" s="21" t="s">
        <v>6586</v>
      </c>
      <c r="C2518" s="21" t="s">
        <v>1939</v>
      </c>
    </row>
    <row r="2519" spans="1:3" x14ac:dyDescent="0.2">
      <c r="A2519" s="22" t="s">
        <v>6587</v>
      </c>
      <c r="B2519" s="21" t="s">
        <v>6588</v>
      </c>
      <c r="C2519" s="21" t="s">
        <v>2008</v>
      </c>
    </row>
    <row r="2520" spans="1:3" x14ac:dyDescent="0.2">
      <c r="A2520" s="22" t="s">
        <v>6589</v>
      </c>
      <c r="B2520" s="21" t="s">
        <v>6590</v>
      </c>
      <c r="C2520" s="21" t="s">
        <v>1671</v>
      </c>
    </row>
    <row r="2521" spans="1:3" x14ac:dyDescent="0.2">
      <c r="A2521" s="22" t="s">
        <v>6591</v>
      </c>
      <c r="B2521" s="21" t="s">
        <v>6592</v>
      </c>
      <c r="C2521" s="21" t="s">
        <v>1697</v>
      </c>
    </row>
    <row r="2522" spans="1:3" x14ac:dyDescent="0.2">
      <c r="A2522" s="22" t="s">
        <v>6593</v>
      </c>
      <c r="B2522" s="21" t="s">
        <v>6594</v>
      </c>
      <c r="C2522" s="21" t="s">
        <v>2014</v>
      </c>
    </row>
    <row r="2523" spans="1:3" x14ac:dyDescent="0.2">
      <c r="A2523" s="22" t="s">
        <v>6595</v>
      </c>
      <c r="B2523" s="21" t="s">
        <v>6596</v>
      </c>
      <c r="C2523" s="21" t="s">
        <v>1996</v>
      </c>
    </row>
    <row r="2524" spans="1:3" x14ac:dyDescent="0.2">
      <c r="A2524" s="22" t="s">
        <v>6597</v>
      </c>
      <c r="B2524" s="21" t="s">
        <v>6598</v>
      </c>
      <c r="C2524" s="21" t="s">
        <v>1985</v>
      </c>
    </row>
    <row r="2525" spans="1:3" x14ac:dyDescent="0.2">
      <c r="A2525" s="22" t="s">
        <v>6599</v>
      </c>
      <c r="B2525" s="21" t="s">
        <v>6600</v>
      </c>
      <c r="C2525" s="21" t="s">
        <v>2011</v>
      </c>
    </row>
    <row r="2526" spans="1:3" x14ac:dyDescent="0.2">
      <c r="A2526" s="22" t="s">
        <v>6601</v>
      </c>
      <c r="B2526" s="21" t="s">
        <v>6602</v>
      </c>
      <c r="C2526" s="21" t="s">
        <v>1577</v>
      </c>
    </row>
    <row r="2527" spans="1:3" x14ac:dyDescent="0.2">
      <c r="A2527" s="22" t="s">
        <v>6603</v>
      </c>
      <c r="B2527" s="21" t="s">
        <v>6604</v>
      </c>
      <c r="C2527" s="21" t="s">
        <v>2008</v>
      </c>
    </row>
    <row r="2528" spans="1:3" x14ac:dyDescent="0.2">
      <c r="A2528" s="22" t="s">
        <v>6605</v>
      </c>
      <c r="B2528" s="21" t="s">
        <v>6606</v>
      </c>
      <c r="C2528" s="21" t="s">
        <v>1627</v>
      </c>
    </row>
    <row r="2529" spans="1:3" x14ac:dyDescent="0.2">
      <c r="A2529" s="22" t="s">
        <v>6607</v>
      </c>
      <c r="B2529" s="21" t="s">
        <v>6608</v>
      </c>
      <c r="C2529" s="21" t="s">
        <v>1939</v>
      </c>
    </row>
    <row r="2530" spans="1:3" x14ac:dyDescent="0.2">
      <c r="A2530" s="22" t="s">
        <v>6609</v>
      </c>
      <c r="B2530" s="21" t="s">
        <v>6610</v>
      </c>
      <c r="C2530" s="21" t="s">
        <v>1939</v>
      </c>
    </row>
    <row r="2531" spans="1:3" x14ac:dyDescent="0.2">
      <c r="A2531" s="22" t="s">
        <v>6611</v>
      </c>
      <c r="B2531" s="21" t="s">
        <v>6612</v>
      </c>
      <c r="C2531" s="21" t="s">
        <v>1939</v>
      </c>
    </row>
    <row r="2532" spans="1:3" x14ac:dyDescent="0.2">
      <c r="A2532" s="22" t="s">
        <v>6613</v>
      </c>
      <c r="B2532" s="21" t="s">
        <v>6614</v>
      </c>
      <c r="C2532" s="21" t="s">
        <v>1736</v>
      </c>
    </row>
    <row r="2533" spans="1:3" x14ac:dyDescent="0.2">
      <c r="A2533" s="22" t="s">
        <v>6615</v>
      </c>
      <c r="B2533" s="21" t="s">
        <v>6616</v>
      </c>
      <c r="C2533" s="21" t="s">
        <v>1671</v>
      </c>
    </row>
    <row r="2534" spans="1:3" x14ac:dyDescent="0.2">
      <c r="A2534" s="22" t="s">
        <v>6617</v>
      </c>
      <c r="B2534" s="21" t="s">
        <v>6618</v>
      </c>
      <c r="C2534" s="21" t="s">
        <v>1639</v>
      </c>
    </row>
    <row r="2535" spans="1:3" x14ac:dyDescent="0.2">
      <c r="A2535" s="22" t="s">
        <v>6619</v>
      </c>
      <c r="B2535" s="21" t="s">
        <v>6620</v>
      </c>
      <c r="C2535" s="21" t="s">
        <v>1752</v>
      </c>
    </row>
    <row r="2536" spans="1:3" x14ac:dyDescent="0.2">
      <c r="A2536" s="22" t="s">
        <v>6621</v>
      </c>
      <c r="B2536" s="21" t="s">
        <v>6622</v>
      </c>
      <c r="C2536" s="21" t="s">
        <v>1639</v>
      </c>
    </row>
    <row r="2537" spans="1:3" x14ac:dyDescent="0.2">
      <c r="A2537" s="22" t="s">
        <v>6623</v>
      </c>
      <c r="B2537" s="21" t="s">
        <v>6624</v>
      </c>
      <c r="C2537" s="21" t="s">
        <v>1988</v>
      </c>
    </row>
    <row r="2538" spans="1:3" x14ac:dyDescent="0.2">
      <c r="A2538" s="22" t="s">
        <v>6625</v>
      </c>
      <c r="B2538" s="21" t="s">
        <v>6626</v>
      </c>
      <c r="C2538" s="21" t="s">
        <v>1988</v>
      </c>
    </row>
    <row r="2539" spans="1:3" x14ac:dyDescent="0.2">
      <c r="A2539" s="22" t="s">
        <v>6627</v>
      </c>
      <c r="B2539" s="21" t="s">
        <v>6628</v>
      </c>
      <c r="C2539" s="21" t="s">
        <v>2096</v>
      </c>
    </row>
    <row r="2540" spans="1:3" x14ac:dyDescent="0.2">
      <c r="A2540" s="22" t="s">
        <v>6629</v>
      </c>
      <c r="B2540" s="21" t="s">
        <v>6630</v>
      </c>
      <c r="C2540" s="21" t="s">
        <v>2096</v>
      </c>
    </row>
    <row r="2541" spans="1:3" x14ac:dyDescent="0.2">
      <c r="A2541" s="22" t="s">
        <v>6631</v>
      </c>
      <c r="B2541" s="21" t="s">
        <v>6632</v>
      </c>
      <c r="C2541" s="21" t="s">
        <v>1560</v>
      </c>
    </row>
    <row r="2542" spans="1:3" x14ac:dyDescent="0.2">
      <c r="A2542" s="22" t="s">
        <v>6633</v>
      </c>
      <c r="B2542" s="21" t="s">
        <v>6634</v>
      </c>
      <c r="C2542" s="21" t="s">
        <v>1697</v>
      </c>
    </row>
    <row r="2543" spans="1:3" x14ac:dyDescent="0.2">
      <c r="A2543" s="22" t="s">
        <v>6635</v>
      </c>
      <c r="B2543" s="21" t="s">
        <v>6636</v>
      </c>
      <c r="C2543" s="21" t="s">
        <v>1895</v>
      </c>
    </row>
    <row r="2544" spans="1:3" x14ac:dyDescent="0.2">
      <c r="A2544" s="22" t="s">
        <v>6637</v>
      </c>
      <c r="B2544" s="21" t="s">
        <v>6638</v>
      </c>
      <c r="C2544" s="21" t="s">
        <v>1973</v>
      </c>
    </row>
    <row r="2545" spans="1:3" x14ac:dyDescent="0.2">
      <c r="A2545" s="22" t="s">
        <v>6639</v>
      </c>
      <c r="B2545" s="21" t="s">
        <v>6640</v>
      </c>
      <c r="C2545" s="21" t="s">
        <v>1595</v>
      </c>
    </row>
    <row r="2546" spans="1:3" x14ac:dyDescent="0.2">
      <c r="A2546" s="22" t="s">
        <v>6641</v>
      </c>
      <c r="B2546" s="21" t="s">
        <v>6642</v>
      </c>
      <c r="C2546" s="21" t="s">
        <v>2075</v>
      </c>
    </row>
    <row r="2547" spans="1:3" x14ac:dyDescent="0.2">
      <c r="A2547" s="22" t="s">
        <v>6643</v>
      </c>
      <c r="B2547" s="21" t="s">
        <v>6644</v>
      </c>
      <c r="C2547" s="21" t="s">
        <v>1988</v>
      </c>
    </row>
    <row r="2548" spans="1:3" x14ac:dyDescent="0.2">
      <c r="A2548" s="22" t="s">
        <v>6645</v>
      </c>
      <c r="B2548" s="21" t="s">
        <v>6646</v>
      </c>
      <c r="C2548" s="21" t="s">
        <v>1946</v>
      </c>
    </row>
    <row r="2549" spans="1:3" x14ac:dyDescent="0.2">
      <c r="A2549" s="22" t="s">
        <v>6647</v>
      </c>
      <c r="B2549" s="21" t="s">
        <v>6648</v>
      </c>
      <c r="C2549" s="21" t="s">
        <v>2075</v>
      </c>
    </row>
    <row r="2550" spans="1:3" x14ac:dyDescent="0.2">
      <c r="A2550" s="22" t="s">
        <v>6649</v>
      </c>
      <c r="B2550" s="21" t="s">
        <v>6650</v>
      </c>
      <c r="C2550" s="21" t="s">
        <v>1671</v>
      </c>
    </row>
    <row r="2551" spans="1:3" x14ac:dyDescent="0.2">
      <c r="A2551" s="22" t="s">
        <v>6651</v>
      </c>
      <c r="B2551" s="21" t="s">
        <v>6652</v>
      </c>
      <c r="C2551" s="21" t="s">
        <v>2111</v>
      </c>
    </row>
    <row r="2552" spans="1:3" x14ac:dyDescent="0.2">
      <c r="A2552" s="22" t="s">
        <v>6653</v>
      </c>
      <c r="B2552" s="21" t="s">
        <v>6654</v>
      </c>
      <c r="C2552" s="21" t="s">
        <v>1988</v>
      </c>
    </row>
    <row r="2553" spans="1:3" x14ac:dyDescent="0.2">
      <c r="A2553" s="22" t="s">
        <v>6655</v>
      </c>
      <c r="B2553" s="21" t="s">
        <v>6656</v>
      </c>
      <c r="C2553" s="21" t="s">
        <v>1642</v>
      </c>
    </row>
    <row r="2554" spans="1:3" x14ac:dyDescent="0.2">
      <c r="A2554" s="22" t="s">
        <v>6657</v>
      </c>
      <c r="B2554" s="21" t="s">
        <v>6658</v>
      </c>
      <c r="C2554" s="21" t="s">
        <v>3455</v>
      </c>
    </row>
    <row r="2555" spans="1:3" x14ac:dyDescent="0.2">
      <c r="A2555" s="22" t="s">
        <v>6659</v>
      </c>
      <c r="B2555" s="21" t="s">
        <v>6660</v>
      </c>
      <c r="C2555" s="21" t="s">
        <v>2456</v>
      </c>
    </row>
    <row r="2556" spans="1:3" x14ac:dyDescent="0.2">
      <c r="A2556" s="22" t="s">
        <v>6661</v>
      </c>
      <c r="B2556" s="21" t="s">
        <v>6662</v>
      </c>
      <c r="C2556" s="21" t="s">
        <v>1671</v>
      </c>
    </row>
    <row r="2557" spans="1:3" x14ac:dyDescent="0.2">
      <c r="A2557" s="22" t="s">
        <v>6663</v>
      </c>
      <c r="B2557" s="21" t="s">
        <v>6664</v>
      </c>
      <c r="C2557" s="21" t="s">
        <v>1978</v>
      </c>
    </row>
    <row r="2558" spans="1:3" x14ac:dyDescent="0.2">
      <c r="A2558" s="22" t="s">
        <v>6665</v>
      </c>
      <c r="B2558" s="21" t="s">
        <v>6666</v>
      </c>
      <c r="C2558" s="21" t="s">
        <v>1793</v>
      </c>
    </row>
    <row r="2559" spans="1:3" x14ac:dyDescent="0.2">
      <c r="A2559" s="22" t="s">
        <v>6667</v>
      </c>
      <c r="B2559" s="21" t="s">
        <v>6668</v>
      </c>
      <c r="C2559" s="21" t="s">
        <v>4565</v>
      </c>
    </row>
    <row r="2560" spans="1:3" x14ac:dyDescent="0.2">
      <c r="A2560" s="22" t="s">
        <v>6669</v>
      </c>
      <c r="B2560" s="21" t="s">
        <v>6670</v>
      </c>
      <c r="C2560" s="21" t="s">
        <v>1926</v>
      </c>
    </row>
    <row r="2561" spans="1:3" x14ac:dyDescent="0.2">
      <c r="A2561" s="22" t="s">
        <v>6671</v>
      </c>
      <c r="B2561" s="21" t="s">
        <v>6672</v>
      </c>
      <c r="C2561" s="21" t="s">
        <v>1796</v>
      </c>
    </row>
    <row r="2562" spans="1:3" x14ac:dyDescent="0.2">
      <c r="A2562" s="22" t="s">
        <v>6673</v>
      </c>
      <c r="B2562" s="21" t="s">
        <v>6674</v>
      </c>
      <c r="C2562" s="21" t="s">
        <v>1577</v>
      </c>
    </row>
    <row r="2563" spans="1:3" x14ac:dyDescent="0.2">
      <c r="A2563" s="22" t="s">
        <v>6675</v>
      </c>
      <c r="B2563" s="21" t="s">
        <v>6676</v>
      </c>
      <c r="C2563" s="21" t="s">
        <v>1946</v>
      </c>
    </row>
    <row r="2564" spans="1:3" x14ac:dyDescent="0.2">
      <c r="A2564" s="22" t="s">
        <v>6677</v>
      </c>
      <c r="B2564" s="21" t="s">
        <v>6678</v>
      </c>
      <c r="C2564" s="21" t="s">
        <v>1595</v>
      </c>
    </row>
    <row r="2565" spans="1:3" x14ac:dyDescent="0.2">
      <c r="A2565" s="22" t="s">
        <v>6679</v>
      </c>
      <c r="B2565" s="21" t="s">
        <v>6680</v>
      </c>
      <c r="C2565" s="21" t="s">
        <v>2065</v>
      </c>
    </row>
    <row r="2566" spans="1:3" x14ac:dyDescent="0.2">
      <c r="A2566" s="22" t="s">
        <v>6681</v>
      </c>
      <c r="B2566" s="21" t="s">
        <v>6682</v>
      </c>
      <c r="C2566" s="21" t="s">
        <v>1879</v>
      </c>
    </row>
    <row r="2567" spans="1:3" x14ac:dyDescent="0.2">
      <c r="A2567" s="22" t="s">
        <v>6683</v>
      </c>
      <c r="B2567" s="21" t="s">
        <v>6684</v>
      </c>
      <c r="C2567" s="21" t="s">
        <v>1796</v>
      </c>
    </row>
    <row r="2568" spans="1:3" x14ac:dyDescent="0.2">
      <c r="A2568" s="22" t="s">
        <v>6685</v>
      </c>
      <c r="B2568" s="21" t="s">
        <v>6686</v>
      </c>
      <c r="C2568" s="21" t="s">
        <v>1939</v>
      </c>
    </row>
    <row r="2569" spans="1:3" x14ac:dyDescent="0.2">
      <c r="A2569" s="22" t="s">
        <v>6687</v>
      </c>
      <c r="B2569" s="21" t="s">
        <v>6688</v>
      </c>
      <c r="C2569" s="21" t="s">
        <v>1939</v>
      </c>
    </row>
    <row r="2570" spans="1:3" x14ac:dyDescent="0.2">
      <c r="A2570" s="22" t="s">
        <v>6689</v>
      </c>
      <c r="B2570" s="21" t="s">
        <v>6690</v>
      </c>
      <c r="C2570" s="21" t="s">
        <v>1671</v>
      </c>
    </row>
    <row r="2571" spans="1:3" x14ac:dyDescent="0.2">
      <c r="A2571" s="22" t="s">
        <v>6691</v>
      </c>
      <c r="B2571" s="21" t="s">
        <v>6692</v>
      </c>
      <c r="C2571" s="21" t="s">
        <v>1988</v>
      </c>
    </row>
    <row r="2572" spans="1:3" x14ac:dyDescent="0.2">
      <c r="A2572" s="22" t="s">
        <v>6693</v>
      </c>
      <c r="B2572" s="21" t="s">
        <v>6694</v>
      </c>
      <c r="C2572" s="21" t="s">
        <v>1988</v>
      </c>
    </row>
    <row r="2573" spans="1:3" x14ac:dyDescent="0.2">
      <c r="A2573" s="22" t="s">
        <v>6695</v>
      </c>
      <c r="B2573" s="21" t="s">
        <v>6696</v>
      </c>
      <c r="C2573" s="21" t="s">
        <v>2592</v>
      </c>
    </row>
    <row r="2574" spans="1:3" x14ac:dyDescent="0.2">
      <c r="A2574" s="22" t="s">
        <v>6697</v>
      </c>
      <c r="B2574" s="21" t="s">
        <v>6698</v>
      </c>
      <c r="C2574" s="21" t="s">
        <v>1914</v>
      </c>
    </row>
    <row r="2575" spans="1:3" x14ac:dyDescent="0.2">
      <c r="A2575" s="22" t="s">
        <v>6699</v>
      </c>
      <c r="B2575" s="21" t="s">
        <v>6700</v>
      </c>
      <c r="C2575" s="21" t="s">
        <v>1636</v>
      </c>
    </row>
    <row r="2576" spans="1:3" x14ac:dyDescent="0.2">
      <c r="A2576" s="22" t="s">
        <v>6701</v>
      </c>
      <c r="B2576" s="21" t="s">
        <v>6702</v>
      </c>
      <c r="C2576" s="21" t="s">
        <v>2075</v>
      </c>
    </row>
    <row r="2577" spans="1:3" x14ac:dyDescent="0.2">
      <c r="A2577" s="22" t="s">
        <v>6703</v>
      </c>
      <c r="B2577" s="21" t="s">
        <v>6704</v>
      </c>
      <c r="C2577" s="21" t="s">
        <v>1642</v>
      </c>
    </row>
    <row r="2578" spans="1:3" x14ac:dyDescent="0.2">
      <c r="A2578" s="22" t="s">
        <v>6705</v>
      </c>
      <c r="B2578" s="21" t="s">
        <v>6706</v>
      </c>
      <c r="C2578" s="21" t="s">
        <v>1697</v>
      </c>
    </row>
    <row r="2579" spans="1:3" x14ac:dyDescent="0.2">
      <c r="A2579" s="22" t="s">
        <v>6707</v>
      </c>
      <c r="B2579" s="21" t="s">
        <v>6708</v>
      </c>
      <c r="C2579" s="21" t="s">
        <v>1697</v>
      </c>
    </row>
    <row r="2580" spans="1:3" x14ac:dyDescent="0.2">
      <c r="A2580" s="22" t="s">
        <v>6709</v>
      </c>
      <c r="B2580" s="21" t="s">
        <v>6710</v>
      </c>
      <c r="C2580" s="21" t="s">
        <v>3455</v>
      </c>
    </row>
    <row r="2581" spans="1:3" x14ac:dyDescent="0.2">
      <c r="A2581" s="22" t="s">
        <v>6711</v>
      </c>
      <c r="B2581" s="21" t="s">
        <v>6712</v>
      </c>
      <c r="C2581" s="21" t="s">
        <v>1671</v>
      </c>
    </row>
    <row r="2582" spans="1:3" x14ac:dyDescent="0.2">
      <c r="A2582" s="22" t="s">
        <v>6713</v>
      </c>
      <c r="B2582" s="21" t="s">
        <v>6714</v>
      </c>
      <c r="C2582" s="21" t="s">
        <v>1671</v>
      </c>
    </row>
    <row r="2583" spans="1:3" x14ac:dyDescent="0.2">
      <c r="A2583" s="22" t="s">
        <v>6715</v>
      </c>
      <c r="B2583" s="21" t="s">
        <v>6716</v>
      </c>
      <c r="C2583" s="21" t="s">
        <v>1690</v>
      </c>
    </row>
    <row r="2584" spans="1:3" x14ac:dyDescent="0.2">
      <c r="A2584" s="22" t="s">
        <v>6717</v>
      </c>
      <c r="B2584" s="21" t="s">
        <v>6718</v>
      </c>
      <c r="C2584" s="21" t="s">
        <v>1697</v>
      </c>
    </row>
    <row r="2585" spans="1:3" x14ac:dyDescent="0.2">
      <c r="A2585" s="22" t="s">
        <v>6719</v>
      </c>
      <c r="B2585" s="21" t="s">
        <v>6720</v>
      </c>
      <c r="C2585" s="21" t="s">
        <v>1988</v>
      </c>
    </row>
    <row r="2586" spans="1:3" x14ac:dyDescent="0.2">
      <c r="A2586" s="22" t="s">
        <v>6721</v>
      </c>
      <c r="B2586" s="21" t="s">
        <v>6722</v>
      </c>
      <c r="C2586" s="21" t="s">
        <v>2075</v>
      </c>
    </row>
    <row r="2587" spans="1:3" x14ac:dyDescent="0.2">
      <c r="A2587" s="22" t="s">
        <v>6723</v>
      </c>
      <c r="B2587" s="21" t="s">
        <v>6724</v>
      </c>
      <c r="C2587" s="21" t="s">
        <v>1840</v>
      </c>
    </row>
    <row r="2588" spans="1:3" x14ac:dyDescent="0.2">
      <c r="A2588" s="22" t="s">
        <v>6725</v>
      </c>
      <c r="B2588" s="21" t="s">
        <v>6726</v>
      </c>
      <c r="C2588" s="21" t="s">
        <v>1988</v>
      </c>
    </row>
    <row r="2589" spans="1:3" x14ac:dyDescent="0.2">
      <c r="A2589" s="22" t="s">
        <v>6727</v>
      </c>
      <c r="B2589" s="21" t="s">
        <v>6728</v>
      </c>
      <c r="C2589" s="21" t="s">
        <v>2114</v>
      </c>
    </row>
    <row r="2590" spans="1:3" x14ac:dyDescent="0.2">
      <c r="A2590" s="22" t="s">
        <v>6729</v>
      </c>
      <c r="B2590" s="21" t="s">
        <v>6730</v>
      </c>
      <c r="C2590" s="21" t="s">
        <v>2114</v>
      </c>
    </row>
    <row r="2591" spans="1:3" x14ac:dyDescent="0.2">
      <c r="A2591" s="22" t="s">
        <v>6731</v>
      </c>
      <c r="B2591" s="21" t="s">
        <v>6732</v>
      </c>
      <c r="C2591" s="21" t="s">
        <v>1926</v>
      </c>
    </row>
    <row r="2592" spans="1:3" x14ac:dyDescent="0.2">
      <c r="A2592" s="22" t="s">
        <v>6733</v>
      </c>
      <c r="B2592" s="21" t="s">
        <v>6734</v>
      </c>
      <c r="C2592" s="21" t="s">
        <v>1577</v>
      </c>
    </row>
    <row r="2593" spans="1:3" x14ac:dyDescent="0.2">
      <c r="A2593" s="22" t="s">
        <v>6735</v>
      </c>
      <c r="B2593" s="21" t="s">
        <v>6736</v>
      </c>
      <c r="C2593" s="21" t="s">
        <v>2042</v>
      </c>
    </row>
    <row r="2594" spans="1:3" x14ac:dyDescent="0.2">
      <c r="A2594" s="22" t="s">
        <v>6737</v>
      </c>
      <c r="B2594" s="21" t="s">
        <v>6738</v>
      </c>
      <c r="C2594" s="21" t="s">
        <v>1736</v>
      </c>
    </row>
    <row r="2595" spans="1:3" x14ac:dyDescent="0.2">
      <c r="A2595" s="22" t="s">
        <v>6739</v>
      </c>
      <c r="B2595" s="21" t="s">
        <v>6740</v>
      </c>
      <c r="C2595" s="21" t="s">
        <v>1817</v>
      </c>
    </row>
    <row r="2596" spans="1:3" x14ac:dyDescent="0.2">
      <c r="A2596" s="22" t="s">
        <v>6741</v>
      </c>
      <c r="B2596" s="21" t="s">
        <v>6742</v>
      </c>
      <c r="C2596" s="21" t="s">
        <v>1595</v>
      </c>
    </row>
    <row r="2597" spans="1:3" x14ac:dyDescent="0.2">
      <c r="A2597" s="22" t="s">
        <v>6743</v>
      </c>
      <c r="B2597" s="21" t="s">
        <v>6744</v>
      </c>
      <c r="C2597" s="21" t="s">
        <v>2075</v>
      </c>
    </row>
    <row r="2598" spans="1:3" x14ac:dyDescent="0.2">
      <c r="A2598" s="22" t="s">
        <v>6745</v>
      </c>
      <c r="B2598" s="21" t="s">
        <v>6746</v>
      </c>
      <c r="C2598" s="21" t="s">
        <v>1817</v>
      </c>
    </row>
    <row r="2599" spans="1:3" x14ac:dyDescent="0.2">
      <c r="A2599" s="22" t="s">
        <v>6747</v>
      </c>
      <c r="B2599" s="21" t="s">
        <v>6748</v>
      </c>
      <c r="C2599" s="21" t="s">
        <v>1817</v>
      </c>
    </row>
    <row r="2600" spans="1:3" x14ac:dyDescent="0.2">
      <c r="A2600" s="22" t="s">
        <v>6749</v>
      </c>
      <c r="B2600" s="21" t="s">
        <v>6750</v>
      </c>
      <c r="C2600" s="21" t="s">
        <v>1817</v>
      </c>
    </row>
    <row r="2601" spans="1:3" x14ac:dyDescent="0.2">
      <c r="A2601" s="22" t="s">
        <v>6751</v>
      </c>
      <c r="B2601" s="21" t="s">
        <v>6752</v>
      </c>
      <c r="C2601" s="21" t="s">
        <v>1817</v>
      </c>
    </row>
    <row r="2602" spans="1:3" x14ac:dyDescent="0.2">
      <c r="A2602" s="22" t="s">
        <v>6753</v>
      </c>
      <c r="B2602" s="21" t="s">
        <v>6754</v>
      </c>
      <c r="C2602" s="21" t="s">
        <v>1858</v>
      </c>
    </row>
    <row r="2603" spans="1:3" x14ac:dyDescent="0.2">
      <c r="A2603" s="22" t="s">
        <v>6755</v>
      </c>
      <c r="B2603" s="21" t="s">
        <v>6756</v>
      </c>
      <c r="C2603" s="21" t="s">
        <v>2075</v>
      </c>
    </row>
    <row r="2604" spans="1:3" x14ac:dyDescent="0.2">
      <c r="A2604" s="22" t="s">
        <v>6757</v>
      </c>
      <c r="B2604" s="21" t="s">
        <v>6758</v>
      </c>
      <c r="C2604" s="21" t="s">
        <v>2075</v>
      </c>
    </row>
    <row r="2605" spans="1:3" x14ac:dyDescent="0.2">
      <c r="A2605" s="22" t="s">
        <v>6759</v>
      </c>
      <c r="B2605" s="21" t="s">
        <v>6760</v>
      </c>
      <c r="C2605" s="21" t="s">
        <v>2075</v>
      </c>
    </row>
    <row r="2606" spans="1:3" x14ac:dyDescent="0.2">
      <c r="A2606" s="22" t="s">
        <v>6761</v>
      </c>
      <c r="B2606" s="21" t="s">
        <v>6762</v>
      </c>
      <c r="C2606" s="21" t="s">
        <v>3710</v>
      </c>
    </row>
    <row r="2607" spans="1:3" x14ac:dyDescent="0.2">
      <c r="A2607" s="22" t="s">
        <v>6763</v>
      </c>
      <c r="B2607" s="21" t="s">
        <v>6764</v>
      </c>
      <c r="C2607" s="21" t="s">
        <v>2075</v>
      </c>
    </row>
    <row r="2608" spans="1:3" x14ac:dyDescent="0.2">
      <c r="A2608" s="22" t="s">
        <v>6765</v>
      </c>
      <c r="B2608" s="21" t="s">
        <v>6766</v>
      </c>
      <c r="C2608" s="21" t="s">
        <v>1879</v>
      </c>
    </row>
    <row r="2609" spans="1:3" x14ac:dyDescent="0.2">
      <c r="A2609" s="22" t="s">
        <v>6767</v>
      </c>
      <c r="B2609" s="21" t="s">
        <v>6768</v>
      </c>
      <c r="C2609" s="21" t="s">
        <v>2075</v>
      </c>
    </row>
    <row r="2610" spans="1:3" x14ac:dyDescent="0.2">
      <c r="A2610" s="22" t="s">
        <v>6769</v>
      </c>
      <c r="B2610" s="21" t="s">
        <v>6770</v>
      </c>
      <c r="C2610" s="21" t="s">
        <v>1840</v>
      </c>
    </row>
    <row r="2611" spans="1:3" x14ac:dyDescent="0.2">
      <c r="A2611" s="22" t="s">
        <v>6771</v>
      </c>
      <c r="B2611" s="21" t="s">
        <v>6772</v>
      </c>
      <c r="C2611" s="21" t="s">
        <v>3591</v>
      </c>
    </row>
    <row r="2612" spans="1:3" x14ac:dyDescent="0.2">
      <c r="A2612" s="22" t="s">
        <v>6773</v>
      </c>
      <c r="B2612" s="21" t="s">
        <v>6774</v>
      </c>
      <c r="C2612" s="21" t="s">
        <v>2075</v>
      </c>
    </row>
    <row r="2613" spans="1:3" x14ac:dyDescent="0.2">
      <c r="A2613" s="22" t="s">
        <v>6775</v>
      </c>
      <c r="B2613" s="21" t="s">
        <v>6776</v>
      </c>
      <c r="C2613" s="21" t="s">
        <v>1858</v>
      </c>
    </row>
    <row r="2614" spans="1:3" x14ac:dyDescent="0.2">
      <c r="A2614" s="22" t="s">
        <v>6777</v>
      </c>
      <c r="B2614" s="21" t="s">
        <v>6778</v>
      </c>
      <c r="C2614" s="21" t="s">
        <v>1796</v>
      </c>
    </row>
    <row r="2615" spans="1:3" x14ac:dyDescent="0.2">
      <c r="A2615" s="22" t="s">
        <v>6779</v>
      </c>
      <c r="B2615" s="21" t="s">
        <v>6780</v>
      </c>
      <c r="C2615" s="21" t="s">
        <v>2096</v>
      </c>
    </row>
    <row r="2616" spans="1:3" x14ac:dyDescent="0.2">
      <c r="A2616" s="22" t="s">
        <v>6781</v>
      </c>
      <c r="B2616" s="21" t="s">
        <v>6782</v>
      </c>
      <c r="C2616" s="21" t="s">
        <v>1895</v>
      </c>
    </row>
    <row r="2617" spans="1:3" x14ac:dyDescent="0.2">
      <c r="A2617" s="22" t="s">
        <v>6783</v>
      </c>
      <c r="B2617" s="21" t="s">
        <v>6784</v>
      </c>
      <c r="C2617" s="21" t="s">
        <v>1926</v>
      </c>
    </row>
    <row r="2618" spans="1:3" x14ac:dyDescent="0.2">
      <c r="A2618" s="22" t="s">
        <v>6785</v>
      </c>
      <c r="B2618" s="21" t="s">
        <v>6786</v>
      </c>
      <c r="C2618" s="21" t="s">
        <v>2669</v>
      </c>
    </row>
    <row r="2619" spans="1:3" x14ac:dyDescent="0.2">
      <c r="A2619" s="22" t="s">
        <v>6787</v>
      </c>
      <c r="B2619" s="21" t="s">
        <v>6788</v>
      </c>
      <c r="C2619" s="21" t="s">
        <v>2075</v>
      </c>
    </row>
    <row r="2620" spans="1:3" x14ac:dyDescent="0.2">
      <c r="A2620" s="22" t="s">
        <v>6789</v>
      </c>
      <c r="B2620" s="21" t="s">
        <v>6790</v>
      </c>
      <c r="C2620" s="21" t="s">
        <v>1697</v>
      </c>
    </row>
    <row r="2621" spans="1:3" x14ac:dyDescent="0.2">
      <c r="A2621" s="22" t="s">
        <v>6791</v>
      </c>
      <c r="B2621" s="21" t="s">
        <v>6792</v>
      </c>
      <c r="C2621" s="21" t="s">
        <v>1607</v>
      </c>
    </row>
    <row r="2622" spans="1:3" x14ac:dyDescent="0.2">
      <c r="A2622" s="22" t="s">
        <v>6793</v>
      </c>
      <c r="B2622" s="21" t="s">
        <v>6794</v>
      </c>
      <c r="C2622" s="21" t="s">
        <v>1607</v>
      </c>
    </row>
    <row r="2623" spans="1:3" x14ac:dyDescent="0.2">
      <c r="A2623" s="22" t="s">
        <v>6795</v>
      </c>
      <c r="B2623" s="21" t="s">
        <v>6796</v>
      </c>
      <c r="C2623" s="21" t="s">
        <v>1620</v>
      </c>
    </row>
    <row r="2624" spans="1:3" x14ac:dyDescent="0.2">
      <c r="A2624" s="22" t="s">
        <v>6797</v>
      </c>
      <c r="B2624" s="21" t="s">
        <v>6798</v>
      </c>
      <c r="C2624" s="21" t="s">
        <v>1697</v>
      </c>
    </row>
    <row r="2625" spans="1:3" x14ac:dyDescent="0.2">
      <c r="A2625" s="22" t="s">
        <v>6799</v>
      </c>
      <c r="B2625" s="21" t="s">
        <v>6800</v>
      </c>
      <c r="C2625" s="21" t="s">
        <v>2075</v>
      </c>
    </row>
    <row r="2626" spans="1:3" x14ac:dyDescent="0.2">
      <c r="A2626" s="22" t="s">
        <v>6801</v>
      </c>
      <c r="B2626" s="21" t="s">
        <v>6802</v>
      </c>
      <c r="C2626" s="21" t="s">
        <v>1607</v>
      </c>
    </row>
    <row r="2627" spans="1:3" x14ac:dyDescent="0.2">
      <c r="A2627" s="22" t="s">
        <v>6803</v>
      </c>
      <c r="B2627" s="21" t="s">
        <v>6804</v>
      </c>
      <c r="C2627" s="21" t="s">
        <v>2042</v>
      </c>
    </row>
    <row r="2628" spans="1:3" x14ac:dyDescent="0.2">
      <c r="A2628" s="22" t="s">
        <v>6805</v>
      </c>
      <c r="B2628" s="21" t="s">
        <v>6806</v>
      </c>
      <c r="C2628" s="21" t="s">
        <v>2042</v>
      </c>
    </row>
    <row r="2629" spans="1:3" x14ac:dyDescent="0.2">
      <c r="A2629" s="22" t="s">
        <v>6807</v>
      </c>
      <c r="B2629" s="21" t="s">
        <v>6808</v>
      </c>
      <c r="C2629" s="21" t="s">
        <v>2075</v>
      </c>
    </row>
    <row r="2630" spans="1:3" x14ac:dyDescent="0.2">
      <c r="A2630" s="22" t="s">
        <v>6809</v>
      </c>
      <c r="B2630" s="21" t="s">
        <v>6810</v>
      </c>
      <c r="C2630" s="21" t="s">
        <v>2075</v>
      </c>
    </row>
    <row r="2631" spans="1:3" x14ac:dyDescent="0.2">
      <c r="A2631" s="22" t="s">
        <v>6811</v>
      </c>
      <c r="B2631" s="21" t="s">
        <v>6812</v>
      </c>
      <c r="C2631" s="21" t="s">
        <v>3281</v>
      </c>
    </row>
    <row r="2632" spans="1:3" x14ac:dyDescent="0.2">
      <c r="A2632" s="22" t="s">
        <v>6813</v>
      </c>
      <c r="B2632" s="21" t="s">
        <v>6814</v>
      </c>
      <c r="C2632" s="21" t="s">
        <v>1726</v>
      </c>
    </row>
    <row r="2633" spans="1:3" x14ac:dyDescent="0.2">
      <c r="A2633" s="22" t="s">
        <v>6815</v>
      </c>
      <c r="B2633" s="21" t="s">
        <v>6816</v>
      </c>
      <c r="C2633" s="21" t="s">
        <v>1726</v>
      </c>
    </row>
    <row r="2634" spans="1:3" x14ac:dyDescent="0.2">
      <c r="A2634" s="22" t="s">
        <v>6817</v>
      </c>
      <c r="B2634" s="21" t="s">
        <v>6818</v>
      </c>
      <c r="C2634" s="21" t="s">
        <v>1757</v>
      </c>
    </row>
    <row r="2635" spans="1:3" x14ac:dyDescent="0.2">
      <c r="A2635" s="22" t="s">
        <v>6819</v>
      </c>
      <c r="B2635" s="21" t="s">
        <v>6820</v>
      </c>
      <c r="C2635" s="21" t="s">
        <v>1577</v>
      </c>
    </row>
    <row r="2636" spans="1:3" x14ac:dyDescent="0.2">
      <c r="A2636" s="22" t="s">
        <v>6821</v>
      </c>
      <c r="B2636" s="21" t="s">
        <v>6822</v>
      </c>
      <c r="C2636" s="21" t="s">
        <v>1577</v>
      </c>
    </row>
    <row r="2637" spans="1:3" x14ac:dyDescent="0.2">
      <c r="A2637" s="22" t="s">
        <v>6823</v>
      </c>
      <c r="B2637" s="21" t="s">
        <v>6824</v>
      </c>
      <c r="C2637" s="21" t="s">
        <v>1577</v>
      </c>
    </row>
    <row r="2638" spans="1:3" x14ac:dyDescent="0.2">
      <c r="A2638" s="22" t="s">
        <v>6825</v>
      </c>
      <c r="B2638" s="21" t="s">
        <v>6826</v>
      </c>
      <c r="C2638" s="21" t="s">
        <v>1577</v>
      </c>
    </row>
    <row r="2639" spans="1:3" x14ac:dyDescent="0.2">
      <c r="A2639" s="22" t="s">
        <v>6827</v>
      </c>
      <c r="B2639" s="21" t="s">
        <v>6828</v>
      </c>
      <c r="C2639" s="21" t="s">
        <v>1577</v>
      </c>
    </row>
    <row r="2640" spans="1:3" x14ac:dyDescent="0.2">
      <c r="A2640" s="22" t="s">
        <v>6829</v>
      </c>
      <c r="B2640" s="21" t="s">
        <v>6830</v>
      </c>
      <c r="C2640" s="21" t="s">
        <v>1577</v>
      </c>
    </row>
    <row r="2641" spans="1:3" x14ac:dyDescent="0.2">
      <c r="A2641" s="22" t="s">
        <v>6831</v>
      </c>
      <c r="B2641" s="21" t="s">
        <v>6832</v>
      </c>
      <c r="C2641" s="21" t="s">
        <v>1858</v>
      </c>
    </row>
    <row r="2642" spans="1:3" x14ac:dyDescent="0.2">
      <c r="A2642" s="22" t="s">
        <v>6833</v>
      </c>
      <c r="B2642" s="21" t="s">
        <v>6834</v>
      </c>
      <c r="C2642" s="21" t="s">
        <v>1858</v>
      </c>
    </row>
    <row r="2643" spans="1:3" x14ac:dyDescent="0.2">
      <c r="A2643" s="22" t="s">
        <v>6835</v>
      </c>
      <c r="B2643" s="21" t="s">
        <v>6836</v>
      </c>
      <c r="C2643" s="21" t="s">
        <v>1858</v>
      </c>
    </row>
    <row r="2644" spans="1:3" x14ac:dyDescent="0.2">
      <c r="A2644" s="22" t="s">
        <v>6837</v>
      </c>
      <c r="B2644" s="21" t="s">
        <v>6838</v>
      </c>
      <c r="C2644" s="21" t="s">
        <v>1627</v>
      </c>
    </row>
    <row r="2645" spans="1:3" x14ac:dyDescent="0.2">
      <c r="A2645" s="22" t="s">
        <v>6839</v>
      </c>
      <c r="B2645" s="21" t="s">
        <v>6840</v>
      </c>
      <c r="C2645" s="21" t="s">
        <v>1642</v>
      </c>
    </row>
    <row r="2646" spans="1:3" x14ac:dyDescent="0.2">
      <c r="A2646" s="22" t="s">
        <v>6841</v>
      </c>
      <c r="B2646" s="21" t="s">
        <v>6842</v>
      </c>
      <c r="C2646" s="21" t="s">
        <v>1642</v>
      </c>
    </row>
    <row r="2647" spans="1:3" x14ac:dyDescent="0.2">
      <c r="A2647" s="22" t="s">
        <v>6843</v>
      </c>
      <c r="B2647" s="21" t="s">
        <v>6844</v>
      </c>
      <c r="C2647" s="21" t="s">
        <v>1642</v>
      </c>
    </row>
    <row r="2648" spans="1:3" x14ac:dyDescent="0.2">
      <c r="A2648" s="22" t="s">
        <v>6845</v>
      </c>
      <c r="B2648" s="21" t="s">
        <v>6846</v>
      </c>
      <c r="C2648" s="21" t="s">
        <v>1642</v>
      </c>
    </row>
    <row r="2649" spans="1:3" x14ac:dyDescent="0.2">
      <c r="A2649" s="22" t="s">
        <v>6847</v>
      </c>
      <c r="B2649" s="21" t="s">
        <v>6848</v>
      </c>
      <c r="C2649" s="21" t="s">
        <v>2014</v>
      </c>
    </row>
    <row r="2650" spans="1:3" x14ac:dyDescent="0.2">
      <c r="A2650" s="22" t="s">
        <v>6849</v>
      </c>
      <c r="B2650" s="21" t="s">
        <v>6850</v>
      </c>
      <c r="C2650" s="21" t="s">
        <v>2014</v>
      </c>
    </row>
    <row r="2651" spans="1:3" x14ac:dyDescent="0.2">
      <c r="A2651" s="22" t="s">
        <v>6851</v>
      </c>
      <c r="B2651" s="21" t="s">
        <v>6852</v>
      </c>
      <c r="C2651" s="21" t="s">
        <v>2014</v>
      </c>
    </row>
    <row r="2652" spans="1:3" x14ac:dyDescent="0.2">
      <c r="A2652" s="22" t="s">
        <v>6853</v>
      </c>
      <c r="B2652" s="21" t="s">
        <v>6854</v>
      </c>
      <c r="C2652" s="21" t="s">
        <v>2014</v>
      </c>
    </row>
    <row r="2653" spans="1:3" x14ac:dyDescent="0.2">
      <c r="A2653" s="22" t="s">
        <v>6855</v>
      </c>
      <c r="B2653" s="21" t="s">
        <v>6856</v>
      </c>
      <c r="C2653" s="21" t="s">
        <v>2014</v>
      </c>
    </row>
    <row r="2654" spans="1:3" x14ac:dyDescent="0.2">
      <c r="A2654" s="22" t="s">
        <v>6857</v>
      </c>
      <c r="B2654" s="21" t="s">
        <v>6858</v>
      </c>
      <c r="C2654" s="21" t="s">
        <v>2014</v>
      </c>
    </row>
    <row r="2655" spans="1:3" x14ac:dyDescent="0.2">
      <c r="A2655" s="22" t="s">
        <v>6859</v>
      </c>
      <c r="B2655" s="21" t="s">
        <v>6860</v>
      </c>
      <c r="C2655" s="21" t="s">
        <v>1736</v>
      </c>
    </row>
    <row r="2656" spans="1:3" x14ac:dyDescent="0.2">
      <c r="A2656" s="22" t="s">
        <v>6861</v>
      </c>
      <c r="B2656" s="21" t="s">
        <v>6862</v>
      </c>
      <c r="C2656" s="21" t="s">
        <v>1895</v>
      </c>
    </row>
    <row r="2657" spans="1:3" x14ac:dyDescent="0.2">
      <c r="A2657" s="22" t="s">
        <v>6863</v>
      </c>
      <c r="B2657" s="21" t="s">
        <v>6864</v>
      </c>
      <c r="C2657" s="21" t="s">
        <v>1577</v>
      </c>
    </row>
    <row r="2658" spans="1:3" x14ac:dyDescent="0.2">
      <c r="A2658" s="22" t="s">
        <v>6865</v>
      </c>
      <c r="B2658" s="21" t="s">
        <v>6866</v>
      </c>
      <c r="C2658" s="21" t="s">
        <v>1577</v>
      </c>
    </row>
    <row r="2659" spans="1:3" x14ac:dyDescent="0.2">
      <c r="A2659" s="22" t="s">
        <v>6867</v>
      </c>
      <c r="B2659" s="21" t="s">
        <v>6868</v>
      </c>
      <c r="C2659" s="21" t="s">
        <v>1926</v>
      </c>
    </row>
    <row r="2660" spans="1:3" x14ac:dyDescent="0.2">
      <c r="A2660" s="22" t="s">
        <v>6869</v>
      </c>
      <c r="B2660" s="21" t="s">
        <v>6870</v>
      </c>
      <c r="C2660" s="21" t="s">
        <v>1736</v>
      </c>
    </row>
    <row r="2661" spans="1:3" x14ac:dyDescent="0.2">
      <c r="A2661" s="22" t="s">
        <v>6871</v>
      </c>
      <c r="B2661" s="21" t="s">
        <v>6872</v>
      </c>
      <c r="C2661" s="21" t="s">
        <v>2035</v>
      </c>
    </row>
    <row r="2662" spans="1:3" x14ac:dyDescent="0.2">
      <c r="A2662" s="22" t="s">
        <v>6873</v>
      </c>
      <c r="B2662" s="21" t="s">
        <v>6874</v>
      </c>
      <c r="C2662" s="21" t="s">
        <v>1978</v>
      </c>
    </row>
    <row r="2663" spans="1:3" x14ac:dyDescent="0.2">
      <c r="A2663" s="22" t="s">
        <v>6875</v>
      </c>
      <c r="B2663" s="21" t="s">
        <v>6876</v>
      </c>
      <c r="C2663" s="21" t="s">
        <v>1697</v>
      </c>
    </row>
    <row r="2664" spans="1:3" x14ac:dyDescent="0.2">
      <c r="A2664" s="22" t="s">
        <v>6877</v>
      </c>
      <c r="B2664" s="21" t="s">
        <v>6878</v>
      </c>
      <c r="C2664" s="21" t="s">
        <v>1620</v>
      </c>
    </row>
    <row r="2665" spans="1:3" x14ac:dyDescent="0.2">
      <c r="A2665" s="22" t="s">
        <v>6879</v>
      </c>
      <c r="B2665" s="21" t="s">
        <v>6880</v>
      </c>
      <c r="C2665" s="21" t="s">
        <v>1620</v>
      </c>
    </row>
    <row r="2666" spans="1:3" x14ac:dyDescent="0.2">
      <c r="A2666" s="22" t="s">
        <v>6881</v>
      </c>
      <c r="B2666" s="21" t="s">
        <v>6882</v>
      </c>
      <c r="C2666" s="21" t="s">
        <v>2114</v>
      </c>
    </row>
    <row r="2667" spans="1:3" x14ac:dyDescent="0.2">
      <c r="A2667" s="22" t="s">
        <v>6883</v>
      </c>
      <c r="B2667" s="21" t="s">
        <v>6884</v>
      </c>
      <c r="C2667" s="21" t="s">
        <v>2114</v>
      </c>
    </row>
    <row r="2668" spans="1:3" x14ac:dyDescent="0.2">
      <c r="A2668" s="22" t="s">
        <v>6885</v>
      </c>
      <c r="B2668" s="21" t="s">
        <v>6886</v>
      </c>
      <c r="C2668" s="21" t="s">
        <v>2871</v>
      </c>
    </row>
    <row r="2669" spans="1:3" x14ac:dyDescent="0.2">
      <c r="A2669" s="22" t="s">
        <v>6887</v>
      </c>
      <c r="B2669" s="21" t="s">
        <v>6888</v>
      </c>
      <c r="C2669" s="21" t="s">
        <v>1840</v>
      </c>
    </row>
    <row r="2670" spans="1:3" x14ac:dyDescent="0.2">
      <c r="A2670" s="22" t="s">
        <v>6889</v>
      </c>
      <c r="B2670" s="21" t="s">
        <v>6890</v>
      </c>
      <c r="C2670" s="21" t="s">
        <v>2042</v>
      </c>
    </row>
    <row r="2671" spans="1:3" x14ac:dyDescent="0.2">
      <c r="A2671" s="22" t="s">
        <v>6891</v>
      </c>
      <c r="B2671" s="21" t="s">
        <v>6892</v>
      </c>
      <c r="C2671" s="21" t="s">
        <v>1895</v>
      </c>
    </row>
    <row r="2672" spans="1:3" x14ac:dyDescent="0.2">
      <c r="A2672" s="22" t="s">
        <v>6893</v>
      </c>
      <c r="B2672" s="21" t="s">
        <v>6894</v>
      </c>
      <c r="C2672" s="21" t="s">
        <v>1895</v>
      </c>
    </row>
    <row r="2673" spans="1:3" x14ac:dyDescent="0.2">
      <c r="A2673" s="22" t="s">
        <v>6895</v>
      </c>
      <c r="B2673" s="21" t="s">
        <v>6896</v>
      </c>
      <c r="C2673" s="21" t="s">
        <v>1895</v>
      </c>
    </row>
    <row r="2674" spans="1:3" x14ac:dyDescent="0.2">
      <c r="A2674" s="22" t="s">
        <v>6897</v>
      </c>
      <c r="B2674" s="21" t="s">
        <v>6898</v>
      </c>
      <c r="C2674" s="21" t="s">
        <v>1926</v>
      </c>
    </row>
    <row r="2675" spans="1:3" x14ac:dyDescent="0.2">
      <c r="A2675" s="22" t="s">
        <v>6899</v>
      </c>
      <c r="B2675" s="21" t="s">
        <v>6900</v>
      </c>
      <c r="C2675" s="21" t="s">
        <v>1560</v>
      </c>
    </row>
    <row r="2676" spans="1:3" x14ac:dyDescent="0.2">
      <c r="A2676" s="22" t="s">
        <v>6901</v>
      </c>
      <c r="B2676" s="21" t="s">
        <v>6902</v>
      </c>
      <c r="C2676" s="21" t="s">
        <v>2075</v>
      </c>
    </row>
    <row r="2677" spans="1:3" x14ac:dyDescent="0.2">
      <c r="A2677" s="22" t="s">
        <v>6903</v>
      </c>
      <c r="B2677" s="21" t="s">
        <v>6904</v>
      </c>
      <c r="C2677" s="21" t="s">
        <v>3281</v>
      </c>
    </row>
    <row r="2678" spans="1:3" x14ac:dyDescent="0.2">
      <c r="A2678" s="22" t="s">
        <v>6905</v>
      </c>
      <c r="B2678" s="21" t="s">
        <v>6906</v>
      </c>
      <c r="C2678" s="21" t="s">
        <v>1879</v>
      </c>
    </row>
    <row r="2679" spans="1:3" x14ac:dyDescent="0.2">
      <c r="A2679" s="22" t="s">
        <v>6907</v>
      </c>
      <c r="B2679" s="21" t="s">
        <v>6908</v>
      </c>
      <c r="C2679" s="21" t="s">
        <v>1879</v>
      </c>
    </row>
    <row r="2680" spans="1:3" x14ac:dyDescent="0.2">
      <c r="A2680" s="22" t="s">
        <v>6909</v>
      </c>
      <c r="B2680" s="21" t="s">
        <v>6910</v>
      </c>
      <c r="C2680" s="21" t="s">
        <v>1697</v>
      </c>
    </row>
    <row r="2681" spans="1:3" x14ac:dyDescent="0.2">
      <c r="A2681" s="22" t="s">
        <v>6911</v>
      </c>
      <c r="B2681" s="21" t="s">
        <v>6912</v>
      </c>
      <c r="C2681" s="21" t="s">
        <v>1697</v>
      </c>
    </row>
    <row r="2682" spans="1:3" x14ac:dyDescent="0.2">
      <c r="A2682" s="22" t="s">
        <v>6913</v>
      </c>
      <c r="B2682" s="21" t="s">
        <v>6914</v>
      </c>
      <c r="C2682" s="21" t="s">
        <v>1697</v>
      </c>
    </row>
    <row r="2683" spans="1:3" x14ac:dyDescent="0.2">
      <c r="A2683" s="22" t="s">
        <v>6915</v>
      </c>
      <c r="B2683" s="21" t="s">
        <v>6916</v>
      </c>
      <c r="C2683" s="21" t="s">
        <v>1690</v>
      </c>
    </row>
    <row r="2684" spans="1:3" x14ac:dyDescent="0.2">
      <c r="A2684" s="22" t="s">
        <v>6917</v>
      </c>
      <c r="B2684" s="21" t="s">
        <v>6918</v>
      </c>
      <c r="C2684" s="21" t="s">
        <v>1690</v>
      </c>
    </row>
    <row r="2685" spans="1:3" x14ac:dyDescent="0.2">
      <c r="A2685" s="22" t="s">
        <v>6919</v>
      </c>
      <c r="B2685" s="21" t="s">
        <v>6920</v>
      </c>
      <c r="C2685" s="21" t="s">
        <v>1966</v>
      </c>
    </row>
    <row r="2686" spans="1:3" x14ac:dyDescent="0.2">
      <c r="A2686" s="22" t="s">
        <v>6921</v>
      </c>
      <c r="B2686" s="21" t="s">
        <v>6922</v>
      </c>
      <c r="C2686" s="21" t="s">
        <v>2114</v>
      </c>
    </row>
    <row r="2687" spans="1:3" x14ac:dyDescent="0.2">
      <c r="A2687" s="22" t="s">
        <v>6923</v>
      </c>
      <c r="B2687" s="21" t="s">
        <v>6924</v>
      </c>
      <c r="C2687" s="21" t="s">
        <v>2114</v>
      </c>
    </row>
    <row r="2688" spans="1:3" x14ac:dyDescent="0.2">
      <c r="A2688" s="22" t="s">
        <v>6925</v>
      </c>
      <c r="B2688" s="21" t="s">
        <v>6926</v>
      </c>
      <c r="C2688" s="21" t="s">
        <v>1639</v>
      </c>
    </row>
    <row r="2689" spans="1:3" x14ac:dyDescent="0.2">
      <c r="A2689" s="22" t="s">
        <v>6927</v>
      </c>
      <c r="B2689" s="21" t="s">
        <v>6928</v>
      </c>
      <c r="C2689" s="21" t="s">
        <v>3033</v>
      </c>
    </row>
    <row r="2690" spans="1:3" x14ac:dyDescent="0.2">
      <c r="A2690" s="22" t="s">
        <v>6929</v>
      </c>
      <c r="B2690" s="21" t="s">
        <v>6930</v>
      </c>
      <c r="C2690" s="21" t="s">
        <v>1988</v>
      </c>
    </row>
    <row r="2691" spans="1:3" x14ac:dyDescent="0.2">
      <c r="A2691" s="22" t="s">
        <v>6931</v>
      </c>
      <c r="B2691" s="21" t="s">
        <v>6932</v>
      </c>
      <c r="C2691" s="21" t="s">
        <v>2871</v>
      </c>
    </row>
    <row r="2692" spans="1:3" x14ac:dyDescent="0.2">
      <c r="A2692" s="22" t="s">
        <v>6933</v>
      </c>
      <c r="B2692" s="21" t="s">
        <v>6934</v>
      </c>
      <c r="C2692" s="21" t="s">
        <v>1784</v>
      </c>
    </row>
    <row r="2693" spans="1:3" x14ac:dyDescent="0.2">
      <c r="A2693" s="22" t="s">
        <v>6935</v>
      </c>
      <c r="B2693" s="21" t="s">
        <v>6936</v>
      </c>
      <c r="C2693" s="21" t="s">
        <v>1817</v>
      </c>
    </row>
    <row r="2694" spans="1:3" x14ac:dyDescent="0.2">
      <c r="A2694" s="22" t="s">
        <v>6937</v>
      </c>
      <c r="B2694" s="21" t="s">
        <v>6938</v>
      </c>
      <c r="C2694" s="21" t="s">
        <v>1817</v>
      </c>
    </row>
    <row r="2695" spans="1:3" x14ac:dyDescent="0.2">
      <c r="A2695" s="22" t="s">
        <v>6939</v>
      </c>
      <c r="B2695" s="21" t="s">
        <v>6940</v>
      </c>
      <c r="C2695" s="21" t="s">
        <v>1817</v>
      </c>
    </row>
    <row r="2696" spans="1:3" x14ac:dyDescent="0.2">
      <c r="A2696" s="22" t="s">
        <v>6941</v>
      </c>
      <c r="B2696" s="21" t="s">
        <v>6942</v>
      </c>
      <c r="C2696" s="21" t="s">
        <v>1817</v>
      </c>
    </row>
    <row r="2697" spans="1:3" x14ac:dyDescent="0.2">
      <c r="A2697" s="22" t="s">
        <v>6943</v>
      </c>
      <c r="B2697" s="21" t="s">
        <v>6944</v>
      </c>
      <c r="C2697" s="21" t="s">
        <v>1817</v>
      </c>
    </row>
    <row r="2698" spans="1:3" x14ac:dyDescent="0.2">
      <c r="A2698" s="22" t="s">
        <v>6945</v>
      </c>
      <c r="B2698" s="21" t="s">
        <v>6946</v>
      </c>
      <c r="C2698" s="21" t="s">
        <v>1671</v>
      </c>
    </row>
    <row r="2699" spans="1:3" x14ac:dyDescent="0.2">
      <c r="A2699" s="22" t="s">
        <v>6947</v>
      </c>
      <c r="B2699" s="21" t="s">
        <v>6948</v>
      </c>
      <c r="C2699" s="21" t="s">
        <v>1671</v>
      </c>
    </row>
    <row r="2700" spans="1:3" x14ac:dyDescent="0.2">
      <c r="A2700" s="22" t="s">
        <v>6949</v>
      </c>
      <c r="B2700" s="21" t="s">
        <v>6950</v>
      </c>
      <c r="C2700" s="21" t="s">
        <v>1671</v>
      </c>
    </row>
    <row r="2701" spans="1:3" x14ac:dyDescent="0.2">
      <c r="A2701" s="22" t="s">
        <v>6951</v>
      </c>
      <c r="B2701" s="21" t="s">
        <v>6952</v>
      </c>
      <c r="C2701" s="21" t="s">
        <v>1671</v>
      </c>
    </row>
    <row r="2702" spans="1:3" x14ac:dyDescent="0.2">
      <c r="A2702" s="22" t="s">
        <v>6953</v>
      </c>
      <c r="B2702" s="21" t="s">
        <v>6954</v>
      </c>
      <c r="C2702" s="21" t="s">
        <v>1671</v>
      </c>
    </row>
    <row r="2703" spans="1:3" x14ac:dyDescent="0.2">
      <c r="A2703" s="22" t="s">
        <v>6955</v>
      </c>
      <c r="B2703" s="21" t="s">
        <v>6956</v>
      </c>
      <c r="C2703" s="21" t="s">
        <v>1671</v>
      </c>
    </row>
    <row r="2704" spans="1:3" x14ac:dyDescent="0.2">
      <c r="A2704" s="22" t="s">
        <v>6957</v>
      </c>
      <c r="B2704" s="21" t="s">
        <v>6958</v>
      </c>
      <c r="C2704" s="21" t="s">
        <v>1671</v>
      </c>
    </row>
    <row r="2705" spans="1:3" x14ac:dyDescent="0.2">
      <c r="A2705" s="22" t="s">
        <v>6959</v>
      </c>
      <c r="B2705" s="21" t="s">
        <v>6960</v>
      </c>
      <c r="C2705" s="21" t="s">
        <v>1671</v>
      </c>
    </row>
    <row r="2706" spans="1:3" x14ac:dyDescent="0.2">
      <c r="A2706" s="22" t="s">
        <v>6961</v>
      </c>
      <c r="B2706" s="21" t="s">
        <v>6962</v>
      </c>
      <c r="C2706" s="21" t="s">
        <v>1996</v>
      </c>
    </row>
    <row r="2707" spans="1:3" x14ac:dyDescent="0.2">
      <c r="A2707" s="22" t="s">
        <v>6963</v>
      </c>
      <c r="B2707" s="21" t="s">
        <v>6964</v>
      </c>
      <c r="C2707" s="21" t="s">
        <v>1996</v>
      </c>
    </row>
    <row r="2708" spans="1:3" x14ac:dyDescent="0.2">
      <c r="A2708" s="22" t="s">
        <v>6965</v>
      </c>
      <c r="B2708" s="21" t="s">
        <v>6966</v>
      </c>
      <c r="C2708" s="21" t="s">
        <v>1946</v>
      </c>
    </row>
    <row r="2709" spans="1:3" x14ac:dyDescent="0.2">
      <c r="A2709" s="22" t="s">
        <v>6967</v>
      </c>
      <c r="B2709" s="21" t="s">
        <v>6968</v>
      </c>
      <c r="C2709" s="21" t="s">
        <v>1946</v>
      </c>
    </row>
    <row r="2710" spans="1:3" x14ac:dyDescent="0.2">
      <c r="A2710" s="22" t="s">
        <v>6969</v>
      </c>
      <c r="B2710" s="21" t="s">
        <v>6970</v>
      </c>
      <c r="C2710" s="21" t="s">
        <v>1946</v>
      </c>
    </row>
    <row r="2711" spans="1:3" x14ac:dyDescent="0.2">
      <c r="A2711" s="22" t="s">
        <v>6971</v>
      </c>
      <c r="B2711" s="21" t="s">
        <v>6972</v>
      </c>
      <c r="C2711" s="21" t="s">
        <v>1946</v>
      </c>
    </row>
    <row r="2712" spans="1:3" x14ac:dyDescent="0.2">
      <c r="A2712" s="22" t="s">
        <v>6973</v>
      </c>
      <c r="B2712" s="21" t="s">
        <v>6974</v>
      </c>
      <c r="C2712" s="21" t="s">
        <v>1946</v>
      </c>
    </row>
    <row r="2713" spans="1:3" x14ac:dyDescent="0.2">
      <c r="A2713" s="22" t="s">
        <v>6975</v>
      </c>
      <c r="B2713" s="21" t="s">
        <v>6976</v>
      </c>
      <c r="C2713" s="21" t="s">
        <v>1946</v>
      </c>
    </row>
    <row r="2714" spans="1:3" x14ac:dyDescent="0.2">
      <c r="A2714" s="22" t="s">
        <v>6977</v>
      </c>
      <c r="B2714" s="21" t="s">
        <v>6978</v>
      </c>
      <c r="C2714" s="21" t="s">
        <v>2035</v>
      </c>
    </row>
    <row r="2715" spans="1:3" x14ac:dyDescent="0.2">
      <c r="A2715" s="22" t="s">
        <v>6979</v>
      </c>
      <c r="B2715" s="21" t="s">
        <v>6980</v>
      </c>
      <c r="C2715" s="21" t="s">
        <v>2035</v>
      </c>
    </row>
    <row r="2716" spans="1:3" x14ac:dyDescent="0.2">
      <c r="A2716" s="22" t="s">
        <v>6981</v>
      </c>
      <c r="B2716" s="21" t="s">
        <v>6982</v>
      </c>
      <c r="C2716" s="21" t="s">
        <v>1851</v>
      </c>
    </row>
    <row r="2717" spans="1:3" x14ac:dyDescent="0.2">
      <c r="A2717" s="22" t="s">
        <v>6983</v>
      </c>
      <c r="B2717" s="21" t="s">
        <v>6984</v>
      </c>
      <c r="C2717" s="21" t="s">
        <v>1851</v>
      </c>
    </row>
    <row r="2718" spans="1:3" x14ac:dyDescent="0.2">
      <c r="A2718" s="22" t="s">
        <v>6985</v>
      </c>
      <c r="B2718" s="21" t="s">
        <v>6986</v>
      </c>
      <c r="C2718" s="21" t="s">
        <v>1851</v>
      </c>
    </row>
    <row r="2719" spans="1:3" x14ac:dyDescent="0.2">
      <c r="A2719" s="22" t="s">
        <v>6987</v>
      </c>
      <c r="B2719" s="21" t="s">
        <v>6988</v>
      </c>
      <c r="C2719" s="21" t="s">
        <v>1851</v>
      </c>
    </row>
    <row r="2720" spans="1:3" x14ac:dyDescent="0.2">
      <c r="A2720" s="22" t="s">
        <v>6989</v>
      </c>
      <c r="B2720" s="21" t="s">
        <v>6990</v>
      </c>
      <c r="C2720" s="21" t="s">
        <v>1851</v>
      </c>
    </row>
    <row r="2721" spans="1:3" x14ac:dyDescent="0.2">
      <c r="A2721" s="22" t="s">
        <v>6991</v>
      </c>
      <c r="B2721" s="21" t="s">
        <v>6992</v>
      </c>
      <c r="C2721" s="21" t="s">
        <v>1851</v>
      </c>
    </row>
    <row r="2722" spans="1:3" x14ac:dyDescent="0.2">
      <c r="A2722" s="22" t="s">
        <v>6993</v>
      </c>
      <c r="B2722" s="21" t="s">
        <v>6994</v>
      </c>
      <c r="C2722" s="21" t="s">
        <v>1851</v>
      </c>
    </row>
    <row r="2723" spans="1:3" x14ac:dyDescent="0.2">
      <c r="A2723" s="22" t="s">
        <v>6995</v>
      </c>
      <c r="B2723" s="21" t="s">
        <v>6996</v>
      </c>
      <c r="C2723" s="21" t="s">
        <v>1851</v>
      </c>
    </row>
    <row r="2724" spans="1:3" x14ac:dyDescent="0.2">
      <c r="A2724" s="22" t="s">
        <v>6997</v>
      </c>
      <c r="B2724" s="21" t="s">
        <v>6998</v>
      </c>
      <c r="C2724" s="21" t="s">
        <v>1851</v>
      </c>
    </row>
    <row r="2725" spans="1:3" x14ac:dyDescent="0.2">
      <c r="A2725" s="22" t="s">
        <v>6999</v>
      </c>
      <c r="B2725" s="21" t="s">
        <v>7000</v>
      </c>
      <c r="C2725" s="21" t="s">
        <v>1851</v>
      </c>
    </row>
    <row r="2726" spans="1:3" x14ac:dyDescent="0.2">
      <c r="A2726" s="22" t="s">
        <v>7001</v>
      </c>
      <c r="B2726" s="21" t="s">
        <v>7002</v>
      </c>
      <c r="C2726" s="21" t="s">
        <v>1851</v>
      </c>
    </row>
    <row r="2727" spans="1:3" x14ac:dyDescent="0.2">
      <c r="A2727" s="22" t="s">
        <v>7003</v>
      </c>
      <c r="B2727" s="21" t="s">
        <v>7004</v>
      </c>
      <c r="C2727" s="21" t="s">
        <v>1620</v>
      </c>
    </row>
    <row r="2728" spans="1:3" x14ac:dyDescent="0.2">
      <c r="A2728" s="22" t="s">
        <v>7005</v>
      </c>
      <c r="B2728" s="21" t="s">
        <v>7006</v>
      </c>
      <c r="C2728" s="21" t="s">
        <v>1620</v>
      </c>
    </row>
    <row r="2729" spans="1:3" x14ac:dyDescent="0.2">
      <c r="A2729" s="22" t="s">
        <v>7007</v>
      </c>
      <c r="B2729" s="21" t="s">
        <v>7008</v>
      </c>
      <c r="C2729" s="21" t="s">
        <v>1620</v>
      </c>
    </row>
    <row r="2730" spans="1:3" x14ac:dyDescent="0.2">
      <c r="A2730" s="22" t="s">
        <v>7009</v>
      </c>
      <c r="B2730" s="21" t="s">
        <v>7010</v>
      </c>
      <c r="C2730" s="21" t="s">
        <v>1620</v>
      </c>
    </row>
    <row r="2731" spans="1:3" x14ac:dyDescent="0.2">
      <c r="A2731" s="22" t="s">
        <v>7011</v>
      </c>
      <c r="B2731" s="21" t="s">
        <v>7012</v>
      </c>
      <c r="C2731" s="21" t="s">
        <v>1840</v>
      </c>
    </row>
    <row r="2732" spans="1:3" x14ac:dyDescent="0.2">
      <c r="A2732" s="22" t="s">
        <v>7013</v>
      </c>
      <c r="B2732" s="21" t="s">
        <v>7014</v>
      </c>
      <c r="C2732" s="21" t="s">
        <v>1840</v>
      </c>
    </row>
    <row r="2733" spans="1:3" x14ac:dyDescent="0.2">
      <c r="A2733" s="22" t="s">
        <v>7015</v>
      </c>
      <c r="B2733" s="21" t="s">
        <v>7016</v>
      </c>
      <c r="C2733" s="21" t="s">
        <v>1840</v>
      </c>
    </row>
    <row r="2734" spans="1:3" x14ac:dyDescent="0.2">
      <c r="A2734" s="22" t="s">
        <v>7017</v>
      </c>
      <c r="B2734" s="21" t="s">
        <v>7018</v>
      </c>
      <c r="C2734" s="21" t="s">
        <v>1840</v>
      </c>
    </row>
    <row r="2735" spans="1:3" x14ac:dyDescent="0.2">
      <c r="A2735" s="22" t="s">
        <v>7019</v>
      </c>
      <c r="B2735" s="21" t="s">
        <v>7020</v>
      </c>
      <c r="C2735" s="21" t="s">
        <v>2003</v>
      </c>
    </row>
    <row r="2736" spans="1:3" x14ac:dyDescent="0.2">
      <c r="A2736" s="22" t="s">
        <v>7021</v>
      </c>
      <c r="B2736" s="21" t="s">
        <v>7022</v>
      </c>
      <c r="C2736" s="21" t="s">
        <v>1775</v>
      </c>
    </row>
    <row r="2737" spans="1:3" x14ac:dyDescent="0.2">
      <c r="A2737" s="22" t="s">
        <v>7023</v>
      </c>
      <c r="B2737" s="21" t="s">
        <v>7024</v>
      </c>
      <c r="C2737" s="21" t="s">
        <v>1775</v>
      </c>
    </row>
    <row r="2738" spans="1:3" x14ac:dyDescent="0.2">
      <c r="A2738" s="22" t="s">
        <v>7025</v>
      </c>
      <c r="B2738" s="21" t="s">
        <v>7026</v>
      </c>
      <c r="C2738" s="21" t="s">
        <v>2082</v>
      </c>
    </row>
    <row r="2739" spans="1:3" x14ac:dyDescent="0.2">
      <c r="A2739" s="22" t="s">
        <v>7027</v>
      </c>
      <c r="B2739" s="21" t="s">
        <v>7028</v>
      </c>
      <c r="C2739" s="21" t="s">
        <v>1888</v>
      </c>
    </row>
    <row r="2740" spans="1:3" x14ac:dyDescent="0.2">
      <c r="A2740" s="22" t="s">
        <v>7029</v>
      </c>
      <c r="B2740" s="21" t="s">
        <v>7030</v>
      </c>
      <c r="C2740" s="21" t="s">
        <v>1939</v>
      </c>
    </row>
    <row r="2741" spans="1:3" x14ac:dyDescent="0.2">
      <c r="A2741" s="22" t="s">
        <v>7031</v>
      </c>
      <c r="B2741" s="21" t="s">
        <v>7032</v>
      </c>
      <c r="C2741" s="21" t="s">
        <v>2456</v>
      </c>
    </row>
    <row r="2742" spans="1:3" x14ac:dyDescent="0.2">
      <c r="A2742" s="22" t="s">
        <v>7033</v>
      </c>
      <c r="B2742" s="21" t="s">
        <v>7034</v>
      </c>
      <c r="C2742" s="21" t="s">
        <v>1721</v>
      </c>
    </row>
    <row r="2743" spans="1:3" x14ac:dyDescent="0.2">
      <c r="A2743" s="22" t="s">
        <v>7035</v>
      </c>
      <c r="B2743" s="21" t="s">
        <v>7036</v>
      </c>
      <c r="C2743" s="21" t="s">
        <v>1721</v>
      </c>
    </row>
    <row r="2744" spans="1:3" x14ac:dyDescent="0.2">
      <c r="A2744" s="22" t="s">
        <v>7037</v>
      </c>
      <c r="B2744" s="21" t="s">
        <v>7038</v>
      </c>
      <c r="C2744" s="21" t="s">
        <v>1721</v>
      </c>
    </row>
    <row r="2745" spans="1:3" x14ac:dyDescent="0.2">
      <c r="A2745" s="22" t="s">
        <v>7039</v>
      </c>
      <c r="B2745" s="21" t="s">
        <v>7040</v>
      </c>
      <c r="C2745" s="21" t="s">
        <v>1718</v>
      </c>
    </row>
    <row r="2746" spans="1:3" x14ac:dyDescent="0.2">
      <c r="A2746" s="22" t="s">
        <v>7041</v>
      </c>
      <c r="B2746" s="21" t="s">
        <v>7042</v>
      </c>
      <c r="C2746" s="21" t="s">
        <v>1718</v>
      </c>
    </row>
    <row r="2747" spans="1:3" x14ac:dyDescent="0.2">
      <c r="A2747" s="22" t="s">
        <v>7043</v>
      </c>
      <c r="B2747" s="21" t="s">
        <v>7044</v>
      </c>
      <c r="C2747" s="21" t="s">
        <v>1718</v>
      </c>
    </row>
    <row r="2748" spans="1:3" x14ac:dyDescent="0.2">
      <c r="A2748" s="22" t="s">
        <v>7045</v>
      </c>
      <c r="B2748" s="21" t="s">
        <v>7046</v>
      </c>
      <c r="C2748" s="21" t="s">
        <v>5390</v>
      </c>
    </row>
    <row r="2749" spans="1:3" x14ac:dyDescent="0.2">
      <c r="A2749" s="22" t="s">
        <v>7047</v>
      </c>
      <c r="B2749" s="21" t="s">
        <v>7048</v>
      </c>
      <c r="C2749" s="21" t="s">
        <v>1577</v>
      </c>
    </row>
    <row r="2750" spans="1:3" x14ac:dyDescent="0.2">
      <c r="A2750" s="22" t="s">
        <v>7049</v>
      </c>
      <c r="B2750" s="21" t="s">
        <v>7050</v>
      </c>
      <c r="C2750" s="21" t="s">
        <v>1840</v>
      </c>
    </row>
    <row r="2751" spans="1:3" x14ac:dyDescent="0.2">
      <c r="A2751" s="22" t="s">
        <v>7051</v>
      </c>
      <c r="B2751" s="21" t="s">
        <v>7052</v>
      </c>
      <c r="C2751" s="21" t="s">
        <v>1895</v>
      </c>
    </row>
    <row r="2752" spans="1:3" x14ac:dyDescent="0.2">
      <c r="A2752" s="22" t="s">
        <v>7053</v>
      </c>
      <c r="B2752" s="21" t="s">
        <v>7054</v>
      </c>
      <c r="C2752" s="21" t="s">
        <v>4094</v>
      </c>
    </row>
    <row r="2753" spans="1:3" x14ac:dyDescent="0.2">
      <c r="A2753" s="22" t="s">
        <v>7055</v>
      </c>
      <c r="B2753" s="21" t="s">
        <v>7056</v>
      </c>
      <c r="C2753" s="21" t="s">
        <v>4094</v>
      </c>
    </row>
    <row r="2754" spans="1:3" x14ac:dyDescent="0.2">
      <c r="A2754" s="22" t="s">
        <v>7057</v>
      </c>
      <c r="B2754" s="21" t="s">
        <v>7058</v>
      </c>
      <c r="C2754" s="21" t="s">
        <v>1895</v>
      </c>
    </row>
    <row r="2755" spans="1:3" x14ac:dyDescent="0.2">
      <c r="A2755" s="22" t="s">
        <v>7059</v>
      </c>
      <c r="B2755" s="21" t="s">
        <v>7060</v>
      </c>
      <c r="C2755" s="21" t="s">
        <v>1895</v>
      </c>
    </row>
    <row r="2756" spans="1:3" x14ac:dyDescent="0.2">
      <c r="A2756" s="22" t="s">
        <v>7061</v>
      </c>
      <c r="B2756" s="21" t="s">
        <v>7062</v>
      </c>
      <c r="C2756" s="21" t="s">
        <v>2075</v>
      </c>
    </row>
    <row r="2757" spans="1:3" x14ac:dyDescent="0.2">
      <c r="A2757" s="20" t="s">
        <v>1058</v>
      </c>
      <c r="B2757" s="21" t="s">
        <v>1059</v>
      </c>
      <c r="C2757" s="21" t="s">
        <v>2456</v>
      </c>
    </row>
    <row r="2758" spans="1:3" x14ac:dyDescent="0.2">
      <c r="A2758" s="20" t="s">
        <v>7063</v>
      </c>
      <c r="B2758" s="21" t="s">
        <v>7064</v>
      </c>
      <c r="C2758" s="21" t="s">
        <v>2456</v>
      </c>
    </row>
    <row r="2759" spans="1:3" x14ac:dyDescent="0.2">
      <c r="A2759" s="20" t="s">
        <v>7065</v>
      </c>
      <c r="B2759" s="21" t="s">
        <v>7066</v>
      </c>
      <c r="C2759" s="21" t="s">
        <v>2456</v>
      </c>
    </row>
    <row r="2760" spans="1:3" x14ac:dyDescent="0.2">
      <c r="A2760" s="20" t="s">
        <v>83</v>
      </c>
      <c r="B2760" s="21" t="s">
        <v>84</v>
      </c>
      <c r="C2760" s="21" t="s">
        <v>2456</v>
      </c>
    </row>
    <row r="2761" spans="1:3" x14ac:dyDescent="0.2">
      <c r="A2761" s="20" t="s">
        <v>7067</v>
      </c>
      <c r="B2761" s="21" t="s">
        <v>7068</v>
      </c>
      <c r="C2761" s="21" t="s">
        <v>2456</v>
      </c>
    </row>
    <row r="2762" spans="1:3" x14ac:dyDescent="0.2">
      <c r="A2762" s="20" t="s">
        <v>13</v>
      </c>
      <c r="B2762" s="21" t="s">
        <v>14</v>
      </c>
      <c r="C2762" s="21" t="s">
        <v>2456</v>
      </c>
    </row>
    <row r="2763" spans="1:3" x14ac:dyDescent="0.2">
      <c r="A2763" s="20" t="s">
        <v>7069</v>
      </c>
      <c r="B2763" s="21" t="s">
        <v>7070</v>
      </c>
      <c r="C2763" s="21" t="s">
        <v>1560</v>
      </c>
    </row>
    <row r="2764" spans="1:3" x14ac:dyDescent="0.2">
      <c r="A2764" s="20" t="s">
        <v>7071</v>
      </c>
      <c r="B2764" s="21" t="s">
        <v>7072</v>
      </c>
      <c r="C2764" s="21" t="s">
        <v>1560</v>
      </c>
    </row>
    <row r="2765" spans="1:3" x14ac:dyDescent="0.2">
      <c r="A2765" s="20" t="s">
        <v>7073</v>
      </c>
      <c r="B2765" s="21" t="s">
        <v>7074</v>
      </c>
      <c r="C2765" s="21" t="s">
        <v>1560</v>
      </c>
    </row>
    <row r="2766" spans="1:3" x14ac:dyDescent="0.2">
      <c r="A2766" s="20" t="s">
        <v>7075</v>
      </c>
      <c r="B2766" s="21" t="s">
        <v>7076</v>
      </c>
      <c r="C2766" s="21" t="s">
        <v>1560</v>
      </c>
    </row>
    <row r="2767" spans="1:3" x14ac:dyDescent="0.2">
      <c r="A2767" s="20" t="s">
        <v>7077</v>
      </c>
      <c r="B2767" s="21" t="s">
        <v>7078</v>
      </c>
      <c r="C2767" s="21" t="s">
        <v>1560</v>
      </c>
    </row>
    <row r="2768" spans="1:3" x14ac:dyDescent="0.2">
      <c r="A2768" s="20" t="s">
        <v>838</v>
      </c>
      <c r="B2768" s="21" t="s">
        <v>839</v>
      </c>
      <c r="C2768" s="21" t="s">
        <v>1560</v>
      </c>
    </row>
    <row r="2769" spans="1:3" x14ac:dyDescent="0.2">
      <c r="A2769" s="20" t="s">
        <v>7079</v>
      </c>
      <c r="B2769" s="21" t="s">
        <v>7080</v>
      </c>
      <c r="C2769" s="21" t="s">
        <v>1560</v>
      </c>
    </row>
    <row r="2770" spans="1:3" x14ac:dyDescent="0.2">
      <c r="A2770" s="20" t="s">
        <v>7081</v>
      </c>
      <c r="B2770" s="21" t="s">
        <v>7082</v>
      </c>
      <c r="C2770" s="21" t="s">
        <v>1560</v>
      </c>
    </row>
    <row r="2771" spans="1:3" x14ac:dyDescent="0.2">
      <c r="A2771" s="20" t="s">
        <v>662</v>
      </c>
      <c r="B2771" s="21" t="s">
        <v>663</v>
      </c>
      <c r="C2771" s="21" t="s">
        <v>1560</v>
      </c>
    </row>
    <row r="2772" spans="1:3" x14ac:dyDescent="0.2">
      <c r="A2772" s="20" t="s">
        <v>7083</v>
      </c>
      <c r="B2772" s="21" t="s">
        <v>7084</v>
      </c>
      <c r="C2772" s="21" t="s">
        <v>1560</v>
      </c>
    </row>
    <row r="2773" spans="1:3" x14ac:dyDescent="0.2">
      <c r="A2773" s="20" t="s">
        <v>7085</v>
      </c>
      <c r="B2773" s="21" t="s">
        <v>7086</v>
      </c>
      <c r="C2773" s="21" t="s">
        <v>1577</v>
      </c>
    </row>
    <row r="2774" spans="1:3" x14ac:dyDescent="0.2">
      <c r="A2774" s="20" t="s">
        <v>7087</v>
      </c>
      <c r="B2774" s="21" t="s">
        <v>7088</v>
      </c>
      <c r="C2774" s="21" t="s">
        <v>1577</v>
      </c>
    </row>
    <row r="2775" spans="1:3" x14ac:dyDescent="0.2">
      <c r="A2775" s="20" t="s">
        <v>7089</v>
      </c>
      <c r="B2775" s="21" t="s">
        <v>7090</v>
      </c>
      <c r="C2775" s="21" t="s">
        <v>1577</v>
      </c>
    </row>
    <row r="2776" spans="1:3" x14ac:dyDescent="0.2">
      <c r="A2776" s="20" t="s">
        <v>934</v>
      </c>
      <c r="B2776" s="21" t="s">
        <v>935</v>
      </c>
      <c r="C2776" s="21" t="s">
        <v>1577</v>
      </c>
    </row>
    <row r="2777" spans="1:3" x14ac:dyDescent="0.2">
      <c r="A2777" s="20" t="s">
        <v>7091</v>
      </c>
      <c r="B2777" s="21" t="s">
        <v>7092</v>
      </c>
      <c r="C2777" s="21" t="s">
        <v>1577</v>
      </c>
    </row>
    <row r="2778" spans="1:3" x14ac:dyDescent="0.2">
      <c r="A2778" s="20" t="s">
        <v>7093</v>
      </c>
      <c r="B2778" s="21" t="s">
        <v>7094</v>
      </c>
      <c r="C2778" s="21" t="s">
        <v>1577</v>
      </c>
    </row>
    <row r="2779" spans="1:3" x14ac:dyDescent="0.2">
      <c r="A2779" s="20" t="s">
        <v>7095</v>
      </c>
      <c r="B2779" s="21" t="s">
        <v>7096</v>
      </c>
      <c r="C2779" s="21" t="s">
        <v>1577</v>
      </c>
    </row>
    <row r="2780" spans="1:3" x14ac:dyDescent="0.2">
      <c r="A2780" s="20" t="s">
        <v>223</v>
      </c>
      <c r="B2780" s="21" t="s">
        <v>224</v>
      </c>
      <c r="C2780" s="21" t="s">
        <v>1577</v>
      </c>
    </row>
    <row r="2781" spans="1:3" x14ac:dyDescent="0.2">
      <c r="A2781" s="20" t="s">
        <v>7097</v>
      </c>
      <c r="B2781" s="21" t="s">
        <v>7098</v>
      </c>
      <c r="C2781" s="21" t="s">
        <v>1577</v>
      </c>
    </row>
    <row r="2782" spans="1:3" x14ac:dyDescent="0.2">
      <c r="A2782" s="20" t="s">
        <v>7099</v>
      </c>
      <c r="B2782" s="21" t="s">
        <v>7100</v>
      </c>
      <c r="C2782" s="21" t="s">
        <v>1577</v>
      </c>
    </row>
    <row r="2783" spans="1:3" x14ac:dyDescent="0.2">
      <c r="A2783" s="20" t="s">
        <v>7101</v>
      </c>
      <c r="B2783" s="21" t="s">
        <v>7102</v>
      </c>
      <c r="C2783" s="21" t="s">
        <v>1577</v>
      </c>
    </row>
    <row r="2784" spans="1:3" x14ac:dyDescent="0.2">
      <c r="A2784" s="20" t="s">
        <v>7103</v>
      </c>
      <c r="B2784" s="21" t="s">
        <v>7104</v>
      </c>
      <c r="C2784" s="21" t="s">
        <v>1577</v>
      </c>
    </row>
    <row r="2785" spans="1:3" x14ac:dyDescent="0.2">
      <c r="A2785" s="20" t="s">
        <v>207</v>
      </c>
      <c r="B2785" s="21" t="s">
        <v>208</v>
      </c>
      <c r="C2785" s="21" t="s">
        <v>1577</v>
      </c>
    </row>
    <row r="2786" spans="1:3" x14ac:dyDescent="0.2">
      <c r="A2786" s="20" t="s">
        <v>7105</v>
      </c>
      <c r="B2786" s="21" t="s">
        <v>7106</v>
      </c>
      <c r="C2786" s="21" t="s">
        <v>1577</v>
      </c>
    </row>
    <row r="2787" spans="1:3" x14ac:dyDescent="0.2">
      <c r="A2787" s="20" t="s">
        <v>7107</v>
      </c>
      <c r="B2787" s="21" t="s">
        <v>7108</v>
      </c>
      <c r="C2787" s="21" t="s">
        <v>1577</v>
      </c>
    </row>
    <row r="2788" spans="1:3" x14ac:dyDescent="0.2">
      <c r="A2788" s="20" t="s">
        <v>816</v>
      </c>
      <c r="B2788" s="21" t="s">
        <v>817</v>
      </c>
      <c r="C2788" s="21" t="s">
        <v>1577</v>
      </c>
    </row>
    <row r="2789" spans="1:3" x14ac:dyDescent="0.2">
      <c r="A2789" s="20" t="s">
        <v>7109</v>
      </c>
      <c r="B2789" s="21" t="s">
        <v>7110</v>
      </c>
      <c r="C2789" s="21" t="s">
        <v>1577</v>
      </c>
    </row>
    <row r="2790" spans="1:3" x14ac:dyDescent="0.2">
      <c r="A2790" s="20" t="s">
        <v>65</v>
      </c>
      <c r="B2790" s="21" t="s">
        <v>66</v>
      </c>
      <c r="C2790" s="21" t="s">
        <v>1577</v>
      </c>
    </row>
    <row r="2791" spans="1:3" x14ac:dyDescent="0.2">
      <c r="A2791" s="20" t="s">
        <v>7111</v>
      </c>
      <c r="B2791" s="21" t="s">
        <v>7112</v>
      </c>
      <c r="C2791" s="21" t="s">
        <v>1577</v>
      </c>
    </row>
    <row r="2792" spans="1:3" x14ac:dyDescent="0.2">
      <c r="A2792" s="20" t="s">
        <v>692</v>
      </c>
      <c r="B2792" s="21" t="s">
        <v>693</v>
      </c>
      <c r="C2792" s="21" t="s">
        <v>1577</v>
      </c>
    </row>
    <row r="2793" spans="1:3" x14ac:dyDescent="0.2">
      <c r="A2793" s="20" t="s">
        <v>656</v>
      </c>
      <c r="B2793" s="21" t="s">
        <v>657</v>
      </c>
      <c r="C2793" s="21" t="s">
        <v>1577</v>
      </c>
    </row>
    <row r="2794" spans="1:3" x14ac:dyDescent="0.2">
      <c r="A2794" s="20" t="s">
        <v>7113</v>
      </c>
      <c r="B2794" s="21" t="s">
        <v>7114</v>
      </c>
      <c r="C2794" s="21" t="s">
        <v>1577</v>
      </c>
    </row>
    <row r="2795" spans="1:3" x14ac:dyDescent="0.2">
      <c r="A2795" s="20" t="s">
        <v>7115</v>
      </c>
      <c r="B2795" s="21" t="s">
        <v>7116</v>
      </c>
      <c r="C2795" s="21" t="s">
        <v>1577</v>
      </c>
    </row>
    <row r="2796" spans="1:3" x14ac:dyDescent="0.2">
      <c r="A2796" s="20" t="s">
        <v>1056</v>
      </c>
      <c r="B2796" s="21" t="s">
        <v>1057</v>
      </c>
      <c r="C2796" s="21" t="s">
        <v>1590</v>
      </c>
    </row>
    <row r="2797" spans="1:3" x14ac:dyDescent="0.2">
      <c r="A2797" s="20" t="s">
        <v>7117</v>
      </c>
      <c r="B2797" s="21" t="s">
        <v>7118</v>
      </c>
      <c r="C2797" s="21" t="s">
        <v>1590</v>
      </c>
    </row>
    <row r="2798" spans="1:3" x14ac:dyDescent="0.2">
      <c r="A2798" s="20" t="s">
        <v>7119</v>
      </c>
      <c r="B2798" s="21" t="s">
        <v>7120</v>
      </c>
      <c r="C2798" s="21" t="s">
        <v>1590</v>
      </c>
    </row>
    <row r="2799" spans="1:3" x14ac:dyDescent="0.2">
      <c r="A2799" s="20" t="s">
        <v>746</v>
      </c>
      <c r="B2799" s="21" t="s">
        <v>747</v>
      </c>
      <c r="C2799" s="21" t="s">
        <v>1590</v>
      </c>
    </row>
    <row r="2800" spans="1:3" x14ac:dyDescent="0.2">
      <c r="A2800" s="20" t="s">
        <v>7121</v>
      </c>
      <c r="B2800" s="21" t="s">
        <v>7122</v>
      </c>
      <c r="C2800" s="21" t="s">
        <v>1590</v>
      </c>
    </row>
    <row r="2801" spans="1:3" x14ac:dyDescent="0.2">
      <c r="A2801" s="20" t="s">
        <v>7123</v>
      </c>
      <c r="B2801" s="21" t="s">
        <v>7124</v>
      </c>
      <c r="C2801" s="21" t="s">
        <v>1595</v>
      </c>
    </row>
    <row r="2802" spans="1:3" x14ac:dyDescent="0.2">
      <c r="A2802" s="20" t="s">
        <v>7125</v>
      </c>
      <c r="B2802" s="21" t="s">
        <v>7126</v>
      </c>
      <c r="C2802" s="21" t="s">
        <v>1598</v>
      </c>
    </row>
    <row r="2803" spans="1:3" x14ac:dyDescent="0.2">
      <c r="A2803" s="20" t="s">
        <v>7127</v>
      </c>
      <c r="B2803" s="21" t="s">
        <v>7128</v>
      </c>
      <c r="C2803" s="21" t="s">
        <v>1598</v>
      </c>
    </row>
    <row r="2804" spans="1:3" x14ac:dyDescent="0.2">
      <c r="A2804" s="20" t="s">
        <v>7129</v>
      </c>
      <c r="B2804" s="21" t="s">
        <v>7130</v>
      </c>
      <c r="C2804" s="21" t="s">
        <v>1598</v>
      </c>
    </row>
    <row r="2805" spans="1:3" x14ac:dyDescent="0.2">
      <c r="A2805" s="20" t="s">
        <v>7131</v>
      </c>
      <c r="B2805" s="21" t="s">
        <v>7132</v>
      </c>
      <c r="C2805" s="21" t="s">
        <v>1598</v>
      </c>
    </row>
    <row r="2806" spans="1:3" x14ac:dyDescent="0.2">
      <c r="A2806" s="20" t="s">
        <v>7133</v>
      </c>
      <c r="B2806" s="21" t="s">
        <v>7134</v>
      </c>
      <c r="C2806" s="21" t="s">
        <v>1598</v>
      </c>
    </row>
    <row r="2807" spans="1:3" x14ac:dyDescent="0.2">
      <c r="A2807" s="20" t="s">
        <v>287</v>
      </c>
      <c r="B2807" s="21" t="s">
        <v>7135</v>
      </c>
      <c r="C2807" s="21" t="s">
        <v>1601</v>
      </c>
    </row>
    <row r="2808" spans="1:3" x14ac:dyDescent="0.2">
      <c r="A2808" s="20" t="s">
        <v>285</v>
      </c>
      <c r="B2808" s="21" t="s">
        <v>286</v>
      </c>
      <c r="C2808" s="21" t="s">
        <v>1601</v>
      </c>
    </row>
    <row r="2809" spans="1:3" x14ac:dyDescent="0.2">
      <c r="A2809" s="20" t="s">
        <v>974</v>
      </c>
      <c r="B2809" s="21" t="s">
        <v>975</v>
      </c>
      <c r="C2809" s="21" t="s">
        <v>1601</v>
      </c>
    </row>
    <row r="2810" spans="1:3" x14ac:dyDescent="0.2">
      <c r="A2810" s="20" t="s">
        <v>283</v>
      </c>
      <c r="B2810" s="21" t="s">
        <v>284</v>
      </c>
      <c r="C2810" s="21" t="s">
        <v>1601</v>
      </c>
    </row>
    <row r="2811" spans="1:3" x14ac:dyDescent="0.2">
      <c r="A2811" s="20" t="s">
        <v>7136</v>
      </c>
      <c r="B2811" s="21" t="s">
        <v>7137</v>
      </c>
      <c r="C2811" s="21" t="s">
        <v>1601</v>
      </c>
    </row>
    <row r="2812" spans="1:3" x14ac:dyDescent="0.2">
      <c r="A2812" s="20" t="s">
        <v>7138</v>
      </c>
      <c r="B2812" s="21" t="s">
        <v>7139</v>
      </c>
      <c r="C2812" s="21" t="s">
        <v>1601</v>
      </c>
    </row>
    <row r="2813" spans="1:3" x14ac:dyDescent="0.2">
      <c r="A2813" s="20" t="s">
        <v>7140</v>
      </c>
      <c r="B2813" s="21" t="s">
        <v>7141</v>
      </c>
      <c r="C2813" s="21" t="s">
        <v>1601</v>
      </c>
    </row>
    <row r="2814" spans="1:3" x14ac:dyDescent="0.2">
      <c r="A2814" s="20" t="s">
        <v>7142</v>
      </c>
      <c r="B2814" s="21" t="s">
        <v>7143</v>
      </c>
      <c r="C2814" s="21" t="s">
        <v>1601</v>
      </c>
    </row>
    <row r="2815" spans="1:3" x14ac:dyDescent="0.2">
      <c r="A2815" s="20" t="s">
        <v>7144</v>
      </c>
      <c r="B2815" s="21" t="s">
        <v>7145</v>
      </c>
      <c r="C2815" s="21" t="s">
        <v>1601</v>
      </c>
    </row>
    <row r="2816" spans="1:3" x14ac:dyDescent="0.2">
      <c r="A2816" s="20" t="s">
        <v>916</v>
      </c>
      <c r="B2816" s="21" t="s">
        <v>917</v>
      </c>
      <c r="C2816" s="21" t="s">
        <v>1601</v>
      </c>
    </row>
    <row r="2817" spans="1:3" x14ac:dyDescent="0.2">
      <c r="A2817" s="20" t="s">
        <v>7146</v>
      </c>
      <c r="B2817" s="21" t="s">
        <v>7147</v>
      </c>
      <c r="C2817" s="21" t="s">
        <v>1601</v>
      </c>
    </row>
    <row r="2818" spans="1:3" x14ac:dyDescent="0.2">
      <c r="A2818" s="20" t="s">
        <v>7148</v>
      </c>
      <c r="B2818" s="21" t="s">
        <v>7149</v>
      </c>
      <c r="C2818" s="21" t="s">
        <v>1601</v>
      </c>
    </row>
    <row r="2819" spans="1:3" x14ac:dyDescent="0.2">
      <c r="A2819" s="20" t="s">
        <v>7150</v>
      </c>
      <c r="B2819" s="21" t="s">
        <v>7151</v>
      </c>
      <c r="C2819" s="21" t="s">
        <v>1607</v>
      </c>
    </row>
    <row r="2820" spans="1:3" x14ac:dyDescent="0.2">
      <c r="A2820" s="20" t="s">
        <v>7152</v>
      </c>
      <c r="B2820" s="21" t="s">
        <v>7153</v>
      </c>
      <c r="C2820" s="21" t="s">
        <v>1607</v>
      </c>
    </row>
    <row r="2821" spans="1:3" x14ac:dyDescent="0.2">
      <c r="A2821" s="20" t="s">
        <v>7154</v>
      </c>
      <c r="B2821" s="21" t="s">
        <v>7155</v>
      </c>
      <c r="C2821" s="21" t="s">
        <v>1607</v>
      </c>
    </row>
    <row r="2822" spans="1:3" x14ac:dyDescent="0.2">
      <c r="A2822" s="20" t="s">
        <v>7156</v>
      </c>
      <c r="B2822" s="21" t="s">
        <v>7157</v>
      </c>
      <c r="C2822" s="21" t="s">
        <v>1607</v>
      </c>
    </row>
    <row r="2823" spans="1:3" x14ac:dyDescent="0.2">
      <c r="A2823" s="20" t="s">
        <v>7158</v>
      </c>
      <c r="B2823" s="21" t="s">
        <v>7159</v>
      </c>
      <c r="C2823" s="21" t="s">
        <v>1607</v>
      </c>
    </row>
    <row r="2824" spans="1:3" x14ac:dyDescent="0.2">
      <c r="A2824" s="20" t="s">
        <v>7160</v>
      </c>
      <c r="B2824" s="21" t="s">
        <v>7161</v>
      </c>
      <c r="C2824" s="21" t="s">
        <v>1607</v>
      </c>
    </row>
    <row r="2825" spans="1:3" x14ac:dyDescent="0.2">
      <c r="A2825" s="20" t="s">
        <v>7162</v>
      </c>
      <c r="B2825" s="21" t="s">
        <v>7163</v>
      </c>
      <c r="C2825" s="21" t="s">
        <v>1607</v>
      </c>
    </row>
    <row r="2826" spans="1:3" x14ac:dyDescent="0.2">
      <c r="A2826" s="20" t="s">
        <v>7164</v>
      </c>
      <c r="B2826" s="21" t="s">
        <v>7165</v>
      </c>
      <c r="C2826" s="21" t="s">
        <v>1607</v>
      </c>
    </row>
    <row r="2827" spans="1:3" x14ac:dyDescent="0.2">
      <c r="A2827" s="20" t="s">
        <v>7166</v>
      </c>
      <c r="B2827" s="21" t="s">
        <v>7167</v>
      </c>
      <c r="C2827" s="21" t="s">
        <v>1607</v>
      </c>
    </row>
    <row r="2828" spans="1:3" x14ac:dyDescent="0.2">
      <c r="A2828" s="20" t="s">
        <v>7168</v>
      </c>
      <c r="B2828" s="21" t="s">
        <v>7169</v>
      </c>
      <c r="C2828" s="21" t="s">
        <v>1620</v>
      </c>
    </row>
    <row r="2829" spans="1:3" x14ac:dyDescent="0.2">
      <c r="A2829" s="20" t="s">
        <v>399</v>
      </c>
      <c r="B2829" s="21" t="s">
        <v>400</v>
      </c>
      <c r="C2829" s="21" t="s">
        <v>1620</v>
      </c>
    </row>
    <row r="2830" spans="1:3" x14ac:dyDescent="0.2">
      <c r="A2830" s="20" t="s">
        <v>7170</v>
      </c>
      <c r="B2830" s="21" t="s">
        <v>7171</v>
      </c>
      <c r="C2830" s="21" t="s">
        <v>1620</v>
      </c>
    </row>
    <row r="2831" spans="1:3" x14ac:dyDescent="0.2">
      <c r="A2831" s="20" t="s">
        <v>161</v>
      </c>
      <c r="B2831" s="21" t="s">
        <v>162</v>
      </c>
      <c r="C2831" s="21" t="s">
        <v>1620</v>
      </c>
    </row>
    <row r="2832" spans="1:3" x14ac:dyDescent="0.2">
      <c r="A2832" s="20" t="s">
        <v>7172</v>
      </c>
      <c r="B2832" s="21" t="s">
        <v>7173</v>
      </c>
      <c r="C2832" s="21" t="s">
        <v>1620</v>
      </c>
    </row>
    <row r="2833" spans="1:3" x14ac:dyDescent="0.2">
      <c r="A2833" s="20" t="s">
        <v>7174</v>
      </c>
      <c r="B2833" s="21" t="s">
        <v>7175</v>
      </c>
      <c r="C2833" s="21" t="s">
        <v>1620</v>
      </c>
    </row>
    <row r="2834" spans="1:3" x14ac:dyDescent="0.2">
      <c r="A2834" s="20" t="s">
        <v>377</v>
      </c>
      <c r="B2834" s="21" t="s">
        <v>378</v>
      </c>
      <c r="C2834" s="21" t="s">
        <v>1627</v>
      </c>
    </row>
    <row r="2835" spans="1:3" x14ac:dyDescent="0.2">
      <c r="A2835" s="20" t="s">
        <v>7176</v>
      </c>
      <c r="B2835" s="21" t="s">
        <v>7177</v>
      </c>
      <c r="C2835" s="21" t="s">
        <v>1627</v>
      </c>
    </row>
    <row r="2836" spans="1:3" x14ac:dyDescent="0.2">
      <c r="A2836" s="20" t="s">
        <v>243</v>
      </c>
      <c r="B2836" s="21" t="s">
        <v>244</v>
      </c>
      <c r="C2836" s="21" t="s">
        <v>1627</v>
      </c>
    </row>
    <row r="2837" spans="1:3" x14ac:dyDescent="0.2">
      <c r="A2837" s="20" t="s">
        <v>241</v>
      </c>
      <c r="B2837" s="21" t="s">
        <v>242</v>
      </c>
      <c r="C2837" s="21" t="s">
        <v>1627</v>
      </c>
    </row>
    <row r="2838" spans="1:3" x14ac:dyDescent="0.2">
      <c r="A2838" s="20" t="s">
        <v>7178</v>
      </c>
      <c r="B2838" s="21" t="s">
        <v>7179</v>
      </c>
      <c r="C2838" s="21" t="s">
        <v>1627</v>
      </c>
    </row>
    <row r="2839" spans="1:3" x14ac:dyDescent="0.2">
      <c r="A2839" s="20" t="s">
        <v>7180</v>
      </c>
      <c r="B2839" s="21" t="s">
        <v>7181</v>
      </c>
      <c r="C2839" s="21" t="s">
        <v>1627</v>
      </c>
    </row>
    <row r="2840" spans="1:3" x14ac:dyDescent="0.2">
      <c r="A2840" s="20" t="s">
        <v>7182</v>
      </c>
      <c r="B2840" s="21" t="s">
        <v>7183</v>
      </c>
      <c r="C2840" s="21" t="s">
        <v>1627</v>
      </c>
    </row>
    <row r="2841" spans="1:3" x14ac:dyDescent="0.2">
      <c r="A2841" s="20" t="s">
        <v>7184</v>
      </c>
      <c r="B2841" s="21" t="s">
        <v>7185</v>
      </c>
      <c r="C2841" s="21" t="s">
        <v>1627</v>
      </c>
    </row>
    <row r="2842" spans="1:3" x14ac:dyDescent="0.2">
      <c r="A2842" s="20" t="s">
        <v>7186</v>
      </c>
      <c r="B2842" s="21" t="s">
        <v>7187</v>
      </c>
      <c r="C2842" s="21" t="s">
        <v>1627</v>
      </c>
    </row>
    <row r="2843" spans="1:3" x14ac:dyDescent="0.2">
      <c r="A2843" s="20" t="s">
        <v>940</v>
      </c>
      <c r="B2843" s="21" t="s">
        <v>941</v>
      </c>
      <c r="C2843" s="21" t="s">
        <v>1627</v>
      </c>
    </row>
    <row r="2844" spans="1:3" x14ac:dyDescent="0.2">
      <c r="A2844" s="20" t="s">
        <v>938</v>
      </c>
      <c r="B2844" s="21" t="s">
        <v>939</v>
      </c>
      <c r="C2844" s="21" t="s">
        <v>1627</v>
      </c>
    </row>
    <row r="2845" spans="1:3" x14ac:dyDescent="0.2">
      <c r="A2845" s="20" t="s">
        <v>7188</v>
      </c>
      <c r="B2845" s="21" t="s">
        <v>7189</v>
      </c>
      <c r="C2845" s="21" t="s">
        <v>1627</v>
      </c>
    </row>
    <row r="2846" spans="1:3" x14ac:dyDescent="0.2">
      <c r="A2846" s="20" t="s">
        <v>7190</v>
      </c>
      <c r="B2846" s="21" t="s">
        <v>7191</v>
      </c>
      <c r="C2846" s="21" t="s">
        <v>1627</v>
      </c>
    </row>
    <row r="2847" spans="1:3" x14ac:dyDescent="0.2">
      <c r="A2847" s="20" t="s">
        <v>7192</v>
      </c>
      <c r="B2847" s="21" t="s">
        <v>7193</v>
      </c>
      <c r="C2847" s="21" t="s">
        <v>1627</v>
      </c>
    </row>
    <row r="2848" spans="1:3" x14ac:dyDescent="0.2">
      <c r="A2848" s="20" t="s">
        <v>7194</v>
      </c>
      <c r="B2848" s="21" t="s">
        <v>7195</v>
      </c>
      <c r="C2848" s="21" t="s">
        <v>1627</v>
      </c>
    </row>
    <row r="2849" spans="1:3" x14ac:dyDescent="0.2">
      <c r="A2849" s="20" t="s">
        <v>7196</v>
      </c>
      <c r="B2849" s="21" t="s">
        <v>7197</v>
      </c>
      <c r="C2849" s="21" t="s">
        <v>1627</v>
      </c>
    </row>
    <row r="2850" spans="1:3" x14ac:dyDescent="0.2">
      <c r="A2850" s="20" t="s">
        <v>17</v>
      </c>
      <c r="B2850" s="21" t="s">
        <v>18</v>
      </c>
      <c r="C2850" s="21" t="s">
        <v>1627</v>
      </c>
    </row>
    <row r="2851" spans="1:3" x14ac:dyDescent="0.2">
      <c r="A2851" s="20" t="s">
        <v>7198</v>
      </c>
      <c r="B2851" s="21" t="s">
        <v>7199</v>
      </c>
      <c r="C2851" s="21" t="s">
        <v>1627</v>
      </c>
    </row>
    <row r="2852" spans="1:3" x14ac:dyDescent="0.2">
      <c r="A2852" s="20" t="s">
        <v>7200</v>
      </c>
      <c r="B2852" s="21" t="s">
        <v>7201</v>
      </c>
      <c r="C2852" s="21" t="s">
        <v>1636</v>
      </c>
    </row>
    <row r="2853" spans="1:3" x14ac:dyDescent="0.2">
      <c r="A2853" s="20" t="s">
        <v>7202</v>
      </c>
      <c r="B2853" s="21" t="s">
        <v>7203</v>
      </c>
      <c r="C2853" s="21" t="s">
        <v>1639</v>
      </c>
    </row>
    <row r="2854" spans="1:3" x14ac:dyDescent="0.2">
      <c r="A2854" s="20" t="s">
        <v>7204</v>
      </c>
      <c r="B2854" s="21" t="s">
        <v>7205</v>
      </c>
      <c r="C2854" s="21" t="s">
        <v>1639</v>
      </c>
    </row>
    <row r="2855" spans="1:3" x14ac:dyDescent="0.2">
      <c r="A2855" s="20" t="s">
        <v>7206</v>
      </c>
      <c r="B2855" s="21" t="s">
        <v>7207</v>
      </c>
      <c r="C2855" s="21" t="s">
        <v>1639</v>
      </c>
    </row>
    <row r="2856" spans="1:3" x14ac:dyDescent="0.2">
      <c r="A2856" s="20" t="s">
        <v>7208</v>
      </c>
      <c r="B2856" s="21" t="s">
        <v>7209</v>
      </c>
      <c r="C2856" s="21" t="s">
        <v>1639</v>
      </c>
    </row>
    <row r="2857" spans="1:3" x14ac:dyDescent="0.2">
      <c r="A2857" s="20" t="s">
        <v>7210</v>
      </c>
      <c r="B2857" s="21" t="s">
        <v>7211</v>
      </c>
      <c r="C2857" s="21" t="s">
        <v>1639</v>
      </c>
    </row>
    <row r="2858" spans="1:3" x14ac:dyDescent="0.2">
      <c r="A2858" s="20" t="s">
        <v>7212</v>
      </c>
      <c r="B2858" s="21" t="s">
        <v>7213</v>
      </c>
      <c r="C2858" s="21" t="s">
        <v>1639</v>
      </c>
    </row>
    <row r="2859" spans="1:3" x14ac:dyDescent="0.2">
      <c r="A2859" s="20" t="s">
        <v>7214</v>
      </c>
      <c r="B2859" s="21" t="s">
        <v>7215</v>
      </c>
      <c r="C2859" s="21" t="s">
        <v>1639</v>
      </c>
    </row>
    <row r="2860" spans="1:3" x14ac:dyDescent="0.2">
      <c r="A2860" s="20" t="s">
        <v>7216</v>
      </c>
      <c r="B2860" s="21" t="s">
        <v>7217</v>
      </c>
      <c r="C2860" s="21" t="s">
        <v>1639</v>
      </c>
    </row>
    <row r="2861" spans="1:3" x14ac:dyDescent="0.2">
      <c r="A2861" s="20" t="s">
        <v>7218</v>
      </c>
      <c r="B2861" s="21" t="s">
        <v>7219</v>
      </c>
      <c r="C2861" s="21" t="s">
        <v>2669</v>
      </c>
    </row>
    <row r="2862" spans="1:3" x14ac:dyDescent="0.2">
      <c r="A2862" s="20" t="s">
        <v>7220</v>
      </c>
      <c r="B2862" s="21" t="s">
        <v>7221</v>
      </c>
      <c r="C2862" s="21" t="s">
        <v>2669</v>
      </c>
    </row>
    <row r="2863" spans="1:3" x14ac:dyDescent="0.2">
      <c r="A2863" s="20" t="s">
        <v>1006</v>
      </c>
      <c r="B2863" s="21" t="s">
        <v>1007</v>
      </c>
      <c r="C2863" s="21" t="s">
        <v>2669</v>
      </c>
    </row>
    <row r="2864" spans="1:3" x14ac:dyDescent="0.2">
      <c r="A2864" s="20" t="s">
        <v>7222</v>
      </c>
      <c r="B2864" s="21" t="s">
        <v>7223</v>
      </c>
      <c r="C2864" s="21" t="s">
        <v>2669</v>
      </c>
    </row>
    <row r="2865" spans="1:3" x14ac:dyDescent="0.2">
      <c r="A2865" s="20" t="s">
        <v>972</v>
      </c>
      <c r="B2865" s="21" t="s">
        <v>973</v>
      </c>
      <c r="C2865" s="21" t="s">
        <v>2669</v>
      </c>
    </row>
    <row r="2866" spans="1:3" x14ac:dyDescent="0.2">
      <c r="A2866" s="20" t="s">
        <v>7224</v>
      </c>
      <c r="B2866" s="21" t="s">
        <v>7225</v>
      </c>
      <c r="C2866" s="21" t="s">
        <v>2669</v>
      </c>
    </row>
    <row r="2867" spans="1:3" x14ac:dyDescent="0.2">
      <c r="A2867" s="20" t="s">
        <v>970</v>
      </c>
      <c r="B2867" s="21" t="s">
        <v>971</v>
      </c>
      <c r="C2867" s="21" t="s">
        <v>2669</v>
      </c>
    </row>
    <row r="2868" spans="1:3" x14ac:dyDescent="0.2">
      <c r="A2868" s="20" t="s">
        <v>7226</v>
      </c>
      <c r="B2868" s="21" t="s">
        <v>7227</v>
      </c>
      <c r="C2868" s="21" t="s">
        <v>2669</v>
      </c>
    </row>
    <row r="2869" spans="1:3" x14ac:dyDescent="0.2">
      <c r="A2869" s="20" t="s">
        <v>886</v>
      </c>
      <c r="B2869" s="21" t="s">
        <v>887</v>
      </c>
      <c r="C2869" s="21" t="s">
        <v>2669</v>
      </c>
    </row>
    <row r="2870" spans="1:3" x14ac:dyDescent="0.2">
      <c r="A2870" s="20" t="s">
        <v>7228</v>
      </c>
      <c r="B2870" s="21" t="s">
        <v>7229</v>
      </c>
      <c r="C2870" s="21" t="s">
        <v>2669</v>
      </c>
    </row>
    <row r="2871" spans="1:3" x14ac:dyDescent="0.2">
      <c r="A2871" s="20" t="s">
        <v>766</v>
      </c>
      <c r="B2871" s="21" t="s">
        <v>767</v>
      </c>
      <c r="C2871" s="21" t="s">
        <v>2669</v>
      </c>
    </row>
    <row r="2872" spans="1:3" x14ac:dyDescent="0.2">
      <c r="A2872" s="20" t="s">
        <v>754</v>
      </c>
      <c r="B2872" s="21" t="s">
        <v>755</v>
      </c>
      <c r="C2872" s="21" t="s">
        <v>2669</v>
      </c>
    </row>
    <row r="2873" spans="1:3" x14ac:dyDescent="0.2">
      <c r="A2873" s="20" t="s">
        <v>686</v>
      </c>
      <c r="B2873" s="21" t="s">
        <v>687</v>
      </c>
      <c r="C2873" s="21" t="s">
        <v>2669</v>
      </c>
    </row>
    <row r="2874" spans="1:3" x14ac:dyDescent="0.2">
      <c r="A2874" s="20" t="s">
        <v>674</v>
      </c>
      <c r="B2874" s="21" t="s">
        <v>675</v>
      </c>
      <c r="C2874" s="21" t="s">
        <v>2669</v>
      </c>
    </row>
    <row r="2875" spans="1:3" x14ac:dyDescent="0.2">
      <c r="A2875" s="20" t="s">
        <v>654</v>
      </c>
      <c r="B2875" s="21" t="s">
        <v>655</v>
      </c>
      <c r="C2875" s="21" t="s">
        <v>2669</v>
      </c>
    </row>
    <row r="2876" spans="1:3" x14ac:dyDescent="0.2">
      <c r="A2876" s="20" t="s">
        <v>636</v>
      </c>
      <c r="B2876" s="21" t="s">
        <v>637</v>
      </c>
      <c r="C2876" s="21" t="s">
        <v>2669</v>
      </c>
    </row>
    <row r="2877" spans="1:3" x14ac:dyDescent="0.2">
      <c r="A2877" s="20" t="s">
        <v>397</v>
      </c>
      <c r="B2877" s="21" t="s">
        <v>398</v>
      </c>
      <c r="C2877" s="21" t="s">
        <v>1642</v>
      </c>
    </row>
    <row r="2878" spans="1:3" x14ac:dyDescent="0.2">
      <c r="A2878" s="20" t="s">
        <v>379</v>
      </c>
      <c r="B2878" s="21" t="s">
        <v>380</v>
      </c>
      <c r="C2878" s="21" t="s">
        <v>1642</v>
      </c>
    </row>
    <row r="2879" spans="1:3" x14ac:dyDescent="0.2">
      <c r="A2879" s="20" t="s">
        <v>245</v>
      </c>
      <c r="B2879" s="21" t="s">
        <v>246</v>
      </c>
      <c r="C2879" s="21" t="s">
        <v>1642</v>
      </c>
    </row>
    <row r="2880" spans="1:3" x14ac:dyDescent="0.2">
      <c r="A2880" s="20" t="s">
        <v>233</v>
      </c>
      <c r="B2880" s="21" t="s">
        <v>234</v>
      </c>
      <c r="C2880" s="21" t="s">
        <v>1642</v>
      </c>
    </row>
    <row r="2881" spans="1:3" x14ac:dyDescent="0.2">
      <c r="A2881" s="20" t="s">
        <v>7230</v>
      </c>
      <c r="B2881" s="21" t="s">
        <v>7231</v>
      </c>
      <c r="C2881" s="21" t="s">
        <v>1642</v>
      </c>
    </row>
    <row r="2882" spans="1:3" x14ac:dyDescent="0.2">
      <c r="A2882" s="20" t="s">
        <v>7232</v>
      </c>
      <c r="B2882" s="21" t="s">
        <v>7233</v>
      </c>
      <c r="C2882" s="21" t="s">
        <v>1642</v>
      </c>
    </row>
    <row r="2883" spans="1:3" x14ac:dyDescent="0.2">
      <c r="A2883" s="20" t="s">
        <v>7234</v>
      </c>
      <c r="B2883" s="21" t="s">
        <v>7235</v>
      </c>
      <c r="C2883" s="21" t="s">
        <v>1642</v>
      </c>
    </row>
    <row r="2884" spans="1:3" x14ac:dyDescent="0.2">
      <c r="A2884" s="20" t="s">
        <v>231</v>
      </c>
      <c r="B2884" s="21" t="s">
        <v>232</v>
      </c>
      <c r="C2884" s="21" t="s">
        <v>1642</v>
      </c>
    </row>
    <row r="2885" spans="1:3" x14ac:dyDescent="0.2">
      <c r="A2885" s="20" t="s">
        <v>942</v>
      </c>
      <c r="B2885" s="21" t="s">
        <v>943</v>
      </c>
      <c r="C2885" s="21" t="s">
        <v>1642</v>
      </c>
    </row>
    <row r="2886" spans="1:3" x14ac:dyDescent="0.2">
      <c r="A2886" s="20" t="s">
        <v>7236</v>
      </c>
      <c r="B2886" s="21" t="s">
        <v>7237</v>
      </c>
      <c r="C2886" s="21" t="s">
        <v>1642</v>
      </c>
    </row>
    <row r="2887" spans="1:3" x14ac:dyDescent="0.2">
      <c r="A2887" s="20" t="s">
        <v>7238</v>
      </c>
      <c r="B2887" s="21" t="s">
        <v>7239</v>
      </c>
      <c r="C2887" s="21" t="s">
        <v>1642</v>
      </c>
    </row>
    <row r="2888" spans="1:3" x14ac:dyDescent="0.2">
      <c r="A2888" s="20" t="s">
        <v>7240</v>
      </c>
      <c r="B2888" s="21" t="s">
        <v>7241</v>
      </c>
      <c r="C2888" s="21" t="s">
        <v>1642</v>
      </c>
    </row>
    <row r="2889" spans="1:3" x14ac:dyDescent="0.2">
      <c r="A2889" s="20" t="s">
        <v>7242</v>
      </c>
      <c r="B2889" s="21" t="s">
        <v>7243</v>
      </c>
      <c r="C2889" s="21" t="s">
        <v>1642</v>
      </c>
    </row>
    <row r="2890" spans="1:3" x14ac:dyDescent="0.2">
      <c r="A2890" s="20" t="s">
        <v>7244</v>
      </c>
      <c r="B2890" s="21" t="s">
        <v>7245</v>
      </c>
      <c r="C2890" s="21" t="s">
        <v>1642</v>
      </c>
    </row>
    <row r="2891" spans="1:3" x14ac:dyDescent="0.2">
      <c r="A2891" s="20" t="s">
        <v>7246</v>
      </c>
      <c r="B2891" s="21" t="s">
        <v>7247</v>
      </c>
      <c r="C2891" s="21" t="s">
        <v>1642</v>
      </c>
    </row>
    <row r="2892" spans="1:3" x14ac:dyDescent="0.2">
      <c r="A2892" s="20" t="s">
        <v>7248</v>
      </c>
      <c r="B2892" s="21" t="s">
        <v>7249</v>
      </c>
      <c r="C2892" s="21" t="s">
        <v>1642</v>
      </c>
    </row>
    <row r="2893" spans="1:3" x14ac:dyDescent="0.2">
      <c r="A2893" s="20" t="s">
        <v>7250</v>
      </c>
      <c r="B2893" s="21" t="s">
        <v>7251</v>
      </c>
      <c r="C2893" s="21" t="s">
        <v>1642</v>
      </c>
    </row>
    <row r="2894" spans="1:3" x14ac:dyDescent="0.2">
      <c r="A2894" s="20" t="s">
        <v>7252</v>
      </c>
      <c r="B2894" s="21" t="s">
        <v>7253</v>
      </c>
      <c r="C2894" s="21" t="s">
        <v>1642</v>
      </c>
    </row>
    <row r="2895" spans="1:3" x14ac:dyDescent="0.2">
      <c r="A2895" s="20" t="s">
        <v>7254</v>
      </c>
      <c r="B2895" s="21" t="s">
        <v>7255</v>
      </c>
      <c r="C2895" s="21" t="s">
        <v>1642</v>
      </c>
    </row>
    <row r="2896" spans="1:3" x14ac:dyDescent="0.2">
      <c r="A2896" s="20" t="s">
        <v>197</v>
      </c>
      <c r="B2896" s="21" t="s">
        <v>198</v>
      </c>
      <c r="C2896" s="21" t="s">
        <v>1642</v>
      </c>
    </row>
    <row r="2897" spans="1:3" x14ac:dyDescent="0.2">
      <c r="A2897" s="20" t="s">
        <v>195</v>
      </c>
      <c r="B2897" s="21" t="s">
        <v>196</v>
      </c>
      <c r="C2897" s="21" t="s">
        <v>1642</v>
      </c>
    </row>
    <row r="2898" spans="1:3" x14ac:dyDescent="0.2">
      <c r="A2898" s="20" t="s">
        <v>7256</v>
      </c>
      <c r="B2898" s="21" t="s">
        <v>7257</v>
      </c>
      <c r="C2898" s="21" t="s">
        <v>1642</v>
      </c>
    </row>
    <row r="2899" spans="1:3" x14ac:dyDescent="0.2">
      <c r="A2899" s="20" t="s">
        <v>732</v>
      </c>
      <c r="B2899" s="21" t="s">
        <v>733</v>
      </c>
      <c r="C2899" s="21" t="s">
        <v>1642</v>
      </c>
    </row>
    <row r="2900" spans="1:3" x14ac:dyDescent="0.2">
      <c r="A2900" s="20" t="s">
        <v>7258</v>
      </c>
      <c r="B2900" s="21" t="s">
        <v>7259</v>
      </c>
      <c r="C2900" s="21" t="s">
        <v>1642</v>
      </c>
    </row>
    <row r="2901" spans="1:3" x14ac:dyDescent="0.2">
      <c r="A2901" s="20" t="s">
        <v>59</v>
      </c>
      <c r="B2901" s="21" t="s">
        <v>60</v>
      </c>
      <c r="C2901" s="21" t="s">
        <v>1642</v>
      </c>
    </row>
    <row r="2902" spans="1:3" x14ac:dyDescent="0.2">
      <c r="A2902" s="20" t="s">
        <v>7260</v>
      </c>
      <c r="B2902" s="21" t="s">
        <v>7261</v>
      </c>
      <c r="C2902" s="21" t="s">
        <v>1642</v>
      </c>
    </row>
    <row r="2903" spans="1:3" x14ac:dyDescent="0.2">
      <c r="A2903" s="20" t="s">
        <v>187</v>
      </c>
      <c r="B2903" s="21" t="s">
        <v>188</v>
      </c>
      <c r="C2903" s="21" t="s">
        <v>1642</v>
      </c>
    </row>
    <row r="2904" spans="1:3" x14ac:dyDescent="0.2">
      <c r="A2904" s="20" t="s">
        <v>7262</v>
      </c>
      <c r="B2904" s="21" t="s">
        <v>7263</v>
      </c>
      <c r="C2904" s="21" t="s">
        <v>1642</v>
      </c>
    </row>
    <row r="2905" spans="1:3" x14ac:dyDescent="0.2">
      <c r="A2905" s="20" t="s">
        <v>7264</v>
      </c>
      <c r="B2905" s="21" t="s">
        <v>7265</v>
      </c>
      <c r="C2905" s="21" t="s">
        <v>1642</v>
      </c>
    </row>
    <row r="2906" spans="1:3" x14ac:dyDescent="0.2">
      <c r="A2906" s="20" t="s">
        <v>11</v>
      </c>
      <c r="B2906" s="21" t="s">
        <v>12</v>
      </c>
      <c r="C2906" s="21" t="s">
        <v>1642</v>
      </c>
    </row>
    <row r="2907" spans="1:3" x14ac:dyDescent="0.2">
      <c r="A2907" s="20" t="s">
        <v>7266</v>
      </c>
      <c r="B2907" s="21" t="s">
        <v>7267</v>
      </c>
      <c r="C2907" s="21" t="s">
        <v>1642</v>
      </c>
    </row>
    <row r="2908" spans="1:3" x14ac:dyDescent="0.2">
      <c r="A2908" s="20" t="s">
        <v>614</v>
      </c>
      <c r="B2908" s="21" t="s">
        <v>615</v>
      </c>
      <c r="C2908" s="21" t="s">
        <v>1642</v>
      </c>
    </row>
    <row r="2909" spans="1:3" x14ac:dyDescent="0.2">
      <c r="A2909" s="20" t="s">
        <v>7268</v>
      </c>
      <c r="B2909" s="21" t="s">
        <v>7269</v>
      </c>
      <c r="C2909" s="21" t="s">
        <v>2738</v>
      </c>
    </row>
    <row r="2910" spans="1:3" x14ac:dyDescent="0.2">
      <c r="A2910" s="20" t="s">
        <v>1002</v>
      </c>
      <c r="B2910" s="21" t="s">
        <v>1003</v>
      </c>
      <c r="C2910" s="21" t="s">
        <v>1671</v>
      </c>
    </row>
    <row r="2911" spans="1:3" x14ac:dyDescent="0.2">
      <c r="A2911" s="20" t="s">
        <v>7270</v>
      </c>
      <c r="B2911" s="21" t="s">
        <v>7271</v>
      </c>
      <c r="C2911" s="21" t="s">
        <v>1671</v>
      </c>
    </row>
    <row r="2912" spans="1:3" x14ac:dyDescent="0.2">
      <c r="A2912" s="20" t="s">
        <v>7272</v>
      </c>
      <c r="B2912" s="21" t="s">
        <v>7273</v>
      </c>
      <c r="C2912" s="21" t="s">
        <v>1671</v>
      </c>
    </row>
    <row r="2913" spans="1:3" x14ac:dyDescent="0.2">
      <c r="A2913" s="20" t="s">
        <v>7274</v>
      </c>
      <c r="B2913" s="21" t="s">
        <v>7275</v>
      </c>
      <c r="C2913" s="21" t="s">
        <v>1671</v>
      </c>
    </row>
    <row r="2914" spans="1:3" x14ac:dyDescent="0.2">
      <c r="A2914" s="20" t="s">
        <v>371</v>
      </c>
      <c r="B2914" s="21" t="s">
        <v>372</v>
      </c>
      <c r="C2914" s="21" t="s">
        <v>1671</v>
      </c>
    </row>
    <row r="2915" spans="1:3" x14ac:dyDescent="0.2">
      <c r="A2915" s="20" t="s">
        <v>7276</v>
      </c>
      <c r="B2915" s="21" t="s">
        <v>7277</v>
      </c>
      <c r="C2915" s="21" t="s">
        <v>1671</v>
      </c>
    </row>
    <row r="2916" spans="1:3" x14ac:dyDescent="0.2">
      <c r="A2916" s="20" t="s">
        <v>7278</v>
      </c>
      <c r="B2916" s="21" t="s">
        <v>7279</v>
      </c>
      <c r="C2916" s="21" t="s">
        <v>1671</v>
      </c>
    </row>
    <row r="2917" spans="1:3" x14ac:dyDescent="0.2">
      <c r="A2917" s="20" t="s">
        <v>7280</v>
      </c>
      <c r="B2917" s="21" t="s">
        <v>7281</v>
      </c>
      <c r="C2917" s="21" t="s">
        <v>1671</v>
      </c>
    </row>
    <row r="2918" spans="1:3" x14ac:dyDescent="0.2">
      <c r="A2918" s="20" t="s">
        <v>7282</v>
      </c>
      <c r="B2918" s="21" t="s">
        <v>7283</v>
      </c>
      <c r="C2918" s="21" t="s">
        <v>1671</v>
      </c>
    </row>
    <row r="2919" spans="1:3" x14ac:dyDescent="0.2">
      <c r="A2919" s="20" t="s">
        <v>7284</v>
      </c>
      <c r="B2919" s="21" t="s">
        <v>7285</v>
      </c>
      <c r="C2919" s="21" t="s">
        <v>1671</v>
      </c>
    </row>
    <row r="2920" spans="1:3" x14ac:dyDescent="0.2">
      <c r="A2920" s="20" t="s">
        <v>369</v>
      </c>
      <c r="B2920" s="21" t="s">
        <v>370</v>
      </c>
      <c r="C2920" s="21" t="s">
        <v>1671</v>
      </c>
    </row>
    <row r="2921" spans="1:3" x14ac:dyDescent="0.2">
      <c r="A2921" s="20" t="s">
        <v>7286</v>
      </c>
      <c r="B2921" s="21" t="s">
        <v>7287</v>
      </c>
      <c r="C2921" s="21" t="s">
        <v>1671</v>
      </c>
    </row>
    <row r="2922" spans="1:3" x14ac:dyDescent="0.2">
      <c r="A2922" s="20" t="s">
        <v>7288</v>
      </c>
      <c r="B2922" s="21" t="s">
        <v>7289</v>
      </c>
      <c r="C2922" s="21" t="s">
        <v>1671</v>
      </c>
    </row>
    <row r="2923" spans="1:3" x14ac:dyDescent="0.2">
      <c r="A2923" s="20" t="s">
        <v>7290</v>
      </c>
      <c r="B2923" s="21" t="s">
        <v>7291</v>
      </c>
      <c r="C2923" s="21" t="s">
        <v>1671</v>
      </c>
    </row>
    <row r="2924" spans="1:3" x14ac:dyDescent="0.2">
      <c r="A2924" s="20" t="s">
        <v>7292</v>
      </c>
      <c r="B2924" s="21" t="s">
        <v>7293</v>
      </c>
      <c r="C2924" s="21" t="s">
        <v>1671</v>
      </c>
    </row>
    <row r="2925" spans="1:3" x14ac:dyDescent="0.2">
      <c r="A2925" s="20" t="s">
        <v>7294</v>
      </c>
      <c r="B2925" s="21" t="s">
        <v>7295</v>
      </c>
      <c r="C2925" s="21" t="s">
        <v>1671</v>
      </c>
    </row>
    <row r="2926" spans="1:3" x14ac:dyDescent="0.2">
      <c r="A2926" s="20" t="s">
        <v>768</v>
      </c>
      <c r="B2926" s="21" t="s">
        <v>769</v>
      </c>
      <c r="C2926" s="21" t="s">
        <v>1671</v>
      </c>
    </row>
    <row r="2927" spans="1:3" x14ac:dyDescent="0.2">
      <c r="A2927" s="20" t="s">
        <v>7296</v>
      </c>
      <c r="B2927" s="21" t="s">
        <v>7297</v>
      </c>
      <c r="C2927" s="21" t="s">
        <v>1671</v>
      </c>
    </row>
    <row r="2928" spans="1:3" x14ac:dyDescent="0.2">
      <c r="A2928" s="20" t="s">
        <v>7298</v>
      </c>
      <c r="B2928" s="21" t="s">
        <v>7299</v>
      </c>
      <c r="C2928" s="21" t="s">
        <v>1671</v>
      </c>
    </row>
    <row r="2929" spans="1:3" x14ac:dyDescent="0.2">
      <c r="A2929" s="20" t="s">
        <v>7300</v>
      </c>
      <c r="B2929" s="21" t="s">
        <v>7301</v>
      </c>
      <c r="C2929" s="21" t="s">
        <v>1671</v>
      </c>
    </row>
    <row r="2930" spans="1:3" x14ac:dyDescent="0.2">
      <c r="A2930" s="20" t="s">
        <v>722</v>
      </c>
      <c r="B2930" s="21" t="s">
        <v>723</v>
      </c>
      <c r="C2930" s="21" t="s">
        <v>1671</v>
      </c>
    </row>
    <row r="2931" spans="1:3" x14ac:dyDescent="0.2">
      <c r="A2931" s="20" t="s">
        <v>696</v>
      </c>
      <c r="B2931" s="21" t="s">
        <v>697</v>
      </c>
      <c r="C2931" s="21" t="s">
        <v>1671</v>
      </c>
    </row>
    <row r="2932" spans="1:3" x14ac:dyDescent="0.2">
      <c r="A2932" s="20" t="s">
        <v>45</v>
      </c>
      <c r="B2932" s="21" t="s">
        <v>46</v>
      </c>
      <c r="C2932" s="21" t="s">
        <v>1671</v>
      </c>
    </row>
    <row r="2933" spans="1:3" x14ac:dyDescent="0.2">
      <c r="A2933" s="20" t="s">
        <v>39</v>
      </c>
      <c r="B2933" s="21" t="s">
        <v>40</v>
      </c>
      <c r="C2933" s="21" t="s">
        <v>1671</v>
      </c>
    </row>
    <row r="2934" spans="1:3" x14ac:dyDescent="0.2">
      <c r="A2934" s="20" t="s">
        <v>35</v>
      </c>
      <c r="B2934" s="21" t="s">
        <v>36</v>
      </c>
      <c r="C2934" s="21" t="s">
        <v>1671</v>
      </c>
    </row>
    <row r="2935" spans="1:3" x14ac:dyDescent="0.2">
      <c r="A2935" s="20" t="s">
        <v>33</v>
      </c>
      <c r="B2935" s="21" t="s">
        <v>34</v>
      </c>
      <c r="C2935" s="21" t="s">
        <v>1671</v>
      </c>
    </row>
    <row r="2936" spans="1:3" x14ac:dyDescent="0.2">
      <c r="A2936" s="20" t="s">
        <v>7302</v>
      </c>
      <c r="B2936" s="21" t="s">
        <v>7303</v>
      </c>
      <c r="C2936" s="21" t="s">
        <v>1671</v>
      </c>
    </row>
    <row r="2937" spans="1:3" x14ac:dyDescent="0.2">
      <c r="A2937" s="20" t="s">
        <v>7304</v>
      </c>
      <c r="B2937" s="21" t="s">
        <v>7305</v>
      </c>
      <c r="C2937" s="21" t="s">
        <v>1671</v>
      </c>
    </row>
    <row r="2938" spans="1:3" x14ac:dyDescent="0.2">
      <c r="A2938" s="20" t="s">
        <v>7306</v>
      </c>
      <c r="B2938" s="21" t="s">
        <v>7307</v>
      </c>
      <c r="C2938" s="21" t="s">
        <v>1690</v>
      </c>
    </row>
    <row r="2939" spans="1:3" x14ac:dyDescent="0.2">
      <c r="A2939" s="20" t="s">
        <v>7308</v>
      </c>
      <c r="B2939" s="21" t="s">
        <v>7309</v>
      </c>
      <c r="C2939" s="21" t="s">
        <v>1690</v>
      </c>
    </row>
    <row r="2940" spans="1:3" x14ac:dyDescent="0.2">
      <c r="A2940" s="20" t="s">
        <v>339</v>
      </c>
      <c r="B2940" s="21" t="s">
        <v>340</v>
      </c>
      <c r="C2940" s="21" t="s">
        <v>1690</v>
      </c>
    </row>
    <row r="2941" spans="1:3" x14ac:dyDescent="0.2">
      <c r="A2941" s="20" t="s">
        <v>7310</v>
      </c>
      <c r="B2941" s="21" t="s">
        <v>7311</v>
      </c>
      <c r="C2941" s="21" t="s">
        <v>1690</v>
      </c>
    </row>
    <row r="2942" spans="1:3" x14ac:dyDescent="0.2">
      <c r="A2942" s="20" t="s">
        <v>155</v>
      </c>
      <c r="B2942" s="21" t="s">
        <v>156</v>
      </c>
      <c r="C2942" s="21" t="s">
        <v>1690</v>
      </c>
    </row>
    <row r="2943" spans="1:3" x14ac:dyDescent="0.2">
      <c r="A2943" s="20" t="s">
        <v>7312</v>
      </c>
      <c r="B2943" s="21" t="s">
        <v>7313</v>
      </c>
      <c r="C2943" s="21" t="s">
        <v>1690</v>
      </c>
    </row>
    <row r="2944" spans="1:3" x14ac:dyDescent="0.2">
      <c r="A2944" s="20" t="s">
        <v>7314</v>
      </c>
      <c r="B2944" s="21" t="s">
        <v>7315</v>
      </c>
      <c r="C2944" s="21" t="s">
        <v>1690</v>
      </c>
    </row>
    <row r="2945" spans="1:3" x14ac:dyDescent="0.2">
      <c r="A2945" s="20" t="s">
        <v>7316</v>
      </c>
      <c r="B2945" s="21" t="s">
        <v>7317</v>
      </c>
      <c r="C2945" s="21" t="s">
        <v>1690</v>
      </c>
    </row>
    <row r="2946" spans="1:3" x14ac:dyDescent="0.2">
      <c r="A2946" s="20" t="s">
        <v>7318</v>
      </c>
      <c r="B2946" s="21" t="s">
        <v>7319</v>
      </c>
      <c r="C2946" s="21" t="s">
        <v>1690</v>
      </c>
    </row>
    <row r="2947" spans="1:3" x14ac:dyDescent="0.2">
      <c r="A2947" s="20" t="s">
        <v>7320</v>
      </c>
      <c r="B2947" s="21" t="s">
        <v>7321</v>
      </c>
      <c r="C2947" s="21" t="s">
        <v>1697</v>
      </c>
    </row>
    <row r="2948" spans="1:3" x14ac:dyDescent="0.2">
      <c r="A2948" s="20" t="s">
        <v>333</v>
      </c>
      <c r="B2948" s="21" t="s">
        <v>334</v>
      </c>
      <c r="C2948" s="21" t="s">
        <v>1697</v>
      </c>
    </row>
    <row r="2949" spans="1:3" x14ac:dyDescent="0.2">
      <c r="A2949" s="20" t="s">
        <v>7322</v>
      </c>
      <c r="B2949" s="21" t="s">
        <v>7323</v>
      </c>
      <c r="C2949" s="21" t="s">
        <v>1697</v>
      </c>
    </row>
    <row r="2950" spans="1:3" x14ac:dyDescent="0.2">
      <c r="A2950" s="20" t="s">
        <v>7324</v>
      </c>
      <c r="B2950" s="21" t="s">
        <v>7325</v>
      </c>
      <c r="C2950" s="21" t="s">
        <v>1697</v>
      </c>
    </row>
    <row r="2951" spans="1:3" x14ac:dyDescent="0.2">
      <c r="A2951" s="20" t="s">
        <v>329</v>
      </c>
      <c r="B2951" s="21" t="s">
        <v>330</v>
      </c>
      <c r="C2951" s="21" t="s">
        <v>1697</v>
      </c>
    </row>
    <row r="2952" spans="1:3" x14ac:dyDescent="0.2">
      <c r="A2952" s="20" t="s">
        <v>7326</v>
      </c>
      <c r="B2952" s="21" t="s">
        <v>7327</v>
      </c>
      <c r="C2952" s="21" t="s">
        <v>1697</v>
      </c>
    </row>
    <row r="2953" spans="1:3" x14ac:dyDescent="0.2">
      <c r="A2953" s="20" t="s">
        <v>7328</v>
      </c>
      <c r="B2953" s="21" t="s">
        <v>7329</v>
      </c>
      <c r="C2953" s="21" t="s">
        <v>1697</v>
      </c>
    </row>
    <row r="2954" spans="1:3" x14ac:dyDescent="0.2">
      <c r="A2954" s="20" t="s">
        <v>7330</v>
      </c>
      <c r="B2954" s="21" t="s">
        <v>7331</v>
      </c>
      <c r="C2954" s="21" t="s">
        <v>1697</v>
      </c>
    </row>
    <row r="2955" spans="1:3" x14ac:dyDescent="0.2">
      <c r="A2955" s="20" t="s">
        <v>7332</v>
      </c>
      <c r="B2955" s="21" t="s">
        <v>7333</v>
      </c>
      <c r="C2955" s="21" t="s">
        <v>1697</v>
      </c>
    </row>
    <row r="2956" spans="1:3" x14ac:dyDescent="0.2">
      <c r="A2956" s="20" t="s">
        <v>257</v>
      </c>
      <c r="B2956" s="21" t="s">
        <v>258</v>
      </c>
      <c r="C2956" s="21" t="s">
        <v>1697</v>
      </c>
    </row>
    <row r="2957" spans="1:3" x14ac:dyDescent="0.2">
      <c r="A2957" s="20" t="s">
        <v>7334</v>
      </c>
      <c r="B2957" s="21" t="s">
        <v>7335</v>
      </c>
      <c r="C2957" s="21" t="s">
        <v>1697</v>
      </c>
    </row>
    <row r="2958" spans="1:3" x14ac:dyDescent="0.2">
      <c r="A2958" s="20" t="s">
        <v>7336</v>
      </c>
      <c r="B2958" s="21" t="s">
        <v>7337</v>
      </c>
      <c r="C2958" s="21" t="s">
        <v>1697</v>
      </c>
    </row>
    <row r="2959" spans="1:3" x14ac:dyDescent="0.2">
      <c r="A2959" s="20" t="s">
        <v>7338</v>
      </c>
      <c r="B2959" s="21" t="s">
        <v>7339</v>
      </c>
      <c r="C2959" s="21" t="s">
        <v>1697</v>
      </c>
    </row>
    <row r="2960" spans="1:3" x14ac:dyDescent="0.2">
      <c r="A2960" s="20" t="s">
        <v>7340</v>
      </c>
      <c r="B2960" s="21" t="s">
        <v>7341</v>
      </c>
      <c r="C2960" s="21" t="s">
        <v>1697</v>
      </c>
    </row>
    <row r="2961" spans="1:3" x14ac:dyDescent="0.2">
      <c r="A2961" s="20" t="s">
        <v>7342</v>
      </c>
      <c r="B2961" s="21" t="s">
        <v>7343</v>
      </c>
      <c r="C2961" s="21" t="s">
        <v>1697</v>
      </c>
    </row>
    <row r="2962" spans="1:3" x14ac:dyDescent="0.2">
      <c r="A2962" s="20" t="s">
        <v>213</v>
      </c>
      <c r="B2962" s="21" t="s">
        <v>214</v>
      </c>
      <c r="C2962" s="21" t="s">
        <v>1697</v>
      </c>
    </row>
    <row r="2963" spans="1:3" x14ac:dyDescent="0.2">
      <c r="A2963" s="20" t="s">
        <v>7344</v>
      </c>
      <c r="B2963" s="21" t="s">
        <v>7345</v>
      </c>
      <c r="C2963" s="21" t="s">
        <v>1697</v>
      </c>
    </row>
    <row r="2964" spans="1:3" x14ac:dyDescent="0.2">
      <c r="A2964" s="20" t="s">
        <v>7346</v>
      </c>
      <c r="B2964" s="21" t="s">
        <v>7347</v>
      </c>
      <c r="C2964" s="21" t="s">
        <v>1697</v>
      </c>
    </row>
    <row r="2965" spans="1:3" x14ac:dyDescent="0.2">
      <c r="A2965" s="20" t="s">
        <v>866</v>
      </c>
      <c r="B2965" s="21" t="s">
        <v>867</v>
      </c>
      <c r="C2965" s="21" t="s">
        <v>1697</v>
      </c>
    </row>
    <row r="2966" spans="1:3" x14ac:dyDescent="0.2">
      <c r="A2966" s="20" t="s">
        <v>7348</v>
      </c>
      <c r="B2966" s="21" t="s">
        <v>7349</v>
      </c>
      <c r="C2966" s="21" t="s">
        <v>1697</v>
      </c>
    </row>
    <row r="2967" spans="1:3" x14ac:dyDescent="0.2">
      <c r="A2967" s="20" t="s">
        <v>7350</v>
      </c>
      <c r="B2967" s="21" t="s">
        <v>7351</v>
      </c>
      <c r="C2967" s="21" t="s">
        <v>1697</v>
      </c>
    </row>
    <row r="2968" spans="1:3" x14ac:dyDescent="0.2">
      <c r="A2968" s="20" t="s">
        <v>7352</v>
      </c>
      <c r="B2968" s="21" t="s">
        <v>7353</v>
      </c>
      <c r="C2968" s="21" t="s">
        <v>1697</v>
      </c>
    </row>
    <row r="2969" spans="1:3" x14ac:dyDescent="0.2">
      <c r="A2969" s="20" t="s">
        <v>7354</v>
      </c>
      <c r="B2969" s="21" t="s">
        <v>7355</v>
      </c>
      <c r="C2969" s="21" t="s">
        <v>1697</v>
      </c>
    </row>
    <row r="2970" spans="1:3" x14ac:dyDescent="0.2">
      <c r="A2970" s="20" t="s">
        <v>820</v>
      </c>
      <c r="B2970" s="21" t="s">
        <v>821</v>
      </c>
      <c r="C2970" s="21" t="s">
        <v>1697</v>
      </c>
    </row>
    <row r="2971" spans="1:3" x14ac:dyDescent="0.2">
      <c r="A2971" s="20" t="s">
        <v>772</v>
      </c>
      <c r="B2971" s="21" t="s">
        <v>773</v>
      </c>
      <c r="C2971" s="21" t="s">
        <v>1697</v>
      </c>
    </row>
    <row r="2972" spans="1:3" x14ac:dyDescent="0.2">
      <c r="A2972" s="20" t="s">
        <v>7356</v>
      </c>
      <c r="B2972" s="21" t="s">
        <v>7357</v>
      </c>
      <c r="C2972" s="21" t="s">
        <v>1697</v>
      </c>
    </row>
    <row r="2973" spans="1:3" x14ac:dyDescent="0.2">
      <c r="A2973" s="20" t="s">
        <v>7358</v>
      </c>
      <c r="B2973" s="21" t="s">
        <v>7359</v>
      </c>
      <c r="C2973" s="21" t="s">
        <v>1697</v>
      </c>
    </row>
    <row r="2974" spans="1:3" x14ac:dyDescent="0.2">
      <c r="A2974" s="20" t="s">
        <v>642</v>
      </c>
      <c r="B2974" s="21" t="s">
        <v>643</v>
      </c>
      <c r="C2974" s="21" t="s">
        <v>1697</v>
      </c>
    </row>
    <row r="2975" spans="1:3" x14ac:dyDescent="0.2">
      <c r="A2975" s="20" t="s">
        <v>7360</v>
      </c>
      <c r="B2975" s="21" t="s">
        <v>7361</v>
      </c>
      <c r="C2975" s="21" t="s">
        <v>1697</v>
      </c>
    </row>
    <row r="2976" spans="1:3" x14ac:dyDescent="0.2">
      <c r="A2976" s="20" t="s">
        <v>7362</v>
      </c>
      <c r="B2976" s="21" t="s">
        <v>7363</v>
      </c>
      <c r="C2976" s="21" t="s">
        <v>1697</v>
      </c>
    </row>
    <row r="2977" spans="1:3" x14ac:dyDescent="0.2">
      <c r="A2977" s="20" t="s">
        <v>169</v>
      </c>
      <c r="B2977" s="21" t="s">
        <v>170</v>
      </c>
      <c r="C2977" s="21" t="s">
        <v>1697</v>
      </c>
    </row>
    <row r="2978" spans="1:3" x14ac:dyDescent="0.2">
      <c r="A2978" s="20" t="s">
        <v>361</v>
      </c>
      <c r="B2978" s="21" t="s">
        <v>362</v>
      </c>
      <c r="C2978" s="21" t="s">
        <v>2871</v>
      </c>
    </row>
    <row r="2979" spans="1:3" x14ac:dyDescent="0.2">
      <c r="A2979" s="20" t="s">
        <v>7364</v>
      </c>
      <c r="B2979" s="21" t="s">
        <v>7365</v>
      </c>
      <c r="C2979" s="21" t="s">
        <v>2871</v>
      </c>
    </row>
    <row r="2980" spans="1:3" x14ac:dyDescent="0.2">
      <c r="A2980" s="20" t="s">
        <v>157</v>
      </c>
      <c r="B2980" s="21" t="s">
        <v>158</v>
      </c>
      <c r="C2980" s="21" t="s">
        <v>2871</v>
      </c>
    </row>
    <row r="2981" spans="1:3" x14ac:dyDescent="0.2">
      <c r="A2981" s="20" t="s">
        <v>359</v>
      </c>
      <c r="B2981" s="21" t="s">
        <v>360</v>
      </c>
      <c r="C2981" s="21" t="s">
        <v>2871</v>
      </c>
    </row>
    <row r="2982" spans="1:3" x14ac:dyDescent="0.2">
      <c r="A2982" s="20" t="s">
        <v>357</v>
      </c>
      <c r="B2982" s="21" t="s">
        <v>358</v>
      </c>
      <c r="C2982" s="21" t="s">
        <v>2871</v>
      </c>
    </row>
    <row r="2983" spans="1:3" x14ac:dyDescent="0.2">
      <c r="A2983" s="20" t="s">
        <v>355</v>
      </c>
      <c r="B2983" s="21" t="s">
        <v>356</v>
      </c>
      <c r="C2983" s="21" t="s">
        <v>2871</v>
      </c>
    </row>
    <row r="2984" spans="1:3" x14ac:dyDescent="0.2">
      <c r="A2984" s="20" t="s">
        <v>7366</v>
      </c>
      <c r="B2984" s="21" t="s">
        <v>7367</v>
      </c>
      <c r="C2984" s="21" t="s">
        <v>2871</v>
      </c>
    </row>
    <row r="2985" spans="1:3" x14ac:dyDescent="0.2">
      <c r="A2985" s="20" t="s">
        <v>85</v>
      </c>
      <c r="B2985" s="21" t="s">
        <v>86</v>
      </c>
      <c r="C2985" s="21" t="s">
        <v>2871</v>
      </c>
    </row>
    <row r="2986" spans="1:3" x14ac:dyDescent="0.2">
      <c r="A2986" s="20" t="s">
        <v>319</v>
      </c>
      <c r="B2986" s="21" t="s">
        <v>320</v>
      </c>
      <c r="C2986" s="21" t="s">
        <v>2878</v>
      </c>
    </row>
    <row r="2987" spans="1:3" x14ac:dyDescent="0.2">
      <c r="A2987" s="20" t="s">
        <v>317</v>
      </c>
      <c r="B2987" s="21" t="s">
        <v>318</v>
      </c>
      <c r="C2987" s="21" t="s">
        <v>2878</v>
      </c>
    </row>
    <row r="2988" spans="1:3" x14ac:dyDescent="0.2">
      <c r="A2988" s="20" t="s">
        <v>315</v>
      </c>
      <c r="B2988" s="21" t="s">
        <v>316</v>
      </c>
      <c r="C2988" s="21" t="s">
        <v>2878</v>
      </c>
    </row>
    <row r="2989" spans="1:3" x14ac:dyDescent="0.2">
      <c r="A2989" s="20" t="s">
        <v>988</v>
      </c>
      <c r="B2989" s="21" t="s">
        <v>989</v>
      </c>
      <c r="C2989" s="21" t="s">
        <v>2878</v>
      </c>
    </row>
    <row r="2990" spans="1:3" x14ac:dyDescent="0.2">
      <c r="A2990" s="20" t="s">
        <v>7368</v>
      </c>
      <c r="B2990" s="21" t="s">
        <v>7369</v>
      </c>
      <c r="C2990" s="21" t="s">
        <v>2878</v>
      </c>
    </row>
    <row r="2991" spans="1:3" x14ac:dyDescent="0.2">
      <c r="A2991" s="20" t="s">
        <v>105</v>
      </c>
      <c r="B2991" s="21" t="s">
        <v>106</v>
      </c>
      <c r="C2991" s="21" t="s">
        <v>2878</v>
      </c>
    </row>
    <row r="2992" spans="1:3" x14ac:dyDescent="0.2">
      <c r="A2992" s="20" t="s">
        <v>7370</v>
      </c>
      <c r="B2992" s="21" t="s">
        <v>7371</v>
      </c>
      <c r="C2992" s="21" t="s">
        <v>2883</v>
      </c>
    </row>
    <row r="2993" spans="1:3" x14ac:dyDescent="0.2">
      <c r="A2993" s="20" t="s">
        <v>7372</v>
      </c>
      <c r="B2993" s="21" t="s">
        <v>7373</v>
      </c>
      <c r="C2993" s="21" t="s">
        <v>2883</v>
      </c>
    </row>
    <row r="2994" spans="1:3" x14ac:dyDescent="0.2">
      <c r="A2994" s="20" t="s">
        <v>7374</v>
      </c>
      <c r="B2994" s="21" t="s">
        <v>7375</v>
      </c>
      <c r="C2994" s="21" t="s">
        <v>2883</v>
      </c>
    </row>
    <row r="2995" spans="1:3" x14ac:dyDescent="0.2">
      <c r="A2995" s="20" t="s">
        <v>7376</v>
      </c>
      <c r="B2995" s="21" t="s">
        <v>7377</v>
      </c>
      <c r="C2995" s="21" t="s">
        <v>2883</v>
      </c>
    </row>
    <row r="2996" spans="1:3" x14ac:dyDescent="0.2">
      <c r="A2996" s="20" t="s">
        <v>7378</v>
      </c>
      <c r="B2996" s="21" t="s">
        <v>7379</v>
      </c>
      <c r="C2996" s="21" t="s">
        <v>2883</v>
      </c>
    </row>
    <row r="2997" spans="1:3" x14ac:dyDescent="0.2">
      <c r="A2997" s="20" t="s">
        <v>822</v>
      </c>
      <c r="B2997" s="21" t="s">
        <v>823</v>
      </c>
      <c r="C2997" s="21" t="s">
        <v>2883</v>
      </c>
    </row>
    <row r="2998" spans="1:3" x14ac:dyDescent="0.2">
      <c r="A2998" s="20" t="s">
        <v>7380</v>
      </c>
      <c r="B2998" s="21" t="s">
        <v>7381</v>
      </c>
      <c r="C2998" s="21" t="s">
        <v>2883</v>
      </c>
    </row>
    <row r="2999" spans="1:3" x14ac:dyDescent="0.2">
      <c r="A2999" s="20" t="s">
        <v>7382</v>
      </c>
      <c r="B2999" s="21" t="s">
        <v>7383</v>
      </c>
      <c r="C2999" s="21" t="s">
        <v>2883</v>
      </c>
    </row>
    <row r="3000" spans="1:3" x14ac:dyDescent="0.2">
      <c r="A3000" s="20" t="s">
        <v>7384</v>
      </c>
      <c r="B3000" s="21" t="s">
        <v>7385</v>
      </c>
      <c r="C3000" s="21" t="s">
        <v>1726</v>
      </c>
    </row>
    <row r="3001" spans="1:3" x14ac:dyDescent="0.2">
      <c r="A3001" s="20" t="s">
        <v>7386</v>
      </c>
      <c r="B3001" s="21" t="s">
        <v>7387</v>
      </c>
      <c r="C3001" s="21" t="s">
        <v>1726</v>
      </c>
    </row>
    <row r="3002" spans="1:3" x14ac:dyDescent="0.2">
      <c r="A3002" s="20" t="s">
        <v>7388</v>
      </c>
      <c r="B3002" s="21" t="s">
        <v>7389</v>
      </c>
      <c r="C3002" s="21" t="s">
        <v>1726</v>
      </c>
    </row>
    <row r="3003" spans="1:3" x14ac:dyDescent="0.2">
      <c r="A3003" s="20" t="s">
        <v>7390</v>
      </c>
      <c r="B3003" s="21" t="s">
        <v>7391</v>
      </c>
      <c r="C3003" s="21" t="s">
        <v>1726</v>
      </c>
    </row>
    <row r="3004" spans="1:3" x14ac:dyDescent="0.2">
      <c r="A3004" s="20" t="s">
        <v>7392</v>
      </c>
      <c r="B3004" s="21" t="s">
        <v>7393</v>
      </c>
      <c r="C3004" s="21" t="s">
        <v>1726</v>
      </c>
    </row>
    <row r="3005" spans="1:3" x14ac:dyDescent="0.2">
      <c r="A3005" s="20" t="s">
        <v>7394</v>
      </c>
      <c r="B3005" s="21" t="s">
        <v>7395</v>
      </c>
      <c r="C3005" s="21" t="s">
        <v>1726</v>
      </c>
    </row>
    <row r="3006" spans="1:3" x14ac:dyDescent="0.2">
      <c r="A3006" s="20" t="s">
        <v>217</v>
      </c>
      <c r="B3006" s="21" t="s">
        <v>218</v>
      </c>
      <c r="C3006" s="21" t="s">
        <v>1726</v>
      </c>
    </row>
    <row r="3007" spans="1:3" x14ac:dyDescent="0.2">
      <c r="A3007" s="20" t="s">
        <v>7396</v>
      </c>
      <c r="B3007" s="21" t="s">
        <v>7397</v>
      </c>
      <c r="C3007" s="21" t="s">
        <v>1726</v>
      </c>
    </row>
    <row r="3008" spans="1:3" x14ac:dyDescent="0.2">
      <c r="A3008" s="20" t="s">
        <v>7398</v>
      </c>
      <c r="B3008" s="21" t="s">
        <v>7399</v>
      </c>
      <c r="C3008" s="21" t="s">
        <v>1726</v>
      </c>
    </row>
    <row r="3009" spans="1:3" x14ac:dyDescent="0.2">
      <c r="A3009" s="20" t="s">
        <v>215</v>
      </c>
      <c r="B3009" s="21" t="s">
        <v>216</v>
      </c>
      <c r="C3009" s="21" t="s">
        <v>1726</v>
      </c>
    </row>
    <row r="3010" spans="1:3" x14ac:dyDescent="0.2">
      <c r="A3010" s="20" t="s">
        <v>930</v>
      </c>
      <c r="B3010" s="21" t="s">
        <v>7400</v>
      </c>
      <c r="C3010" s="21" t="s">
        <v>1726</v>
      </c>
    </row>
    <row r="3011" spans="1:3" x14ac:dyDescent="0.2">
      <c r="A3011" s="20" t="s">
        <v>7401</v>
      </c>
      <c r="B3011" s="21" t="s">
        <v>7402</v>
      </c>
      <c r="C3011" s="21" t="s">
        <v>1726</v>
      </c>
    </row>
    <row r="3012" spans="1:3" x14ac:dyDescent="0.2">
      <c r="A3012" s="20" t="s">
        <v>7403</v>
      </c>
      <c r="B3012" s="21" t="s">
        <v>7404</v>
      </c>
      <c r="C3012" s="21" t="s">
        <v>1726</v>
      </c>
    </row>
    <row r="3013" spans="1:3" x14ac:dyDescent="0.2">
      <c r="A3013" s="20" t="s">
        <v>7405</v>
      </c>
      <c r="B3013" s="21" t="s">
        <v>7406</v>
      </c>
      <c r="C3013" s="21" t="s">
        <v>1726</v>
      </c>
    </row>
    <row r="3014" spans="1:3" x14ac:dyDescent="0.2">
      <c r="A3014" s="20" t="s">
        <v>7407</v>
      </c>
      <c r="B3014" s="21" t="s">
        <v>7408</v>
      </c>
      <c r="C3014" s="21" t="s">
        <v>1726</v>
      </c>
    </row>
    <row r="3015" spans="1:3" x14ac:dyDescent="0.2">
      <c r="A3015" s="20" t="s">
        <v>7409</v>
      </c>
      <c r="B3015" s="21" t="s">
        <v>7410</v>
      </c>
      <c r="C3015" s="21" t="s">
        <v>1726</v>
      </c>
    </row>
    <row r="3016" spans="1:3" x14ac:dyDescent="0.2">
      <c r="A3016" s="20" t="s">
        <v>7411</v>
      </c>
      <c r="B3016" s="21" t="s">
        <v>7412</v>
      </c>
      <c r="C3016" s="21" t="s">
        <v>1726</v>
      </c>
    </row>
    <row r="3017" spans="1:3" x14ac:dyDescent="0.2">
      <c r="A3017" s="20" t="s">
        <v>926</v>
      </c>
      <c r="B3017" s="21" t="s">
        <v>927</v>
      </c>
      <c r="C3017" s="21" t="s">
        <v>1726</v>
      </c>
    </row>
    <row r="3018" spans="1:3" x14ac:dyDescent="0.2">
      <c r="A3018" s="20" t="s">
        <v>7413</v>
      </c>
      <c r="B3018" s="21" t="s">
        <v>7414</v>
      </c>
      <c r="C3018" s="21" t="s">
        <v>1726</v>
      </c>
    </row>
    <row r="3019" spans="1:3" x14ac:dyDescent="0.2">
      <c r="A3019" s="20" t="s">
        <v>79</v>
      </c>
      <c r="B3019" s="21" t="s">
        <v>80</v>
      </c>
      <c r="C3019" s="21" t="s">
        <v>1726</v>
      </c>
    </row>
    <row r="3020" spans="1:3" x14ac:dyDescent="0.2">
      <c r="A3020" s="20" t="s">
        <v>666</v>
      </c>
      <c r="B3020" s="21" t="s">
        <v>667</v>
      </c>
      <c r="C3020" s="21" t="s">
        <v>1726</v>
      </c>
    </row>
    <row r="3021" spans="1:3" x14ac:dyDescent="0.2">
      <c r="A3021" s="20" t="s">
        <v>630</v>
      </c>
      <c r="B3021" s="21" t="s">
        <v>631</v>
      </c>
      <c r="C3021" s="21" t="s">
        <v>1726</v>
      </c>
    </row>
    <row r="3022" spans="1:3" x14ac:dyDescent="0.2">
      <c r="A3022" s="20" t="s">
        <v>7415</v>
      </c>
      <c r="B3022" s="21" t="s">
        <v>7416</v>
      </c>
      <c r="C3022" s="21" t="s">
        <v>1726</v>
      </c>
    </row>
    <row r="3023" spans="1:3" x14ac:dyDescent="0.2">
      <c r="A3023" s="20" t="s">
        <v>7417</v>
      </c>
      <c r="B3023" s="21" t="s">
        <v>7418</v>
      </c>
      <c r="C3023" s="21" t="s">
        <v>1736</v>
      </c>
    </row>
    <row r="3024" spans="1:3" x14ac:dyDescent="0.2">
      <c r="A3024" s="20" t="s">
        <v>950</v>
      </c>
      <c r="B3024" s="21" t="s">
        <v>7419</v>
      </c>
      <c r="C3024" s="21" t="s">
        <v>1736</v>
      </c>
    </row>
    <row r="3025" spans="1:3" x14ac:dyDescent="0.2">
      <c r="A3025" s="20" t="s">
        <v>7420</v>
      </c>
      <c r="B3025" s="21" t="s">
        <v>7421</v>
      </c>
      <c r="C3025" s="21" t="s">
        <v>1736</v>
      </c>
    </row>
    <row r="3026" spans="1:3" x14ac:dyDescent="0.2">
      <c r="A3026" s="20" t="s">
        <v>7422</v>
      </c>
      <c r="B3026" s="21" t="s">
        <v>7423</v>
      </c>
      <c r="C3026" s="21" t="s">
        <v>1736</v>
      </c>
    </row>
    <row r="3027" spans="1:3" x14ac:dyDescent="0.2">
      <c r="A3027" s="20" t="s">
        <v>7424</v>
      </c>
      <c r="B3027" s="21" t="s">
        <v>7425</v>
      </c>
      <c r="C3027" s="21" t="s">
        <v>1736</v>
      </c>
    </row>
    <row r="3028" spans="1:3" x14ac:dyDescent="0.2">
      <c r="A3028" s="20" t="s">
        <v>780</v>
      </c>
      <c r="B3028" s="21" t="s">
        <v>781</v>
      </c>
      <c r="C3028" s="21" t="s">
        <v>1736</v>
      </c>
    </row>
    <row r="3029" spans="1:3" x14ac:dyDescent="0.2">
      <c r="A3029" s="20" t="s">
        <v>7426</v>
      </c>
      <c r="B3029" s="21" t="s">
        <v>7427</v>
      </c>
      <c r="C3029" s="21" t="s">
        <v>1736</v>
      </c>
    </row>
    <row r="3030" spans="1:3" x14ac:dyDescent="0.2">
      <c r="A3030" s="20" t="s">
        <v>7428</v>
      </c>
      <c r="B3030" s="21" t="s">
        <v>7429</v>
      </c>
      <c r="C3030" s="21" t="s">
        <v>1736</v>
      </c>
    </row>
    <row r="3031" spans="1:3" x14ac:dyDescent="0.2">
      <c r="A3031" s="20" t="s">
        <v>7430</v>
      </c>
      <c r="B3031" s="21" t="s">
        <v>7431</v>
      </c>
      <c r="C3031" s="21" t="s">
        <v>1743</v>
      </c>
    </row>
    <row r="3032" spans="1:3" x14ac:dyDescent="0.2">
      <c r="A3032" s="20" t="s">
        <v>7432</v>
      </c>
      <c r="B3032" s="21" t="s">
        <v>7433</v>
      </c>
      <c r="C3032" s="21" t="s">
        <v>1743</v>
      </c>
    </row>
    <row r="3033" spans="1:3" x14ac:dyDescent="0.2">
      <c r="A3033" s="20" t="s">
        <v>1018</v>
      </c>
      <c r="B3033" s="21" t="s">
        <v>1019</v>
      </c>
      <c r="C3033" s="21" t="s">
        <v>1743</v>
      </c>
    </row>
    <row r="3034" spans="1:3" x14ac:dyDescent="0.2">
      <c r="A3034" s="20" t="s">
        <v>7434</v>
      </c>
      <c r="B3034" s="21" t="s">
        <v>7435</v>
      </c>
      <c r="C3034" s="21" t="s">
        <v>1743</v>
      </c>
    </row>
    <row r="3035" spans="1:3" x14ac:dyDescent="0.2">
      <c r="A3035" s="20" t="s">
        <v>7436</v>
      </c>
      <c r="B3035" s="21" t="s">
        <v>7437</v>
      </c>
      <c r="C3035" s="21" t="s">
        <v>1743</v>
      </c>
    </row>
    <row r="3036" spans="1:3" x14ac:dyDescent="0.2">
      <c r="A3036" s="20" t="s">
        <v>7438</v>
      </c>
      <c r="B3036" s="21" t="s">
        <v>7439</v>
      </c>
      <c r="C3036" s="21" t="s">
        <v>1743</v>
      </c>
    </row>
    <row r="3037" spans="1:3" x14ac:dyDescent="0.2">
      <c r="A3037" s="20" t="s">
        <v>7440</v>
      </c>
      <c r="B3037" s="21" t="s">
        <v>7441</v>
      </c>
      <c r="C3037" s="21" t="s">
        <v>1743</v>
      </c>
    </row>
    <row r="3038" spans="1:3" x14ac:dyDescent="0.2">
      <c r="A3038" s="20" t="s">
        <v>375</v>
      </c>
      <c r="B3038" s="21" t="s">
        <v>376</v>
      </c>
      <c r="C3038" s="21" t="s">
        <v>1743</v>
      </c>
    </row>
    <row r="3039" spans="1:3" x14ac:dyDescent="0.2">
      <c r="A3039" s="20" t="s">
        <v>1008</v>
      </c>
      <c r="B3039" s="21" t="s">
        <v>1009</v>
      </c>
      <c r="C3039" s="21" t="s">
        <v>1743</v>
      </c>
    </row>
    <row r="3040" spans="1:3" x14ac:dyDescent="0.2">
      <c r="A3040" s="20" t="s">
        <v>7442</v>
      </c>
      <c r="B3040" s="21" t="s">
        <v>7443</v>
      </c>
      <c r="C3040" s="21" t="s">
        <v>1743</v>
      </c>
    </row>
    <row r="3041" spans="1:3" x14ac:dyDescent="0.2">
      <c r="A3041" s="20" t="s">
        <v>7444</v>
      </c>
      <c r="B3041" s="21" t="s">
        <v>7445</v>
      </c>
      <c r="C3041" s="21" t="s">
        <v>2976</v>
      </c>
    </row>
    <row r="3042" spans="1:3" x14ac:dyDescent="0.2">
      <c r="A3042" s="20" t="s">
        <v>7446</v>
      </c>
      <c r="B3042" s="21" t="s">
        <v>7447</v>
      </c>
      <c r="C3042" s="21" t="s">
        <v>2976</v>
      </c>
    </row>
    <row r="3043" spans="1:3" x14ac:dyDescent="0.2">
      <c r="A3043" s="20" t="s">
        <v>7448</v>
      </c>
      <c r="B3043" s="21" t="s">
        <v>7449</v>
      </c>
      <c r="C3043" s="21" t="s">
        <v>2976</v>
      </c>
    </row>
    <row r="3044" spans="1:3" x14ac:dyDescent="0.2">
      <c r="A3044" s="20" t="s">
        <v>7450</v>
      </c>
      <c r="B3044" s="21" t="s">
        <v>7451</v>
      </c>
      <c r="C3044" s="21" t="s">
        <v>2976</v>
      </c>
    </row>
    <row r="3045" spans="1:3" x14ac:dyDescent="0.2">
      <c r="A3045" s="20" t="s">
        <v>7452</v>
      </c>
      <c r="B3045" s="21" t="s">
        <v>7453</v>
      </c>
      <c r="C3045" s="21" t="s">
        <v>2976</v>
      </c>
    </row>
    <row r="3046" spans="1:3" x14ac:dyDescent="0.2">
      <c r="A3046" s="20" t="s">
        <v>858</v>
      </c>
      <c r="B3046" s="21" t="s">
        <v>859</v>
      </c>
      <c r="C3046" s="21" t="s">
        <v>2976</v>
      </c>
    </row>
    <row r="3047" spans="1:3" x14ac:dyDescent="0.2">
      <c r="A3047" s="20" t="s">
        <v>7454</v>
      </c>
      <c r="B3047" s="21" t="s">
        <v>7455</v>
      </c>
      <c r="C3047" s="21" t="s">
        <v>2976</v>
      </c>
    </row>
    <row r="3048" spans="1:3" x14ac:dyDescent="0.2">
      <c r="A3048" s="20" t="s">
        <v>7456</v>
      </c>
      <c r="B3048" s="21" t="s">
        <v>7457</v>
      </c>
      <c r="C3048" s="21" t="s">
        <v>2976</v>
      </c>
    </row>
    <row r="3049" spans="1:3" x14ac:dyDescent="0.2">
      <c r="A3049" s="20" t="s">
        <v>7458</v>
      </c>
      <c r="B3049" s="21" t="s">
        <v>7459</v>
      </c>
      <c r="C3049" s="21" t="s">
        <v>2976</v>
      </c>
    </row>
    <row r="3050" spans="1:3" x14ac:dyDescent="0.2">
      <c r="A3050" s="20" t="s">
        <v>7460</v>
      </c>
      <c r="B3050" s="21" t="s">
        <v>7461</v>
      </c>
      <c r="C3050" s="21" t="s">
        <v>2976</v>
      </c>
    </row>
    <row r="3051" spans="1:3" x14ac:dyDescent="0.2">
      <c r="A3051" s="20" t="s">
        <v>7462</v>
      </c>
      <c r="B3051" s="21" t="s">
        <v>7463</v>
      </c>
      <c r="C3051" s="21" t="s">
        <v>2976</v>
      </c>
    </row>
    <row r="3052" spans="1:3" x14ac:dyDescent="0.2">
      <c r="A3052" s="20" t="s">
        <v>750</v>
      </c>
      <c r="B3052" s="21" t="s">
        <v>751</v>
      </c>
      <c r="C3052" s="21" t="s">
        <v>2976</v>
      </c>
    </row>
    <row r="3053" spans="1:3" x14ac:dyDescent="0.2">
      <c r="A3053" s="20" t="s">
        <v>189</v>
      </c>
      <c r="B3053" s="21" t="s">
        <v>190</v>
      </c>
      <c r="C3053" s="21" t="s">
        <v>2976</v>
      </c>
    </row>
    <row r="3054" spans="1:3" x14ac:dyDescent="0.2">
      <c r="A3054" s="20" t="s">
        <v>7464</v>
      </c>
      <c r="B3054" s="21" t="s">
        <v>7465</v>
      </c>
      <c r="C3054" s="21" t="s">
        <v>1757</v>
      </c>
    </row>
    <row r="3055" spans="1:3" x14ac:dyDescent="0.2">
      <c r="A3055" s="20" t="s">
        <v>7466</v>
      </c>
      <c r="B3055" s="21" t="s">
        <v>7467</v>
      </c>
      <c r="C3055" s="21" t="s">
        <v>1757</v>
      </c>
    </row>
    <row r="3056" spans="1:3" x14ac:dyDescent="0.2">
      <c r="A3056" s="20" t="s">
        <v>7468</v>
      </c>
      <c r="B3056" s="21" t="s">
        <v>7469</v>
      </c>
      <c r="C3056" s="21" t="s">
        <v>1757</v>
      </c>
    </row>
    <row r="3057" spans="1:3" x14ac:dyDescent="0.2">
      <c r="A3057" s="20" t="s">
        <v>7470</v>
      </c>
      <c r="B3057" s="21" t="s">
        <v>7471</v>
      </c>
      <c r="C3057" s="21" t="s">
        <v>1757</v>
      </c>
    </row>
    <row r="3058" spans="1:3" x14ac:dyDescent="0.2">
      <c r="A3058" s="20" t="s">
        <v>7472</v>
      </c>
      <c r="B3058" s="21" t="s">
        <v>7473</v>
      </c>
      <c r="C3058" s="21" t="s">
        <v>1757</v>
      </c>
    </row>
    <row r="3059" spans="1:3" x14ac:dyDescent="0.2">
      <c r="A3059" s="20" t="s">
        <v>7474</v>
      </c>
      <c r="B3059" s="21" t="s">
        <v>7475</v>
      </c>
      <c r="C3059" s="21" t="s">
        <v>1757</v>
      </c>
    </row>
    <row r="3060" spans="1:3" x14ac:dyDescent="0.2">
      <c r="A3060" s="20" t="s">
        <v>932</v>
      </c>
      <c r="B3060" s="21" t="s">
        <v>933</v>
      </c>
      <c r="C3060" s="21" t="s">
        <v>1757</v>
      </c>
    </row>
    <row r="3061" spans="1:3" x14ac:dyDescent="0.2">
      <c r="A3061" s="20" t="s">
        <v>7476</v>
      </c>
      <c r="B3061" s="21" t="s">
        <v>7477</v>
      </c>
      <c r="C3061" s="21" t="s">
        <v>1757</v>
      </c>
    </row>
    <row r="3062" spans="1:3" x14ac:dyDescent="0.2">
      <c r="A3062" s="20" t="s">
        <v>221</v>
      </c>
      <c r="B3062" s="21" t="s">
        <v>222</v>
      </c>
      <c r="C3062" s="21" t="s">
        <v>1757</v>
      </c>
    </row>
    <row r="3063" spans="1:3" x14ac:dyDescent="0.2">
      <c r="A3063" s="20" t="s">
        <v>7478</v>
      </c>
      <c r="B3063" s="21" t="s">
        <v>7479</v>
      </c>
      <c r="C3063" s="21" t="s">
        <v>1757</v>
      </c>
    </row>
    <row r="3064" spans="1:3" x14ac:dyDescent="0.2">
      <c r="A3064" s="20" t="s">
        <v>219</v>
      </c>
      <c r="B3064" s="21" t="s">
        <v>220</v>
      </c>
      <c r="C3064" s="21" t="s">
        <v>1757</v>
      </c>
    </row>
    <row r="3065" spans="1:3" x14ac:dyDescent="0.2">
      <c r="A3065" s="20" t="s">
        <v>7480</v>
      </c>
      <c r="B3065" s="21" t="s">
        <v>7481</v>
      </c>
      <c r="C3065" s="21" t="s">
        <v>1757</v>
      </c>
    </row>
    <row r="3066" spans="1:3" x14ac:dyDescent="0.2">
      <c r="A3066" s="20" t="s">
        <v>7482</v>
      </c>
      <c r="B3066" s="21" t="s">
        <v>7483</v>
      </c>
      <c r="C3066" s="21" t="s">
        <v>1757</v>
      </c>
    </row>
    <row r="3067" spans="1:3" x14ac:dyDescent="0.2">
      <c r="A3067" s="20" t="s">
        <v>7484</v>
      </c>
      <c r="B3067" s="21" t="s">
        <v>7485</v>
      </c>
      <c r="C3067" s="21" t="s">
        <v>1757</v>
      </c>
    </row>
    <row r="3068" spans="1:3" x14ac:dyDescent="0.2">
      <c r="A3068" s="20" t="s">
        <v>7486</v>
      </c>
      <c r="B3068" s="21" t="s">
        <v>7487</v>
      </c>
      <c r="C3068" s="21" t="s">
        <v>1757</v>
      </c>
    </row>
    <row r="3069" spans="1:3" x14ac:dyDescent="0.2">
      <c r="A3069" s="20" t="s">
        <v>7488</v>
      </c>
      <c r="B3069" s="21" t="s">
        <v>7489</v>
      </c>
      <c r="C3069" s="21" t="s">
        <v>1757</v>
      </c>
    </row>
    <row r="3070" spans="1:3" x14ac:dyDescent="0.2">
      <c r="A3070" s="20" t="s">
        <v>7490</v>
      </c>
      <c r="B3070" s="21" t="s">
        <v>7491</v>
      </c>
      <c r="C3070" s="21" t="s">
        <v>1757</v>
      </c>
    </row>
    <row r="3071" spans="1:3" x14ac:dyDescent="0.2">
      <c r="A3071" s="20" t="s">
        <v>7492</v>
      </c>
      <c r="B3071" s="21" t="s">
        <v>7493</v>
      </c>
      <c r="C3071" s="21" t="s">
        <v>1757</v>
      </c>
    </row>
    <row r="3072" spans="1:3" x14ac:dyDescent="0.2">
      <c r="A3072" s="20" t="s">
        <v>7494</v>
      </c>
      <c r="B3072" s="21" t="s">
        <v>7495</v>
      </c>
      <c r="C3072" s="21" t="s">
        <v>1757</v>
      </c>
    </row>
    <row r="3073" spans="1:3" x14ac:dyDescent="0.2">
      <c r="A3073" s="20" t="s">
        <v>7496</v>
      </c>
      <c r="B3073" s="21" t="s">
        <v>7497</v>
      </c>
      <c r="C3073" s="21" t="s">
        <v>1757</v>
      </c>
    </row>
    <row r="3074" spans="1:3" x14ac:dyDescent="0.2">
      <c r="A3074" s="20" t="s">
        <v>7498</v>
      </c>
      <c r="B3074" s="21" t="s">
        <v>7499</v>
      </c>
      <c r="C3074" s="21" t="s">
        <v>1757</v>
      </c>
    </row>
    <row r="3075" spans="1:3" x14ac:dyDescent="0.2">
      <c r="A3075" s="20" t="s">
        <v>7500</v>
      </c>
      <c r="B3075" s="21" t="s">
        <v>7501</v>
      </c>
      <c r="C3075" s="21" t="s">
        <v>1757</v>
      </c>
    </row>
    <row r="3076" spans="1:3" x14ac:dyDescent="0.2">
      <c r="A3076" s="20" t="s">
        <v>910</v>
      </c>
      <c r="B3076" s="21" t="s">
        <v>911</v>
      </c>
      <c r="C3076" s="21" t="s">
        <v>1757</v>
      </c>
    </row>
    <row r="3077" spans="1:3" x14ac:dyDescent="0.2">
      <c r="A3077" s="20" t="s">
        <v>7502</v>
      </c>
      <c r="B3077" s="21" t="s">
        <v>7503</v>
      </c>
      <c r="C3077" s="21" t="s">
        <v>1757</v>
      </c>
    </row>
    <row r="3078" spans="1:3" x14ac:dyDescent="0.2">
      <c r="A3078" s="20" t="s">
        <v>7504</v>
      </c>
      <c r="B3078" s="21" t="s">
        <v>7505</v>
      </c>
      <c r="C3078" s="21" t="s">
        <v>1757</v>
      </c>
    </row>
    <row r="3079" spans="1:3" x14ac:dyDescent="0.2">
      <c r="A3079" s="20" t="s">
        <v>7506</v>
      </c>
      <c r="B3079" s="21" t="s">
        <v>7507</v>
      </c>
      <c r="C3079" s="21" t="s">
        <v>1757</v>
      </c>
    </row>
    <row r="3080" spans="1:3" x14ac:dyDescent="0.2">
      <c r="A3080" s="20" t="s">
        <v>7508</v>
      </c>
      <c r="B3080" s="21" t="s">
        <v>7509</v>
      </c>
      <c r="C3080" s="21" t="s">
        <v>1757</v>
      </c>
    </row>
    <row r="3081" spans="1:3" x14ac:dyDescent="0.2">
      <c r="A3081" s="20" t="s">
        <v>7510</v>
      </c>
      <c r="B3081" s="21" t="s">
        <v>7511</v>
      </c>
      <c r="C3081" s="21" t="s">
        <v>1757</v>
      </c>
    </row>
    <row r="3082" spans="1:3" x14ac:dyDescent="0.2">
      <c r="A3082" s="20" t="s">
        <v>49</v>
      </c>
      <c r="B3082" s="21" t="s">
        <v>50</v>
      </c>
      <c r="C3082" s="21" t="s">
        <v>1757</v>
      </c>
    </row>
    <row r="3083" spans="1:3" x14ac:dyDescent="0.2">
      <c r="A3083" s="20" t="s">
        <v>682</v>
      </c>
      <c r="B3083" s="21" t="s">
        <v>683</v>
      </c>
      <c r="C3083" s="21" t="s">
        <v>1757</v>
      </c>
    </row>
    <row r="3084" spans="1:3" x14ac:dyDescent="0.2">
      <c r="A3084" s="20" t="s">
        <v>7512</v>
      </c>
      <c r="B3084" s="21" t="s">
        <v>7513</v>
      </c>
      <c r="C3084" s="21" t="s">
        <v>1757</v>
      </c>
    </row>
    <row r="3085" spans="1:3" x14ac:dyDescent="0.2">
      <c r="A3085" s="20" t="s">
        <v>7514</v>
      </c>
      <c r="B3085" s="21" t="s">
        <v>7515</v>
      </c>
      <c r="C3085" s="21" t="s">
        <v>1757</v>
      </c>
    </row>
    <row r="3086" spans="1:3" x14ac:dyDescent="0.2">
      <c r="A3086" s="20" t="s">
        <v>7516</v>
      </c>
      <c r="B3086" s="21" t="s">
        <v>7517</v>
      </c>
      <c r="C3086" s="21" t="s">
        <v>1764</v>
      </c>
    </row>
    <row r="3087" spans="1:3" x14ac:dyDescent="0.2">
      <c r="A3087" s="20" t="s">
        <v>311</v>
      </c>
      <c r="B3087" s="21" t="s">
        <v>312</v>
      </c>
      <c r="C3087" s="21" t="s">
        <v>1764</v>
      </c>
    </row>
    <row r="3088" spans="1:3" x14ac:dyDescent="0.2">
      <c r="A3088" s="20" t="s">
        <v>7518</v>
      </c>
      <c r="B3088" s="21" t="s">
        <v>7519</v>
      </c>
      <c r="C3088" s="21" t="s">
        <v>1764</v>
      </c>
    </row>
    <row r="3089" spans="1:3" x14ac:dyDescent="0.2">
      <c r="A3089" s="20" t="s">
        <v>986</v>
      </c>
      <c r="B3089" s="21" t="s">
        <v>7520</v>
      </c>
      <c r="C3089" s="21" t="s">
        <v>1764</v>
      </c>
    </row>
    <row r="3090" spans="1:3" x14ac:dyDescent="0.2">
      <c r="A3090" s="20" t="s">
        <v>309</v>
      </c>
      <c r="B3090" s="21" t="s">
        <v>7521</v>
      </c>
      <c r="C3090" s="21" t="s">
        <v>1764</v>
      </c>
    </row>
    <row r="3091" spans="1:3" x14ac:dyDescent="0.2">
      <c r="A3091" s="20" t="s">
        <v>307</v>
      </c>
      <c r="B3091" s="21" t="s">
        <v>308</v>
      </c>
      <c r="C3091" s="21" t="s">
        <v>1764</v>
      </c>
    </row>
    <row r="3092" spans="1:3" x14ac:dyDescent="0.2">
      <c r="A3092" s="20" t="s">
        <v>7522</v>
      </c>
      <c r="B3092" s="21" t="s">
        <v>7523</v>
      </c>
      <c r="C3092" s="21" t="s">
        <v>1764</v>
      </c>
    </row>
    <row r="3093" spans="1:3" x14ac:dyDescent="0.2">
      <c r="A3093" s="20" t="s">
        <v>185</v>
      </c>
      <c r="B3093" s="21" t="s">
        <v>186</v>
      </c>
      <c r="C3093" s="21" t="s">
        <v>1764</v>
      </c>
    </row>
    <row r="3094" spans="1:3" x14ac:dyDescent="0.2">
      <c r="A3094" s="20" t="s">
        <v>1000</v>
      </c>
      <c r="B3094" s="21" t="s">
        <v>1001</v>
      </c>
      <c r="C3094" s="21" t="s">
        <v>3033</v>
      </c>
    </row>
    <row r="3095" spans="1:3" x14ac:dyDescent="0.2">
      <c r="A3095" s="20" t="s">
        <v>353</v>
      </c>
      <c r="B3095" s="21" t="s">
        <v>354</v>
      </c>
      <c r="C3095" s="21" t="s">
        <v>3033</v>
      </c>
    </row>
    <row r="3096" spans="1:3" x14ac:dyDescent="0.2">
      <c r="A3096" s="20" t="s">
        <v>7524</v>
      </c>
      <c r="B3096" s="21" t="s">
        <v>7525</v>
      </c>
      <c r="C3096" s="21" t="s">
        <v>3033</v>
      </c>
    </row>
    <row r="3097" spans="1:3" x14ac:dyDescent="0.2">
      <c r="A3097" s="20" t="s">
        <v>7526</v>
      </c>
      <c r="B3097" s="21" t="s">
        <v>7527</v>
      </c>
      <c r="C3097" s="21" t="s">
        <v>3033</v>
      </c>
    </row>
    <row r="3098" spans="1:3" x14ac:dyDescent="0.2">
      <c r="A3098" s="20" t="s">
        <v>814</v>
      </c>
      <c r="B3098" s="21" t="s">
        <v>815</v>
      </c>
      <c r="C3098" s="21" t="s">
        <v>3033</v>
      </c>
    </row>
    <row r="3099" spans="1:3" x14ac:dyDescent="0.2">
      <c r="A3099" s="20" t="s">
        <v>7528</v>
      </c>
      <c r="B3099" s="21" t="s">
        <v>7529</v>
      </c>
      <c r="C3099" s="21" t="s">
        <v>1775</v>
      </c>
    </row>
    <row r="3100" spans="1:3" x14ac:dyDescent="0.2">
      <c r="A3100" s="20" t="s">
        <v>7530</v>
      </c>
      <c r="B3100" s="21" t="s">
        <v>7531</v>
      </c>
      <c r="C3100" s="21" t="s">
        <v>1775</v>
      </c>
    </row>
    <row r="3101" spans="1:3" x14ac:dyDescent="0.2">
      <c r="A3101" s="20" t="s">
        <v>7532</v>
      </c>
      <c r="B3101" s="21" t="s">
        <v>7533</v>
      </c>
      <c r="C3101" s="21" t="s">
        <v>1775</v>
      </c>
    </row>
    <row r="3102" spans="1:3" x14ac:dyDescent="0.2">
      <c r="A3102" s="20" t="s">
        <v>7534</v>
      </c>
      <c r="B3102" s="21" t="s">
        <v>7535</v>
      </c>
      <c r="C3102" s="21" t="s">
        <v>1775</v>
      </c>
    </row>
    <row r="3103" spans="1:3" x14ac:dyDescent="0.2">
      <c r="A3103" s="20" t="s">
        <v>417</v>
      </c>
      <c r="B3103" s="21" t="s">
        <v>418</v>
      </c>
      <c r="C3103" s="21" t="s">
        <v>1775</v>
      </c>
    </row>
    <row r="3104" spans="1:3" x14ac:dyDescent="0.2">
      <c r="A3104" s="20" t="s">
        <v>7536</v>
      </c>
      <c r="B3104" s="21" t="s">
        <v>7537</v>
      </c>
      <c r="C3104" s="21" t="s">
        <v>1775</v>
      </c>
    </row>
    <row r="3105" spans="1:3" x14ac:dyDescent="0.2">
      <c r="A3105" s="20" t="s">
        <v>966</v>
      </c>
      <c r="B3105" s="21" t="s">
        <v>967</v>
      </c>
      <c r="C3105" s="21" t="s">
        <v>1775</v>
      </c>
    </row>
    <row r="3106" spans="1:3" x14ac:dyDescent="0.2">
      <c r="A3106" s="20" t="s">
        <v>7538</v>
      </c>
      <c r="B3106" s="21" t="s">
        <v>7539</v>
      </c>
      <c r="C3106" s="21" t="s">
        <v>1775</v>
      </c>
    </row>
    <row r="3107" spans="1:3" x14ac:dyDescent="0.2">
      <c r="A3107" s="20" t="s">
        <v>912</v>
      </c>
      <c r="B3107" s="21" t="s">
        <v>913</v>
      </c>
      <c r="C3107" s="21" t="s">
        <v>1775</v>
      </c>
    </row>
    <row r="3108" spans="1:3" x14ac:dyDescent="0.2">
      <c r="A3108" s="20" t="s">
        <v>854</v>
      </c>
      <c r="B3108" s="21" t="s">
        <v>855</v>
      </c>
      <c r="C3108" s="21" t="s">
        <v>1775</v>
      </c>
    </row>
    <row r="3109" spans="1:3" x14ac:dyDescent="0.2">
      <c r="A3109" s="20" t="s">
        <v>7540</v>
      </c>
      <c r="B3109" s="21" t="s">
        <v>7541</v>
      </c>
      <c r="C3109" s="21" t="s">
        <v>1775</v>
      </c>
    </row>
    <row r="3110" spans="1:3" x14ac:dyDescent="0.2">
      <c r="A3110" s="20" t="s">
        <v>7542</v>
      </c>
      <c r="B3110" s="21" t="s">
        <v>7543</v>
      </c>
      <c r="C3110" s="21" t="s">
        <v>1775</v>
      </c>
    </row>
    <row r="3111" spans="1:3" x14ac:dyDescent="0.2">
      <c r="A3111" s="20" t="s">
        <v>7544</v>
      </c>
      <c r="B3111" s="21" t="s">
        <v>7545</v>
      </c>
      <c r="C3111" s="21" t="s">
        <v>1775</v>
      </c>
    </row>
    <row r="3112" spans="1:3" x14ac:dyDescent="0.2">
      <c r="A3112" s="20" t="s">
        <v>7546</v>
      </c>
      <c r="B3112" s="21" t="s">
        <v>7547</v>
      </c>
      <c r="C3112" s="21" t="s">
        <v>1775</v>
      </c>
    </row>
    <row r="3113" spans="1:3" x14ac:dyDescent="0.2">
      <c r="A3113" s="20" t="s">
        <v>7548</v>
      </c>
      <c r="B3113" s="21" t="s">
        <v>7549</v>
      </c>
      <c r="C3113" s="21" t="s">
        <v>1775</v>
      </c>
    </row>
    <row r="3114" spans="1:3" x14ac:dyDescent="0.2">
      <c r="A3114" s="20" t="s">
        <v>698</v>
      </c>
      <c r="B3114" s="21" t="s">
        <v>699</v>
      </c>
      <c r="C3114" s="21" t="s">
        <v>1775</v>
      </c>
    </row>
    <row r="3115" spans="1:3" x14ac:dyDescent="0.2">
      <c r="A3115" s="20" t="s">
        <v>7550</v>
      </c>
      <c r="B3115" s="21" t="s">
        <v>7551</v>
      </c>
      <c r="C3115" s="21" t="s">
        <v>1775</v>
      </c>
    </row>
    <row r="3116" spans="1:3" x14ac:dyDescent="0.2">
      <c r="A3116" s="20" t="s">
        <v>7552</v>
      </c>
      <c r="B3116" s="21" t="s">
        <v>7553</v>
      </c>
      <c r="C3116" s="21" t="s">
        <v>1775</v>
      </c>
    </row>
    <row r="3117" spans="1:3" x14ac:dyDescent="0.2">
      <c r="A3117" s="20" t="s">
        <v>658</v>
      </c>
      <c r="B3117" s="21" t="s">
        <v>659</v>
      </c>
      <c r="C3117" s="21" t="s">
        <v>1775</v>
      </c>
    </row>
    <row r="3118" spans="1:3" x14ac:dyDescent="0.2">
      <c r="A3118" s="20" t="s">
        <v>7554</v>
      </c>
      <c r="B3118" s="21" t="s">
        <v>7555</v>
      </c>
      <c r="C3118" s="21" t="s">
        <v>1775</v>
      </c>
    </row>
    <row r="3119" spans="1:3" x14ac:dyDescent="0.2">
      <c r="A3119" s="20" t="s">
        <v>7556</v>
      </c>
      <c r="B3119" s="21" t="s">
        <v>7557</v>
      </c>
      <c r="C3119" s="21" t="s">
        <v>1775</v>
      </c>
    </row>
    <row r="3120" spans="1:3" x14ac:dyDescent="0.2">
      <c r="A3120" s="20" t="s">
        <v>632</v>
      </c>
      <c r="B3120" s="21" t="s">
        <v>633</v>
      </c>
      <c r="C3120" s="21" t="s">
        <v>1775</v>
      </c>
    </row>
    <row r="3121" spans="1:3" x14ac:dyDescent="0.2">
      <c r="A3121" s="20" t="s">
        <v>7558</v>
      </c>
      <c r="B3121" s="21" t="s">
        <v>7559</v>
      </c>
      <c r="C3121" s="21" t="s">
        <v>1775</v>
      </c>
    </row>
    <row r="3122" spans="1:3" x14ac:dyDescent="0.2">
      <c r="A3122" s="20" t="s">
        <v>363</v>
      </c>
      <c r="B3122" s="21" t="s">
        <v>364</v>
      </c>
      <c r="C3122" s="21" t="s">
        <v>1784</v>
      </c>
    </row>
    <row r="3123" spans="1:3" x14ac:dyDescent="0.2">
      <c r="A3123" s="20" t="s">
        <v>7560</v>
      </c>
      <c r="B3123" s="21" t="s">
        <v>7561</v>
      </c>
      <c r="C3123" s="21" t="s">
        <v>1784</v>
      </c>
    </row>
    <row r="3124" spans="1:3" x14ac:dyDescent="0.2">
      <c r="A3124" s="20" t="s">
        <v>7562</v>
      </c>
      <c r="B3124" s="21" t="s">
        <v>7563</v>
      </c>
      <c r="C3124" s="21" t="s">
        <v>1784</v>
      </c>
    </row>
    <row r="3125" spans="1:3" x14ac:dyDescent="0.2">
      <c r="A3125" s="20" t="s">
        <v>7564</v>
      </c>
      <c r="B3125" s="21" t="s">
        <v>7565</v>
      </c>
      <c r="C3125" s="21" t="s">
        <v>1784</v>
      </c>
    </row>
    <row r="3126" spans="1:3" x14ac:dyDescent="0.2">
      <c r="A3126" s="20" t="s">
        <v>7566</v>
      </c>
      <c r="B3126" s="21" t="s">
        <v>7567</v>
      </c>
      <c r="C3126" s="21" t="s">
        <v>1784</v>
      </c>
    </row>
    <row r="3127" spans="1:3" x14ac:dyDescent="0.2">
      <c r="A3127" s="20" t="s">
        <v>7568</v>
      </c>
      <c r="B3127" s="21" t="s">
        <v>7569</v>
      </c>
      <c r="C3127" s="21" t="s">
        <v>1784</v>
      </c>
    </row>
    <row r="3128" spans="1:3" x14ac:dyDescent="0.2">
      <c r="A3128" s="20" t="s">
        <v>7570</v>
      </c>
      <c r="B3128" s="21" t="s">
        <v>7571</v>
      </c>
      <c r="C3128" s="21" t="s">
        <v>1784</v>
      </c>
    </row>
    <row r="3129" spans="1:3" x14ac:dyDescent="0.2">
      <c r="A3129" s="20" t="s">
        <v>7572</v>
      </c>
      <c r="B3129" s="21" t="s">
        <v>7573</v>
      </c>
      <c r="C3129" s="21" t="s">
        <v>1784</v>
      </c>
    </row>
    <row r="3130" spans="1:3" x14ac:dyDescent="0.2">
      <c r="A3130" s="20" t="s">
        <v>7574</v>
      </c>
      <c r="B3130" s="21" t="s">
        <v>7575</v>
      </c>
      <c r="C3130" s="21" t="s">
        <v>1784</v>
      </c>
    </row>
    <row r="3131" spans="1:3" x14ac:dyDescent="0.2">
      <c r="A3131" s="20" t="s">
        <v>7576</v>
      </c>
      <c r="B3131" s="21" t="s">
        <v>7577</v>
      </c>
      <c r="C3131" s="21" t="s">
        <v>1784</v>
      </c>
    </row>
    <row r="3132" spans="1:3" x14ac:dyDescent="0.2">
      <c r="A3132" s="20" t="s">
        <v>7578</v>
      </c>
      <c r="B3132" s="21" t="s">
        <v>7579</v>
      </c>
      <c r="C3132" s="21" t="s">
        <v>1784</v>
      </c>
    </row>
    <row r="3133" spans="1:3" x14ac:dyDescent="0.2">
      <c r="A3133" s="20" t="s">
        <v>668</v>
      </c>
      <c r="B3133" s="21" t="s">
        <v>669</v>
      </c>
      <c r="C3133" s="21" t="s">
        <v>1784</v>
      </c>
    </row>
    <row r="3134" spans="1:3" x14ac:dyDescent="0.2">
      <c r="A3134" s="20" t="s">
        <v>644</v>
      </c>
      <c r="B3134" s="21" t="s">
        <v>645</v>
      </c>
      <c r="C3134" s="21" t="s">
        <v>1784</v>
      </c>
    </row>
    <row r="3135" spans="1:3" x14ac:dyDescent="0.2">
      <c r="A3135" s="20" t="s">
        <v>173</v>
      </c>
      <c r="B3135" s="21" t="s">
        <v>174</v>
      </c>
      <c r="C3135" s="21" t="s">
        <v>1784</v>
      </c>
    </row>
    <row r="3136" spans="1:3" x14ac:dyDescent="0.2">
      <c r="A3136" s="20" t="s">
        <v>7580</v>
      </c>
      <c r="B3136" s="21" t="s">
        <v>7581</v>
      </c>
      <c r="C3136" s="21" t="s">
        <v>3066</v>
      </c>
    </row>
    <row r="3137" spans="1:3" x14ac:dyDescent="0.2">
      <c r="A3137" s="20" t="s">
        <v>7582</v>
      </c>
      <c r="B3137" s="21" t="s">
        <v>7583</v>
      </c>
      <c r="C3137" s="21" t="s">
        <v>3066</v>
      </c>
    </row>
    <row r="3138" spans="1:3" x14ac:dyDescent="0.2">
      <c r="A3138" s="20" t="s">
        <v>7584</v>
      </c>
      <c r="B3138" s="21" t="s">
        <v>7585</v>
      </c>
      <c r="C3138" s="21" t="s">
        <v>3066</v>
      </c>
    </row>
    <row r="3139" spans="1:3" x14ac:dyDescent="0.2">
      <c r="A3139" s="20" t="s">
        <v>7586</v>
      </c>
      <c r="B3139" s="21" t="s">
        <v>7587</v>
      </c>
      <c r="C3139" s="21" t="s">
        <v>3066</v>
      </c>
    </row>
    <row r="3140" spans="1:3" x14ac:dyDescent="0.2">
      <c r="A3140" s="20" t="s">
        <v>205</v>
      </c>
      <c r="B3140" s="21" t="s">
        <v>206</v>
      </c>
      <c r="C3140" s="21" t="s">
        <v>3066</v>
      </c>
    </row>
    <row r="3141" spans="1:3" x14ac:dyDescent="0.2">
      <c r="A3141" s="20" t="s">
        <v>1046</v>
      </c>
      <c r="B3141" s="21" t="s">
        <v>1047</v>
      </c>
      <c r="C3141" s="21" t="s">
        <v>1796</v>
      </c>
    </row>
    <row r="3142" spans="1:3" x14ac:dyDescent="0.2">
      <c r="A3142" s="20" t="s">
        <v>1012</v>
      </c>
      <c r="B3142" s="21" t="s">
        <v>1013</v>
      </c>
      <c r="C3142" s="21" t="s">
        <v>1796</v>
      </c>
    </row>
    <row r="3143" spans="1:3" x14ac:dyDescent="0.2">
      <c r="A3143" s="20" t="s">
        <v>335</v>
      </c>
      <c r="B3143" s="21" t="s">
        <v>336</v>
      </c>
      <c r="C3143" s="21" t="s">
        <v>1796</v>
      </c>
    </row>
    <row r="3144" spans="1:3" x14ac:dyDescent="0.2">
      <c r="A3144" s="20" t="s">
        <v>7588</v>
      </c>
      <c r="B3144" s="21" t="s">
        <v>7589</v>
      </c>
      <c r="C3144" s="21" t="s">
        <v>1796</v>
      </c>
    </row>
    <row r="3145" spans="1:3" x14ac:dyDescent="0.2">
      <c r="A3145" s="20" t="s">
        <v>7590</v>
      </c>
      <c r="B3145" s="21" t="s">
        <v>7591</v>
      </c>
      <c r="C3145" s="21" t="s">
        <v>1796</v>
      </c>
    </row>
    <row r="3146" spans="1:3" x14ac:dyDescent="0.2">
      <c r="A3146" s="20" t="s">
        <v>7592</v>
      </c>
      <c r="B3146" s="21" t="s">
        <v>7593</v>
      </c>
      <c r="C3146" s="21" t="s">
        <v>1796</v>
      </c>
    </row>
    <row r="3147" spans="1:3" x14ac:dyDescent="0.2">
      <c r="A3147" s="20" t="s">
        <v>7594</v>
      </c>
      <c r="B3147" s="21" t="s">
        <v>7595</v>
      </c>
      <c r="C3147" s="21" t="s">
        <v>1796</v>
      </c>
    </row>
    <row r="3148" spans="1:3" x14ac:dyDescent="0.2">
      <c r="A3148" s="20" t="s">
        <v>7596</v>
      </c>
      <c r="B3148" s="21" t="s">
        <v>7597</v>
      </c>
      <c r="C3148" s="21" t="s">
        <v>1796</v>
      </c>
    </row>
    <row r="3149" spans="1:3" x14ac:dyDescent="0.2">
      <c r="A3149" s="20" t="s">
        <v>7598</v>
      </c>
      <c r="B3149" s="21" t="s">
        <v>7599</v>
      </c>
      <c r="C3149" s="21" t="s">
        <v>1796</v>
      </c>
    </row>
    <row r="3150" spans="1:3" x14ac:dyDescent="0.2">
      <c r="A3150" s="20" t="s">
        <v>7600</v>
      </c>
      <c r="B3150" s="21" t="s">
        <v>7601</v>
      </c>
      <c r="C3150" s="21" t="s">
        <v>1796</v>
      </c>
    </row>
    <row r="3151" spans="1:3" x14ac:dyDescent="0.2">
      <c r="A3151" s="20" t="s">
        <v>7602</v>
      </c>
      <c r="B3151" s="21" t="s">
        <v>7603</v>
      </c>
      <c r="C3151" s="21" t="s">
        <v>1796</v>
      </c>
    </row>
    <row r="3152" spans="1:3" x14ac:dyDescent="0.2">
      <c r="A3152" s="20" t="s">
        <v>7604</v>
      </c>
      <c r="B3152" s="21" t="s">
        <v>7605</v>
      </c>
      <c r="C3152" s="21" t="s">
        <v>1796</v>
      </c>
    </row>
    <row r="3153" spans="1:3" x14ac:dyDescent="0.2">
      <c r="A3153" s="20" t="s">
        <v>115</v>
      </c>
      <c r="B3153" s="21" t="s">
        <v>116</v>
      </c>
      <c r="C3153" s="21" t="s">
        <v>1796</v>
      </c>
    </row>
    <row r="3154" spans="1:3" x14ac:dyDescent="0.2">
      <c r="A3154" s="20" t="s">
        <v>808</v>
      </c>
      <c r="B3154" s="21" t="s">
        <v>809</v>
      </c>
      <c r="C3154" s="21" t="s">
        <v>1796</v>
      </c>
    </row>
    <row r="3155" spans="1:3" x14ac:dyDescent="0.2">
      <c r="A3155" s="20" t="s">
        <v>7606</v>
      </c>
      <c r="B3155" s="21" t="s">
        <v>7607</v>
      </c>
      <c r="C3155" s="21" t="s">
        <v>1796</v>
      </c>
    </row>
    <row r="3156" spans="1:3" x14ac:dyDescent="0.2">
      <c r="A3156" s="20" t="s">
        <v>7608</v>
      </c>
      <c r="B3156" s="21" t="s">
        <v>7609</v>
      </c>
      <c r="C3156" s="21" t="s">
        <v>1796</v>
      </c>
    </row>
    <row r="3157" spans="1:3" x14ac:dyDescent="0.2">
      <c r="A3157" s="20" t="s">
        <v>7610</v>
      </c>
      <c r="B3157" s="21" t="s">
        <v>7611</v>
      </c>
      <c r="C3157" s="21" t="s">
        <v>1796</v>
      </c>
    </row>
    <row r="3158" spans="1:3" x14ac:dyDescent="0.2">
      <c r="A3158" s="20" t="s">
        <v>7612</v>
      </c>
      <c r="B3158" s="21" t="s">
        <v>7613</v>
      </c>
      <c r="C3158" s="21" t="s">
        <v>1796</v>
      </c>
    </row>
    <row r="3159" spans="1:3" x14ac:dyDescent="0.2">
      <c r="A3159" s="20" t="s">
        <v>7614</v>
      </c>
      <c r="B3159" s="21" t="s">
        <v>7615</v>
      </c>
      <c r="C3159" s="21" t="s">
        <v>1796</v>
      </c>
    </row>
    <row r="3160" spans="1:3" x14ac:dyDescent="0.2">
      <c r="A3160" s="20" t="s">
        <v>7616</v>
      </c>
      <c r="B3160" s="21" t="s">
        <v>7617</v>
      </c>
      <c r="C3160" s="21" t="s">
        <v>1796</v>
      </c>
    </row>
    <row r="3161" spans="1:3" x14ac:dyDescent="0.2">
      <c r="A3161" s="20" t="s">
        <v>165</v>
      </c>
      <c r="B3161" s="21" t="s">
        <v>166</v>
      </c>
      <c r="C3161" s="21" t="s">
        <v>1796</v>
      </c>
    </row>
    <row r="3162" spans="1:3" x14ac:dyDescent="0.2">
      <c r="A3162" s="20" t="s">
        <v>612</v>
      </c>
      <c r="B3162" s="21" t="s">
        <v>613</v>
      </c>
      <c r="C3162" s="21" t="s">
        <v>1796</v>
      </c>
    </row>
    <row r="3163" spans="1:3" x14ac:dyDescent="0.2">
      <c r="A3163" s="20" t="s">
        <v>7618</v>
      </c>
      <c r="B3163" s="21" t="s">
        <v>7619</v>
      </c>
      <c r="C3163" s="21" t="s">
        <v>1796</v>
      </c>
    </row>
    <row r="3164" spans="1:3" x14ac:dyDescent="0.2">
      <c r="A3164" s="20" t="s">
        <v>381</v>
      </c>
      <c r="B3164" s="21" t="s">
        <v>382</v>
      </c>
      <c r="C3164" s="21" t="s">
        <v>1817</v>
      </c>
    </row>
    <row r="3165" spans="1:3" x14ac:dyDescent="0.2">
      <c r="A3165" s="20" t="s">
        <v>7620</v>
      </c>
      <c r="B3165" s="21" t="s">
        <v>7621</v>
      </c>
      <c r="C3165" s="21" t="s">
        <v>1817</v>
      </c>
    </row>
    <row r="3166" spans="1:3" x14ac:dyDescent="0.2">
      <c r="A3166" s="20" t="s">
        <v>7622</v>
      </c>
      <c r="B3166" s="21" t="s">
        <v>7623</v>
      </c>
      <c r="C3166" s="21" t="s">
        <v>1817</v>
      </c>
    </row>
    <row r="3167" spans="1:3" x14ac:dyDescent="0.2">
      <c r="A3167" s="20" t="s">
        <v>1010</v>
      </c>
      <c r="B3167" s="21" t="s">
        <v>1011</v>
      </c>
      <c r="C3167" s="21" t="s">
        <v>1817</v>
      </c>
    </row>
    <row r="3168" spans="1:3" x14ac:dyDescent="0.2">
      <c r="A3168" s="20" t="s">
        <v>7624</v>
      </c>
      <c r="B3168" s="21" t="s">
        <v>7625</v>
      </c>
      <c r="C3168" s="21" t="s">
        <v>1817</v>
      </c>
    </row>
    <row r="3169" spans="1:3" x14ac:dyDescent="0.2">
      <c r="A3169" s="20" t="s">
        <v>7626</v>
      </c>
      <c r="B3169" s="21" t="s">
        <v>7627</v>
      </c>
      <c r="C3169" s="21" t="s">
        <v>1817</v>
      </c>
    </row>
    <row r="3170" spans="1:3" x14ac:dyDescent="0.2">
      <c r="A3170" s="20" t="s">
        <v>7628</v>
      </c>
      <c r="B3170" s="21" t="s">
        <v>7629</v>
      </c>
      <c r="C3170" s="21" t="s">
        <v>1817</v>
      </c>
    </row>
    <row r="3171" spans="1:3" x14ac:dyDescent="0.2">
      <c r="A3171" s="20" t="s">
        <v>367</v>
      </c>
      <c r="B3171" s="21" t="s">
        <v>368</v>
      </c>
      <c r="C3171" s="21" t="s">
        <v>1817</v>
      </c>
    </row>
    <row r="3172" spans="1:3" x14ac:dyDescent="0.2">
      <c r="A3172" s="20" t="s">
        <v>365</v>
      </c>
      <c r="B3172" s="21" t="s">
        <v>366</v>
      </c>
      <c r="C3172" s="21" t="s">
        <v>1817</v>
      </c>
    </row>
    <row r="3173" spans="1:3" x14ac:dyDescent="0.2">
      <c r="A3173" s="20" t="s">
        <v>7630</v>
      </c>
      <c r="B3173" s="21" t="s">
        <v>7631</v>
      </c>
      <c r="C3173" s="21" t="s">
        <v>1817</v>
      </c>
    </row>
    <row r="3174" spans="1:3" x14ac:dyDescent="0.2">
      <c r="A3174" s="20" t="s">
        <v>7632</v>
      </c>
      <c r="B3174" s="21" t="s">
        <v>7633</v>
      </c>
      <c r="C3174" s="21" t="s">
        <v>1817</v>
      </c>
    </row>
    <row r="3175" spans="1:3" x14ac:dyDescent="0.2">
      <c r="A3175" s="20" t="s">
        <v>7634</v>
      </c>
      <c r="B3175" s="21" t="s">
        <v>7635</v>
      </c>
      <c r="C3175" s="21" t="s">
        <v>1817</v>
      </c>
    </row>
    <row r="3176" spans="1:3" x14ac:dyDescent="0.2">
      <c r="A3176" s="20" t="s">
        <v>7636</v>
      </c>
      <c r="B3176" s="21" t="s">
        <v>7637</v>
      </c>
      <c r="C3176" s="21" t="s">
        <v>1817</v>
      </c>
    </row>
    <row r="3177" spans="1:3" x14ac:dyDescent="0.2">
      <c r="A3177" s="20" t="s">
        <v>7638</v>
      </c>
      <c r="B3177" s="21" t="s">
        <v>7639</v>
      </c>
      <c r="C3177" s="21" t="s">
        <v>1817</v>
      </c>
    </row>
    <row r="3178" spans="1:3" x14ac:dyDescent="0.2">
      <c r="A3178" s="20" t="s">
        <v>7640</v>
      </c>
      <c r="B3178" s="21" t="s">
        <v>7641</v>
      </c>
      <c r="C3178" s="21" t="s">
        <v>1817</v>
      </c>
    </row>
    <row r="3179" spans="1:3" x14ac:dyDescent="0.2">
      <c r="A3179" s="20" t="s">
        <v>77</v>
      </c>
      <c r="B3179" s="21" t="s">
        <v>78</v>
      </c>
      <c r="C3179" s="21" t="s">
        <v>1817</v>
      </c>
    </row>
    <row r="3180" spans="1:3" x14ac:dyDescent="0.2">
      <c r="A3180" s="20" t="s">
        <v>43</v>
      </c>
      <c r="B3180" s="21" t="s">
        <v>44</v>
      </c>
      <c r="C3180" s="21" t="s">
        <v>1817</v>
      </c>
    </row>
    <row r="3181" spans="1:3" x14ac:dyDescent="0.2">
      <c r="A3181" s="20" t="s">
        <v>7642</v>
      </c>
      <c r="B3181" s="21" t="s">
        <v>7643</v>
      </c>
      <c r="C3181" s="21" t="s">
        <v>1817</v>
      </c>
    </row>
    <row r="3182" spans="1:3" x14ac:dyDescent="0.2">
      <c r="A3182" s="20" t="s">
        <v>175</v>
      </c>
      <c r="B3182" s="21" t="s">
        <v>7644</v>
      </c>
      <c r="C3182" s="21" t="s">
        <v>1817</v>
      </c>
    </row>
    <row r="3183" spans="1:3" x14ac:dyDescent="0.2">
      <c r="A3183" s="20" t="s">
        <v>7645</v>
      </c>
      <c r="B3183" s="21" t="s">
        <v>7646</v>
      </c>
      <c r="C3183" s="21" t="s">
        <v>1840</v>
      </c>
    </row>
    <row r="3184" spans="1:3" x14ac:dyDescent="0.2">
      <c r="A3184" s="20" t="s">
        <v>7647</v>
      </c>
      <c r="B3184" s="21" t="s">
        <v>7648</v>
      </c>
      <c r="C3184" s="21" t="s">
        <v>1840</v>
      </c>
    </row>
    <row r="3185" spans="1:3" x14ac:dyDescent="0.2">
      <c r="A3185" s="20" t="s">
        <v>403</v>
      </c>
      <c r="B3185" s="21" t="s">
        <v>404</v>
      </c>
      <c r="C3185" s="21" t="s">
        <v>1840</v>
      </c>
    </row>
    <row r="3186" spans="1:3" x14ac:dyDescent="0.2">
      <c r="A3186" s="20" t="s">
        <v>401</v>
      </c>
      <c r="B3186" s="21" t="s">
        <v>402</v>
      </c>
      <c r="C3186" s="21" t="s">
        <v>1840</v>
      </c>
    </row>
    <row r="3187" spans="1:3" x14ac:dyDescent="0.2">
      <c r="A3187" s="20" t="s">
        <v>7649</v>
      </c>
      <c r="B3187" s="21" t="s">
        <v>7650</v>
      </c>
      <c r="C3187" s="21" t="s">
        <v>1840</v>
      </c>
    </row>
    <row r="3188" spans="1:3" x14ac:dyDescent="0.2">
      <c r="A3188" s="20" t="s">
        <v>7651</v>
      </c>
      <c r="B3188" s="21" t="s">
        <v>7652</v>
      </c>
      <c r="C3188" s="21" t="s">
        <v>1840</v>
      </c>
    </row>
    <row r="3189" spans="1:3" x14ac:dyDescent="0.2">
      <c r="A3189" s="20" t="s">
        <v>7653</v>
      </c>
      <c r="B3189" s="21" t="s">
        <v>7654</v>
      </c>
      <c r="C3189" s="21" t="s">
        <v>1840</v>
      </c>
    </row>
    <row r="3190" spans="1:3" x14ac:dyDescent="0.2">
      <c r="A3190" s="20" t="s">
        <v>786</v>
      </c>
      <c r="B3190" s="21" t="s">
        <v>787</v>
      </c>
      <c r="C3190" s="21" t="s">
        <v>1840</v>
      </c>
    </row>
    <row r="3191" spans="1:3" x14ac:dyDescent="0.2">
      <c r="A3191" s="20" t="s">
        <v>101</v>
      </c>
      <c r="B3191" s="21" t="s">
        <v>102</v>
      </c>
      <c r="C3191" s="21" t="s">
        <v>1840</v>
      </c>
    </row>
    <row r="3192" spans="1:3" x14ac:dyDescent="0.2">
      <c r="A3192" s="20" t="s">
        <v>7655</v>
      </c>
      <c r="B3192" s="21" t="s">
        <v>7656</v>
      </c>
      <c r="C3192" s="21" t="s">
        <v>1840</v>
      </c>
    </row>
    <row r="3193" spans="1:3" x14ac:dyDescent="0.2">
      <c r="A3193" s="20" t="s">
        <v>7657</v>
      </c>
      <c r="B3193" s="21" t="s">
        <v>7658</v>
      </c>
      <c r="C3193" s="21" t="s">
        <v>1840</v>
      </c>
    </row>
    <row r="3194" spans="1:3" x14ac:dyDescent="0.2">
      <c r="A3194" s="20" t="s">
        <v>47</v>
      </c>
      <c r="B3194" s="21" t="s">
        <v>48</v>
      </c>
      <c r="C3194" s="21" t="s">
        <v>1840</v>
      </c>
    </row>
    <row r="3195" spans="1:3" x14ac:dyDescent="0.2">
      <c r="A3195" s="20" t="s">
        <v>15</v>
      </c>
      <c r="B3195" s="21" t="s">
        <v>16</v>
      </c>
      <c r="C3195" s="21" t="s">
        <v>1840</v>
      </c>
    </row>
    <row r="3196" spans="1:3" x14ac:dyDescent="0.2">
      <c r="A3196" s="20" t="s">
        <v>183</v>
      </c>
      <c r="B3196" s="21" t="s">
        <v>184</v>
      </c>
      <c r="C3196" s="21" t="s">
        <v>1840</v>
      </c>
    </row>
    <row r="3197" spans="1:3" x14ac:dyDescent="0.2">
      <c r="A3197" s="20" t="s">
        <v>7659</v>
      </c>
      <c r="B3197" s="21" t="s">
        <v>7660</v>
      </c>
      <c r="C3197" s="21" t="s">
        <v>1840</v>
      </c>
    </row>
    <row r="3198" spans="1:3" x14ac:dyDescent="0.2">
      <c r="A3198" s="20" t="s">
        <v>7661</v>
      </c>
      <c r="B3198" s="21" t="s">
        <v>7662</v>
      </c>
      <c r="C3198" s="21" t="s">
        <v>1840</v>
      </c>
    </row>
    <row r="3199" spans="1:3" x14ac:dyDescent="0.2">
      <c r="A3199" s="20" t="s">
        <v>1044</v>
      </c>
      <c r="B3199" s="21" t="s">
        <v>1045</v>
      </c>
      <c r="C3199" s="21" t="s">
        <v>1851</v>
      </c>
    </row>
    <row r="3200" spans="1:3" x14ac:dyDescent="0.2">
      <c r="A3200" s="20" t="s">
        <v>7663</v>
      </c>
      <c r="B3200" s="21" t="s">
        <v>7664</v>
      </c>
      <c r="C3200" s="21" t="s">
        <v>1851</v>
      </c>
    </row>
    <row r="3201" spans="1:3" x14ac:dyDescent="0.2">
      <c r="A3201" s="20" t="s">
        <v>1042</v>
      </c>
      <c r="B3201" s="21" t="s">
        <v>1043</v>
      </c>
      <c r="C3201" s="21" t="s">
        <v>1851</v>
      </c>
    </row>
    <row r="3202" spans="1:3" x14ac:dyDescent="0.2">
      <c r="A3202" s="20" t="s">
        <v>7665</v>
      </c>
      <c r="B3202" s="21" t="s">
        <v>7666</v>
      </c>
      <c r="C3202" s="21" t="s">
        <v>1851</v>
      </c>
    </row>
    <row r="3203" spans="1:3" x14ac:dyDescent="0.2">
      <c r="A3203" s="20" t="s">
        <v>1040</v>
      </c>
      <c r="B3203" s="21" t="s">
        <v>1041</v>
      </c>
      <c r="C3203" s="21" t="s">
        <v>1851</v>
      </c>
    </row>
    <row r="3204" spans="1:3" x14ac:dyDescent="0.2">
      <c r="A3204" s="20" t="s">
        <v>395</v>
      </c>
      <c r="B3204" s="21" t="s">
        <v>396</v>
      </c>
      <c r="C3204" s="21" t="s">
        <v>1851</v>
      </c>
    </row>
    <row r="3205" spans="1:3" x14ac:dyDescent="0.2">
      <c r="A3205" s="20" t="s">
        <v>393</v>
      </c>
      <c r="B3205" s="21" t="s">
        <v>394</v>
      </c>
      <c r="C3205" s="21" t="s">
        <v>1851</v>
      </c>
    </row>
    <row r="3206" spans="1:3" x14ac:dyDescent="0.2">
      <c r="A3206" s="20" t="s">
        <v>391</v>
      </c>
      <c r="B3206" s="21" t="s">
        <v>392</v>
      </c>
      <c r="C3206" s="21" t="s">
        <v>1851</v>
      </c>
    </row>
    <row r="3207" spans="1:3" x14ac:dyDescent="0.2">
      <c r="A3207" s="20" t="s">
        <v>1038</v>
      </c>
      <c r="B3207" s="21" t="s">
        <v>1039</v>
      </c>
      <c r="C3207" s="21" t="s">
        <v>1851</v>
      </c>
    </row>
    <row r="3208" spans="1:3" x14ac:dyDescent="0.2">
      <c r="A3208" s="20" t="s">
        <v>7667</v>
      </c>
      <c r="B3208" s="21" t="s">
        <v>7668</v>
      </c>
      <c r="C3208" s="21" t="s">
        <v>1851</v>
      </c>
    </row>
    <row r="3209" spans="1:3" x14ac:dyDescent="0.2">
      <c r="A3209" s="20" t="s">
        <v>1036</v>
      </c>
      <c r="B3209" s="21" t="s">
        <v>1037</v>
      </c>
      <c r="C3209" s="21" t="s">
        <v>1851</v>
      </c>
    </row>
    <row r="3210" spans="1:3" x14ac:dyDescent="0.2">
      <c r="A3210" s="20" t="s">
        <v>1034</v>
      </c>
      <c r="B3210" s="21" t="s">
        <v>1035</v>
      </c>
      <c r="C3210" s="21" t="s">
        <v>1851</v>
      </c>
    </row>
    <row r="3211" spans="1:3" x14ac:dyDescent="0.2">
      <c r="A3211" s="20" t="s">
        <v>7669</v>
      </c>
      <c r="B3211" s="21" t="s">
        <v>7670</v>
      </c>
      <c r="C3211" s="21" t="s">
        <v>1851</v>
      </c>
    </row>
    <row r="3212" spans="1:3" x14ac:dyDescent="0.2">
      <c r="A3212" s="20" t="s">
        <v>389</v>
      </c>
      <c r="B3212" s="21" t="s">
        <v>390</v>
      </c>
      <c r="C3212" s="21" t="s">
        <v>1851</v>
      </c>
    </row>
    <row r="3213" spans="1:3" x14ac:dyDescent="0.2">
      <c r="A3213" s="20" t="s">
        <v>7671</v>
      </c>
      <c r="B3213" s="21" t="s">
        <v>7672</v>
      </c>
      <c r="C3213" s="21" t="s">
        <v>1851</v>
      </c>
    </row>
    <row r="3214" spans="1:3" x14ac:dyDescent="0.2">
      <c r="A3214" s="20" t="s">
        <v>387</v>
      </c>
      <c r="B3214" s="21" t="s">
        <v>388</v>
      </c>
      <c r="C3214" s="21" t="s">
        <v>1851</v>
      </c>
    </row>
    <row r="3215" spans="1:3" x14ac:dyDescent="0.2">
      <c r="A3215" s="20" t="s">
        <v>7673</v>
      </c>
      <c r="B3215" s="21" t="s">
        <v>7674</v>
      </c>
      <c r="C3215" s="21" t="s">
        <v>1851</v>
      </c>
    </row>
    <row r="3216" spans="1:3" x14ac:dyDescent="0.2">
      <c r="A3216" s="20" t="s">
        <v>7675</v>
      </c>
      <c r="B3216" s="21" t="s">
        <v>7676</v>
      </c>
      <c r="C3216" s="21" t="s">
        <v>1851</v>
      </c>
    </row>
    <row r="3217" spans="1:3" x14ac:dyDescent="0.2">
      <c r="A3217" s="20" t="s">
        <v>7677</v>
      </c>
      <c r="B3217" s="21" t="s">
        <v>7678</v>
      </c>
      <c r="C3217" s="21" t="s">
        <v>1851</v>
      </c>
    </row>
    <row r="3218" spans="1:3" x14ac:dyDescent="0.2">
      <c r="A3218" s="20" t="s">
        <v>7679</v>
      </c>
      <c r="B3218" s="21" t="s">
        <v>7680</v>
      </c>
      <c r="C3218" s="21" t="s">
        <v>1851</v>
      </c>
    </row>
    <row r="3219" spans="1:3" x14ac:dyDescent="0.2">
      <c r="A3219" s="20" t="s">
        <v>209</v>
      </c>
      <c r="B3219" s="21" t="s">
        <v>210</v>
      </c>
      <c r="C3219" s="21" t="s">
        <v>1851</v>
      </c>
    </row>
    <row r="3220" spans="1:3" x14ac:dyDescent="0.2">
      <c r="A3220" s="20" t="s">
        <v>7681</v>
      </c>
      <c r="B3220" s="21" t="s">
        <v>7682</v>
      </c>
      <c r="C3220" s="21" t="s">
        <v>1858</v>
      </c>
    </row>
    <row r="3221" spans="1:3" x14ac:dyDescent="0.2">
      <c r="A3221" s="20" t="s">
        <v>7683</v>
      </c>
      <c r="B3221" s="21" t="s">
        <v>7684</v>
      </c>
      <c r="C3221" s="21" t="s">
        <v>1858</v>
      </c>
    </row>
    <row r="3222" spans="1:3" x14ac:dyDescent="0.2">
      <c r="A3222" s="20" t="s">
        <v>229</v>
      </c>
      <c r="B3222" s="21" t="s">
        <v>230</v>
      </c>
      <c r="C3222" s="21" t="s">
        <v>1858</v>
      </c>
    </row>
    <row r="3223" spans="1:3" x14ac:dyDescent="0.2">
      <c r="A3223" s="20" t="s">
        <v>7685</v>
      </c>
      <c r="B3223" s="21" t="s">
        <v>7686</v>
      </c>
      <c r="C3223" s="21" t="s">
        <v>1858</v>
      </c>
    </row>
    <row r="3224" spans="1:3" x14ac:dyDescent="0.2">
      <c r="A3224" s="20" t="s">
        <v>7687</v>
      </c>
      <c r="B3224" s="21" t="s">
        <v>7688</v>
      </c>
      <c r="C3224" s="21" t="s">
        <v>1858</v>
      </c>
    </row>
    <row r="3225" spans="1:3" x14ac:dyDescent="0.2">
      <c r="A3225" s="20" t="s">
        <v>7689</v>
      </c>
      <c r="B3225" s="21" t="s">
        <v>7690</v>
      </c>
      <c r="C3225" s="21" t="s">
        <v>1858</v>
      </c>
    </row>
    <row r="3226" spans="1:3" x14ac:dyDescent="0.2">
      <c r="A3226" s="20" t="s">
        <v>227</v>
      </c>
      <c r="B3226" s="21" t="s">
        <v>228</v>
      </c>
      <c r="C3226" s="21" t="s">
        <v>1858</v>
      </c>
    </row>
    <row r="3227" spans="1:3" x14ac:dyDescent="0.2">
      <c r="A3227" s="20" t="s">
        <v>225</v>
      </c>
      <c r="B3227" s="21" t="s">
        <v>226</v>
      </c>
      <c r="C3227" s="21" t="s">
        <v>1858</v>
      </c>
    </row>
    <row r="3228" spans="1:3" x14ac:dyDescent="0.2">
      <c r="A3228" s="20" t="s">
        <v>936</v>
      </c>
      <c r="B3228" s="21" t="s">
        <v>937</v>
      </c>
      <c r="C3228" s="21" t="s">
        <v>1858</v>
      </c>
    </row>
    <row r="3229" spans="1:3" x14ac:dyDescent="0.2">
      <c r="A3229" s="20" t="s">
        <v>7691</v>
      </c>
      <c r="B3229" s="21" t="s">
        <v>7692</v>
      </c>
      <c r="C3229" s="21" t="s">
        <v>1858</v>
      </c>
    </row>
    <row r="3230" spans="1:3" x14ac:dyDescent="0.2">
      <c r="A3230" s="20" t="s">
        <v>7693</v>
      </c>
      <c r="B3230" s="21" t="s">
        <v>7694</v>
      </c>
      <c r="C3230" s="21" t="s">
        <v>1858</v>
      </c>
    </row>
    <row r="3231" spans="1:3" x14ac:dyDescent="0.2">
      <c r="A3231" s="20" t="s">
        <v>7695</v>
      </c>
      <c r="B3231" s="21" t="s">
        <v>7696</v>
      </c>
      <c r="C3231" s="21" t="s">
        <v>1858</v>
      </c>
    </row>
    <row r="3232" spans="1:3" x14ac:dyDescent="0.2">
      <c r="A3232" s="20" t="s">
        <v>7697</v>
      </c>
      <c r="B3232" s="21" t="s">
        <v>7698</v>
      </c>
      <c r="C3232" s="21" t="s">
        <v>1858</v>
      </c>
    </row>
    <row r="3233" spans="1:3" x14ac:dyDescent="0.2">
      <c r="A3233" s="20" t="s">
        <v>7699</v>
      </c>
      <c r="B3233" s="21" t="s">
        <v>7700</v>
      </c>
      <c r="C3233" s="21" t="s">
        <v>1858</v>
      </c>
    </row>
    <row r="3234" spans="1:3" x14ac:dyDescent="0.2">
      <c r="A3234" s="20" t="s">
        <v>7701</v>
      </c>
      <c r="B3234" s="21" t="s">
        <v>7702</v>
      </c>
      <c r="C3234" s="21" t="s">
        <v>1858</v>
      </c>
    </row>
    <row r="3235" spans="1:3" x14ac:dyDescent="0.2">
      <c r="A3235" s="20" t="s">
        <v>7703</v>
      </c>
      <c r="B3235" s="21" t="s">
        <v>7704</v>
      </c>
      <c r="C3235" s="21" t="s">
        <v>1858</v>
      </c>
    </row>
    <row r="3236" spans="1:3" x14ac:dyDescent="0.2">
      <c r="A3236" s="20" t="s">
        <v>7705</v>
      </c>
      <c r="B3236" s="21" t="s">
        <v>7706</v>
      </c>
      <c r="C3236" s="21" t="s">
        <v>1858</v>
      </c>
    </row>
    <row r="3237" spans="1:3" x14ac:dyDescent="0.2">
      <c r="A3237" s="20" t="s">
        <v>139</v>
      </c>
      <c r="B3237" s="21" t="s">
        <v>140</v>
      </c>
      <c r="C3237" s="21" t="s">
        <v>1858</v>
      </c>
    </row>
    <row r="3238" spans="1:3" x14ac:dyDescent="0.2">
      <c r="A3238" s="20" t="s">
        <v>7707</v>
      </c>
      <c r="B3238" s="21" t="s">
        <v>7708</v>
      </c>
      <c r="C3238" s="21" t="s">
        <v>1858</v>
      </c>
    </row>
    <row r="3239" spans="1:3" x14ac:dyDescent="0.2">
      <c r="A3239" s="20" t="s">
        <v>127</v>
      </c>
      <c r="B3239" s="21" t="s">
        <v>128</v>
      </c>
      <c r="C3239" s="21" t="s">
        <v>1858</v>
      </c>
    </row>
    <row r="3240" spans="1:3" x14ac:dyDescent="0.2">
      <c r="A3240" s="20" t="s">
        <v>7709</v>
      </c>
      <c r="B3240" s="21" t="s">
        <v>7710</v>
      </c>
      <c r="C3240" s="21" t="s">
        <v>1858</v>
      </c>
    </row>
    <row r="3241" spans="1:3" x14ac:dyDescent="0.2">
      <c r="A3241" s="20" t="s">
        <v>103</v>
      </c>
      <c r="B3241" s="21" t="s">
        <v>104</v>
      </c>
      <c r="C3241" s="21" t="s">
        <v>1858</v>
      </c>
    </row>
    <row r="3242" spans="1:3" x14ac:dyDescent="0.2">
      <c r="A3242" s="20" t="s">
        <v>7711</v>
      </c>
      <c r="B3242" s="21" t="s">
        <v>7712</v>
      </c>
      <c r="C3242" s="21" t="s">
        <v>1858</v>
      </c>
    </row>
    <row r="3243" spans="1:3" x14ac:dyDescent="0.2">
      <c r="A3243" s="20" t="s">
        <v>7713</v>
      </c>
      <c r="B3243" s="21" t="s">
        <v>7714</v>
      </c>
      <c r="C3243" s="21" t="s">
        <v>1858</v>
      </c>
    </row>
    <row r="3244" spans="1:3" x14ac:dyDescent="0.2">
      <c r="A3244" s="20" t="s">
        <v>87</v>
      </c>
      <c r="B3244" s="21" t="s">
        <v>88</v>
      </c>
      <c r="C3244" s="21" t="s">
        <v>1858</v>
      </c>
    </row>
    <row r="3245" spans="1:3" x14ac:dyDescent="0.2">
      <c r="A3245" s="20" t="s">
        <v>73</v>
      </c>
      <c r="B3245" s="21" t="s">
        <v>74</v>
      </c>
      <c r="C3245" s="21" t="s">
        <v>1858</v>
      </c>
    </row>
    <row r="3246" spans="1:3" x14ac:dyDescent="0.2">
      <c r="A3246" s="20" t="s">
        <v>7715</v>
      </c>
      <c r="B3246" s="21" t="s">
        <v>7716</v>
      </c>
      <c r="C3246" s="21" t="s">
        <v>1858</v>
      </c>
    </row>
    <row r="3247" spans="1:3" x14ac:dyDescent="0.2">
      <c r="A3247" s="20" t="s">
        <v>7717</v>
      </c>
      <c r="B3247" s="21" t="s">
        <v>7718</v>
      </c>
      <c r="C3247" s="21" t="s">
        <v>1858</v>
      </c>
    </row>
    <row r="3248" spans="1:3" x14ac:dyDescent="0.2">
      <c r="A3248" s="20" t="s">
        <v>7719</v>
      </c>
      <c r="B3248" s="21" t="s">
        <v>7720</v>
      </c>
      <c r="C3248" s="21" t="s">
        <v>1858</v>
      </c>
    </row>
    <row r="3249" spans="1:3" x14ac:dyDescent="0.2">
      <c r="A3249" s="20" t="s">
        <v>652</v>
      </c>
      <c r="B3249" s="21" t="s">
        <v>653</v>
      </c>
      <c r="C3249" s="21" t="s">
        <v>1858</v>
      </c>
    </row>
    <row r="3250" spans="1:3" x14ac:dyDescent="0.2">
      <c r="A3250" s="20" t="s">
        <v>6</v>
      </c>
      <c r="B3250" s="21" t="s">
        <v>7</v>
      </c>
      <c r="C3250" s="21" t="s">
        <v>1858</v>
      </c>
    </row>
    <row r="3251" spans="1:3" x14ac:dyDescent="0.2">
      <c r="A3251" s="20" t="s">
        <v>327</v>
      </c>
      <c r="B3251" s="21" t="s">
        <v>328</v>
      </c>
      <c r="C3251" s="21" t="s">
        <v>1879</v>
      </c>
    </row>
    <row r="3252" spans="1:3" x14ac:dyDescent="0.2">
      <c r="A3252" s="20" t="s">
        <v>325</v>
      </c>
      <c r="B3252" s="21" t="s">
        <v>326</v>
      </c>
      <c r="C3252" s="21" t="s">
        <v>1879</v>
      </c>
    </row>
    <row r="3253" spans="1:3" x14ac:dyDescent="0.2">
      <c r="A3253" s="20" t="s">
        <v>7721</v>
      </c>
      <c r="B3253" s="21" t="s">
        <v>7722</v>
      </c>
      <c r="C3253" s="21" t="s">
        <v>1879</v>
      </c>
    </row>
    <row r="3254" spans="1:3" x14ac:dyDescent="0.2">
      <c r="A3254" s="20" t="s">
        <v>7723</v>
      </c>
      <c r="B3254" s="21" t="s">
        <v>7724</v>
      </c>
      <c r="C3254" s="21" t="s">
        <v>1879</v>
      </c>
    </row>
    <row r="3255" spans="1:3" x14ac:dyDescent="0.2">
      <c r="A3255" s="20" t="s">
        <v>7725</v>
      </c>
      <c r="B3255" s="21" t="s">
        <v>7726</v>
      </c>
      <c r="C3255" s="21" t="s">
        <v>1879</v>
      </c>
    </row>
    <row r="3256" spans="1:3" x14ac:dyDescent="0.2">
      <c r="A3256" s="20" t="s">
        <v>323</v>
      </c>
      <c r="B3256" s="21" t="s">
        <v>324</v>
      </c>
      <c r="C3256" s="21" t="s">
        <v>1879</v>
      </c>
    </row>
    <row r="3257" spans="1:3" x14ac:dyDescent="0.2">
      <c r="A3257" s="20" t="s">
        <v>7727</v>
      </c>
      <c r="B3257" s="21" t="s">
        <v>7728</v>
      </c>
      <c r="C3257" s="21" t="s">
        <v>1879</v>
      </c>
    </row>
    <row r="3258" spans="1:3" x14ac:dyDescent="0.2">
      <c r="A3258" s="20" t="s">
        <v>990</v>
      </c>
      <c r="B3258" s="21" t="s">
        <v>991</v>
      </c>
      <c r="C3258" s="21" t="s">
        <v>1879</v>
      </c>
    </row>
    <row r="3259" spans="1:3" x14ac:dyDescent="0.2">
      <c r="A3259" s="20" t="s">
        <v>321</v>
      </c>
      <c r="B3259" s="21" t="s">
        <v>322</v>
      </c>
      <c r="C3259" s="21" t="s">
        <v>1879</v>
      </c>
    </row>
    <row r="3260" spans="1:3" x14ac:dyDescent="0.2">
      <c r="A3260" s="20" t="s">
        <v>255</v>
      </c>
      <c r="B3260" s="21" t="s">
        <v>256</v>
      </c>
      <c r="C3260" s="21" t="s">
        <v>1879</v>
      </c>
    </row>
    <row r="3261" spans="1:3" x14ac:dyDescent="0.2">
      <c r="A3261" s="20" t="s">
        <v>7729</v>
      </c>
      <c r="B3261" s="21" t="s">
        <v>7730</v>
      </c>
      <c r="C3261" s="21" t="s">
        <v>1879</v>
      </c>
    </row>
    <row r="3262" spans="1:3" x14ac:dyDescent="0.2">
      <c r="A3262" s="20" t="s">
        <v>7731</v>
      </c>
      <c r="B3262" s="21" t="s">
        <v>7732</v>
      </c>
      <c r="C3262" s="21" t="s">
        <v>1879</v>
      </c>
    </row>
    <row r="3263" spans="1:3" x14ac:dyDescent="0.2">
      <c r="A3263" s="20" t="s">
        <v>7733</v>
      </c>
      <c r="B3263" s="21" t="s">
        <v>7734</v>
      </c>
      <c r="C3263" s="21" t="s">
        <v>1879</v>
      </c>
    </row>
    <row r="3264" spans="1:3" x14ac:dyDescent="0.2">
      <c r="A3264" s="20" t="s">
        <v>7735</v>
      </c>
      <c r="B3264" s="21" t="s">
        <v>7736</v>
      </c>
      <c r="C3264" s="21" t="s">
        <v>1879</v>
      </c>
    </row>
    <row r="3265" spans="1:3" x14ac:dyDescent="0.2">
      <c r="A3265" s="20" t="s">
        <v>7737</v>
      </c>
      <c r="B3265" s="21" t="s">
        <v>7738</v>
      </c>
      <c r="C3265" s="21" t="s">
        <v>1879</v>
      </c>
    </row>
    <row r="3266" spans="1:3" x14ac:dyDescent="0.2">
      <c r="A3266" s="20" t="s">
        <v>7739</v>
      </c>
      <c r="B3266" s="21" t="s">
        <v>7740</v>
      </c>
      <c r="C3266" s="21" t="s">
        <v>1879</v>
      </c>
    </row>
    <row r="3267" spans="1:3" x14ac:dyDescent="0.2">
      <c r="A3267" s="20" t="s">
        <v>107</v>
      </c>
      <c r="B3267" s="21" t="s">
        <v>108</v>
      </c>
      <c r="C3267" s="21" t="s">
        <v>1879</v>
      </c>
    </row>
    <row r="3268" spans="1:3" x14ac:dyDescent="0.2">
      <c r="A3268" s="20" t="s">
        <v>31</v>
      </c>
      <c r="B3268" s="21" t="s">
        <v>32</v>
      </c>
      <c r="C3268" s="21" t="s">
        <v>1879</v>
      </c>
    </row>
    <row r="3269" spans="1:3" x14ac:dyDescent="0.2">
      <c r="A3269" s="20" t="s">
        <v>29</v>
      </c>
      <c r="B3269" s="21" t="s">
        <v>30</v>
      </c>
      <c r="C3269" s="21" t="s">
        <v>1879</v>
      </c>
    </row>
    <row r="3270" spans="1:3" x14ac:dyDescent="0.2">
      <c r="A3270" s="20" t="s">
        <v>7741</v>
      </c>
      <c r="B3270" s="21" t="s">
        <v>7742</v>
      </c>
      <c r="C3270" s="21" t="s">
        <v>1879</v>
      </c>
    </row>
    <row r="3271" spans="1:3" x14ac:dyDescent="0.2">
      <c r="A3271" s="20" t="s">
        <v>7743</v>
      </c>
      <c r="B3271" s="21" t="s">
        <v>7744</v>
      </c>
      <c r="C3271" s="21" t="s">
        <v>1879</v>
      </c>
    </row>
    <row r="3272" spans="1:3" x14ac:dyDescent="0.2">
      <c r="A3272" s="20" t="s">
        <v>626</v>
      </c>
      <c r="B3272" s="21" t="s">
        <v>627</v>
      </c>
      <c r="C3272" s="21" t="s">
        <v>1879</v>
      </c>
    </row>
    <row r="3273" spans="1:3" x14ac:dyDescent="0.2">
      <c r="A3273" s="20" t="s">
        <v>163</v>
      </c>
      <c r="B3273" s="21" t="s">
        <v>164</v>
      </c>
      <c r="C3273" s="21" t="s">
        <v>1879</v>
      </c>
    </row>
    <row r="3274" spans="1:3" x14ac:dyDescent="0.2">
      <c r="A3274" s="20" t="s">
        <v>7745</v>
      </c>
      <c r="B3274" s="21" t="s">
        <v>7746</v>
      </c>
      <c r="C3274" s="21" t="s">
        <v>1888</v>
      </c>
    </row>
    <row r="3275" spans="1:3" x14ac:dyDescent="0.2">
      <c r="A3275" s="20" t="s">
        <v>7747</v>
      </c>
      <c r="B3275" s="21" t="s">
        <v>7748</v>
      </c>
      <c r="C3275" s="21" t="s">
        <v>1888</v>
      </c>
    </row>
    <row r="3276" spans="1:3" x14ac:dyDescent="0.2">
      <c r="A3276" s="20" t="s">
        <v>7749</v>
      </c>
      <c r="B3276" s="21" t="s">
        <v>7750</v>
      </c>
      <c r="C3276" s="21" t="s">
        <v>1888</v>
      </c>
    </row>
    <row r="3277" spans="1:3" x14ac:dyDescent="0.2">
      <c r="A3277" s="20" t="s">
        <v>7751</v>
      </c>
      <c r="B3277" s="21" t="s">
        <v>7752</v>
      </c>
      <c r="C3277" s="21" t="s">
        <v>1888</v>
      </c>
    </row>
    <row r="3278" spans="1:3" x14ac:dyDescent="0.2">
      <c r="A3278" s="20" t="s">
        <v>7753</v>
      </c>
      <c r="B3278" s="21" t="s">
        <v>7754</v>
      </c>
      <c r="C3278" s="21" t="s">
        <v>1888</v>
      </c>
    </row>
    <row r="3279" spans="1:3" x14ac:dyDescent="0.2">
      <c r="A3279" s="20" t="s">
        <v>7755</v>
      </c>
      <c r="B3279" s="21" t="s">
        <v>7756</v>
      </c>
      <c r="C3279" s="21" t="s">
        <v>1888</v>
      </c>
    </row>
    <row r="3280" spans="1:3" x14ac:dyDescent="0.2">
      <c r="A3280" s="20" t="s">
        <v>634</v>
      </c>
      <c r="B3280" s="21" t="s">
        <v>635</v>
      </c>
      <c r="C3280" s="21" t="s">
        <v>1888</v>
      </c>
    </row>
    <row r="3281" spans="1:3" x14ac:dyDescent="0.2">
      <c r="A3281" s="20" t="s">
        <v>620</v>
      </c>
      <c r="B3281" s="21" t="s">
        <v>621</v>
      </c>
      <c r="C3281" s="21" t="s">
        <v>1888</v>
      </c>
    </row>
    <row r="3282" spans="1:3" x14ac:dyDescent="0.2">
      <c r="A3282" s="20" t="s">
        <v>7757</v>
      </c>
      <c r="B3282" s="21" t="s">
        <v>7758</v>
      </c>
      <c r="C3282" s="21" t="s">
        <v>3281</v>
      </c>
    </row>
    <row r="3283" spans="1:3" x14ac:dyDescent="0.2">
      <c r="A3283" s="20" t="s">
        <v>7759</v>
      </c>
      <c r="B3283" s="21" t="s">
        <v>7760</v>
      </c>
      <c r="C3283" s="21" t="s">
        <v>3281</v>
      </c>
    </row>
    <row r="3284" spans="1:3" x14ac:dyDescent="0.2">
      <c r="A3284" s="20" t="s">
        <v>7761</v>
      </c>
      <c r="B3284" s="21" t="s">
        <v>7762</v>
      </c>
      <c r="C3284" s="21" t="s">
        <v>3281</v>
      </c>
    </row>
    <row r="3285" spans="1:3" x14ac:dyDescent="0.2">
      <c r="A3285" s="20" t="s">
        <v>7763</v>
      </c>
      <c r="B3285" s="21" t="s">
        <v>7764</v>
      </c>
      <c r="C3285" s="21" t="s">
        <v>3281</v>
      </c>
    </row>
    <row r="3286" spans="1:3" x14ac:dyDescent="0.2">
      <c r="A3286" s="20" t="s">
        <v>958</v>
      </c>
      <c r="B3286" s="21" t="s">
        <v>959</v>
      </c>
      <c r="C3286" s="21" t="s">
        <v>3281</v>
      </c>
    </row>
    <row r="3287" spans="1:3" x14ac:dyDescent="0.2">
      <c r="A3287" s="20" t="s">
        <v>201</v>
      </c>
      <c r="B3287" s="21" t="s">
        <v>202</v>
      </c>
      <c r="C3287" s="21" t="s">
        <v>3281</v>
      </c>
    </row>
    <row r="3288" spans="1:3" x14ac:dyDescent="0.2">
      <c r="A3288" s="20" t="s">
        <v>7765</v>
      </c>
      <c r="B3288" s="21" t="s">
        <v>7766</v>
      </c>
      <c r="C3288" s="21" t="s">
        <v>3281</v>
      </c>
    </row>
    <row r="3289" spans="1:3" x14ac:dyDescent="0.2">
      <c r="A3289" s="20" t="s">
        <v>7767</v>
      </c>
      <c r="B3289" s="21" t="s">
        <v>7768</v>
      </c>
      <c r="C3289" s="21" t="s">
        <v>3281</v>
      </c>
    </row>
    <row r="3290" spans="1:3" x14ac:dyDescent="0.2">
      <c r="A3290" s="20" t="s">
        <v>7769</v>
      </c>
      <c r="B3290" s="21" t="s">
        <v>7770</v>
      </c>
      <c r="C3290" s="21" t="s">
        <v>3281</v>
      </c>
    </row>
    <row r="3291" spans="1:3" x14ac:dyDescent="0.2">
      <c r="A3291" s="20" t="s">
        <v>7771</v>
      </c>
      <c r="B3291" s="21" t="s">
        <v>7772</v>
      </c>
      <c r="C3291" s="21" t="s">
        <v>1895</v>
      </c>
    </row>
    <row r="3292" spans="1:3" x14ac:dyDescent="0.2">
      <c r="A3292" s="20" t="s">
        <v>7773</v>
      </c>
      <c r="B3292" s="21" t="s">
        <v>7774</v>
      </c>
      <c r="C3292" s="21" t="s">
        <v>1895</v>
      </c>
    </row>
    <row r="3293" spans="1:3" x14ac:dyDescent="0.2">
      <c r="A3293" s="20" t="s">
        <v>980</v>
      </c>
      <c r="B3293" s="21" t="s">
        <v>981</v>
      </c>
      <c r="C3293" s="21" t="s">
        <v>1895</v>
      </c>
    </row>
    <row r="3294" spans="1:3" x14ac:dyDescent="0.2">
      <c r="A3294" s="20" t="s">
        <v>7775</v>
      </c>
      <c r="B3294" s="21" t="s">
        <v>7776</v>
      </c>
      <c r="C3294" s="21" t="s">
        <v>1895</v>
      </c>
    </row>
    <row r="3295" spans="1:3" x14ac:dyDescent="0.2">
      <c r="A3295" s="20" t="s">
        <v>295</v>
      </c>
      <c r="B3295" s="21" t="s">
        <v>296</v>
      </c>
      <c r="C3295" s="21" t="s">
        <v>1895</v>
      </c>
    </row>
    <row r="3296" spans="1:3" x14ac:dyDescent="0.2">
      <c r="A3296" s="20" t="s">
        <v>7777</v>
      </c>
      <c r="B3296" s="21" t="s">
        <v>7778</v>
      </c>
      <c r="C3296" s="21" t="s">
        <v>1895</v>
      </c>
    </row>
    <row r="3297" spans="1:3" x14ac:dyDescent="0.2">
      <c r="A3297" s="20" t="s">
        <v>293</v>
      </c>
      <c r="B3297" s="21" t="s">
        <v>294</v>
      </c>
      <c r="C3297" s="21" t="s">
        <v>1895</v>
      </c>
    </row>
    <row r="3298" spans="1:3" x14ac:dyDescent="0.2">
      <c r="A3298" s="20" t="s">
        <v>291</v>
      </c>
      <c r="B3298" s="21" t="s">
        <v>292</v>
      </c>
      <c r="C3298" s="21" t="s">
        <v>1895</v>
      </c>
    </row>
    <row r="3299" spans="1:3" x14ac:dyDescent="0.2">
      <c r="A3299" s="20" t="s">
        <v>289</v>
      </c>
      <c r="B3299" s="21" t="s">
        <v>290</v>
      </c>
      <c r="C3299" s="21" t="s">
        <v>1895</v>
      </c>
    </row>
    <row r="3300" spans="1:3" x14ac:dyDescent="0.2">
      <c r="A3300" s="20" t="s">
        <v>978</v>
      </c>
      <c r="B3300" s="21" t="s">
        <v>979</v>
      </c>
      <c r="C3300" s="21" t="s">
        <v>1895</v>
      </c>
    </row>
    <row r="3301" spans="1:3" x14ac:dyDescent="0.2">
      <c r="A3301" s="20" t="s">
        <v>976</v>
      </c>
      <c r="B3301" s="21" t="s">
        <v>977</v>
      </c>
      <c r="C3301" s="21" t="s">
        <v>1895</v>
      </c>
    </row>
    <row r="3302" spans="1:3" x14ac:dyDescent="0.2">
      <c r="A3302" s="20" t="s">
        <v>145</v>
      </c>
      <c r="B3302" s="21" t="s">
        <v>146</v>
      </c>
      <c r="C3302" s="21" t="s">
        <v>1895</v>
      </c>
    </row>
    <row r="3303" spans="1:3" x14ac:dyDescent="0.2">
      <c r="A3303" s="20" t="s">
        <v>7779</v>
      </c>
      <c r="B3303" s="21" t="s">
        <v>7780</v>
      </c>
      <c r="C3303" s="21" t="s">
        <v>1895</v>
      </c>
    </row>
    <row r="3304" spans="1:3" x14ac:dyDescent="0.2">
      <c r="A3304" s="20" t="s">
        <v>7781</v>
      </c>
      <c r="B3304" s="21" t="s">
        <v>7782</v>
      </c>
      <c r="C3304" s="21" t="s">
        <v>1895</v>
      </c>
    </row>
    <row r="3305" spans="1:3" x14ac:dyDescent="0.2">
      <c r="A3305" s="20" t="s">
        <v>7783</v>
      </c>
      <c r="B3305" s="21" t="s">
        <v>7784</v>
      </c>
      <c r="C3305" s="21" t="s">
        <v>1895</v>
      </c>
    </row>
    <row r="3306" spans="1:3" x14ac:dyDescent="0.2">
      <c r="A3306" s="20" t="s">
        <v>7785</v>
      </c>
      <c r="B3306" s="21" t="s">
        <v>7786</v>
      </c>
      <c r="C3306" s="21" t="s">
        <v>1895</v>
      </c>
    </row>
    <row r="3307" spans="1:3" x14ac:dyDescent="0.2">
      <c r="A3307" s="20" t="s">
        <v>7787</v>
      </c>
      <c r="B3307" s="21" t="s">
        <v>7788</v>
      </c>
      <c r="C3307" s="21" t="s">
        <v>1895</v>
      </c>
    </row>
    <row r="3308" spans="1:3" x14ac:dyDescent="0.2">
      <c r="A3308" s="20" t="s">
        <v>7789</v>
      </c>
      <c r="B3308" s="21" t="s">
        <v>7790</v>
      </c>
      <c r="C3308" s="21" t="s">
        <v>1895</v>
      </c>
    </row>
    <row r="3309" spans="1:3" x14ac:dyDescent="0.2">
      <c r="A3309" s="20" t="s">
        <v>7791</v>
      </c>
      <c r="B3309" s="21" t="s">
        <v>7792</v>
      </c>
      <c r="C3309" s="21" t="s">
        <v>1895</v>
      </c>
    </row>
    <row r="3310" spans="1:3" x14ac:dyDescent="0.2">
      <c r="A3310" s="20" t="s">
        <v>7793</v>
      </c>
      <c r="B3310" s="21" t="s">
        <v>7794</v>
      </c>
      <c r="C3310" s="21" t="s">
        <v>1895</v>
      </c>
    </row>
    <row r="3311" spans="1:3" x14ac:dyDescent="0.2">
      <c r="A3311" s="20" t="s">
        <v>7795</v>
      </c>
      <c r="B3311" s="21" t="s">
        <v>7796</v>
      </c>
      <c r="C3311" s="21" t="s">
        <v>1895</v>
      </c>
    </row>
    <row r="3312" spans="1:3" x14ac:dyDescent="0.2">
      <c r="A3312" s="20" t="s">
        <v>920</v>
      </c>
      <c r="B3312" s="21" t="s">
        <v>921</v>
      </c>
      <c r="C3312" s="21" t="s">
        <v>1895</v>
      </c>
    </row>
    <row r="3313" spans="1:3" x14ac:dyDescent="0.2">
      <c r="A3313" s="20" t="s">
        <v>7797</v>
      </c>
      <c r="B3313" s="21" t="s">
        <v>7798</v>
      </c>
      <c r="C3313" s="21" t="s">
        <v>1895</v>
      </c>
    </row>
    <row r="3314" spans="1:3" x14ac:dyDescent="0.2">
      <c r="A3314" s="20" t="s">
        <v>862</v>
      </c>
      <c r="B3314" s="21" t="s">
        <v>863</v>
      </c>
      <c r="C3314" s="21" t="s">
        <v>1895</v>
      </c>
    </row>
    <row r="3315" spans="1:3" x14ac:dyDescent="0.2">
      <c r="A3315" s="20" t="s">
        <v>7799</v>
      </c>
      <c r="B3315" s="21" t="s">
        <v>7800</v>
      </c>
      <c r="C3315" s="21" t="s">
        <v>1895</v>
      </c>
    </row>
    <row r="3316" spans="1:3" x14ac:dyDescent="0.2">
      <c r="A3316" s="20" t="s">
        <v>7801</v>
      </c>
      <c r="B3316" s="21" t="s">
        <v>7802</v>
      </c>
      <c r="C3316" s="21" t="s">
        <v>1895</v>
      </c>
    </row>
    <row r="3317" spans="1:3" x14ac:dyDescent="0.2">
      <c r="A3317" s="20" t="s">
        <v>760</v>
      </c>
      <c r="B3317" s="21" t="s">
        <v>761</v>
      </c>
      <c r="C3317" s="21" t="s">
        <v>1895</v>
      </c>
    </row>
    <row r="3318" spans="1:3" x14ac:dyDescent="0.2">
      <c r="A3318" s="20" t="s">
        <v>7803</v>
      </c>
      <c r="B3318" s="21" t="s">
        <v>7804</v>
      </c>
      <c r="C3318" s="21" t="s">
        <v>1895</v>
      </c>
    </row>
    <row r="3319" spans="1:3" x14ac:dyDescent="0.2">
      <c r="A3319" s="20" t="s">
        <v>680</v>
      </c>
      <c r="B3319" s="21" t="s">
        <v>681</v>
      </c>
      <c r="C3319" s="21" t="s">
        <v>1895</v>
      </c>
    </row>
    <row r="3320" spans="1:3" x14ac:dyDescent="0.2">
      <c r="A3320" s="20" t="s">
        <v>7805</v>
      </c>
      <c r="B3320" s="21" t="s">
        <v>7806</v>
      </c>
      <c r="C3320" s="21" t="s">
        <v>1895</v>
      </c>
    </row>
    <row r="3321" spans="1:3" x14ac:dyDescent="0.2">
      <c r="A3321" s="20" t="s">
        <v>640</v>
      </c>
      <c r="B3321" s="21" t="s">
        <v>641</v>
      </c>
      <c r="C3321" s="21" t="s">
        <v>1895</v>
      </c>
    </row>
    <row r="3322" spans="1:3" x14ac:dyDescent="0.2">
      <c r="A3322" s="20" t="s">
        <v>7807</v>
      </c>
      <c r="B3322" s="21" t="s">
        <v>7808</v>
      </c>
      <c r="C3322" s="21" t="s">
        <v>1895</v>
      </c>
    </row>
    <row r="3323" spans="1:3" x14ac:dyDescent="0.2">
      <c r="A3323" s="20" t="s">
        <v>7809</v>
      </c>
      <c r="B3323" s="21" t="s">
        <v>7810</v>
      </c>
      <c r="C3323" s="21" t="s">
        <v>1895</v>
      </c>
    </row>
    <row r="3324" spans="1:3" x14ac:dyDescent="0.2">
      <c r="A3324" s="20" t="s">
        <v>423</v>
      </c>
      <c r="B3324" s="21" t="s">
        <v>424</v>
      </c>
      <c r="C3324" s="21" t="s">
        <v>1914</v>
      </c>
    </row>
    <row r="3325" spans="1:3" x14ac:dyDescent="0.2">
      <c r="A3325" s="20" t="s">
        <v>421</v>
      </c>
      <c r="B3325" s="21" t="s">
        <v>422</v>
      </c>
      <c r="C3325" s="21" t="s">
        <v>1914</v>
      </c>
    </row>
    <row r="3326" spans="1:3" x14ac:dyDescent="0.2">
      <c r="A3326" s="20" t="s">
        <v>7811</v>
      </c>
      <c r="B3326" s="21" t="s">
        <v>7812</v>
      </c>
      <c r="C3326" s="21" t="s">
        <v>1914</v>
      </c>
    </row>
    <row r="3327" spans="1:3" x14ac:dyDescent="0.2">
      <c r="A3327" s="20" t="s">
        <v>419</v>
      </c>
      <c r="B3327" s="21" t="s">
        <v>420</v>
      </c>
      <c r="C3327" s="21" t="s">
        <v>1914</v>
      </c>
    </row>
    <row r="3328" spans="1:3" x14ac:dyDescent="0.2">
      <c r="A3328" s="20" t="s">
        <v>7813</v>
      </c>
      <c r="B3328" s="21" t="s">
        <v>7814</v>
      </c>
      <c r="C3328" s="21" t="s">
        <v>1914</v>
      </c>
    </row>
    <row r="3329" spans="1:3" x14ac:dyDescent="0.2">
      <c r="A3329" s="20" t="s">
        <v>7815</v>
      </c>
      <c r="B3329" s="21" t="s">
        <v>7816</v>
      </c>
      <c r="C3329" s="21" t="s">
        <v>1914</v>
      </c>
    </row>
    <row r="3330" spans="1:3" x14ac:dyDescent="0.2">
      <c r="A3330" s="20" t="s">
        <v>7817</v>
      </c>
      <c r="B3330" s="21" t="s">
        <v>7818</v>
      </c>
      <c r="C3330" s="21" t="s">
        <v>1914</v>
      </c>
    </row>
    <row r="3331" spans="1:3" x14ac:dyDescent="0.2">
      <c r="A3331" s="20" t="s">
        <v>7819</v>
      </c>
      <c r="B3331" s="21" t="s">
        <v>7820</v>
      </c>
      <c r="C3331" s="21" t="s">
        <v>1914</v>
      </c>
    </row>
    <row r="3332" spans="1:3" x14ac:dyDescent="0.2">
      <c r="A3332" s="20" t="s">
        <v>7821</v>
      </c>
      <c r="B3332" s="21" t="s">
        <v>7822</v>
      </c>
      <c r="C3332" s="21" t="s">
        <v>1914</v>
      </c>
    </row>
    <row r="3333" spans="1:3" x14ac:dyDescent="0.2">
      <c r="A3333" s="20" t="s">
        <v>7823</v>
      </c>
      <c r="B3333" s="21" t="s">
        <v>7824</v>
      </c>
      <c r="C3333" s="21" t="s">
        <v>1914</v>
      </c>
    </row>
    <row r="3334" spans="1:3" x14ac:dyDescent="0.2">
      <c r="A3334" s="20" t="s">
        <v>171</v>
      </c>
      <c r="B3334" s="21" t="s">
        <v>172</v>
      </c>
      <c r="C3334" s="21" t="s">
        <v>1914</v>
      </c>
    </row>
    <row r="3335" spans="1:3" x14ac:dyDescent="0.2">
      <c r="A3335" s="20" t="s">
        <v>7825</v>
      </c>
      <c r="B3335" s="21" t="s">
        <v>7826</v>
      </c>
      <c r="C3335" s="21" t="s">
        <v>1914</v>
      </c>
    </row>
    <row r="3336" spans="1:3" x14ac:dyDescent="0.2">
      <c r="A3336" s="20" t="s">
        <v>151</v>
      </c>
      <c r="B3336" s="21" t="s">
        <v>152</v>
      </c>
      <c r="C3336" s="21" t="s">
        <v>1923</v>
      </c>
    </row>
    <row r="3337" spans="1:3" x14ac:dyDescent="0.2">
      <c r="A3337" s="20" t="s">
        <v>7827</v>
      </c>
      <c r="B3337" s="21" t="s">
        <v>7828</v>
      </c>
      <c r="C3337" s="21" t="s">
        <v>1923</v>
      </c>
    </row>
    <row r="3338" spans="1:3" x14ac:dyDescent="0.2">
      <c r="A3338" s="20" t="s">
        <v>7829</v>
      </c>
      <c r="B3338" s="21" t="s">
        <v>7830</v>
      </c>
      <c r="C3338" s="21" t="s">
        <v>1923</v>
      </c>
    </row>
    <row r="3339" spans="1:3" x14ac:dyDescent="0.2">
      <c r="A3339" s="20" t="s">
        <v>994</v>
      </c>
      <c r="B3339" s="21" t="s">
        <v>995</v>
      </c>
      <c r="C3339" s="21" t="s">
        <v>1923</v>
      </c>
    </row>
    <row r="3340" spans="1:3" x14ac:dyDescent="0.2">
      <c r="A3340" s="20" t="s">
        <v>7831</v>
      </c>
      <c r="B3340" s="21" t="s">
        <v>7832</v>
      </c>
      <c r="C3340" s="21" t="s">
        <v>1923</v>
      </c>
    </row>
    <row r="3341" spans="1:3" x14ac:dyDescent="0.2">
      <c r="A3341" s="20" t="s">
        <v>337</v>
      </c>
      <c r="B3341" s="21" t="s">
        <v>338</v>
      </c>
      <c r="C3341" s="21" t="s">
        <v>1923</v>
      </c>
    </row>
    <row r="3342" spans="1:3" x14ac:dyDescent="0.2">
      <c r="A3342" s="20" t="s">
        <v>7833</v>
      </c>
      <c r="B3342" s="21" t="s">
        <v>7834</v>
      </c>
      <c r="C3342" s="21" t="s">
        <v>1923</v>
      </c>
    </row>
    <row r="3343" spans="1:3" x14ac:dyDescent="0.2">
      <c r="A3343" s="20" t="s">
        <v>7835</v>
      </c>
      <c r="B3343" s="21" t="s">
        <v>7836</v>
      </c>
      <c r="C3343" s="21" t="s">
        <v>1923</v>
      </c>
    </row>
    <row r="3344" spans="1:3" x14ac:dyDescent="0.2">
      <c r="A3344" s="20" t="s">
        <v>7837</v>
      </c>
      <c r="B3344" s="21" t="s">
        <v>7838</v>
      </c>
      <c r="C3344" s="21" t="s">
        <v>1923</v>
      </c>
    </row>
    <row r="3345" spans="1:3" x14ac:dyDescent="0.2">
      <c r="A3345" s="20" t="s">
        <v>7839</v>
      </c>
      <c r="B3345" s="21" t="s">
        <v>7840</v>
      </c>
      <c r="C3345" s="21" t="s">
        <v>1923</v>
      </c>
    </row>
    <row r="3346" spans="1:3" x14ac:dyDescent="0.2">
      <c r="A3346" s="20" t="s">
        <v>411</v>
      </c>
      <c r="B3346" s="21" t="s">
        <v>412</v>
      </c>
      <c r="C3346" s="21" t="s">
        <v>3388</v>
      </c>
    </row>
    <row r="3347" spans="1:3" x14ac:dyDescent="0.2">
      <c r="A3347" s="20" t="s">
        <v>7841</v>
      </c>
      <c r="B3347" s="21" t="s">
        <v>7842</v>
      </c>
      <c r="C3347" s="21" t="s">
        <v>3388</v>
      </c>
    </row>
    <row r="3348" spans="1:3" x14ac:dyDescent="0.2">
      <c r="A3348" s="20" t="s">
        <v>409</v>
      </c>
      <c r="B3348" s="21" t="s">
        <v>410</v>
      </c>
      <c r="C3348" s="21" t="s">
        <v>3388</v>
      </c>
    </row>
    <row r="3349" spans="1:3" x14ac:dyDescent="0.2">
      <c r="A3349" s="20" t="s">
        <v>7843</v>
      </c>
      <c r="B3349" s="21" t="s">
        <v>7844</v>
      </c>
      <c r="C3349" s="21" t="s">
        <v>3388</v>
      </c>
    </row>
    <row r="3350" spans="1:3" x14ac:dyDescent="0.2">
      <c r="A3350" s="20" t="s">
        <v>7845</v>
      </c>
      <c r="B3350" s="21" t="s">
        <v>7846</v>
      </c>
      <c r="C3350" s="21" t="s">
        <v>3388</v>
      </c>
    </row>
    <row r="3351" spans="1:3" x14ac:dyDescent="0.2">
      <c r="A3351" s="20" t="s">
        <v>297</v>
      </c>
      <c r="B3351" s="21" t="s">
        <v>298</v>
      </c>
      <c r="C3351" s="21" t="s">
        <v>1926</v>
      </c>
    </row>
    <row r="3352" spans="1:3" x14ac:dyDescent="0.2">
      <c r="A3352" s="20" t="s">
        <v>7847</v>
      </c>
      <c r="B3352" s="21" t="s">
        <v>7848</v>
      </c>
      <c r="C3352" s="21" t="s">
        <v>1926</v>
      </c>
    </row>
    <row r="3353" spans="1:3" x14ac:dyDescent="0.2">
      <c r="A3353" s="20" t="s">
        <v>7849</v>
      </c>
      <c r="B3353" s="21" t="s">
        <v>7850</v>
      </c>
      <c r="C3353" s="21" t="s">
        <v>1926</v>
      </c>
    </row>
    <row r="3354" spans="1:3" x14ac:dyDescent="0.2">
      <c r="A3354" s="20" t="s">
        <v>7851</v>
      </c>
      <c r="B3354" s="21" t="s">
        <v>7852</v>
      </c>
      <c r="C3354" s="21" t="s">
        <v>1926</v>
      </c>
    </row>
    <row r="3355" spans="1:3" x14ac:dyDescent="0.2">
      <c r="A3355" s="20" t="s">
        <v>7853</v>
      </c>
      <c r="B3355" s="21" t="s">
        <v>7854</v>
      </c>
      <c r="C3355" s="21" t="s">
        <v>1926</v>
      </c>
    </row>
    <row r="3356" spans="1:3" x14ac:dyDescent="0.2">
      <c r="A3356" s="20" t="s">
        <v>7855</v>
      </c>
      <c r="B3356" s="21" t="s">
        <v>7856</v>
      </c>
      <c r="C3356" s="21" t="s">
        <v>1926</v>
      </c>
    </row>
    <row r="3357" spans="1:3" x14ac:dyDescent="0.2">
      <c r="A3357" s="20" t="s">
        <v>7857</v>
      </c>
      <c r="B3357" s="21" t="s">
        <v>7858</v>
      </c>
      <c r="C3357" s="21" t="s">
        <v>1926</v>
      </c>
    </row>
    <row r="3358" spans="1:3" x14ac:dyDescent="0.2">
      <c r="A3358" s="20" t="s">
        <v>948</v>
      </c>
      <c r="B3358" s="21" t="s">
        <v>949</v>
      </c>
      <c r="C3358" s="21" t="s">
        <v>1926</v>
      </c>
    </row>
    <row r="3359" spans="1:3" x14ac:dyDescent="0.2">
      <c r="A3359" s="20" t="s">
        <v>7859</v>
      </c>
      <c r="B3359" s="21" t="s">
        <v>7860</v>
      </c>
      <c r="C3359" s="21" t="s">
        <v>1926</v>
      </c>
    </row>
    <row r="3360" spans="1:3" x14ac:dyDescent="0.2">
      <c r="A3360" s="20" t="s">
        <v>7861</v>
      </c>
      <c r="B3360" s="21" t="s">
        <v>7862</v>
      </c>
      <c r="C3360" s="21" t="s">
        <v>1926</v>
      </c>
    </row>
    <row r="3361" spans="1:3" x14ac:dyDescent="0.2">
      <c r="A3361" s="20" t="s">
        <v>7863</v>
      </c>
      <c r="B3361" s="21" t="s">
        <v>7864</v>
      </c>
      <c r="C3361" s="21" t="s">
        <v>1926</v>
      </c>
    </row>
    <row r="3362" spans="1:3" x14ac:dyDescent="0.2">
      <c r="A3362" s="20" t="s">
        <v>7865</v>
      </c>
      <c r="B3362" s="21" t="s">
        <v>7866</v>
      </c>
      <c r="C3362" s="21" t="s">
        <v>1926</v>
      </c>
    </row>
    <row r="3363" spans="1:3" x14ac:dyDescent="0.2">
      <c r="A3363" s="20" t="s">
        <v>924</v>
      </c>
      <c r="B3363" s="21" t="s">
        <v>925</v>
      </c>
      <c r="C3363" s="21" t="s">
        <v>1926</v>
      </c>
    </row>
    <row r="3364" spans="1:3" x14ac:dyDescent="0.2">
      <c r="A3364" s="20" t="s">
        <v>7867</v>
      </c>
      <c r="B3364" s="21" t="s">
        <v>7868</v>
      </c>
      <c r="C3364" s="21" t="s">
        <v>1926</v>
      </c>
    </row>
    <row r="3365" spans="1:3" x14ac:dyDescent="0.2">
      <c r="A3365" s="20" t="s">
        <v>7869</v>
      </c>
      <c r="B3365" s="21" t="s">
        <v>7870</v>
      </c>
      <c r="C3365" s="21" t="s">
        <v>1926</v>
      </c>
    </row>
    <row r="3366" spans="1:3" x14ac:dyDescent="0.2">
      <c r="A3366" s="20" t="s">
        <v>708</v>
      </c>
      <c r="B3366" s="21" t="s">
        <v>709</v>
      </c>
      <c r="C3366" s="21" t="s">
        <v>1926</v>
      </c>
    </row>
    <row r="3367" spans="1:3" x14ac:dyDescent="0.2">
      <c r="A3367" s="20" t="s">
        <v>25</v>
      </c>
      <c r="B3367" s="21" t="s">
        <v>26</v>
      </c>
      <c r="C3367" s="21" t="s">
        <v>1926</v>
      </c>
    </row>
    <row r="3368" spans="1:3" x14ac:dyDescent="0.2">
      <c r="A3368" s="20" t="s">
        <v>7871</v>
      </c>
      <c r="B3368" s="21" t="s">
        <v>7872</v>
      </c>
      <c r="C3368" s="21" t="s">
        <v>1926</v>
      </c>
    </row>
    <row r="3369" spans="1:3" x14ac:dyDescent="0.2">
      <c r="A3369" s="20" t="s">
        <v>7873</v>
      </c>
      <c r="B3369" s="21" t="s">
        <v>7874</v>
      </c>
      <c r="C3369" s="21" t="s">
        <v>3455</v>
      </c>
    </row>
    <row r="3370" spans="1:3" x14ac:dyDescent="0.2">
      <c r="A3370" s="20" t="s">
        <v>7875</v>
      </c>
      <c r="B3370" s="21" t="s">
        <v>7876</v>
      </c>
      <c r="C3370" s="21" t="s">
        <v>3455</v>
      </c>
    </row>
    <row r="3371" spans="1:3" x14ac:dyDescent="0.2">
      <c r="A3371" s="20" t="s">
        <v>7877</v>
      </c>
      <c r="B3371" s="21" t="s">
        <v>7878</v>
      </c>
      <c r="C3371" s="21" t="s">
        <v>3455</v>
      </c>
    </row>
    <row r="3372" spans="1:3" x14ac:dyDescent="0.2">
      <c r="A3372" s="20" t="s">
        <v>1054</v>
      </c>
      <c r="B3372" s="21" t="s">
        <v>1055</v>
      </c>
      <c r="C3372" s="21" t="s">
        <v>1939</v>
      </c>
    </row>
    <row r="3373" spans="1:3" x14ac:dyDescent="0.2">
      <c r="A3373" s="20" t="s">
        <v>7879</v>
      </c>
      <c r="B3373" s="21" t="s">
        <v>7880</v>
      </c>
      <c r="C3373" s="21" t="s">
        <v>1939</v>
      </c>
    </row>
    <row r="3374" spans="1:3" x14ac:dyDescent="0.2">
      <c r="A3374" s="20" t="s">
        <v>7881</v>
      </c>
      <c r="B3374" s="21" t="s">
        <v>7882</v>
      </c>
      <c r="C3374" s="21" t="s">
        <v>1939</v>
      </c>
    </row>
    <row r="3375" spans="1:3" x14ac:dyDescent="0.2">
      <c r="A3375" s="20" t="s">
        <v>7883</v>
      </c>
      <c r="B3375" s="21" t="s">
        <v>7884</v>
      </c>
      <c r="C3375" s="21" t="s">
        <v>1939</v>
      </c>
    </row>
    <row r="3376" spans="1:3" x14ac:dyDescent="0.2">
      <c r="A3376" s="20" t="s">
        <v>7885</v>
      </c>
      <c r="B3376" s="21" t="s">
        <v>7886</v>
      </c>
      <c r="C3376" s="21" t="s">
        <v>1939</v>
      </c>
    </row>
    <row r="3377" spans="1:3" x14ac:dyDescent="0.2">
      <c r="A3377" s="20" t="s">
        <v>7887</v>
      </c>
      <c r="B3377" s="21" t="s">
        <v>7888</v>
      </c>
      <c r="C3377" s="21" t="s">
        <v>1939</v>
      </c>
    </row>
    <row r="3378" spans="1:3" x14ac:dyDescent="0.2">
      <c r="A3378" s="20" t="s">
        <v>7889</v>
      </c>
      <c r="B3378" s="21" t="s">
        <v>7890</v>
      </c>
      <c r="C3378" s="21" t="s">
        <v>1939</v>
      </c>
    </row>
    <row r="3379" spans="1:3" x14ac:dyDescent="0.2">
      <c r="A3379" s="20" t="s">
        <v>7891</v>
      </c>
      <c r="B3379" s="21" t="s">
        <v>7892</v>
      </c>
      <c r="C3379" s="21" t="s">
        <v>1939</v>
      </c>
    </row>
    <row r="3380" spans="1:3" x14ac:dyDescent="0.2">
      <c r="A3380" s="20" t="s">
        <v>7893</v>
      </c>
      <c r="B3380" s="21" t="s">
        <v>7894</v>
      </c>
      <c r="C3380" s="21" t="s">
        <v>1939</v>
      </c>
    </row>
    <row r="3381" spans="1:3" x14ac:dyDescent="0.2">
      <c r="A3381" s="20" t="s">
        <v>7895</v>
      </c>
      <c r="B3381" s="21" t="s">
        <v>7896</v>
      </c>
      <c r="C3381" s="21" t="s">
        <v>1946</v>
      </c>
    </row>
    <row r="3382" spans="1:3" x14ac:dyDescent="0.2">
      <c r="A3382" s="20" t="s">
        <v>7897</v>
      </c>
      <c r="B3382" s="21" t="s">
        <v>7898</v>
      </c>
      <c r="C3382" s="21" t="s">
        <v>1946</v>
      </c>
    </row>
    <row r="3383" spans="1:3" x14ac:dyDescent="0.2">
      <c r="A3383" s="20" t="s">
        <v>7899</v>
      </c>
      <c r="B3383" s="21" t="s">
        <v>7900</v>
      </c>
      <c r="C3383" s="21" t="s">
        <v>1946</v>
      </c>
    </row>
    <row r="3384" spans="1:3" x14ac:dyDescent="0.2">
      <c r="A3384" s="20" t="s">
        <v>7901</v>
      </c>
      <c r="B3384" s="21" t="s">
        <v>7902</v>
      </c>
      <c r="C3384" s="21" t="s">
        <v>1946</v>
      </c>
    </row>
    <row r="3385" spans="1:3" x14ac:dyDescent="0.2">
      <c r="A3385" s="20" t="s">
        <v>7903</v>
      </c>
      <c r="B3385" s="21" t="s">
        <v>7904</v>
      </c>
      <c r="C3385" s="21" t="s">
        <v>1957</v>
      </c>
    </row>
    <row r="3386" spans="1:3" x14ac:dyDescent="0.2">
      <c r="A3386" s="20" t="s">
        <v>7905</v>
      </c>
      <c r="B3386" s="21" t="s">
        <v>7906</v>
      </c>
      <c r="C3386" s="21" t="s">
        <v>1957</v>
      </c>
    </row>
    <row r="3387" spans="1:3" x14ac:dyDescent="0.2">
      <c r="A3387" s="20" t="s">
        <v>7907</v>
      </c>
      <c r="B3387" s="21" t="s">
        <v>7908</v>
      </c>
      <c r="C3387" s="21" t="s">
        <v>1957</v>
      </c>
    </row>
    <row r="3388" spans="1:3" x14ac:dyDescent="0.2">
      <c r="A3388" s="20" t="s">
        <v>878</v>
      </c>
      <c r="B3388" s="21" t="s">
        <v>879</v>
      </c>
      <c r="C3388" s="21" t="s">
        <v>1957</v>
      </c>
    </row>
    <row r="3389" spans="1:3" x14ac:dyDescent="0.2">
      <c r="A3389" s="20" t="s">
        <v>798</v>
      </c>
      <c r="B3389" s="21" t="s">
        <v>799</v>
      </c>
      <c r="C3389" s="21" t="s">
        <v>1957</v>
      </c>
    </row>
    <row r="3390" spans="1:3" x14ac:dyDescent="0.2">
      <c r="A3390" s="20" t="s">
        <v>792</v>
      </c>
      <c r="B3390" s="21" t="s">
        <v>793</v>
      </c>
      <c r="C3390" s="21" t="s">
        <v>1957</v>
      </c>
    </row>
    <row r="3391" spans="1:3" x14ac:dyDescent="0.2">
      <c r="A3391" s="20" t="s">
        <v>790</v>
      </c>
      <c r="B3391" s="21" t="s">
        <v>791</v>
      </c>
      <c r="C3391" s="21" t="s">
        <v>1957</v>
      </c>
    </row>
    <row r="3392" spans="1:3" x14ac:dyDescent="0.2">
      <c r="A3392" s="20" t="s">
        <v>778</v>
      </c>
      <c r="B3392" s="21" t="s">
        <v>779</v>
      </c>
      <c r="C3392" s="21" t="s">
        <v>1957</v>
      </c>
    </row>
    <row r="3393" spans="1:3" x14ac:dyDescent="0.2">
      <c r="A3393" s="20" t="s">
        <v>762</v>
      </c>
      <c r="B3393" s="21" t="s">
        <v>763</v>
      </c>
      <c r="C3393" s="21" t="s">
        <v>1957</v>
      </c>
    </row>
    <row r="3394" spans="1:3" x14ac:dyDescent="0.2">
      <c r="A3394" s="20" t="s">
        <v>7909</v>
      </c>
      <c r="B3394" s="21" t="s">
        <v>7910</v>
      </c>
      <c r="C3394" s="21" t="s">
        <v>1957</v>
      </c>
    </row>
    <row r="3395" spans="1:3" x14ac:dyDescent="0.2">
      <c r="A3395" s="20" t="s">
        <v>7911</v>
      </c>
      <c r="B3395" s="21" t="s">
        <v>7912</v>
      </c>
      <c r="C3395" s="21" t="s">
        <v>1957</v>
      </c>
    </row>
    <row r="3396" spans="1:3" x14ac:dyDescent="0.2">
      <c r="A3396" s="20" t="s">
        <v>57</v>
      </c>
      <c r="B3396" s="21" t="s">
        <v>58</v>
      </c>
      <c r="C3396" s="21" t="s">
        <v>1957</v>
      </c>
    </row>
    <row r="3397" spans="1:3" x14ac:dyDescent="0.2">
      <c r="A3397" s="20" t="s">
        <v>684</v>
      </c>
      <c r="B3397" s="21" t="s">
        <v>685</v>
      </c>
      <c r="C3397" s="21" t="s">
        <v>1957</v>
      </c>
    </row>
    <row r="3398" spans="1:3" x14ac:dyDescent="0.2">
      <c r="A3398" s="20" t="s">
        <v>7913</v>
      </c>
      <c r="B3398" s="21" t="s">
        <v>7914</v>
      </c>
      <c r="C3398" s="21" t="s">
        <v>7915</v>
      </c>
    </row>
    <row r="3399" spans="1:3" x14ac:dyDescent="0.2">
      <c r="A3399" s="20" t="s">
        <v>7916</v>
      </c>
      <c r="B3399" s="21" t="s">
        <v>7917</v>
      </c>
      <c r="C3399" s="21" t="s">
        <v>1966</v>
      </c>
    </row>
    <row r="3400" spans="1:3" x14ac:dyDescent="0.2">
      <c r="A3400" s="20" t="s">
        <v>7918</v>
      </c>
      <c r="B3400" s="21" t="s">
        <v>7919</v>
      </c>
      <c r="C3400" s="21" t="s">
        <v>1966</v>
      </c>
    </row>
    <row r="3401" spans="1:3" x14ac:dyDescent="0.2">
      <c r="A3401" s="20" t="s">
        <v>349</v>
      </c>
      <c r="B3401" s="21" t="s">
        <v>350</v>
      </c>
      <c r="C3401" s="21" t="s">
        <v>1966</v>
      </c>
    </row>
    <row r="3402" spans="1:3" x14ac:dyDescent="0.2">
      <c r="A3402" s="20" t="s">
        <v>7920</v>
      </c>
      <c r="B3402" s="21" t="s">
        <v>7921</v>
      </c>
      <c r="C3402" s="21" t="s">
        <v>1966</v>
      </c>
    </row>
    <row r="3403" spans="1:3" x14ac:dyDescent="0.2">
      <c r="A3403" s="20" t="s">
        <v>345</v>
      </c>
      <c r="B3403" s="21" t="s">
        <v>346</v>
      </c>
      <c r="C3403" s="21" t="s">
        <v>1966</v>
      </c>
    </row>
    <row r="3404" spans="1:3" x14ac:dyDescent="0.2">
      <c r="A3404" s="20" t="s">
        <v>343</v>
      </c>
      <c r="B3404" s="21" t="s">
        <v>7922</v>
      </c>
      <c r="C3404" s="21" t="s">
        <v>1966</v>
      </c>
    </row>
    <row r="3405" spans="1:3" x14ac:dyDescent="0.2">
      <c r="A3405" s="20" t="s">
        <v>7923</v>
      </c>
      <c r="B3405" s="21" t="s">
        <v>7924</v>
      </c>
      <c r="C3405" s="21" t="s">
        <v>1966</v>
      </c>
    </row>
    <row r="3406" spans="1:3" x14ac:dyDescent="0.2">
      <c r="A3406" s="20" t="s">
        <v>7925</v>
      </c>
      <c r="B3406" s="21" t="s">
        <v>7926</v>
      </c>
      <c r="C3406" s="21" t="s">
        <v>1966</v>
      </c>
    </row>
    <row r="3407" spans="1:3" x14ac:dyDescent="0.2">
      <c r="A3407" s="20" t="s">
        <v>996</v>
      </c>
      <c r="B3407" s="21" t="s">
        <v>997</v>
      </c>
      <c r="C3407" s="21" t="s">
        <v>1966</v>
      </c>
    </row>
    <row r="3408" spans="1:3" x14ac:dyDescent="0.2">
      <c r="A3408" s="20" t="s">
        <v>7927</v>
      </c>
      <c r="B3408" s="21" t="s">
        <v>7928</v>
      </c>
      <c r="C3408" s="21" t="s">
        <v>1966</v>
      </c>
    </row>
    <row r="3409" spans="1:3" x14ac:dyDescent="0.2">
      <c r="A3409" s="20" t="s">
        <v>341</v>
      </c>
      <c r="B3409" s="21" t="s">
        <v>342</v>
      </c>
      <c r="C3409" s="21" t="s">
        <v>1966</v>
      </c>
    </row>
    <row r="3410" spans="1:3" x14ac:dyDescent="0.2">
      <c r="A3410" s="20" t="s">
        <v>7929</v>
      </c>
      <c r="B3410" s="21" t="s">
        <v>7930</v>
      </c>
      <c r="C3410" s="21" t="s">
        <v>1966</v>
      </c>
    </row>
    <row r="3411" spans="1:3" x14ac:dyDescent="0.2">
      <c r="A3411" s="20" t="s">
        <v>7931</v>
      </c>
      <c r="B3411" s="21" t="s">
        <v>7932</v>
      </c>
      <c r="C3411" s="21" t="s">
        <v>1966</v>
      </c>
    </row>
    <row r="3412" spans="1:3" x14ac:dyDescent="0.2">
      <c r="A3412" s="20" t="s">
        <v>7933</v>
      </c>
      <c r="B3412" s="21" t="s">
        <v>7934</v>
      </c>
      <c r="C3412" s="21" t="s">
        <v>1966</v>
      </c>
    </row>
    <row r="3413" spans="1:3" x14ac:dyDescent="0.2">
      <c r="A3413" s="20" t="s">
        <v>752</v>
      </c>
      <c r="B3413" s="21" t="s">
        <v>753</v>
      </c>
      <c r="C3413" s="21" t="s">
        <v>1966</v>
      </c>
    </row>
    <row r="3414" spans="1:3" x14ac:dyDescent="0.2">
      <c r="A3414" s="20" t="s">
        <v>69</v>
      </c>
      <c r="B3414" s="21" t="s">
        <v>70</v>
      </c>
      <c r="C3414" s="21" t="s">
        <v>1966</v>
      </c>
    </row>
    <row r="3415" spans="1:3" x14ac:dyDescent="0.2">
      <c r="A3415" s="20" t="s">
        <v>7935</v>
      </c>
      <c r="B3415" s="21" t="s">
        <v>7936</v>
      </c>
      <c r="C3415" s="21" t="s">
        <v>1966</v>
      </c>
    </row>
    <row r="3416" spans="1:3" x14ac:dyDescent="0.2">
      <c r="A3416" s="20" t="s">
        <v>7937</v>
      </c>
      <c r="B3416" s="21" t="s">
        <v>7938</v>
      </c>
      <c r="C3416" s="21" t="s">
        <v>1966</v>
      </c>
    </row>
    <row r="3417" spans="1:3" x14ac:dyDescent="0.2">
      <c r="A3417" s="20" t="s">
        <v>7939</v>
      </c>
      <c r="B3417" s="21" t="s">
        <v>7940</v>
      </c>
      <c r="C3417" s="21" t="s">
        <v>1966</v>
      </c>
    </row>
    <row r="3418" spans="1:3" x14ac:dyDescent="0.2">
      <c r="A3418" s="20" t="s">
        <v>9</v>
      </c>
      <c r="B3418" s="21" t="s">
        <v>10</v>
      </c>
      <c r="C3418" s="21" t="s">
        <v>1966</v>
      </c>
    </row>
    <row r="3419" spans="1:3" x14ac:dyDescent="0.2">
      <c r="A3419" s="20" t="s">
        <v>7941</v>
      </c>
      <c r="B3419" s="21" t="s">
        <v>7942</v>
      </c>
      <c r="C3419" s="21" t="s">
        <v>1966</v>
      </c>
    </row>
    <row r="3420" spans="1:3" x14ac:dyDescent="0.2">
      <c r="A3420" s="20" t="s">
        <v>7943</v>
      </c>
      <c r="B3420" s="21" t="s">
        <v>7944</v>
      </c>
      <c r="C3420" s="21" t="s">
        <v>1966</v>
      </c>
    </row>
    <row r="3421" spans="1:3" x14ac:dyDescent="0.2">
      <c r="A3421" s="20" t="s">
        <v>7945</v>
      </c>
      <c r="B3421" s="21" t="s">
        <v>7946</v>
      </c>
      <c r="C3421" s="21" t="s">
        <v>1973</v>
      </c>
    </row>
    <row r="3422" spans="1:3" x14ac:dyDescent="0.2">
      <c r="A3422" s="20" t="s">
        <v>7947</v>
      </c>
      <c r="B3422" s="21" t="s">
        <v>7948</v>
      </c>
      <c r="C3422" s="21" t="s">
        <v>1973</v>
      </c>
    </row>
    <row r="3423" spans="1:3" x14ac:dyDescent="0.2">
      <c r="A3423" s="20" t="s">
        <v>7949</v>
      </c>
      <c r="B3423" s="21" t="s">
        <v>7950</v>
      </c>
      <c r="C3423" s="21" t="s">
        <v>1973</v>
      </c>
    </row>
    <row r="3424" spans="1:3" x14ac:dyDescent="0.2">
      <c r="A3424" s="20" t="s">
        <v>7951</v>
      </c>
      <c r="B3424" s="21" t="s">
        <v>7952</v>
      </c>
      <c r="C3424" s="21" t="s">
        <v>1973</v>
      </c>
    </row>
    <row r="3425" spans="1:3" x14ac:dyDescent="0.2">
      <c r="A3425" s="20" t="s">
        <v>7953</v>
      </c>
      <c r="B3425" s="21" t="s">
        <v>7954</v>
      </c>
      <c r="C3425" s="21" t="s">
        <v>1973</v>
      </c>
    </row>
    <row r="3426" spans="1:3" x14ac:dyDescent="0.2">
      <c r="A3426" s="20" t="s">
        <v>7955</v>
      </c>
      <c r="B3426" s="21" t="s">
        <v>7956</v>
      </c>
      <c r="C3426" s="21" t="s">
        <v>1978</v>
      </c>
    </row>
    <row r="3427" spans="1:3" x14ac:dyDescent="0.2">
      <c r="A3427" s="20" t="s">
        <v>149</v>
      </c>
      <c r="B3427" s="21" t="s">
        <v>150</v>
      </c>
      <c r="C3427" s="21" t="s">
        <v>1978</v>
      </c>
    </row>
    <row r="3428" spans="1:3" x14ac:dyDescent="0.2">
      <c r="A3428" s="20" t="s">
        <v>253</v>
      </c>
      <c r="B3428" s="21" t="s">
        <v>254</v>
      </c>
      <c r="C3428" s="21" t="s">
        <v>1978</v>
      </c>
    </row>
    <row r="3429" spans="1:3" x14ac:dyDescent="0.2">
      <c r="A3429" s="20" t="s">
        <v>7957</v>
      </c>
      <c r="B3429" s="21" t="s">
        <v>7958</v>
      </c>
      <c r="C3429" s="21" t="s">
        <v>1978</v>
      </c>
    </row>
    <row r="3430" spans="1:3" x14ac:dyDescent="0.2">
      <c r="A3430" s="20" t="s">
        <v>7959</v>
      </c>
      <c r="B3430" s="21" t="s">
        <v>7960</v>
      </c>
      <c r="C3430" s="21" t="s">
        <v>1978</v>
      </c>
    </row>
    <row r="3431" spans="1:3" x14ac:dyDescent="0.2">
      <c r="A3431" s="20" t="s">
        <v>21</v>
      </c>
      <c r="B3431" s="21" t="s">
        <v>22</v>
      </c>
      <c r="C3431" s="21" t="s">
        <v>1978</v>
      </c>
    </row>
    <row r="3432" spans="1:3" x14ac:dyDescent="0.2">
      <c r="A3432" s="20" t="s">
        <v>7961</v>
      </c>
      <c r="B3432" s="21" t="s">
        <v>7962</v>
      </c>
      <c r="C3432" s="21" t="s">
        <v>1985</v>
      </c>
    </row>
    <row r="3433" spans="1:3" x14ac:dyDescent="0.2">
      <c r="A3433" s="20" t="s">
        <v>7963</v>
      </c>
      <c r="B3433" s="21" t="s">
        <v>7964</v>
      </c>
      <c r="C3433" s="21" t="s">
        <v>1985</v>
      </c>
    </row>
    <row r="3434" spans="1:3" x14ac:dyDescent="0.2">
      <c r="A3434" s="20" t="s">
        <v>7965</v>
      </c>
      <c r="B3434" s="21" t="s">
        <v>7966</v>
      </c>
      <c r="C3434" s="21" t="s">
        <v>1985</v>
      </c>
    </row>
    <row r="3435" spans="1:3" x14ac:dyDescent="0.2">
      <c r="A3435" s="20" t="s">
        <v>794</v>
      </c>
      <c r="B3435" s="21" t="s">
        <v>795</v>
      </c>
      <c r="C3435" s="21" t="s">
        <v>1985</v>
      </c>
    </row>
    <row r="3436" spans="1:3" x14ac:dyDescent="0.2">
      <c r="A3436" s="20" t="s">
        <v>7967</v>
      </c>
      <c r="B3436" s="21" t="s">
        <v>7968</v>
      </c>
      <c r="C3436" s="21" t="s">
        <v>1988</v>
      </c>
    </row>
    <row r="3437" spans="1:3" x14ac:dyDescent="0.2">
      <c r="A3437" s="20" t="s">
        <v>7969</v>
      </c>
      <c r="B3437" s="21" t="s">
        <v>7970</v>
      </c>
      <c r="C3437" s="21" t="s">
        <v>1988</v>
      </c>
    </row>
    <row r="3438" spans="1:3" x14ac:dyDescent="0.2">
      <c r="A3438" s="20" t="s">
        <v>7971</v>
      </c>
      <c r="B3438" s="21" t="s">
        <v>7972</v>
      </c>
      <c r="C3438" s="21" t="s">
        <v>1988</v>
      </c>
    </row>
    <row r="3439" spans="1:3" x14ac:dyDescent="0.2">
      <c r="A3439" s="20" t="s">
        <v>1024</v>
      </c>
      <c r="B3439" s="21" t="s">
        <v>1025</v>
      </c>
      <c r="C3439" s="21" t="s">
        <v>1996</v>
      </c>
    </row>
    <row r="3440" spans="1:3" x14ac:dyDescent="0.2">
      <c r="A3440" s="20" t="s">
        <v>1022</v>
      </c>
      <c r="B3440" s="21" t="s">
        <v>1023</v>
      </c>
      <c r="C3440" s="21" t="s">
        <v>1996</v>
      </c>
    </row>
    <row r="3441" spans="1:3" x14ac:dyDescent="0.2">
      <c r="A3441" s="20" t="s">
        <v>159</v>
      </c>
      <c r="B3441" s="21" t="s">
        <v>160</v>
      </c>
      <c r="C3441" s="21" t="s">
        <v>1996</v>
      </c>
    </row>
    <row r="3442" spans="1:3" x14ac:dyDescent="0.2">
      <c r="A3442" s="20" t="s">
        <v>7973</v>
      </c>
      <c r="B3442" s="21" t="s">
        <v>7974</v>
      </c>
      <c r="C3442" s="21" t="s">
        <v>1996</v>
      </c>
    </row>
    <row r="3443" spans="1:3" x14ac:dyDescent="0.2">
      <c r="A3443" s="20" t="s">
        <v>1020</v>
      </c>
      <c r="B3443" s="21" t="s">
        <v>1021</v>
      </c>
      <c r="C3443" s="21" t="s">
        <v>1996</v>
      </c>
    </row>
    <row r="3444" spans="1:3" x14ac:dyDescent="0.2">
      <c r="A3444" s="20" t="s">
        <v>7975</v>
      </c>
      <c r="B3444" s="21" t="s">
        <v>7976</v>
      </c>
      <c r="C3444" s="21" t="s">
        <v>1996</v>
      </c>
    </row>
    <row r="3445" spans="1:3" x14ac:dyDescent="0.2">
      <c r="A3445" s="20" t="s">
        <v>7977</v>
      </c>
      <c r="B3445" s="21" t="s">
        <v>7978</v>
      </c>
      <c r="C3445" s="21" t="s">
        <v>1996</v>
      </c>
    </row>
    <row r="3446" spans="1:3" x14ac:dyDescent="0.2">
      <c r="A3446" s="20" t="s">
        <v>7979</v>
      </c>
      <c r="B3446" s="21" t="s">
        <v>7980</v>
      </c>
      <c r="C3446" s="21" t="s">
        <v>1996</v>
      </c>
    </row>
    <row r="3447" spans="1:3" x14ac:dyDescent="0.2">
      <c r="A3447" s="20" t="s">
        <v>7981</v>
      </c>
      <c r="B3447" s="21" t="s">
        <v>7982</v>
      </c>
      <c r="C3447" s="21" t="s">
        <v>1996</v>
      </c>
    </row>
    <row r="3448" spans="1:3" x14ac:dyDescent="0.2">
      <c r="A3448" s="20" t="s">
        <v>7983</v>
      </c>
      <c r="B3448" s="21" t="s">
        <v>7984</v>
      </c>
      <c r="C3448" s="21" t="s">
        <v>1996</v>
      </c>
    </row>
    <row r="3449" spans="1:3" x14ac:dyDescent="0.2">
      <c r="A3449" s="20" t="s">
        <v>7985</v>
      </c>
      <c r="B3449" s="21" t="s">
        <v>7986</v>
      </c>
      <c r="C3449" s="21" t="s">
        <v>1996</v>
      </c>
    </row>
    <row r="3450" spans="1:3" x14ac:dyDescent="0.2">
      <c r="A3450" s="20" t="s">
        <v>7987</v>
      </c>
      <c r="B3450" s="21" t="s">
        <v>7988</v>
      </c>
      <c r="C3450" s="21" t="s">
        <v>1996</v>
      </c>
    </row>
    <row r="3451" spans="1:3" x14ac:dyDescent="0.2">
      <c r="A3451" s="20" t="s">
        <v>7989</v>
      </c>
      <c r="B3451" s="21" t="s">
        <v>7990</v>
      </c>
      <c r="C3451" s="21" t="s">
        <v>1996</v>
      </c>
    </row>
    <row r="3452" spans="1:3" x14ac:dyDescent="0.2">
      <c r="A3452" s="20" t="s">
        <v>211</v>
      </c>
      <c r="B3452" s="21" t="s">
        <v>212</v>
      </c>
      <c r="C3452" s="21" t="s">
        <v>1996</v>
      </c>
    </row>
    <row r="3453" spans="1:3" x14ac:dyDescent="0.2">
      <c r="A3453" s="20" t="s">
        <v>7991</v>
      </c>
      <c r="B3453" s="21" t="s">
        <v>7992</v>
      </c>
      <c r="C3453" s="21" t="s">
        <v>1996</v>
      </c>
    </row>
    <row r="3454" spans="1:3" x14ac:dyDescent="0.2">
      <c r="A3454" s="20" t="s">
        <v>7993</v>
      </c>
      <c r="B3454" s="21" t="s">
        <v>7994</v>
      </c>
      <c r="C3454" s="21" t="s">
        <v>1996</v>
      </c>
    </row>
    <row r="3455" spans="1:3" x14ac:dyDescent="0.2">
      <c r="A3455" s="20" t="s">
        <v>415</v>
      </c>
      <c r="B3455" s="21" t="s">
        <v>7995</v>
      </c>
      <c r="C3455" s="21" t="s">
        <v>2003</v>
      </c>
    </row>
    <row r="3456" spans="1:3" x14ac:dyDescent="0.2">
      <c r="A3456" s="20" t="s">
        <v>7996</v>
      </c>
      <c r="B3456" s="21" t="s">
        <v>7997</v>
      </c>
      <c r="C3456" s="21" t="s">
        <v>2003</v>
      </c>
    </row>
    <row r="3457" spans="1:3" x14ac:dyDescent="0.2">
      <c r="A3457" s="20" t="s">
        <v>1050</v>
      </c>
      <c r="B3457" s="21" t="s">
        <v>7998</v>
      </c>
      <c r="C3457" s="21" t="s">
        <v>2003</v>
      </c>
    </row>
    <row r="3458" spans="1:3" x14ac:dyDescent="0.2">
      <c r="A3458" s="20" t="s">
        <v>7999</v>
      </c>
      <c r="B3458" s="21" t="s">
        <v>8000</v>
      </c>
      <c r="C3458" s="21" t="s">
        <v>2003</v>
      </c>
    </row>
    <row r="3459" spans="1:3" x14ac:dyDescent="0.2">
      <c r="A3459" s="20" t="s">
        <v>8001</v>
      </c>
      <c r="B3459" s="21" t="s">
        <v>8002</v>
      </c>
      <c r="C3459" s="21" t="s">
        <v>2003</v>
      </c>
    </row>
    <row r="3460" spans="1:3" x14ac:dyDescent="0.2">
      <c r="A3460" s="20" t="s">
        <v>71</v>
      </c>
      <c r="B3460" s="21" t="s">
        <v>8003</v>
      </c>
      <c r="C3460" s="21" t="s">
        <v>2003</v>
      </c>
    </row>
    <row r="3461" spans="1:3" x14ac:dyDescent="0.2">
      <c r="A3461" s="20" t="s">
        <v>8004</v>
      </c>
      <c r="B3461" s="21" t="s">
        <v>8005</v>
      </c>
      <c r="C3461" s="21" t="s">
        <v>2003</v>
      </c>
    </row>
    <row r="3462" spans="1:3" x14ac:dyDescent="0.2">
      <c r="A3462" s="20" t="s">
        <v>8006</v>
      </c>
      <c r="B3462" s="21" t="s">
        <v>8007</v>
      </c>
      <c r="C3462" s="21" t="s">
        <v>2008</v>
      </c>
    </row>
    <row r="3463" spans="1:3" x14ac:dyDescent="0.2">
      <c r="A3463" s="20" t="s">
        <v>8008</v>
      </c>
      <c r="B3463" s="21" t="s">
        <v>8009</v>
      </c>
      <c r="C3463" s="21" t="s">
        <v>2008</v>
      </c>
    </row>
    <row r="3464" spans="1:3" x14ac:dyDescent="0.2">
      <c r="A3464" s="20" t="s">
        <v>8010</v>
      </c>
      <c r="B3464" s="21" t="s">
        <v>8011</v>
      </c>
      <c r="C3464" s="21" t="s">
        <v>2008</v>
      </c>
    </row>
    <row r="3465" spans="1:3" x14ac:dyDescent="0.2">
      <c r="A3465" s="20" t="s">
        <v>8012</v>
      </c>
      <c r="B3465" s="21" t="s">
        <v>8013</v>
      </c>
      <c r="C3465" s="21" t="s">
        <v>2008</v>
      </c>
    </row>
    <row r="3466" spans="1:3" x14ac:dyDescent="0.2">
      <c r="A3466" s="20" t="s">
        <v>8014</v>
      </c>
      <c r="B3466" s="21" t="s">
        <v>8015</v>
      </c>
      <c r="C3466" s="21" t="s">
        <v>3710</v>
      </c>
    </row>
    <row r="3467" spans="1:3" x14ac:dyDescent="0.2">
      <c r="A3467" s="20" t="s">
        <v>153</v>
      </c>
      <c r="B3467" s="21" t="s">
        <v>154</v>
      </c>
      <c r="C3467" s="21" t="s">
        <v>3710</v>
      </c>
    </row>
    <row r="3468" spans="1:3" x14ac:dyDescent="0.2">
      <c r="A3468" s="20" t="s">
        <v>8016</v>
      </c>
      <c r="B3468" s="21" t="s">
        <v>8017</v>
      </c>
      <c r="C3468" s="21" t="s">
        <v>3710</v>
      </c>
    </row>
    <row r="3469" spans="1:3" x14ac:dyDescent="0.2">
      <c r="A3469" s="20" t="s">
        <v>8018</v>
      </c>
      <c r="B3469" s="21" t="s">
        <v>8019</v>
      </c>
      <c r="C3469" s="21" t="s">
        <v>3710</v>
      </c>
    </row>
    <row r="3470" spans="1:3" x14ac:dyDescent="0.2">
      <c r="A3470" s="20" t="s">
        <v>265</v>
      </c>
      <c r="B3470" s="21" t="s">
        <v>266</v>
      </c>
      <c r="C3470" s="21" t="s">
        <v>3710</v>
      </c>
    </row>
    <row r="3471" spans="1:3" x14ac:dyDescent="0.2">
      <c r="A3471" s="20" t="s">
        <v>263</v>
      </c>
      <c r="B3471" s="21" t="s">
        <v>264</v>
      </c>
      <c r="C3471" s="21" t="s">
        <v>3710</v>
      </c>
    </row>
    <row r="3472" spans="1:3" x14ac:dyDescent="0.2">
      <c r="A3472" s="20" t="s">
        <v>261</v>
      </c>
      <c r="B3472" s="21" t="s">
        <v>262</v>
      </c>
      <c r="C3472" s="21" t="s">
        <v>3710</v>
      </c>
    </row>
    <row r="3473" spans="1:3" x14ac:dyDescent="0.2">
      <c r="A3473" s="20" t="s">
        <v>259</v>
      </c>
      <c r="B3473" s="21" t="s">
        <v>260</v>
      </c>
      <c r="C3473" s="21" t="s">
        <v>3710</v>
      </c>
    </row>
    <row r="3474" spans="1:3" x14ac:dyDescent="0.2">
      <c r="A3474" s="20" t="s">
        <v>8020</v>
      </c>
      <c r="B3474" s="21" t="s">
        <v>8021</v>
      </c>
      <c r="C3474" s="21" t="s">
        <v>3710</v>
      </c>
    </row>
    <row r="3475" spans="1:3" x14ac:dyDescent="0.2">
      <c r="A3475" s="20" t="s">
        <v>8022</v>
      </c>
      <c r="B3475" s="21" t="s">
        <v>8023</v>
      </c>
      <c r="C3475" s="21" t="s">
        <v>3710</v>
      </c>
    </row>
    <row r="3476" spans="1:3" x14ac:dyDescent="0.2">
      <c r="A3476" s="20" t="s">
        <v>8024</v>
      </c>
      <c r="B3476" s="21" t="s">
        <v>8025</v>
      </c>
      <c r="C3476" s="21" t="s">
        <v>3710</v>
      </c>
    </row>
    <row r="3477" spans="1:3" x14ac:dyDescent="0.2">
      <c r="A3477" s="20" t="s">
        <v>8026</v>
      </c>
      <c r="B3477" s="21" t="s">
        <v>8027</v>
      </c>
      <c r="C3477" s="21" t="s">
        <v>2011</v>
      </c>
    </row>
    <row r="3478" spans="1:3" x14ac:dyDescent="0.2">
      <c r="A3478" s="20" t="s">
        <v>8028</v>
      </c>
      <c r="B3478" s="21" t="s">
        <v>8029</v>
      </c>
      <c r="C3478" s="21" t="s">
        <v>2014</v>
      </c>
    </row>
    <row r="3479" spans="1:3" x14ac:dyDescent="0.2">
      <c r="A3479" s="20" t="s">
        <v>237</v>
      </c>
      <c r="B3479" s="21" t="s">
        <v>238</v>
      </c>
      <c r="C3479" s="21" t="s">
        <v>2014</v>
      </c>
    </row>
    <row r="3480" spans="1:3" x14ac:dyDescent="0.2">
      <c r="A3480" s="20" t="s">
        <v>235</v>
      </c>
      <c r="B3480" s="21" t="s">
        <v>236</v>
      </c>
      <c r="C3480" s="21" t="s">
        <v>2014</v>
      </c>
    </row>
    <row r="3481" spans="1:3" x14ac:dyDescent="0.2">
      <c r="A3481" s="20" t="s">
        <v>8030</v>
      </c>
      <c r="B3481" s="21" t="s">
        <v>8031</v>
      </c>
      <c r="C3481" s="21" t="s">
        <v>2014</v>
      </c>
    </row>
    <row r="3482" spans="1:3" x14ac:dyDescent="0.2">
      <c r="A3482" s="20" t="s">
        <v>8032</v>
      </c>
      <c r="B3482" s="21" t="s">
        <v>8033</v>
      </c>
      <c r="C3482" s="21" t="s">
        <v>2014</v>
      </c>
    </row>
    <row r="3483" spans="1:3" x14ac:dyDescent="0.2">
      <c r="A3483" s="20" t="s">
        <v>8034</v>
      </c>
      <c r="B3483" s="21" t="s">
        <v>8035</v>
      </c>
      <c r="C3483" s="21" t="s">
        <v>2014</v>
      </c>
    </row>
    <row r="3484" spans="1:3" x14ac:dyDescent="0.2">
      <c r="A3484" s="20" t="s">
        <v>8036</v>
      </c>
      <c r="B3484" s="21" t="s">
        <v>8037</v>
      </c>
      <c r="C3484" s="21" t="s">
        <v>2014</v>
      </c>
    </row>
    <row r="3485" spans="1:3" x14ac:dyDescent="0.2">
      <c r="A3485" s="20" t="s">
        <v>8038</v>
      </c>
      <c r="B3485" s="21" t="s">
        <v>8039</v>
      </c>
      <c r="C3485" s="21" t="s">
        <v>2014</v>
      </c>
    </row>
    <row r="3486" spans="1:3" x14ac:dyDescent="0.2">
      <c r="A3486" s="20" t="s">
        <v>8040</v>
      </c>
      <c r="B3486" s="21" t="s">
        <v>8041</v>
      </c>
      <c r="C3486" s="21" t="s">
        <v>2014</v>
      </c>
    </row>
    <row r="3487" spans="1:3" x14ac:dyDescent="0.2">
      <c r="A3487" s="20" t="s">
        <v>8042</v>
      </c>
      <c r="B3487" s="21" t="s">
        <v>8043</v>
      </c>
      <c r="C3487" s="21" t="s">
        <v>2014</v>
      </c>
    </row>
    <row r="3488" spans="1:3" x14ac:dyDescent="0.2">
      <c r="A3488" s="20" t="s">
        <v>876</v>
      </c>
      <c r="B3488" s="21" t="s">
        <v>877</v>
      </c>
      <c r="C3488" s="21" t="s">
        <v>2014</v>
      </c>
    </row>
    <row r="3489" spans="1:3" x14ac:dyDescent="0.2">
      <c r="A3489" s="20" t="s">
        <v>8044</v>
      </c>
      <c r="B3489" s="21" t="s">
        <v>8045</v>
      </c>
      <c r="C3489" s="21" t="s">
        <v>2014</v>
      </c>
    </row>
    <row r="3490" spans="1:3" x14ac:dyDescent="0.2">
      <c r="A3490" s="20" t="s">
        <v>8046</v>
      </c>
      <c r="B3490" s="21" t="s">
        <v>8047</v>
      </c>
      <c r="C3490" s="21" t="s">
        <v>2014</v>
      </c>
    </row>
    <row r="3491" spans="1:3" x14ac:dyDescent="0.2">
      <c r="A3491" s="20" t="s">
        <v>8048</v>
      </c>
      <c r="B3491" s="21" t="s">
        <v>8049</v>
      </c>
      <c r="C3491" s="21" t="s">
        <v>2014</v>
      </c>
    </row>
    <row r="3492" spans="1:3" x14ac:dyDescent="0.2">
      <c r="A3492" s="20" t="s">
        <v>8050</v>
      </c>
      <c r="B3492" s="21" t="s">
        <v>8051</v>
      </c>
      <c r="C3492" s="21" t="s">
        <v>2014</v>
      </c>
    </row>
    <row r="3493" spans="1:3" x14ac:dyDescent="0.2">
      <c r="A3493" s="20" t="s">
        <v>8052</v>
      </c>
      <c r="B3493" s="21" t="s">
        <v>8053</v>
      </c>
      <c r="C3493" s="21" t="s">
        <v>2014</v>
      </c>
    </row>
    <row r="3494" spans="1:3" x14ac:dyDescent="0.2">
      <c r="A3494" s="20" t="s">
        <v>8054</v>
      </c>
      <c r="B3494" s="21" t="s">
        <v>8055</v>
      </c>
      <c r="C3494" s="21" t="s">
        <v>2014</v>
      </c>
    </row>
    <row r="3495" spans="1:3" x14ac:dyDescent="0.2">
      <c r="A3495" s="20" t="s">
        <v>8056</v>
      </c>
      <c r="B3495" s="21" t="s">
        <v>8057</v>
      </c>
      <c r="C3495" s="21" t="s">
        <v>2014</v>
      </c>
    </row>
    <row r="3496" spans="1:3" x14ac:dyDescent="0.2">
      <c r="A3496" s="20" t="s">
        <v>8058</v>
      </c>
      <c r="B3496" s="21" t="s">
        <v>8059</v>
      </c>
      <c r="C3496" s="21" t="s">
        <v>2014</v>
      </c>
    </row>
    <row r="3497" spans="1:3" x14ac:dyDescent="0.2">
      <c r="A3497" s="20" t="s">
        <v>8060</v>
      </c>
      <c r="B3497" s="21" t="s">
        <v>8061</v>
      </c>
      <c r="C3497" s="21" t="s">
        <v>2014</v>
      </c>
    </row>
    <row r="3498" spans="1:3" x14ac:dyDescent="0.2">
      <c r="A3498" s="20" t="s">
        <v>678</v>
      </c>
      <c r="B3498" s="21" t="s">
        <v>679</v>
      </c>
      <c r="C3498" s="21" t="s">
        <v>2014</v>
      </c>
    </row>
    <row r="3499" spans="1:3" x14ac:dyDescent="0.2">
      <c r="A3499" s="20" t="s">
        <v>385</v>
      </c>
      <c r="B3499" s="21" t="s">
        <v>386</v>
      </c>
      <c r="C3499" s="21" t="s">
        <v>2035</v>
      </c>
    </row>
    <row r="3500" spans="1:3" x14ac:dyDescent="0.2">
      <c r="A3500" s="20" t="s">
        <v>383</v>
      </c>
      <c r="B3500" s="21" t="s">
        <v>8062</v>
      </c>
      <c r="C3500" s="21" t="s">
        <v>2035</v>
      </c>
    </row>
    <row r="3501" spans="1:3" x14ac:dyDescent="0.2">
      <c r="A3501" s="20" t="s">
        <v>8063</v>
      </c>
      <c r="B3501" s="21" t="s">
        <v>8064</v>
      </c>
      <c r="C3501" s="21" t="s">
        <v>2035</v>
      </c>
    </row>
    <row r="3502" spans="1:3" x14ac:dyDescent="0.2">
      <c r="A3502" s="20" t="s">
        <v>8065</v>
      </c>
      <c r="B3502" s="21" t="s">
        <v>8066</v>
      </c>
      <c r="C3502" s="21" t="s">
        <v>2035</v>
      </c>
    </row>
    <row r="3503" spans="1:3" x14ac:dyDescent="0.2">
      <c r="A3503" s="20" t="s">
        <v>8067</v>
      </c>
      <c r="B3503" s="21" t="s">
        <v>8068</v>
      </c>
      <c r="C3503" s="21" t="s">
        <v>2035</v>
      </c>
    </row>
    <row r="3504" spans="1:3" x14ac:dyDescent="0.2">
      <c r="A3504" s="20" t="s">
        <v>8069</v>
      </c>
      <c r="B3504" s="21" t="s">
        <v>8070</v>
      </c>
      <c r="C3504" s="21" t="s">
        <v>2035</v>
      </c>
    </row>
    <row r="3505" spans="1:3" x14ac:dyDescent="0.2">
      <c r="A3505" s="20" t="s">
        <v>8071</v>
      </c>
      <c r="B3505" s="21" t="s">
        <v>8072</v>
      </c>
      <c r="C3505" s="21" t="s">
        <v>2035</v>
      </c>
    </row>
    <row r="3506" spans="1:3" x14ac:dyDescent="0.2">
      <c r="A3506" s="20" t="s">
        <v>373</v>
      </c>
      <c r="B3506" s="21" t="s">
        <v>374</v>
      </c>
      <c r="C3506" s="21" t="s">
        <v>2042</v>
      </c>
    </row>
    <row r="3507" spans="1:3" x14ac:dyDescent="0.2">
      <c r="A3507" s="20" t="s">
        <v>8073</v>
      </c>
      <c r="B3507" s="21" t="s">
        <v>8074</v>
      </c>
      <c r="C3507" s="21" t="s">
        <v>2042</v>
      </c>
    </row>
    <row r="3508" spans="1:3" x14ac:dyDescent="0.2">
      <c r="A3508" s="20" t="s">
        <v>8075</v>
      </c>
      <c r="B3508" s="21" t="s">
        <v>8076</v>
      </c>
      <c r="C3508" s="21" t="s">
        <v>2042</v>
      </c>
    </row>
    <row r="3509" spans="1:3" x14ac:dyDescent="0.2">
      <c r="A3509" s="20" t="s">
        <v>281</v>
      </c>
      <c r="B3509" s="21" t="s">
        <v>282</v>
      </c>
      <c r="C3509" s="21" t="s">
        <v>2042</v>
      </c>
    </row>
    <row r="3510" spans="1:3" x14ac:dyDescent="0.2">
      <c r="A3510" s="20" t="s">
        <v>8077</v>
      </c>
      <c r="B3510" s="21" t="s">
        <v>8078</v>
      </c>
      <c r="C3510" s="21" t="s">
        <v>2042</v>
      </c>
    </row>
    <row r="3511" spans="1:3" x14ac:dyDescent="0.2">
      <c r="A3511" s="20" t="s">
        <v>8079</v>
      </c>
      <c r="B3511" s="21" t="s">
        <v>8080</v>
      </c>
      <c r="C3511" s="21" t="s">
        <v>2042</v>
      </c>
    </row>
    <row r="3512" spans="1:3" x14ac:dyDescent="0.2">
      <c r="A3512" s="20" t="s">
        <v>279</v>
      </c>
      <c r="B3512" s="21" t="s">
        <v>280</v>
      </c>
      <c r="C3512" s="21" t="s">
        <v>2042</v>
      </c>
    </row>
    <row r="3513" spans="1:3" x14ac:dyDescent="0.2">
      <c r="A3513" s="20" t="s">
        <v>8081</v>
      </c>
      <c r="B3513" s="21" t="s">
        <v>8082</v>
      </c>
      <c r="C3513" s="21" t="s">
        <v>2042</v>
      </c>
    </row>
    <row r="3514" spans="1:3" x14ac:dyDescent="0.2">
      <c r="A3514" s="20" t="s">
        <v>277</v>
      </c>
      <c r="B3514" s="21" t="s">
        <v>278</v>
      </c>
      <c r="C3514" s="21" t="s">
        <v>2042</v>
      </c>
    </row>
    <row r="3515" spans="1:3" x14ac:dyDescent="0.2">
      <c r="A3515" s="20" t="s">
        <v>8083</v>
      </c>
      <c r="B3515" s="21" t="s">
        <v>8084</v>
      </c>
      <c r="C3515" s="21" t="s">
        <v>2042</v>
      </c>
    </row>
    <row r="3516" spans="1:3" x14ac:dyDescent="0.2">
      <c r="A3516" s="20" t="s">
        <v>8085</v>
      </c>
      <c r="B3516" s="21" t="s">
        <v>8086</v>
      </c>
      <c r="C3516" s="21" t="s">
        <v>2042</v>
      </c>
    </row>
    <row r="3517" spans="1:3" x14ac:dyDescent="0.2">
      <c r="A3517" s="20" t="s">
        <v>8087</v>
      </c>
      <c r="B3517" s="21" t="s">
        <v>8088</v>
      </c>
      <c r="C3517" s="21" t="s">
        <v>2042</v>
      </c>
    </row>
    <row r="3518" spans="1:3" x14ac:dyDescent="0.2">
      <c r="A3518" s="20" t="s">
        <v>251</v>
      </c>
      <c r="B3518" s="21" t="s">
        <v>252</v>
      </c>
      <c r="C3518" s="21" t="s">
        <v>2042</v>
      </c>
    </row>
    <row r="3519" spans="1:3" x14ac:dyDescent="0.2">
      <c r="A3519" s="20" t="s">
        <v>8089</v>
      </c>
      <c r="B3519" s="21" t="s">
        <v>8090</v>
      </c>
      <c r="C3519" s="21" t="s">
        <v>2035</v>
      </c>
    </row>
    <row r="3520" spans="1:3" x14ac:dyDescent="0.2">
      <c r="A3520" s="20" t="s">
        <v>8091</v>
      </c>
      <c r="B3520" s="21" t="s">
        <v>8092</v>
      </c>
      <c r="C3520" s="21" t="s">
        <v>2035</v>
      </c>
    </row>
    <row r="3521" spans="1:3" x14ac:dyDescent="0.2">
      <c r="A3521" s="20" t="s">
        <v>944</v>
      </c>
      <c r="B3521" s="21" t="s">
        <v>945</v>
      </c>
      <c r="C3521" s="21" t="s">
        <v>2035</v>
      </c>
    </row>
    <row r="3522" spans="1:3" x14ac:dyDescent="0.2">
      <c r="A3522" s="20" t="s">
        <v>8093</v>
      </c>
      <c r="B3522" s="21" t="s">
        <v>8094</v>
      </c>
      <c r="C3522" s="21" t="s">
        <v>2042</v>
      </c>
    </row>
    <row r="3523" spans="1:3" x14ac:dyDescent="0.2">
      <c r="A3523" s="20" t="s">
        <v>8095</v>
      </c>
      <c r="B3523" s="21" t="s">
        <v>8096</v>
      </c>
      <c r="C3523" s="21" t="s">
        <v>2042</v>
      </c>
    </row>
    <row r="3524" spans="1:3" x14ac:dyDescent="0.2">
      <c r="A3524" s="20" t="s">
        <v>8097</v>
      </c>
      <c r="B3524" s="21" t="s">
        <v>8098</v>
      </c>
      <c r="C3524" s="21" t="s">
        <v>2042</v>
      </c>
    </row>
    <row r="3525" spans="1:3" x14ac:dyDescent="0.2">
      <c r="A3525" s="20" t="s">
        <v>8099</v>
      </c>
      <c r="B3525" s="21" t="s">
        <v>8100</v>
      </c>
      <c r="C3525" s="21" t="s">
        <v>2042</v>
      </c>
    </row>
    <row r="3526" spans="1:3" x14ac:dyDescent="0.2">
      <c r="A3526" s="20" t="s">
        <v>8101</v>
      </c>
      <c r="B3526" s="21" t="s">
        <v>8102</v>
      </c>
      <c r="C3526" s="21" t="s">
        <v>2042</v>
      </c>
    </row>
    <row r="3527" spans="1:3" x14ac:dyDescent="0.2">
      <c r="A3527" s="20" t="s">
        <v>8103</v>
      </c>
      <c r="B3527" s="21" t="s">
        <v>8104</v>
      </c>
      <c r="C3527" s="21" t="s">
        <v>2042</v>
      </c>
    </row>
    <row r="3528" spans="1:3" x14ac:dyDescent="0.2">
      <c r="A3528" s="20" t="s">
        <v>8105</v>
      </c>
      <c r="B3528" s="21" t="s">
        <v>8106</v>
      </c>
      <c r="C3528" s="21" t="s">
        <v>2042</v>
      </c>
    </row>
    <row r="3529" spans="1:3" x14ac:dyDescent="0.2">
      <c r="A3529" s="20" t="s">
        <v>8107</v>
      </c>
      <c r="B3529" s="21" t="s">
        <v>8108</v>
      </c>
      <c r="C3529" s="21" t="s">
        <v>2035</v>
      </c>
    </row>
    <row r="3530" spans="1:3" x14ac:dyDescent="0.2">
      <c r="A3530" s="20" t="s">
        <v>8109</v>
      </c>
      <c r="B3530" s="21" t="s">
        <v>8110</v>
      </c>
      <c r="C3530" s="21" t="s">
        <v>2042</v>
      </c>
    </row>
    <row r="3531" spans="1:3" x14ac:dyDescent="0.2">
      <c r="A3531" s="20" t="s">
        <v>904</v>
      </c>
      <c r="B3531" s="21" t="s">
        <v>905</v>
      </c>
      <c r="C3531" s="21" t="s">
        <v>2042</v>
      </c>
    </row>
    <row r="3532" spans="1:3" x14ac:dyDescent="0.2">
      <c r="A3532" s="20" t="s">
        <v>8111</v>
      </c>
      <c r="B3532" s="21" t="s">
        <v>8112</v>
      </c>
      <c r="C3532" s="21" t="s">
        <v>2042</v>
      </c>
    </row>
    <row r="3533" spans="1:3" x14ac:dyDescent="0.2">
      <c r="A3533" s="20" t="s">
        <v>8113</v>
      </c>
      <c r="B3533" s="21" t="s">
        <v>8114</v>
      </c>
      <c r="C3533" s="21" t="s">
        <v>2042</v>
      </c>
    </row>
    <row r="3534" spans="1:3" x14ac:dyDescent="0.2">
      <c r="A3534" s="20" t="s">
        <v>8115</v>
      </c>
      <c r="B3534" s="21" t="s">
        <v>8116</v>
      </c>
      <c r="C3534" s="21" t="s">
        <v>2042</v>
      </c>
    </row>
    <row r="3535" spans="1:3" x14ac:dyDescent="0.2">
      <c r="A3535" s="20" t="s">
        <v>8117</v>
      </c>
      <c r="B3535" s="21" t="s">
        <v>8118</v>
      </c>
      <c r="C3535" s="21" t="s">
        <v>2042</v>
      </c>
    </row>
    <row r="3536" spans="1:3" x14ac:dyDescent="0.2">
      <c r="A3536" s="20" t="s">
        <v>8119</v>
      </c>
      <c r="B3536" s="21" t="s">
        <v>8120</v>
      </c>
      <c r="C3536" s="21" t="s">
        <v>2065</v>
      </c>
    </row>
    <row r="3537" spans="1:3" x14ac:dyDescent="0.2">
      <c r="A3537" s="20" t="s">
        <v>8121</v>
      </c>
      <c r="B3537" s="21" t="s">
        <v>8122</v>
      </c>
      <c r="C3537" s="21" t="s">
        <v>2065</v>
      </c>
    </row>
    <row r="3538" spans="1:3" x14ac:dyDescent="0.2">
      <c r="A3538" s="20" t="s">
        <v>8123</v>
      </c>
      <c r="B3538" s="21" t="s">
        <v>8124</v>
      </c>
      <c r="C3538" s="21" t="s">
        <v>2072</v>
      </c>
    </row>
    <row r="3539" spans="1:3" x14ac:dyDescent="0.2">
      <c r="A3539" s="20" t="s">
        <v>8125</v>
      </c>
      <c r="B3539" s="21" t="s">
        <v>8126</v>
      </c>
      <c r="C3539" s="21" t="s">
        <v>2072</v>
      </c>
    </row>
    <row r="3540" spans="1:3" x14ac:dyDescent="0.2">
      <c r="A3540" s="20" t="s">
        <v>8127</v>
      </c>
      <c r="B3540" s="21" t="s">
        <v>8128</v>
      </c>
      <c r="C3540" s="21" t="s">
        <v>2072</v>
      </c>
    </row>
    <row r="3541" spans="1:3" x14ac:dyDescent="0.2">
      <c r="A3541" s="20" t="s">
        <v>922</v>
      </c>
      <c r="B3541" s="21" t="s">
        <v>923</v>
      </c>
      <c r="C3541" s="21" t="s">
        <v>2072</v>
      </c>
    </row>
    <row r="3542" spans="1:3" x14ac:dyDescent="0.2">
      <c r="A3542" s="20" t="s">
        <v>8129</v>
      </c>
      <c r="B3542" s="21" t="s">
        <v>8130</v>
      </c>
      <c r="C3542" s="21" t="s">
        <v>2072</v>
      </c>
    </row>
    <row r="3543" spans="1:3" x14ac:dyDescent="0.2">
      <c r="A3543" s="20" t="s">
        <v>99</v>
      </c>
      <c r="B3543" s="21" t="s">
        <v>100</v>
      </c>
      <c r="C3543" s="21" t="s">
        <v>2072</v>
      </c>
    </row>
    <row r="3544" spans="1:3" x14ac:dyDescent="0.2">
      <c r="A3544" s="20" t="s">
        <v>8131</v>
      </c>
      <c r="B3544" s="21" t="s">
        <v>8132</v>
      </c>
      <c r="C3544" s="21" t="s">
        <v>2075</v>
      </c>
    </row>
    <row r="3545" spans="1:3" x14ac:dyDescent="0.2">
      <c r="A3545" s="20" t="s">
        <v>8133</v>
      </c>
      <c r="B3545" s="21" t="s">
        <v>8134</v>
      </c>
      <c r="C3545" s="21" t="s">
        <v>2075</v>
      </c>
    </row>
    <row r="3546" spans="1:3" x14ac:dyDescent="0.2">
      <c r="A3546" s="20" t="s">
        <v>8135</v>
      </c>
      <c r="B3546" s="21" t="s">
        <v>8136</v>
      </c>
      <c r="C3546" s="21" t="s">
        <v>2075</v>
      </c>
    </row>
    <row r="3547" spans="1:3" x14ac:dyDescent="0.2">
      <c r="A3547" s="20" t="s">
        <v>305</v>
      </c>
      <c r="B3547" s="21" t="s">
        <v>306</v>
      </c>
      <c r="C3547" s="21" t="s">
        <v>2075</v>
      </c>
    </row>
    <row r="3548" spans="1:3" x14ac:dyDescent="0.2">
      <c r="A3548" s="20" t="s">
        <v>984</v>
      </c>
      <c r="B3548" s="21" t="s">
        <v>985</v>
      </c>
      <c r="C3548" s="21" t="s">
        <v>2075</v>
      </c>
    </row>
    <row r="3549" spans="1:3" x14ac:dyDescent="0.2">
      <c r="A3549" s="20" t="s">
        <v>303</v>
      </c>
      <c r="B3549" s="21" t="s">
        <v>304</v>
      </c>
      <c r="C3549" s="21" t="s">
        <v>2075</v>
      </c>
    </row>
    <row r="3550" spans="1:3" x14ac:dyDescent="0.2">
      <c r="A3550" s="20" t="s">
        <v>8137</v>
      </c>
      <c r="B3550" s="21" t="s">
        <v>8138</v>
      </c>
      <c r="C3550" s="21" t="s">
        <v>2075</v>
      </c>
    </row>
    <row r="3551" spans="1:3" x14ac:dyDescent="0.2">
      <c r="A3551" s="20" t="s">
        <v>8139</v>
      </c>
      <c r="B3551" s="21" t="s">
        <v>8140</v>
      </c>
      <c r="C3551" s="21" t="s">
        <v>2075</v>
      </c>
    </row>
    <row r="3552" spans="1:3" x14ac:dyDescent="0.2">
      <c r="A3552" s="20" t="s">
        <v>249</v>
      </c>
      <c r="B3552" s="21" t="s">
        <v>250</v>
      </c>
      <c r="C3552" s="21" t="s">
        <v>2075</v>
      </c>
    </row>
    <row r="3553" spans="1:3" x14ac:dyDescent="0.2">
      <c r="A3553" s="20" t="s">
        <v>8141</v>
      </c>
      <c r="B3553" s="21" t="s">
        <v>8142</v>
      </c>
      <c r="C3553" s="21" t="s">
        <v>2075</v>
      </c>
    </row>
    <row r="3554" spans="1:3" x14ac:dyDescent="0.2">
      <c r="A3554" s="20" t="s">
        <v>8143</v>
      </c>
      <c r="B3554" s="21" t="s">
        <v>8144</v>
      </c>
      <c r="C3554" s="21" t="s">
        <v>2075</v>
      </c>
    </row>
    <row r="3555" spans="1:3" x14ac:dyDescent="0.2">
      <c r="A3555" s="20" t="s">
        <v>8145</v>
      </c>
      <c r="B3555" s="21" t="s">
        <v>8146</v>
      </c>
      <c r="C3555" s="21" t="s">
        <v>2075</v>
      </c>
    </row>
    <row r="3556" spans="1:3" x14ac:dyDescent="0.2">
      <c r="A3556" s="20" t="s">
        <v>788</v>
      </c>
      <c r="B3556" s="21" t="s">
        <v>789</v>
      </c>
      <c r="C3556" s="21" t="s">
        <v>2075</v>
      </c>
    </row>
    <row r="3557" spans="1:3" x14ac:dyDescent="0.2">
      <c r="A3557" s="20" t="s">
        <v>19</v>
      </c>
      <c r="B3557" s="21" t="s">
        <v>20</v>
      </c>
      <c r="C3557" s="21" t="s">
        <v>2075</v>
      </c>
    </row>
    <row r="3558" spans="1:3" x14ac:dyDescent="0.2">
      <c r="A3558" s="20" t="s">
        <v>8147</v>
      </c>
      <c r="B3558" s="21" t="s">
        <v>8148</v>
      </c>
      <c r="C3558" s="21" t="s">
        <v>2075</v>
      </c>
    </row>
    <row r="3559" spans="1:3" x14ac:dyDescent="0.2">
      <c r="A3559" s="20" t="s">
        <v>8149</v>
      </c>
      <c r="B3559" s="21" t="s">
        <v>8150</v>
      </c>
      <c r="C3559" s="21" t="s">
        <v>5314</v>
      </c>
    </row>
    <row r="3560" spans="1:3" x14ac:dyDescent="0.2">
      <c r="A3560" s="20" t="s">
        <v>8151</v>
      </c>
      <c r="B3560" s="21" t="s">
        <v>8152</v>
      </c>
      <c r="C3560" s="21" t="s">
        <v>2089</v>
      </c>
    </row>
    <row r="3561" spans="1:3" x14ac:dyDescent="0.2">
      <c r="A3561" s="20" t="s">
        <v>998</v>
      </c>
      <c r="B3561" s="21" t="s">
        <v>999</v>
      </c>
      <c r="C3561" s="21" t="s">
        <v>2089</v>
      </c>
    </row>
    <row r="3562" spans="1:3" x14ac:dyDescent="0.2">
      <c r="A3562" s="20" t="s">
        <v>8153</v>
      </c>
      <c r="B3562" s="21" t="s">
        <v>8154</v>
      </c>
      <c r="C3562" s="21" t="s">
        <v>2089</v>
      </c>
    </row>
    <row r="3563" spans="1:3" x14ac:dyDescent="0.2">
      <c r="A3563" s="20" t="s">
        <v>8155</v>
      </c>
      <c r="B3563" s="21" t="s">
        <v>8156</v>
      </c>
      <c r="C3563" s="21" t="s">
        <v>2089</v>
      </c>
    </row>
    <row r="3564" spans="1:3" x14ac:dyDescent="0.2">
      <c r="A3564" s="20" t="s">
        <v>718</v>
      </c>
      <c r="B3564" s="21" t="s">
        <v>719</v>
      </c>
      <c r="C3564" s="21" t="s">
        <v>2089</v>
      </c>
    </row>
    <row r="3565" spans="1:3" x14ac:dyDescent="0.2">
      <c r="A3565" s="20" t="s">
        <v>8157</v>
      </c>
      <c r="B3565" s="21" t="s">
        <v>8158</v>
      </c>
      <c r="C3565" s="21" t="s">
        <v>3951</v>
      </c>
    </row>
    <row r="3566" spans="1:3" x14ac:dyDescent="0.2">
      <c r="A3566" s="20" t="s">
        <v>8159</v>
      </c>
      <c r="B3566" s="21" t="s">
        <v>8160</v>
      </c>
      <c r="C3566" s="21" t="s">
        <v>2096</v>
      </c>
    </row>
    <row r="3567" spans="1:3" x14ac:dyDescent="0.2">
      <c r="A3567" s="20" t="s">
        <v>8161</v>
      </c>
      <c r="B3567" s="21" t="s">
        <v>8162</v>
      </c>
      <c r="C3567" s="21" t="s">
        <v>2096</v>
      </c>
    </row>
    <row r="3568" spans="1:3" x14ac:dyDescent="0.2">
      <c r="A3568" s="20" t="s">
        <v>8163</v>
      </c>
      <c r="B3568" s="21" t="s">
        <v>8164</v>
      </c>
      <c r="C3568" s="21" t="s">
        <v>2096</v>
      </c>
    </row>
    <row r="3569" spans="1:3" x14ac:dyDescent="0.2">
      <c r="A3569" s="20" t="s">
        <v>275</v>
      </c>
      <c r="B3569" s="21" t="s">
        <v>276</v>
      </c>
      <c r="C3569" s="21" t="s">
        <v>2096</v>
      </c>
    </row>
    <row r="3570" spans="1:3" x14ac:dyDescent="0.2">
      <c r="A3570" s="20" t="s">
        <v>273</v>
      </c>
      <c r="B3570" s="21" t="s">
        <v>274</v>
      </c>
      <c r="C3570" s="21" t="s">
        <v>2096</v>
      </c>
    </row>
    <row r="3571" spans="1:3" x14ac:dyDescent="0.2">
      <c r="A3571" s="20" t="s">
        <v>271</v>
      </c>
      <c r="B3571" s="21" t="s">
        <v>272</v>
      </c>
      <c r="C3571" s="21" t="s">
        <v>2096</v>
      </c>
    </row>
    <row r="3572" spans="1:3" x14ac:dyDescent="0.2">
      <c r="A3572" s="20" t="s">
        <v>269</v>
      </c>
      <c r="B3572" s="21" t="s">
        <v>270</v>
      </c>
      <c r="C3572" s="21" t="s">
        <v>2096</v>
      </c>
    </row>
    <row r="3573" spans="1:3" x14ac:dyDescent="0.2">
      <c r="A3573" s="20" t="s">
        <v>964</v>
      </c>
      <c r="B3573" s="21" t="s">
        <v>965</v>
      </c>
      <c r="C3573" s="21" t="s">
        <v>2096</v>
      </c>
    </row>
    <row r="3574" spans="1:3" x14ac:dyDescent="0.2">
      <c r="A3574" s="20" t="s">
        <v>267</v>
      </c>
      <c r="B3574" s="21" t="s">
        <v>268</v>
      </c>
      <c r="C3574" s="21" t="s">
        <v>2096</v>
      </c>
    </row>
    <row r="3575" spans="1:3" x14ac:dyDescent="0.2">
      <c r="A3575" s="20" t="s">
        <v>8165</v>
      </c>
      <c r="B3575" s="21" t="s">
        <v>8166</v>
      </c>
      <c r="C3575" s="21" t="s">
        <v>2096</v>
      </c>
    </row>
    <row r="3576" spans="1:3" x14ac:dyDescent="0.2">
      <c r="A3576" s="20" t="s">
        <v>8167</v>
      </c>
      <c r="B3576" s="21" t="s">
        <v>8168</v>
      </c>
      <c r="C3576" s="21" t="s">
        <v>2096</v>
      </c>
    </row>
    <row r="3577" spans="1:3" x14ac:dyDescent="0.2">
      <c r="A3577" s="20" t="s">
        <v>8169</v>
      </c>
      <c r="B3577" s="21" t="s">
        <v>8170</v>
      </c>
      <c r="C3577" s="21" t="s">
        <v>2096</v>
      </c>
    </row>
    <row r="3578" spans="1:3" x14ac:dyDescent="0.2">
      <c r="A3578" s="20" t="s">
        <v>8171</v>
      </c>
      <c r="B3578" s="21" t="s">
        <v>8172</v>
      </c>
      <c r="C3578" s="21" t="s">
        <v>2096</v>
      </c>
    </row>
    <row r="3579" spans="1:3" x14ac:dyDescent="0.2">
      <c r="A3579" s="20" t="s">
        <v>8173</v>
      </c>
      <c r="B3579" s="21" t="s">
        <v>8174</v>
      </c>
      <c r="C3579" s="21" t="s">
        <v>2096</v>
      </c>
    </row>
    <row r="3580" spans="1:3" x14ac:dyDescent="0.2">
      <c r="A3580" s="20" t="s">
        <v>800</v>
      </c>
      <c r="B3580" s="21" t="s">
        <v>801</v>
      </c>
      <c r="C3580" s="21" t="s">
        <v>2096</v>
      </c>
    </row>
    <row r="3581" spans="1:3" x14ac:dyDescent="0.2">
      <c r="A3581" s="20" t="s">
        <v>8175</v>
      </c>
      <c r="B3581" s="21" t="s">
        <v>8176</v>
      </c>
      <c r="C3581" s="21" t="s">
        <v>2096</v>
      </c>
    </row>
    <row r="3582" spans="1:3" x14ac:dyDescent="0.2">
      <c r="A3582" s="20" t="s">
        <v>193</v>
      </c>
      <c r="B3582" s="21" t="s">
        <v>194</v>
      </c>
      <c r="C3582" s="21" t="s">
        <v>2096</v>
      </c>
    </row>
    <row r="3583" spans="1:3" x14ac:dyDescent="0.2">
      <c r="A3583" s="20" t="s">
        <v>776</v>
      </c>
      <c r="B3583" s="21" t="s">
        <v>777</v>
      </c>
      <c r="C3583" s="21" t="s">
        <v>2096</v>
      </c>
    </row>
    <row r="3584" spans="1:3" x14ac:dyDescent="0.2">
      <c r="A3584" s="20" t="s">
        <v>8177</v>
      </c>
      <c r="B3584" s="21" t="s">
        <v>8178</v>
      </c>
      <c r="C3584" s="21" t="s">
        <v>2096</v>
      </c>
    </row>
    <row r="3585" spans="1:3" x14ac:dyDescent="0.2">
      <c r="A3585" s="20" t="s">
        <v>8179</v>
      </c>
      <c r="B3585" s="21" t="s">
        <v>8180</v>
      </c>
      <c r="C3585" s="21" t="s">
        <v>2096</v>
      </c>
    </row>
    <row r="3586" spans="1:3" x14ac:dyDescent="0.2">
      <c r="A3586" s="20" t="s">
        <v>688</v>
      </c>
      <c r="B3586" s="21" t="s">
        <v>689</v>
      </c>
      <c r="C3586" s="21" t="s">
        <v>2096</v>
      </c>
    </row>
    <row r="3587" spans="1:3" x14ac:dyDescent="0.2">
      <c r="A3587" s="20" t="s">
        <v>8181</v>
      </c>
      <c r="B3587" s="21" t="s">
        <v>8182</v>
      </c>
      <c r="C3587" s="21" t="s">
        <v>2096</v>
      </c>
    </row>
    <row r="3588" spans="1:3" x14ac:dyDescent="0.2">
      <c r="A3588" s="20" t="s">
        <v>8183</v>
      </c>
      <c r="B3588" s="21" t="s">
        <v>8184</v>
      </c>
      <c r="C3588" s="21" t="s">
        <v>2111</v>
      </c>
    </row>
    <row r="3589" spans="1:3" x14ac:dyDescent="0.2">
      <c r="A3589" s="20" t="s">
        <v>8185</v>
      </c>
      <c r="B3589" s="21" t="s">
        <v>8186</v>
      </c>
      <c r="C3589" s="21" t="s">
        <v>2111</v>
      </c>
    </row>
    <row r="3590" spans="1:3" x14ac:dyDescent="0.2">
      <c r="A3590" s="20" t="s">
        <v>8187</v>
      </c>
      <c r="B3590" s="21" t="s">
        <v>8188</v>
      </c>
      <c r="C3590" s="21" t="s">
        <v>2111</v>
      </c>
    </row>
    <row r="3591" spans="1:3" x14ac:dyDescent="0.2">
      <c r="A3591" s="20" t="s">
        <v>8189</v>
      </c>
      <c r="B3591" s="21" t="s">
        <v>8190</v>
      </c>
      <c r="C3591" s="21" t="s">
        <v>2111</v>
      </c>
    </row>
    <row r="3592" spans="1:3" x14ac:dyDescent="0.2">
      <c r="A3592" s="20" t="s">
        <v>8191</v>
      </c>
      <c r="B3592" s="21" t="s">
        <v>8192</v>
      </c>
      <c r="C3592" s="21" t="s">
        <v>5385</v>
      </c>
    </row>
    <row r="3593" spans="1:3" x14ac:dyDescent="0.2">
      <c r="A3593" s="20" t="s">
        <v>8193</v>
      </c>
      <c r="B3593" s="21" t="s">
        <v>8194</v>
      </c>
      <c r="C3593" s="21" t="s">
        <v>5385</v>
      </c>
    </row>
    <row r="3594" spans="1:3" x14ac:dyDescent="0.2">
      <c r="A3594" s="20" t="s">
        <v>8195</v>
      </c>
      <c r="B3594" s="21" t="s">
        <v>8196</v>
      </c>
      <c r="C3594" s="21" t="s">
        <v>2114</v>
      </c>
    </row>
    <row r="3595" spans="1:3" x14ac:dyDescent="0.2">
      <c r="A3595" s="20" t="s">
        <v>8197</v>
      </c>
      <c r="B3595" s="21" t="s">
        <v>8198</v>
      </c>
      <c r="C3595" s="21" t="s">
        <v>2114</v>
      </c>
    </row>
    <row r="3596" spans="1:3" x14ac:dyDescent="0.2">
      <c r="A3596" s="20" t="s">
        <v>960</v>
      </c>
      <c r="B3596" s="21" t="s">
        <v>961</v>
      </c>
      <c r="C3596" s="21" t="s">
        <v>2114</v>
      </c>
    </row>
    <row r="3597" spans="1:3" x14ac:dyDescent="0.2">
      <c r="A3597" s="20" t="s">
        <v>8199</v>
      </c>
      <c r="B3597" s="21" t="s">
        <v>8200</v>
      </c>
      <c r="C3597" s="21" t="s">
        <v>2114</v>
      </c>
    </row>
    <row r="3598" spans="1:3" x14ac:dyDescent="0.2">
      <c r="A3598" s="20" t="s">
        <v>8201</v>
      </c>
      <c r="B3598" s="21" t="s">
        <v>8202</v>
      </c>
      <c r="C3598" s="21" t="s">
        <v>2114</v>
      </c>
    </row>
    <row r="3599" spans="1:3" x14ac:dyDescent="0.2">
      <c r="A3599" s="20" t="s">
        <v>8203</v>
      </c>
      <c r="B3599" s="21" t="s">
        <v>8204</v>
      </c>
      <c r="C3599" s="21" t="s">
        <v>2114</v>
      </c>
    </row>
    <row r="3600" spans="1:3" x14ac:dyDescent="0.2">
      <c r="A3600" s="20" t="s">
        <v>8205</v>
      </c>
      <c r="B3600" s="21" t="s">
        <v>8206</v>
      </c>
      <c r="C3600" s="21" t="s">
        <v>2114</v>
      </c>
    </row>
    <row r="3601" spans="1:3" x14ac:dyDescent="0.2">
      <c r="A3601" s="20" t="s">
        <v>8207</v>
      </c>
      <c r="B3601" s="21" t="s">
        <v>8208</v>
      </c>
      <c r="C3601" s="21" t="s">
        <v>2114</v>
      </c>
    </row>
    <row r="3602" spans="1:3" x14ac:dyDescent="0.2">
      <c r="A3602" s="20" t="s">
        <v>8209</v>
      </c>
      <c r="B3602" s="21" t="s">
        <v>8210</v>
      </c>
      <c r="C3602" s="21" t="s">
        <v>2114</v>
      </c>
    </row>
    <row r="3603" spans="1:3" x14ac:dyDescent="0.2">
      <c r="A3603" s="20" t="s">
        <v>8211</v>
      </c>
      <c r="B3603" s="21" t="s">
        <v>8212</v>
      </c>
      <c r="C3603" s="21" t="s">
        <v>2114</v>
      </c>
    </row>
    <row r="3604" spans="1:3" x14ac:dyDescent="0.2">
      <c r="A3604" s="20" t="s">
        <v>8213</v>
      </c>
      <c r="B3604" s="21" t="s">
        <v>8214</v>
      </c>
      <c r="C3604" s="21" t="s">
        <v>2114</v>
      </c>
    </row>
    <row r="3605" spans="1:3" x14ac:dyDescent="0.2">
      <c r="A3605" s="20" t="s">
        <v>8215</v>
      </c>
      <c r="B3605" s="21" t="s">
        <v>8216</v>
      </c>
      <c r="C3605" s="21" t="s">
        <v>2114</v>
      </c>
    </row>
    <row r="3606" spans="1:3" x14ac:dyDescent="0.2">
      <c r="A3606" s="20" t="s">
        <v>8217</v>
      </c>
      <c r="B3606" s="21" t="s">
        <v>8218</v>
      </c>
      <c r="C3606" s="21" t="s">
        <v>2114</v>
      </c>
    </row>
    <row r="3607" spans="1:3" x14ac:dyDescent="0.2">
      <c r="A3607" s="20" t="s">
        <v>8219</v>
      </c>
      <c r="B3607" s="21" t="s">
        <v>8220</v>
      </c>
      <c r="C3607" s="21" t="s">
        <v>2125</v>
      </c>
    </row>
    <row r="3608" spans="1:3" x14ac:dyDescent="0.2">
      <c r="A3608" s="20" t="s">
        <v>8221</v>
      </c>
      <c r="B3608" s="21" t="s">
        <v>8222</v>
      </c>
      <c r="C3608" s="21" t="s">
        <v>2456</v>
      </c>
    </row>
    <row r="3609" spans="1:3" x14ac:dyDescent="0.2">
      <c r="A3609" s="20" t="s">
        <v>8223</v>
      </c>
      <c r="B3609" s="21" t="s">
        <v>8224</v>
      </c>
      <c r="C3609" s="21" t="s">
        <v>2456</v>
      </c>
    </row>
    <row r="3610" spans="1:3" x14ac:dyDescent="0.2">
      <c r="A3610" s="20" t="s">
        <v>8225</v>
      </c>
      <c r="B3610" s="21" t="s">
        <v>8226</v>
      </c>
      <c r="C3610" s="21" t="s">
        <v>2456</v>
      </c>
    </row>
    <row r="3611" spans="1:3" x14ac:dyDescent="0.2">
      <c r="A3611" s="20" t="s">
        <v>8227</v>
      </c>
      <c r="B3611" s="21" t="s">
        <v>8228</v>
      </c>
      <c r="C3611" s="21" t="s">
        <v>2456</v>
      </c>
    </row>
    <row r="3612" spans="1:3" x14ac:dyDescent="0.2">
      <c r="A3612" s="20" t="s">
        <v>8229</v>
      </c>
      <c r="B3612" s="21" t="s">
        <v>8230</v>
      </c>
      <c r="C3612" s="21" t="s">
        <v>2456</v>
      </c>
    </row>
    <row r="3613" spans="1:3" x14ac:dyDescent="0.2">
      <c r="A3613" s="20" t="s">
        <v>8231</v>
      </c>
      <c r="B3613" s="21" t="s">
        <v>8232</v>
      </c>
      <c r="C3613" s="21" t="s">
        <v>2456</v>
      </c>
    </row>
    <row r="3614" spans="1:3" x14ac:dyDescent="0.2">
      <c r="A3614" s="20" t="s">
        <v>8233</v>
      </c>
      <c r="B3614" s="21" t="s">
        <v>8234</v>
      </c>
      <c r="C3614" s="21" t="s">
        <v>2456</v>
      </c>
    </row>
    <row r="3615" spans="1:3" x14ac:dyDescent="0.2">
      <c r="A3615" s="20" t="s">
        <v>8235</v>
      </c>
      <c r="B3615" s="21" t="s">
        <v>8236</v>
      </c>
      <c r="C3615" s="21" t="s">
        <v>1560</v>
      </c>
    </row>
    <row r="3616" spans="1:3" x14ac:dyDescent="0.2">
      <c r="A3616" s="20" t="s">
        <v>8237</v>
      </c>
      <c r="B3616" s="21" t="s">
        <v>8238</v>
      </c>
      <c r="C3616" s="21" t="s">
        <v>1560</v>
      </c>
    </row>
    <row r="3617" spans="1:3" x14ac:dyDescent="0.2">
      <c r="A3617" s="20" t="s">
        <v>8239</v>
      </c>
      <c r="B3617" s="21" t="s">
        <v>8240</v>
      </c>
      <c r="C3617" s="21" t="s">
        <v>1560</v>
      </c>
    </row>
    <row r="3618" spans="1:3" x14ac:dyDescent="0.2">
      <c r="A3618" s="20" t="s">
        <v>8241</v>
      </c>
      <c r="B3618" s="21" t="s">
        <v>8242</v>
      </c>
      <c r="C3618" s="21" t="s">
        <v>1577</v>
      </c>
    </row>
    <row r="3619" spans="1:3" x14ac:dyDescent="0.2">
      <c r="A3619" s="20" t="s">
        <v>8243</v>
      </c>
      <c r="B3619" s="21" t="s">
        <v>8244</v>
      </c>
      <c r="C3619" s="21" t="s">
        <v>1577</v>
      </c>
    </row>
    <row r="3620" spans="1:3" x14ac:dyDescent="0.2">
      <c r="A3620" s="20" t="s">
        <v>8245</v>
      </c>
      <c r="B3620" s="21" t="s">
        <v>8246</v>
      </c>
      <c r="C3620" s="21" t="s">
        <v>1577</v>
      </c>
    </row>
    <row r="3621" spans="1:3" x14ac:dyDescent="0.2">
      <c r="A3621" s="20" t="s">
        <v>8247</v>
      </c>
      <c r="B3621" s="21" t="s">
        <v>8248</v>
      </c>
      <c r="C3621" s="21" t="s">
        <v>1577</v>
      </c>
    </row>
    <row r="3622" spans="1:3" x14ac:dyDescent="0.2">
      <c r="A3622" s="20" t="s">
        <v>8249</v>
      </c>
      <c r="B3622" s="21" t="s">
        <v>8250</v>
      </c>
      <c r="C3622" s="21" t="s">
        <v>1577</v>
      </c>
    </row>
    <row r="3623" spans="1:3" x14ac:dyDescent="0.2">
      <c r="A3623" s="20" t="s">
        <v>8251</v>
      </c>
      <c r="B3623" s="21" t="s">
        <v>8252</v>
      </c>
      <c r="C3623" s="21" t="s">
        <v>1577</v>
      </c>
    </row>
    <row r="3624" spans="1:3" x14ac:dyDescent="0.2">
      <c r="A3624" s="20" t="s">
        <v>8253</v>
      </c>
      <c r="B3624" s="21" t="s">
        <v>8254</v>
      </c>
      <c r="C3624" s="21" t="s">
        <v>1577</v>
      </c>
    </row>
    <row r="3625" spans="1:3" x14ac:dyDescent="0.2">
      <c r="A3625" s="20" t="s">
        <v>8255</v>
      </c>
      <c r="B3625" s="21" t="s">
        <v>8256</v>
      </c>
      <c r="C3625" s="21" t="s">
        <v>1577</v>
      </c>
    </row>
    <row r="3626" spans="1:3" x14ac:dyDescent="0.2">
      <c r="A3626" s="20" t="s">
        <v>8257</v>
      </c>
      <c r="B3626" s="21" t="s">
        <v>8258</v>
      </c>
      <c r="C3626" s="21" t="s">
        <v>1577</v>
      </c>
    </row>
    <row r="3627" spans="1:3" x14ac:dyDescent="0.2">
      <c r="A3627" s="20" t="s">
        <v>8259</v>
      </c>
      <c r="B3627" s="21" t="s">
        <v>8260</v>
      </c>
      <c r="C3627" s="21" t="s">
        <v>1577</v>
      </c>
    </row>
    <row r="3628" spans="1:3" x14ac:dyDescent="0.2">
      <c r="A3628" s="20" t="s">
        <v>8261</v>
      </c>
      <c r="B3628" s="21" t="s">
        <v>8262</v>
      </c>
      <c r="C3628" s="21" t="s">
        <v>1577</v>
      </c>
    </row>
    <row r="3629" spans="1:3" x14ac:dyDescent="0.2">
      <c r="A3629" s="20" t="s">
        <v>8263</v>
      </c>
      <c r="B3629" s="21" t="s">
        <v>8264</v>
      </c>
      <c r="C3629" s="21" t="s">
        <v>1577</v>
      </c>
    </row>
    <row r="3630" spans="1:3" x14ac:dyDescent="0.2">
      <c r="A3630" s="20" t="s">
        <v>8265</v>
      </c>
      <c r="B3630" s="21" t="s">
        <v>8266</v>
      </c>
      <c r="C3630" s="21" t="s">
        <v>1577</v>
      </c>
    </row>
    <row r="3631" spans="1:3" x14ac:dyDescent="0.2">
      <c r="A3631" s="20" t="s">
        <v>8267</v>
      </c>
      <c r="B3631" s="21" t="s">
        <v>8268</v>
      </c>
      <c r="C3631" s="21" t="s">
        <v>1577</v>
      </c>
    </row>
    <row r="3632" spans="1:3" x14ac:dyDescent="0.2">
      <c r="A3632" s="20" t="s">
        <v>8269</v>
      </c>
      <c r="B3632" s="21" t="s">
        <v>8270</v>
      </c>
      <c r="C3632" s="21" t="s">
        <v>1577</v>
      </c>
    </row>
    <row r="3633" spans="1:3" x14ac:dyDescent="0.2">
      <c r="A3633" s="20" t="s">
        <v>8271</v>
      </c>
      <c r="B3633" s="21" t="s">
        <v>8272</v>
      </c>
      <c r="C3633" s="21" t="s">
        <v>1577</v>
      </c>
    </row>
    <row r="3634" spans="1:3" x14ac:dyDescent="0.2">
      <c r="A3634" s="20" t="s">
        <v>8273</v>
      </c>
      <c r="B3634" s="21" t="s">
        <v>8274</v>
      </c>
      <c r="C3634" s="21" t="s">
        <v>1590</v>
      </c>
    </row>
    <row r="3635" spans="1:3" x14ac:dyDescent="0.2">
      <c r="A3635" s="20" t="s">
        <v>8275</v>
      </c>
      <c r="B3635" s="21" t="s">
        <v>8276</v>
      </c>
      <c r="C3635" s="21" t="s">
        <v>1590</v>
      </c>
    </row>
    <row r="3636" spans="1:3" x14ac:dyDescent="0.2">
      <c r="A3636" s="20" t="s">
        <v>8277</v>
      </c>
      <c r="B3636" s="21" t="s">
        <v>8278</v>
      </c>
      <c r="C3636" s="21" t="s">
        <v>1590</v>
      </c>
    </row>
    <row r="3637" spans="1:3" x14ac:dyDescent="0.2">
      <c r="A3637" s="20" t="s">
        <v>8279</v>
      </c>
      <c r="B3637" s="21" t="s">
        <v>8280</v>
      </c>
      <c r="C3637" s="21" t="s">
        <v>1590</v>
      </c>
    </row>
    <row r="3638" spans="1:3" x14ac:dyDescent="0.2">
      <c r="A3638" s="20" t="s">
        <v>8281</v>
      </c>
      <c r="B3638" s="21" t="s">
        <v>8282</v>
      </c>
      <c r="C3638" s="21" t="s">
        <v>1595</v>
      </c>
    </row>
    <row r="3639" spans="1:3" x14ac:dyDescent="0.2">
      <c r="A3639" s="20" t="s">
        <v>8283</v>
      </c>
      <c r="B3639" s="21" t="s">
        <v>8284</v>
      </c>
      <c r="C3639" s="21" t="s">
        <v>1595</v>
      </c>
    </row>
    <row r="3640" spans="1:3" x14ac:dyDescent="0.2">
      <c r="A3640" s="20" t="s">
        <v>8285</v>
      </c>
      <c r="B3640" s="21" t="s">
        <v>8286</v>
      </c>
      <c r="C3640" s="21" t="s">
        <v>1595</v>
      </c>
    </row>
    <row r="3641" spans="1:3" x14ac:dyDescent="0.2">
      <c r="A3641" s="20" t="s">
        <v>8287</v>
      </c>
      <c r="B3641" s="21" t="s">
        <v>8288</v>
      </c>
      <c r="C3641" s="21" t="s">
        <v>1595</v>
      </c>
    </row>
    <row r="3642" spans="1:3" x14ac:dyDescent="0.2">
      <c r="A3642" s="20" t="s">
        <v>8289</v>
      </c>
      <c r="B3642" s="21" t="s">
        <v>8290</v>
      </c>
      <c r="C3642" s="21" t="s">
        <v>1598</v>
      </c>
    </row>
    <row r="3643" spans="1:3" x14ac:dyDescent="0.2">
      <c r="A3643" s="20" t="s">
        <v>8291</v>
      </c>
      <c r="B3643" s="21" t="s">
        <v>8292</v>
      </c>
      <c r="C3643" s="21" t="s">
        <v>1601</v>
      </c>
    </row>
    <row r="3644" spans="1:3" x14ac:dyDescent="0.2">
      <c r="A3644" s="20" t="s">
        <v>8293</v>
      </c>
      <c r="B3644" s="21" t="s">
        <v>8294</v>
      </c>
      <c r="C3644" s="21" t="s">
        <v>1601</v>
      </c>
    </row>
    <row r="3645" spans="1:3" x14ac:dyDescent="0.2">
      <c r="A3645" s="20" t="s">
        <v>8295</v>
      </c>
      <c r="B3645" s="21" t="s">
        <v>8296</v>
      </c>
      <c r="C3645" s="21" t="s">
        <v>1601</v>
      </c>
    </row>
    <row r="3646" spans="1:3" x14ac:dyDescent="0.2">
      <c r="A3646" s="20" t="s">
        <v>8297</v>
      </c>
      <c r="B3646" s="21" t="s">
        <v>8298</v>
      </c>
      <c r="C3646" s="21" t="s">
        <v>1601</v>
      </c>
    </row>
    <row r="3647" spans="1:3" x14ac:dyDescent="0.2">
      <c r="A3647" s="20" t="s">
        <v>8299</v>
      </c>
      <c r="B3647" s="21" t="s">
        <v>8300</v>
      </c>
      <c r="C3647" s="21" t="s">
        <v>1601</v>
      </c>
    </row>
    <row r="3648" spans="1:3" x14ac:dyDescent="0.2">
      <c r="A3648" s="20" t="s">
        <v>8301</v>
      </c>
      <c r="B3648" s="21" t="s">
        <v>8302</v>
      </c>
      <c r="C3648" s="21" t="s">
        <v>1601</v>
      </c>
    </row>
    <row r="3649" spans="1:3" x14ac:dyDescent="0.2">
      <c r="A3649" s="20" t="s">
        <v>8303</v>
      </c>
      <c r="B3649" s="21" t="s">
        <v>8304</v>
      </c>
      <c r="C3649" s="21" t="s">
        <v>1601</v>
      </c>
    </row>
    <row r="3650" spans="1:3" x14ac:dyDescent="0.2">
      <c r="A3650" s="20" t="s">
        <v>8305</v>
      </c>
      <c r="B3650" s="21" t="s">
        <v>8306</v>
      </c>
      <c r="C3650" s="21" t="s">
        <v>1601</v>
      </c>
    </row>
    <row r="3651" spans="1:3" x14ac:dyDescent="0.2">
      <c r="A3651" s="20" t="s">
        <v>8307</v>
      </c>
      <c r="B3651" s="21" t="s">
        <v>8308</v>
      </c>
      <c r="C3651" s="21" t="s">
        <v>1601</v>
      </c>
    </row>
    <row r="3652" spans="1:3" x14ac:dyDescent="0.2">
      <c r="A3652" s="20" t="s">
        <v>8309</v>
      </c>
      <c r="B3652" s="21" t="s">
        <v>8310</v>
      </c>
      <c r="C3652" s="21" t="s">
        <v>1607</v>
      </c>
    </row>
    <row r="3653" spans="1:3" x14ac:dyDescent="0.2">
      <c r="A3653" s="20" t="s">
        <v>8311</v>
      </c>
      <c r="B3653" s="21" t="s">
        <v>8312</v>
      </c>
      <c r="C3653" s="21" t="s">
        <v>1607</v>
      </c>
    </row>
    <row r="3654" spans="1:3" x14ac:dyDescent="0.2">
      <c r="A3654" s="20" t="s">
        <v>8313</v>
      </c>
      <c r="B3654" s="21" t="s">
        <v>8314</v>
      </c>
      <c r="C3654" s="21" t="s">
        <v>1607</v>
      </c>
    </row>
    <row r="3655" spans="1:3" x14ac:dyDescent="0.2">
      <c r="A3655" s="20" t="s">
        <v>8315</v>
      </c>
      <c r="B3655" s="21" t="s">
        <v>8316</v>
      </c>
      <c r="C3655" s="21" t="s">
        <v>1620</v>
      </c>
    </row>
    <row r="3656" spans="1:3" x14ac:dyDescent="0.2">
      <c r="A3656" s="20" t="s">
        <v>8317</v>
      </c>
      <c r="B3656" s="21" t="s">
        <v>8318</v>
      </c>
      <c r="C3656" s="21" t="s">
        <v>1620</v>
      </c>
    </row>
    <row r="3657" spans="1:3" x14ac:dyDescent="0.2">
      <c r="A3657" s="20" t="s">
        <v>8319</v>
      </c>
      <c r="B3657" s="21" t="s">
        <v>8320</v>
      </c>
      <c r="C3657" s="21" t="s">
        <v>1627</v>
      </c>
    </row>
    <row r="3658" spans="1:3" x14ac:dyDescent="0.2">
      <c r="A3658" s="20" t="s">
        <v>8321</v>
      </c>
      <c r="B3658" s="21" t="s">
        <v>8322</v>
      </c>
      <c r="C3658" s="21" t="s">
        <v>1627</v>
      </c>
    </row>
    <row r="3659" spans="1:3" x14ac:dyDescent="0.2">
      <c r="A3659" s="20" t="s">
        <v>8323</v>
      </c>
      <c r="B3659" s="21" t="s">
        <v>8324</v>
      </c>
      <c r="C3659" s="21" t="s">
        <v>1627</v>
      </c>
    </row>
    <row r="3660" spans="1:3" x14ac:dyDescent="0.2">
      <c r="A3660" s="20" t="s">
        <v>8325</v>
      </c>
      <c r="B3660" s="21" t="s">
        <v>8326</v>
      </c>
      <c r="C3660" s="21" t="s">
        <v>1627</v>
      </c>
    </row>
    <row r="3661" spans="1:3" x14ac:dyDescent="0.2">
      <c r="A3661" s="20" t="s">
        <v>8327</v>
      </c>
      <c r="B3661" s="21" t="s">
        <v>8328</v>
      </c>
      <c r="C3661" s="21" t="s">
        <v>1627</v>
      </c>
    </row>
    <row r="3662" spans="1:3" x14ac:dyDescent="0.2">
      <c r="A3662" s="20" t="s">
        <v>8329</v>
      </c>
      <c r="B3662" s="21" t="s">
        <v>8330</v>
      </c>
      <c r="C3662" s="21" t="s">
        <v>1627</v>
      </c>
    </row>
    <row r="3663" spans="1:3" x14ac:dyDescent="0.2">
      <c r="A3663" s="20" t="s">
        <v>8331</v>
      </c>
      <c r="B3663" s="21" t="s">
        <v>8332</v>
      </c>
      <c r="C3663" s="21" t="s">
        <v>1627</v>
      </c>
    </row>
    <row r="3664" spans="1:3" x14ac:dyDescent="0.2">
      <c r="A3664" s="20" t="s">
        <v>8333</v>
      </c>
      <c r="B3664" s="21" t="s">
        <v>8334</v>
      </c>
      <c r="C3664" s="21" t="s">
        <v>1627</v>
      </c>
    </row>
    <row r="3665" spans="1:3" x14ac:dyDescent="0.2">
      <c r="A3665" s="20" t="s">
        <v>8335</v>
      </c>
      <c r="B3665" s="21" t="s">
        <v>8336</v>
      </c>
      <c r="C3665" s="21" t="s">
        <v>1636</v>
      </c>
    </row>
    <row r="3666" spans="1:3" x14ac:dyDescent="0.2">
      <c r="A3666" s="20" t="s">
        <v>8337</v>
      </c>
      <c r="B3666" s="21" t="s">
        <v>8338</v>
      </c>
      <c r="C3666" s="21" t="s">
        <v>1639</v>
      </c>
    </row>
    <row r="3667" spans="1:3" x14ac:dyDescent="0.2">
      <c r="A3667" s="20" t="s">
        <v>8339</v>
      </c>
      <c r="B3667" s="21" t="s">
        <v>8340</v>
      </c>
      <c r="C3667" s="21" t="s">
        <v>1639</v>
      </c>
    </row>
    <row r="3668" spans="1:3" x14ac:dyDescent="0.2">
      <c r="A3668" s="20" t="s">
        <v>8341</v>
      </c>
      <c r="B3668" s="21" t="s">
        <v>8342</v>
      </c>
      <c r="C3668" s="21" t="s">
        <v>2669</v>
      </c>
    </row>
    <row r="3669" spans="1:3" x14ac:dyDescent="0.2">
      <c r="A3669" s="20" t="s">
        <v>8343</v>
      </c>
      <c r="B3669" s="21" t="s">
        <v>8344</v>
      </c>
      <c r="C3669" s="21" t="s">
        <v>2669</v>
      </c>
    </row>
    <row r="3670" spans="1:3" x14ac:dyDescent="0.2">
      <c r="A3670" s="20" t="s">
        <v>8345</v>
      </c>
      <c r="B3670" s="21" t="s">
        <v>8346</v>
      </c>
      <c r="C3670" s="21" t="s">
        <v>2669</v>
      </c>
    </row>
    <row r="3671" spans="1:3" x14ac:dyDescent="0.2">
      <c r="A3671" s="20" t="s">
        <v>8347</v>
      </c>
      <c r="B3671" s="21" t="s">
        <v>8348</v>
      </c>
      <c r="C3671" s="21" t="s">
        <v>2669</v>
      </c>
    </row>
    <row r="3672" spans="1:3" x14ac:dyDescent="0.2">
      <c r="A3672" s="20" t="s">
        <v>8349</v>
      </c>
      <c r="B3672" s="21" t="s">
        <v>8350</v>
      </c>
      <c r="C3672" s="21" t="s">
        <v>2669</v>
      </c>
    </row>
    <row r="3673" spans="1:3" x14ac:dyDescent="0.2">
      <c r="A3673" s="20" t="s">
        <v>8351</v>
      </c>
      <c r="B3673" s="21" t="s">
        <v>8352</v>
      </c>
      <c r="C3673" s="21" t="s">
        <v>2669</v>
      </c>
    </row>
    <row r="3674" spans="1:3" x14ac:dyDescent="0.2">
      <c r="A3674" s="20" t="s">
        <v>8353</v>
      </c>
      <c r="B3674" s="21" t="s">
        <v>8354</v>
      </c>
      <c r="C3674" s="21" t="s">
        <v>8355</v>
      </c>
    </row>
    <row r="3675" spans="1:3" x14ac:dyDescent="0.2">
      <c r="A3675" s="20" t="s">
        <v>8356</v>
      </c>
      <c r="B3675" s="21" t="s">
        <v>8357</v>
      </c>
      <c r="C3675" s="21" t="s">
        <v>1642</v>
      </c>
    </row>
    <row r="3676" spans="1:3" x14ac:dyDescent="0.2">
      <c r="A3676" s="20" t="s">
        <v>8358</v>
      </c>
      <c r="B3676" s="21" t="s">
        <v>8359</v>
      </c>
      <c r="C3676" s="21" t="s">
        <v>1642</v>
      </c>
    </row>
    <row r="3677" spans="1:3" x14ac:dyDescent="0.2">
      <c r="A3677" s="20" t="s">
        <v>8360</v>
      </c>
      <c r="B3677" s="21" t="s">
        <v>8361</v>
      </c>
      <c r="C3677" s="21" t="s">
        <v>1642</v>
      </c>
    </row>
    <row r="3678" spans="1:3" x14ac:dyDescent="0.2">
      <c r="A3678" s="20" t="s">
        <v>8362</v>
      </c>
      <c r="B3678" s="21" t="s">
        <v>8363</v>
      </c>
      <c r="C3678" s="21" t="s">
        <v>1642</v>
      </c>
    </row>
    <row r="3679" spans="1:3" x14ac:dyDescent="0.2">
      <c r="A3679" s="20" t="s">
        <v>8364</v>
      </c>
      <c r="B3679" s="21" t="s">
        <v>8365</v>
      </c>
      <c r="C3679" s="21" t="s">
        <v>1642</v>
      </c>
    </row>
    <row r="3680" spans="1:3" x14ac:dyDescent="0.2">
      <c r="A3680" s="20" t="s">
        <v>8366</v>
      </c>
      <c r="B3680" s="21" t="s">
        <v>8367</v>
      </c>
      <c r="C3680" s="21" t="s">
        <v>1642</v>
      </c>
    </row>
    <row r="3681" spans="1:3" x14ac:dyDescent="0.2">
      <c r="A3681" s="20" t="s">
        <v>8368</v>
      </c>
      <c r="B3681" s="21" t="s">
        <v>8369</v>
      </c>
      <c r="C3681" s="21" t="s">
        <v>1642</v>
      </c>
    </row>
    <row r="3682" spans="1:3" x14ac:dyDescent="0.2">
      <c r="A3682" s="20" t="s">
        <v>8370</v>
      </c>
      <c r="B3682" s="21" t="s">
        <v>8371</v>
      </c>
      <c r="C3682" s="21" t="s">
        <v>1642</v>
      </c>
    </row>
    <row r="3683" spans="1:3" x14ac:dyDescent="0.2">
      <c r="A3683" s="20" t="s">
        <v>8372</v>
      </c>
      <c r="B3683" s="21" t="s">
        <v>8373</v>
      </c>
      <c r="C3683" s="21" t="s">
        <v>1642</v>
      </c>
    </row>
    <row r="3684" spans="1:3" x14ac:dyDescent="0.2">
      <c r="A3684" s="20" t="s">
        <v>8374</v>
      </c>
      <c r="B3684" s="21" t="s">
        <v>8375</v>
      </c>
      <c r="C3684" s="21" t="s">
        <v>1642</v>
      </c>
    </row>
    <row r="3685" spans="1:3" x14ac:dyDescent="0.2">
      <c r="A3685" s="20" t="s">
        <v>8376</v>
      </c>
      <c r="B3685" s="21" t="s">
        <v>8377</v>
      </c>
      <c r="C3685" s="21" t="s">
        <v>1642</v>
      </c>
    </row>
    <row r="3686" spans="1:3" x14ac:dyDescent="0.2">
      <c r="A3686" s="20" t="s">
        <v>8378</v>
      </c>
      <c r="B3686" s="21" t="s">
        <v>8379</v>
      </c>
      <c r="C3686" s="21" t="s">
        <v>1642</v>
      </c>
    </row>
    <row r="3687" spans="1:3" x14ac:dyDescent="0.2">
      <c r="A3687" s="20" t="s">
        <v>8380</v>
      </c>
      <c r="B3687" s="21" t="s">
        <v>8381</v>
      </c>
      <c r="C3687" s="21" t="s">
        <v>1642</v>
      </c>
    </row>
    <row r="3688" spans="1:3" x14ac:dyDescent="0.2">
      <c r="A3688" s="20" t="s">
        <v>8382</v>
      </c>
      <c r="B3688" s="21" t="s">
        <v>8383</v>
      </c>
      <c r="C3688" s="21" t="s">
        <v>1642</v>
      </c>
    </row>
    <row r="3689" spans="1:3" x14ac:dyDescent="0.2">
      <c r="A3689" s="20" t="s">
        <v>8384</v>
      </c>
      <c r="B3689" s="21" t="s">
        <v>8385</v>
      </c>
      <c r="C3689" s="21" t="s">
        <v>1642</v>
      </c>
    </row>
    <row r="3690" spans="1:3" x14ac:dyDescent="0.2">
      <c r="A3690" s="20" t="s">
        <v>8386</v>
      </c>
      <c r="B3690" s="21" t="s">
        <v>8387</v>
      </c>
      <c r="C3690" s="21" t="s">
        <v>1642</v>
      </c>
    </row>
    <row r="3691" spans="1:3" x14ac:dyDescent="0.2">
      <c r="A3691" s="20" t="s">
        <v>8388</v>
      </c>
      <c r="B3691" s="21" t="s">
        <v>8389</v>
      </c>
      <c r="C3691" s="21" t="s">
        <v>1642</v>
      </c>
    </row>
    <row r="3692" spans="1:3" x14ac:dyDescent="0.2">
      <c r="A3692" s="20" t="s">
        <v>8390</v>
      </c>
      <c r="B3692" s="21" t="s">
        <v>8391</v>
      </c>
      <c r="C3692" s="21" t="s">
        <v>1642</v>
      </c>
    </row>
    <row r="3693" spans="1:3" x14ac:dyDescent="0.2">
      <c r="A3693" s="20" t="s">
        <v>8392</v>
      </c>
      <c r="B3693" s="21" t="s">
        <v>8393</v>
      </c>
      <c r="C3693" s="21" t="s">
        <v>1671</v>
      </c>
    </row>
    <row r="3694" spans="1:3" x14ac:dyDescent="0.2">
      <c r="A3694" s="20" t="s">
        <v>8394</v>
      </c>
      <c r="B3694" s="21" t="s">
        <v>8395</v>
      </c>
      <c r="C3694" s="21" t="s">
        <v>1671</v>
      </c>
    </row>
    <row r="3695" spans="1:3" x14ac:dyDescent="0.2">
      <c r="A3695" s="20" t="s">
        <v>8396</v>
      </c>
      <c r="B3695" s="21" t="s">
        <v>8397</v>
      </c>
      <c r="C3695" s="21" t="s">
        <v>1671</v>
      </c>
    </row>
    <row r="3696" spans="1:3" x14ac:dyDescent="0.2">
      <c r="A3696" s="20" t="s">
        <v>8398</v>
      </c>
      <c r="B3696" s="21" t="s">
        <v>8399</v>
      </c>
      <c r="C3696" s="21" t="s">
        <v>1671</v>
      </c>
    </row>
    <row r="3697" spans="1:3" x14ac:dyDescent="0.2">
      <c r="A3697" s="20" t="s">
        <v>8400</v>
      </c>
      <c r="B3697" s="21" t="s">
        <v>8401</v>
      </c>
      <c r="C3697" s="21" t="s">
        <v>1690</v>
      </c>
    </row>
    <row r="3698" spans="1:3" x14ac:dyDescent="0.2">
      <c r="A3698" s="20" t="s">
        <v>8402</v>
      </c>
      <c r="B3698" s="21" t="s">
        <v>8403</v>
      </c>
      <c r="C3698" s="21" t="s">
        <v>1690</v>
      </c>
    </row>
    <row r="3699" spans="1:3" x14ac:dyDescent="0.2">
      <c r="A3699" s="20" t="s">
        <v>8404</v>
      </c>
      <c r="B3699" s="21" t="s">
        <v>8405</v>
      </c>
      <c r="C3699" s="21" t="s">
        <v>1697</v>
      </c>
    </row>
    <row r="3700" spans="1:3" x14ac:dyDescent="0.2">
      <c r="A3700" s="20" t="s">
        <v>8406</v>
      </c>
      <c r="B3700" s="21" t="s">
        <v>8407</v>
      </c>
      <c r="C3700" s="21" t="s">
        <v>1697</v>
      </c>
    </row>
    <row r="3701" spans="1:3" x14ac:dyDescent="0.2">
      <c r="A3701" s="20" t="s">
        <v>8408</v>
      </c>
      <c r="B3701" s="21" t="s">
        <v>8409</v>
      </c>
      <c r="C3701" s="21" t="s">
        <v>1697</v>
      </c>
    </row>
    <row r="3702" spans="1:3" x14ac:dyDescent="0.2">
      <c r="A3702" s="20" t="s">
        <v>8410</v>
      </c>
      <c r="B3702" s="21" t="s">
        <v>8411</v>
      </c>
      <c r="C3702" s="21" t="s">
        <v>1697</v>
      </c>
    </row>
    <row r="3703" spans="1:3" x14ac:dyDescent="0.2">
      <c r="A3703" s="20" t="s">
        <v>8412</v>
      </c>
      <c r="B3703" s="21" t="s">
        <v>8413</v>
      </c>
      <c r="C3703" s="21" t="s">
        <v>1697</v>
      </c>
    </row>
    <row r="3704" spans="1:3" x14ac:dyDescent="0.2">
      <c r="A3704" s="20" t="s">
        <v>8414</v>
      </c>
      <c r="B3704" s="21" t="s">
        <v>8415</v>
      </c>
      <c r="C3704" s="21" t="s">
        <v>1697</v>
      </c>
    </row>
    <row r="3705" spans="1:3" x14ac:dyDescent="0.2">
      <c r="A3705" s="20" t="s">
        <v>8416</v>
      </c>
      <c r="B3705" s="21" t="s">
        <v>8417</v>
      </c>
      <c r="C3705" s="21" t="s">
        <v>1697</v>
      </c>
    </row>
    <row r="3706" spans="1:3" x14ac:dyDescent="0.2">
      <c r="A3706" s="20" t="s">
        <v>8418</v>
      </c>
      <c r="B3706" s="21" t="s">
        <v>8419</v>
      </c>
      <c r="C3706" s="21" t="s">
        <v>1697</v>
      </c>
    </row>
    <row r="3707" spans="1:3" x14ac:dyDescent="0.2">
      <c r="A3707" s="20" t="s">
        <v>8420</v>
      </c>
      <c r="B3707" s="21" t="s">
        <v>8421</v>
      </c>
      <c r="C3707" s="21" t="s">
        <v>1697</v>
      </c>
    </row>
    <row r="3708" spans="1:3" x14ac:dyDescent="0.2">
      <c r="A3708" s="20" t="s">
        <v>8422</v>
      </c>
      <c r="B3708" s="21" t="s">
        <v>8423</v>
      </c>
      <c r="C3708" s="21" t="s">
        <v>1697</v>
      </c>
    </row>
    <row r="3709" spans="1:3" x14ac:dyDescent="0.2">
      <c r="A3709" s="20" t="s">
        <v>8424</v>
      </c>
      <c r="B3709" s="21" t="s">
        <v>8425</v>
      </c>
      <c r="C3709" s="21" t="s">
        <v>1697</v>
      </c>
    </row>
    <row r="3710" spans="1:3" x14ac:dyDescent="0.2">
      <c r="A3710" s="20" t="s">
        <v>8426</v>
      </c>
      <c r="B3710" s="21" t="s">
        <v>8427</v>
      </c>
      <c r="C3710" s="21" t="s">
        <v>1697</v>
      </c>
    </row>
    <row r="3711" spans="1:3" x14ac:dyDescent="0.2">
      <c r="A3711" s="20" t="s">
        <v>8428</v>
      </c>
      <c r="B3711" s="21" t="s">
        <v>8429</v>
      </c>
      <c r="C3711" s="21" t="s">
        <v>1697</v>
      </c>
    </row>
    <row r="3712" spans="1:3" x14ac:dyDescent="0.2">
      <c r="A3712" s="20" t="s">
        <v>8430</v>
      </c>
      <c r="B3712" s="21" t="s">
        <v>8431</v>
      </c>
      <c r="C3712" s="21" t="s">
        <v>1697</v>
      </c>
    </row>
    <row r="3713" spans="1:3" x14ac:dyDescent="0.2">
      <c r="A3713" s="20" t="s">
        <v>8432</v>
      </c>
      <c r="B3713" s="21" t="s">
        <v>8433</v>
      </c>
      <c r="C3713" s="21" t="s">
        <v>1697</v>
      </c>
    </row>
    <row r="3714" spans="1:3" x14ac:dyDescent="0.2">
      <c r="A3714" s="20" t="s">
        <v>8434</v>
      </c>
      <c r="B3714" s="21" t="s">
        <v>8435</v>
      </c>
      <c r="C3714" s="21" t="s">
        <v>1697</v>
      </c>
    </row>
    <row r="3715" spans="1:3" x14ac:dyDescent="0.2">
      <c r="A3715" s="20" t="s">
        <v>8436</v>
      </c>
      <c r="B3715" s="21" t="s">
        <v>8437</v>
      </c>
      <c r="C3715" s="21" t="s">
        <v>1718</v>
      </c>
    </row>
    <row r="3716" spans="1:3" x14ac:dyDescent="0.2">
      <c r="A3716" s="20" t="s">
        <v>8438</v>
      </c>
      <c r="B3716" s="21" t="s">
        <v>8439</v>
      </c>
      <c r="C3716" s="21" t="s">
        <v>1718</v>
      </c>
    </row>
    <row r="3717" spans="1:3" x14ac:dyDescent="0.2">
      <c r="A3717" s="20" t="s">
        <v>8440</v>
      </c>
      <c r="B3717" s="21" t="s">
        <v>8441</v>
      </c>
      <c r="C3717" s="21" t="s">
        <v>1721</v>
      </c>
    </row>
    <row r="3718" spans="1:3" x14ac:dyDescent="0.2">
      <c r="A3718" s="20" t="s">
        <v>8442</v>
      </c>
      <c r="B3718" s="21" t="s">
        <v>8443</v>
      </c>
      <c r="C3718" s="21" t="s">
        <v>1721</v>
      </c>
    </row>
    <row r="3719" spans="1:3" x14ac:dyDescent="0.2">
      <c r="A3719" s="20" t="s">
        <v>8444</v>
      </c>
      <c r="B3719" s="21" t="s">
        <v>8445</v>
      </c>
      <c r="C3719" s="21" t="s">
        <v>2871</v>
      </c>
    </row>
    <row r="3720" spans="1:3" x14ac:dyDescent="0.2">
      <c r="A3720" s="20" t="s">
        <v>8446</v>
      </c>
      <c r="B3720" s="21" t="s">
        <v>8447</v>
      </c>
      <c r="C3720" s="21" t="s">
        <v>2871</v>
      </c>
    </row>
    <row r="3721" spans="1:3" x14ac:dyDescent="0.2">
      <c r="A3721" s="20" t="s">
        <v>8448</v>
      </c>
      <c r="B3721" s="21" t="s">
        <v>8449</v>
      </c>
      <c r="C3721" s="21" t="s">
        <v>2878</v>
      </c>
    </row>
    <row r="3722" spans="1:3" x14ac:dyDescent="0.2">
      <c r="A3722" s="20" t="s">
        <v>8450</v>
      </c>
      <c r="B3722" s="21" t="s">
        <v>8451</v>
      </c>
      <c r="C3722" s="21" t="s">
        <v>2878</v>
      </c>
    </row>
    <row r="3723" spans="1:3" x14ac:dyDescent="0.2">
      <c r="A3723" s="20" t="s">
        <v>8452</v>
      </c>
      <c r="B3723" s="21" t="s">
        <v>8453</v>
      </c>
      <c r="C3723" s="21" t="s">
        <v>2878</v>
      </c>
    </row>
    <row r="3724" spans="1:3" x14ac:dyDescent="0.2">
      <c r="A3724" s="20" t="s">
        <v>8454</v>
      </c>
      <c r="B3724" s="21" t="s">
        <v>8455</v>
      </c>
      <c r="C3724" s="21" t="s">
        <v>2883</v>
      </c>
    </row>
    <row r="3725" spans="1:3" x14ac:dyDescent="0.2">
      <c r="A3725" s="20" t="s">
        <v>8456</v>
      </c>
      <c r="B3725" s="21" t="s">
        <v>8457</v>
      </c>
      <c r="C3725" s="21" t="s">
        <v>8458</v>
      </c>
    </row>
    <row r="3726" spans="1:3" x14ac:dyDescent="0.2">
      <c r="A3726" s="20" t="s">
        <v>8459</v>
      </c>
      <c r="B3726" s="21" t="s">
        <v>8460</v>
      </c>
      <c r="C3726" s="21" t="s">
        <v>8458</v>
      </c>
    </row>
    <row r="3727" spans="1:3" x14ac:dyDescent="0.2">
      <c r="A3727" s="20" t="s">
        <v>8461</v>
      </c>
      <c r="B3727" s="21" t="s">
        <v>8462</v>
      </c>
      <c r="C3727" s="21" t="s">
        <v>8458</v>
      </c>
    </row>
    <row r="3728" spans="1:3" x14ac:dyDescent="0.2">
      <c r="A3728" s="20" t="s">
        <v>8463</v>
      </c>
      <c r="B3728" s="21" t="s">
        <v>8464</v>
      </c>
      <c r="C3728" s="21" t="s">
        <v>1726</v>
      </c>
    </row>
    <row r="3729" spans="1:3" x14ac:dyDescent="0.2">
      <c r="A3729" s="20" t="s">
        <v>8465</v>
      </c>
      <c r="B3729" s="21" t="s">
        <v>8466</v>
      </c>
      <c r="C3729" s="21" t="s">
        <v>1726</v>
      </c>
    </row>
    <row r="3730" spans="1:3" x14ac:dyDescent="0.2">
      <c r="A3730" s="20" t="s">
        <v>8467</v>
      </c>
      <c r="B3730" s="21" t="s">
        <v>8468</v>
      </c>
      <c r="C3730" s="21" t="s">
        <v>1726</v>
      </c>
    </row>
    <row r="3731" spans="1:3" x14ac:dyDescent="0.2">
      <c r="A3731" s="20" t="s">
        <v>8469</v>
      </c>
      <c r="B3731" s="21" t="s">
        <v>8470</v>
      </c>
      <c r="C3731" s="21" t="s">
        <v>1726</v>
      </c>
    </row>
    <row r="3732" spans="1:3" x14ac:dyDescent="0.2">
      <c r="A3732" s="20" t="s">
        <v>8471</v>
      </c>
      <c r="B3732" s="21" t="s">
        <v>8472</v>
      </c>
      <c r="C3732" s="21" t="s">
        <v>1726</v>
      </c>
    </row>
    <row r="3733" spans="1:3" x14ac:dyDescent="0.2">
      <c r="A3733" s="20" t="s">
        <v>8473</v>
      </c>
      <c r="B3733" s="21" t="s">
        <v>8474</v>
      </c>
      <c r="C3733" s="21" t="s">
        <v>1726</v>
      </c>
    </row>
    <row r="3734" spans="1:3" x14ac:dyDescent="0.2">
      <c r="A3734" s="20" t="s">
        <v>8475</v>
      </c>
      <c r="B3734" s="21" t="s">
        <v>8476</v>
      </c>
      <c r="C3734" s="21" t="s">
        <v>1726</v>
      </c>
    </row>
    <row r="3735" spans="1:3" x14ac:dyDescent="0.2">
      <c r="A3735" s="20" t="s">
        <v>8477</v>
      </c>
      <c r="B3735" s="21" t="s">
        <v>8478</v>
      </c>
      <c r="C3735" s="21" t="s">
        <v>1736</v>
      </c>
    </row>
    <row r="3736" spans="1:3" x14ac:dyDescent="0.2">
      <c r="A3736" s="20" t="s">
        <v>8479</v>
      </c>
      <c r="B3736" s="21" t="s">
        <v>8480</v>
      </c>
      <c r="C3736" s="21" t="s">
        <v>1736</v>
      </c>
    </row>
    <row r="3737" spans="1:3" x14ac:dyDescent="0.2">
      <c r="A3737" s="20" t="s">
        <v>8481</v>
      </c>
      <c r="B3737" s="21" t="s">
        <v>8482</v>
      </c>
      <c r="C3737" s="21" t="s">
        <v>1736</v>
      </c>
    </row>
    <row r="3738" spans="1:3" x14ac:dyDescent="0.2">
      <c r="A3738" s="20" t="s">
        <v>8483</v>
      </c>
      <c r="B3738" s="21" t="s">
        <v>8484</v>
      </c>
      <c r="C3738" s="21" t="s">
        <v>1736</v>
      </c>
    </row>
    <row r="3739" spans="1:3" x14ac:dyDescent="0.2">
      <c r="A3739" s="20" t="s">
        <v>8485</v>
      </c>
      <c r="B3739" s="21" t="s">
        <v>8486</v>
      </c>
      <c r="C3739" s="21" t="s">
        <v>1736</v>
      </c>
    </row>
    <row r="3740" spans="1:3" x14ac:dyDescent="0.2">
      <c r="A3740" s="20" t="s">
        <v>8487</v>
      </c>
      <c r="B3740" s="21" t="s">
        <v>8488</v>
      </c>
      <c r="C3740" s="21" t="s">
        <v>1736</v>
      </c>
    </row>
    <row r="3741" spans="1:3" x14ac:dyDescent="0.2">
      <c r="A3741" s="20" t="s">
        <v>8489</v>
      </c>
      <c r="B3741" s="21" t="s">
        <v>8490</v>
      </c>
      <c r="C3741" s="21" t="s">
        <v>1736</v>
      </c>
    </row>
    <row r="3742" spans="1:3" x14ac:dyDescent="0.2">
      <c r="A3742" s="20" t="s">
        <v>8491</v>
      </c>
      <c r="B3742" s="21" t="s">
        <v>8492</v>
      </c>
      <c r="C3742" s="21" t="s">
        <v>1736</v>
      </c>
    </row>
    <row r="3743" spans="1:3" x14ac:dyDescent="0.2">
      <c r="A3743" s="20" t="s">
        <v>8493</v>
      </c>
      <c r="B3743" s="21" t="s">
        <v>8494</v>
      </c>
      <c r="C3743" s="21" t="s">
        <v>1743</v>
      </c>
    </row>
    <row r="3744" spans="1:3" x14ac:dyDescent="0.2">
      <c r="A3744" s="20" t="s">
        <v>8495</v>
      </c>
      <c r="B3744" s="21" t="s">
        <v>8496</v>
      </c>
      <c r="C3744" s="21" t="s">
        <v>1743</v>
      </c>
    </row>
    <row r="3745" spans="1:3" x14ac:dyDescent="0.2">
      <c r="A3745" s="20" t="s">
        <v>8497</v>
      </c>
      <c r="B3745" s="21" t="s">
        <v>8498</v>
      </c>
      <c r="C3745" s="21" t="s">
        <v>1743</v>
      </c>
    </row>
    <row r="3746" spans="1:3" x14ac:dyDescent="0.2">
      <c r="A3746" s="20" t="s">
        <v>8499</v>
      </c>
      <c r="B3746" s="21" t="s">
        <v>8500</v>
      </c>
      <c r="C3746" s="21" t="s">
        <v>1743</v>
      </c>
    </row>
    <row r="3747" spans="1:3" x14ac:dyDescent="0.2">
      <c r="A3747" s="20" t="s">
        <v>8501</v>
      </c>
      <c r="B3747" s="21" t="s">
        <v>8502</v>
      </c>
      <c r="C3747" s="21" t="s">
        <v>1743</v>
      </c>
    </row>
    <row r="3748" spans="1:3" x14ac:dyDescent="0.2">
      <c r="A3748" s="20" t="s">
        <v>8503</v>
      </c>
      <c r="B3748" s="21" t="s">
        <v>8504</v>
      </c>
      <c r="C3748" s="21" t="s">
        <v>1743</v>
      </c>
    </row>
    <row r="3749" spans="1:3" x14ac:dyDescent="0.2">
      <c r="A3749" s="20" t="s">
        <v>8505</v>
      </c>
      <c r="B3749" s="21" t="s">
        <v>8506</v>
      </c>
      <c r="C3749" s="21" t="s">
        <v>8507</v>
      </c>
    </row>
    <row r="3750" spans="1:3" x14ac:dyDescent="0.2">
      <c r="A3750" s="20" t="s">
        <v>8508</v>
      </c>
      <c r="B3750" s="21" t="s">
        <v>8509</v>
      </c>
      <c r="C3750" s="21" t="s">
        <v>2976</v>
      </c>
    </row>
    <row r="3751" spans="1:3" x14ac:dyDescent="0.2">
      <c r="A3751" s="20" t="s">
        <v>8510</v>
      </c>
      <c r="B3751" s="21" t="s">
        <v>8511</v>
      </c>
      <c r="C3751" s="21" t="s">
        <v>2976</v>
      </c>
    </row>
    <row r="3752" spans="1:3" x14ac:dyDescent="0.2">
      <c r="A3752" s="20" t="s">
        <v>8512</v>
      </c>
      <c r="B3752" s="21" t="s">
        <v>8513</v>
      </c>
      <c r="C3752" s="21" t="s">
        <v>2976</v>
      </c>
    </row>
    <row r="3753" spans="1:3" x14ac:dyDescent="0.2">
      <c r="A3753" s="20" t="s">
        <v>8514</v>
      </c>
      <c r="B3753" s="21" t="s">
        <v>8515</v>
      </c>
      <c r="C3753" s="21" t="s">
        <v>2976</v>
      </c>
    </row>
    <row r="3754" spans="1:3" x14ac:dyDescent="0.2">
      <c r="A3754" s="20" t="s">
        <v>8516</v>
      </c>
      <c r="B3754" s="21" t="s">
        <v>8517</v>
      </c>
      <c r="C3754" s="21" t="s">
        <v>1752</v>
      </c>
    </row>
    <row r="3755" spans="1:3" x14ac:dyDescent="0.2">
      <c r="A3755" s="20" t="s">
        <v>8518</v>
      </c>
      <c r="B3755" s="21" t="s">
        <v>8519</v>
      </c>
      <c r="C3755" s="21" t="s">
        <v>1757</v>
      </c>
    </row>
    <row r="3756" spans="1:3" x14ac:dyDescent="0.2">
      <c r="A3756" s="20" t="s">
        <v>8520</v>
      </c>
      <c r="B3756" s="21" t="s">
        <v>8521</v>
      </c>
      <c r="C3756" s="21" t="s">
        <v>1757</v>
      </c>
    </row>
    <row r="3757" spans="1:3" x14ac:dyDescent="0.2">
      <c r="A3757" s="20" t="s">
        <v>8522</v>
      </c>
      <c r="B3757" s="21" t="s">
        <v>8523</v>
      </c>
      <c r="C3757" s="21" t="s">
        <v>1757</v>
      </c>
    </row>
    <row r="3758" spans="1:3" x14ac:dyDescent="0.2">
      <c r="A3758" s="20" t="s">
        <v>8524</v>
      </c>
      <c r="B3758" s="21" t="s">
        <v>8525</v>
      </c>
      <c r="C3758" s="21" t="s">
        <v>1757</v>
      </c>
    </row>
    <row r="3759" spans="1:3" x14ac:dyDescent="0.2">
      <c r="A3759" s="20" t="s">
        <v>8526</v>
      </c>
      <c r="B3759" s="21" t="s">
        <v>8527</v>
      </c>
      <c r="C3759" s="21" t="s">
        <v>1757</v>
      </c>
    </row>
    <row r="3760" spans="1:3" x14ac:dyDescent="0.2">
      <c r="A3760" s="20" t="s">
        <v>8528</v>
      </c>
      <c r="B3760" s="21" t="s">
        <v>8529</v>
      </c>
      <c r="C3760" s="21" t="s">
        <v>1757</v>
      </c>
    </row>
    <row r="3761" spans="1:3" x14ac:dyDescent="0.2">
      <c r="A3761" s="20" t="s">
        <v>8530</v>
      </c>
      <c r="B3761" s="21" t="s">
        <v>8531</v>
      </c>
      <c r="C3761" s="21" t="s">
        <v>1757</v>
      </c>
    </row>
    <row r="3762" spans="1:3" x14ac:dyDescent="0.2">
      <c r="A3762" s="20" t="s">
        <v>8532</v>
      </c>
      <c r="B3762" s="21" t="s">
        <v>8533</v>
      </c>
      <c r="C3762" s="21" t="s">
        <v>1757</v>
      </c>
    </row>
    <row r="3763" spans="1:3" x14ac:dyDescent="0.2">
      <c r="A3763" s="20" t="s">
        <v>8534</v>
      </c>
      <c r="B3763" s="21" t="s">
        <v>8535</v>
      </c>
      <c r="C3763" s="21" t="s">
        <v>1764</v>
      </c>
    </row>
    <row r="3764" spans="1:3" x14ac:dyDescent="0.2">
      <c r="A3764" s="20" t="s">
        <v>8536</v>
      </c>
      <c r="B3764" s="21" t="s">
        <v>8537</v>
      </c>
      <c r="C3764" s="21" t="s">
        <v>1764</v>
      </c>
    </row>
    <row r="3765" spans="1:3" x14ac:dyDescent="0.2">
      <c r="A3765" s="20" t="s">
        <v>8538</v>
      </c>
      <c r="B3765" s="21" t="s">
        <v>8539</v>
      </c>
      <c r="C3765" s="21" t="s">
        <v>1764</v>
      </c>
    </row>
    <row r="3766" spans="1:3" x14ac:dyDescent="0.2">
      <c r="A3766" s="20" t="s">
        <v>8540</v>
      </c>
      <c r="B3766" s="21" t="s">
        <v>8541</v>
      </c>
      <c r="C3766" s="21" t="s">
        <v>1764</v>
      </c>
    </row>
    <row r="3767" spans="1:3" x14ac:dyDescent="0.2">
      <c r="A3767" s="20" t="s">
        <v>8542</v>
      </c>
      <c r="B3767" s="21" t="s">
        <v>8543</v>
      </c>
      <c r="C3767" s="21" t="s">
        <v>1764</v>
      </c>
    </row>
    <row r="3768" spans="1:3" x14ac:dyDescent="0.2">
      <c r="A3768" s="20" t="s">
        <v>8544</v>
      </c>
      <c r="B3768" s="21" t="s">
        <v>8545</v>
      </c>
      <c r="C3768" s="21" t="s">
        <v>1764</v>
      </c>
    </row>
    <row r="3769" spans="1:3" x14ac:dyDescent="0.2">
      <c r="A3769" s="20" t="s">
        <v>8546</v>
      </c>
      <c r="B3769" s="21" t="s">
        <v>8547</v>
      </c>
      <c r="C3769" s="21" t="s">
        <v>1764</v>
      </c>
    </row>
    <row r="3770" spans="1:3" x14ac:dyDescent="0.2">
      <c r="A3770" s="20" t="s">
        <v>8548</v>
      </c>
      <c r="B3770" s="21" t="s">
        <v>8549</v>
      </c>
      <c r="C3770" s="21" t="s">
        <v>3033</v>
      </c>
    </row>
    <row r="3771" spans="1:3" x14ac:dyDescent="0.2">
      <c r="A3771" s="20" t="s">
        <v>8550</v>
      </c>
      <c r="B3771" s="21" t="s">
        <v>8551</v>
      </c>
      <c r="C3771" s="21" t="s">
        <v>1775</v>
      </c>
    </row>
    <row r="3772" spans="1:3" x14ac:dyDescent="0.2">
      <c r="A3772" s="20" t="s">
        <v>8552</v>
      </c>
      <c r="B3772" s="21" t="s">
        <v>8553</v>
      </c>
      <c r="C3772" s="21" t="s">
        <v>1775</v>
      </c>
    </row>
    <row r="3773" spans="1:3" x14ac:dyDescent="0.2">
      <c r="A3773" s="20" t="s">
        <v>8554</v>
      </c>
      <c r="B3773" s="21" t="s">
        <v>8555</v>
      </c>
      <c r="C3773" s="21" t="s">
        <v>1775</v>
      </c>
    </row>
    <row r="3774" spans="1:3" x14ac:dyDescent="0.2">
      <c r="A3774" s="20" t="s">
        <v>8556</v>
      </c>
      <c r="B3774" s="21" t="s">
        <v>8557</v>
      </c>
      <c r="C3774" s="21" t="s">
        <v>1784</v>
      </c>
    </row>
    <row r="3775" spans="1:3" x14ac:dyDescent="0.2">
      <c r="A3775" s="20" t="s">
        <v>8558</v>
      </c>
      <c r="B3775" s="21" t="s">
        <v>8559</v>
      </c>
      <c r="C3775" s="21" t="s">
        <v>1784</v>
      </c>
    </row>
    <row r="3776" spans="1:3" x14ac:dyDescent="0.2">
      <c r="A3776" s="20" t="s">
        <v>8560</v>
      </c>
      <c r="B3776" s="21" t="s">
        <v>8561</v>
      </c>
      <c r="C3776" s="21" t="s">
        <v>1784</v>
      </c>
    </row>
    <row r="3777" spans="1:3" x14ac:dyDescent="0.2">
      <c r="A3777" s="20" t="s">
        <v>8562</v>
      </c>
      <c r="B3777" s="21" t="s">
        <v>8563</v>
      </c>
      <c r="C3777" s="21" t="s">
        <v>1784</v>
      </c>
    </row>
    <row r="3778" spans="1:3" x14ac:dyDescent="0.2">
      <c r="A3778" s="20" t="s">
        <v>8564</v>
      </c>
      <c r="B3778" s="21" t="s">
        <v>8565</v>
      </c>
      <c r="C3778" s="21" t="s">
        <v>1784</v>
      </c>
    </row>
    <row r="3779" spans="1:3" x14ac:dyDescent="0.2">
      <c r="A3779" s="20" t="s">
        <v>8566</v>
      </c>
      <c r="B3779" s="21" t="s">
        <v>8567</v>
      </c>
      <c r="C3779" s="21" t="s">
        <v>1784</v>
      </c>
    </row>
    <row r="3780" spans="1:3" x14ac:dyDescent="0.2">
      <c r="A3780" s="20" t="s">
        <v>8568</v>
      </c>
      <c r="B3780" s="21" t="s">
        <v>8569</v>
      </c>
      <c r="C3780" s="21" t="s">
        <v>1784</v>
      </c>
    </row>
    <row r="3781" spans="1:3" x14ac:dyDescent="0.2">
      <c r="A3781" s="20" t="s">
        <v>8570</v>
      </c>
      <c r="B3781" s="21" t="s">
        <v>8571</v>
      </c>
      <c r="C3781" s="21" t="s">
        <v>1784</v>
      </c>
    </row>
    <row r="3782" spans="1:3" x14ac:dyDescent="0.2">
      <c r="A3782" s="20" t="s">
        <v>8572</v>
      </c>
      <c r="B3782" s="21" t="s">
        <v>8573</v>
      </c>
      <c r="C3782" s="21" t="s">
        <v>1784</v>
      </c>
    </row>
    <row r="3783" spans="1:3" x14ac:dyDescent="0.2">
      <c r="A3783" s="20" t="s">
        <v>8574</v>
      </c>
      <c r="B3783" s="21" t="s">
        <v>8575</v>
      </c>
      <c r="C3783" s="21" t="s">
        <v>1793</v>
      </c>
    </row>
    <row r="3784" spans="1:3" x14ac:dyDescent="0.2">
      <c r="A3784" s="20" t="s">
        <v>8576</v>
      </c>
      <c r="B3784" s="21" t="s">
        <v>8577</v>
      </c>
      <c r="C3784" s="21" t="s">
        <v>1796</v>
      </c>
    </row>
    <row r="3785" spans="1:3" x14ac:dyDescent="0.2">
      <c r="A3785" s="20" t="s">
        <v>8578</v>
      </c>
      <c r="B3785" s="21" t="s">
        <v>8579</v>
      </c>
      <c r="C3785" s="21" t="s">
        <v>1796</v>
      </c>
    </row>
    <row r="3786" spans="1:3" x14ac:dyDescent="0.2">
      <c r="A3786" s="20" t="s">
        <v>8580</v>
      </c>
      <c r="B3786" s="21" t="s">
        <v>8581</v>
      </c>
      <c r="C3786" s="21" t="s">
        <v>1796</v>
      </c>
    </row>
    <row r="3787" spans="1:3" x14ac:dyDescent="0.2">
      <c r="A3787" s="20" t="s">
        <v>8582</v>
      </c>
      <c r="B3787" s="21" t="s">
        <v>8583</v>
      </c>
      <c r="C3787" s="21" t="s">
        <v>1796</v>
      </c>
    </row>
    <row r="3788" spans="1:3" x14ac:dyDescent="0.2">
      <c r="A3788" s="20" t="s">
        <v>8584</v>
      </c>
      <c r="B3788" s="21" t="s">
        <v>8585</v>
      </c>
      <c r="C3788" s="21" t="s">
        <v>1796</v>
      </c>
    </row>
    <row r="3789" spans="1:3" x14ac:dyDescent="0.2">
      <c r="A3789" s="20" t="s">
        <v>8586</v>
      </c>
      <c r="B3789" s="21" t="s">
        <v>8587</v>
      </c>
      <c r="C3789" s="21" t="s">
        <v>1796</v>
      </c>
    </row>
    <row r="3790" spans="1:3" x14ac:dyDescent="0.2">
      <c r="A3790" s="20" t="s">
        <v>8588</v>
      </c>
      <c r="B3790" s="21" t="s">
        <v>8589</v>
      </c>
      <c r="C3790" s="21" t="s">
        <v>1796</v>
      </c>
    </row>
    <row r="3791" spans="1:3" x14ac:dyDescent="0.2">
      <c r="A3791" s="20" t="s">
        <v>8590</v>
      </c>
      <c r="B3791" s="21" t="s">
        <v>8591</v>
      </c>
      <c r="C3791" s="21" t="s">
        <v>1796</v>
      </c>
    </row>
    <row r="3792" spans="1:3" x14ac:dyDescent="0.2">
      <c r="A3792" s="20" t="s">
        <v>8592</v>
      </c>
      <c r="B3792" s="21" t="s">
        <v>8593</v>
      </c>
      <c r="C3792" s="21" t="s">
        <v>1796</v>
      </c>
    </row>
    <row r="3793" spans="1:3" x14ac:dyDescent="0.2">
      <c r="A3793" s="20" t="s">
        <v>8594</v>
      </c>
      <c r="B3793" s="21" t="s">
        <v>8595</v>
      </c>
      <c r="C3793" s="21" t="s">
        <v>1796</v>
      </c>
    </row>
    <row r="3794" spans="1:3" x14ac:dyDescent="0.2">
      <c r="A3794" s="20" t="s">
        <v>8596</v>
      </c>
      <c r="B3794" s="21" t="s">
        <v>8597</v>
      </c>
      <c r="C3794" s="21" t="s">
        <v>1796</v>
      </c>
    </row>
    <row r="3795" spans="1:3" x14ac:dyDescent="0.2">
      <c r="A3795" s="20" t="s">
        <v>8598</v>
      </c>
      <c r="B3795" s="21" t="s">
        <v>8599</v>
      </c>
      <c r="C3795" s="21" t="s">
        <v>1796</v>
      </c>
    </row>
    <row r="3796" spans="1:3" x14ac:dyDescent="0.2">
      <c r="A3796" s="20" t="s">
        <v>8600</v>
      </c>
      <c r="B3796" s="21" t="s">
        <v>8601</v>
      </c>
      <c r="C3796" s="21" t="s">
        <v>1796</v>
      </c>
    </row>
    <row r="3797" spans="1:3" x14ac:dyDescent="0.2">
      <c r="A3797" s="20" t="s">
        <v>8602</v>
      </c>
      <c r="B3797" s="21" t="s">
        <v>8603</v>
      </c>
      <c r="C3797" s="21" t="s">
        <v>1796</v>
      </c>
    </row>
    <row r="3798" spans="1:3" x14ac:dyDescent="0.2">
      <c r="A3798" s="20" t="s">
        <v>8604</v>
      </c>
      <c r="B3798" s="21" t="s">
        <v>8605</v>
      </c>
      <c r="C3798" s="21" t="s">
        <v>1796</v>
      </c>
    </row>
    <row r="3799" spans="1:3" x14ac:dyDescent="0.2">
      <c r="A3799" s="20" t="s">
        <v>8606</v>
      </c>
      <c r="B3799" s="21" t="s">
        <v>8607</v>
      </c>
      <c r="C3799" s="21" t="s">
        <v>1796</v>
      </c>
    </row>
    <row r="3800" spans="1:3" x14ac:dyDescent="0.2">
      <c r="A3800" s="20" t="s">
        <v>8608</v>
      </c>
      <c r="B3800" s="21" t="s">
        <v>8609</v>
      </c>
      <c r="C3800" s="21" t="s">
        <v>1796</v>
      </c>
    </row>
    <row r="3801" spans="1:3" x14ac:dyDescent="0.2">
      <c r="A3801" s="20" t="s">
        <v>8610</v>
      </c>
      <c r="B3801" s="21" t="s">
        <v>8611</v>
      </c>
      <c r="C3801" s="21" t="s">
        <v>1817</v>
      </c>
    </row>
    <row r="3802" spans="1:3" x14ac:dyDescent="0.2">
      <c r="A3802" s="20" t="s">
        <v>8612</v>
      </c>
      <c r="B3802" s="21" t="s">
        <v>8613</v>
      </c>
      <c r="C3802" s="21" t="s">
        <v>1817</v>
      </c>
    </row>
    <row r="3803" spans="1:3" x14ac:dyDescent="0.2">
      <c r="A3803" s="20" t="s">
        <v>8614</v>
      </c>
      <c r="B3803" s="21" t="s">
        <v>8615</v>
      </c>
      <c r="C3803" s="21" t="s">
        <v>1817</v>
      </c>
    </row>
    <row r="3804" spans="1:3" x14ac:dyDescent="0.2">
      <c r="A3804" s="20" t="s">
        <v>8616</v>
      </c>
      <c r="B3804" s="21" t="s">
        <v>8617</v>
      </c>
      <c r="C3804" s="21" t="s">
        <v>1817</v>
      </c>
    </row>
    <row r="3805" spans="1:3" x14ac:dyDescent="0.2">
      <c r="A3805" s="20" t="s">
        <v>8618</v>
      </c>
      <c r="B3805" s="21" t="s">
        <v>8619</v>
      </c>
      <c r="C3805" s="21" t="s">
        <v>1817</v>
      </c>
    </row>
    <row r="3806" spans="1:3" x14ac:dyDescent="0.2">
      <c r="A3806" s="20" t="s">
        <v>8620</v>
      </c>
      <c r="B3806" s="21" t="s">
        <v>8621</v>
      </c>
      <c r="C3806" s="21" t="s">
        <v>1817</v>
      </c>
    </row>
    <row r="3807" spans="1:3" x14ac:dyDescent="0.2">
      <c r="A3807" s="20" t="s">
        <v>8622</v>
      </c>
      <c r="B3807" s="21" t="s">
        <v>8623</v>
      </c>
      <c r="C3807" s="21" t="s">
        <v>1817</v>
      </c>
    </row>
    <row r="3808" spans="1:3" x14ac:dyDescent="0.2">
      <c r="A3808" s="20" t="s">
        <v>8624</v>
      </c>
      <c r="B3808" s="21" t="s">
        <v>8625</v>
      </c>
      <c r="C3808" s="21" t="s">
        <v>1817</v>
      </c>
    </row>
    <row r="3809" spans="1:3" x14ac:dyDescent="0.2">
      <c r="A3809" s="20" t="s">
        <v>8626</v>
      </c>
      <c r="B3809" s="21" t="s">
        <v>8627</v>
      </c>
      <c r="C3809" s="21" t="s">
        <v>1817</v>
      </c>
    </row>
    <row r="3810" spans="1:3" x14ac:dyDescent="0.2">
      <c r="A3810" s="20" t="s">
        <v>8628</v>
      </c>
      <c r="B3810" s="21" t="s">
        <v>8629</v>
      </c>
      <c r="C3810" s="21" t="s">
        <v>1817</v>
      </c>
    </row>
    <row r="3811" spans="1:3" x14ac:dyDescent="0.2">
      <c r="A3811" s="20" t="s">
        <v>8630</v>
      </c>
      <c r="B3811" s="21" t="s">
        <v>8631</v>
      </c>
      <c r="C3811" s="21" t="s">
        <v>1817</v>
      </c>
    </row>
    <row r="3812" spans="1:3" x14ac:dyDescent="0.2">
      <c r="A3812" s="20" t="s">
        <v>8632</v>
      </c>
      <c r="B3812" s="21" t="s">
        <v>8633</v>
      </c>
      <c r="C3812" s="21" t="s">
        <v>1817</v>
      </c>
    </row>
    <row r="3813" spans="1:3" x14ac:dyDescent="0.2">
      <c r="A3813" s="20" t="s">
        <v>8634</v>
      </c>
      <c r="B3813" s="21" t="s">
        <v>8635</v>
      </c>
      <c r="C3813" s="21" t="s">
        <v>1817</v>
      </c>
    </row>
    <row r="3814" spans="1:3" x14ac:dyDescent="0.2">
      <c r="A3814" s="20" t="s">
        <v>8636</v>
      </c>
      <c r="B3814" s="21" t="s">
        <v>8637</v>
      </c>
      <c r="C3814" s="21" t="s">
        <v>1817</v>
      </c>
    </row>
    <row r="3815" spans="1:3" x14ac:dyDescent="0.2">
      <c r="A3815" s="20" t="s">
        <v>8638</v>
      </c>
      <c r="B3815" s="21" t="s">
        <v>8639</v>
      </c>
      <c r="C3815" s="21" t="s">
        <v>1817</v>
      </c>
    </row>
    <row r="3816" spans="1:3" x14ac:dyDescent="0.2">
      <c r="A3816" s="20" t="s">
        <v>8640</v>
      </c>
      <c r="B3816" s="21" t="s">
        <v>8641</v>
      </c>
      <c r="C3816" s="21" t="s">
        <v>1817</v>
      </c>
    </row>
    <row r="3817" spans="1:3" x14ac:dyDescent="0.2">
      <c r="A3817" s="20" t="s">
        <v>8642</v>
      </c>
      <c r="B3817" s="21" t="s">
        <v>8643</v>
      </c>
      <c r="C3817" s="21" t="s">
        <v>1817</v>
      </c>
    </row>
    <row r="3818" spans="1:3" x14ac:dyDescent="0.2">
      <c r="A3818" s="20" t="s">
        <v>8644</v>
      </c>
      <c r="B3818" s="21" t="s">
        <v>8645</v>
      </c>
      <c r="C3818" s="21" t="s">
        <v>1817</v>
      </c>
    </row>
    <row r="3819" spans="1:3" x14ac:dyDescent="0.2">
      <c r="A3819" s="20" t="s">
        <v>8646</v>
      </c>
      <c r="B3819" s="21" t="s">
        <v>8647</v>
      </c>
      <c r="C3819" s="21" t="s">
        <v>1817</v>
      </c>
    </row>
    <row r="3820" spans="1:3" x14ac:dyDescent="0.2">
      <c r="A3820" s="20" t="s">
        <v>8648</v>
      </c>
      <c r="B3820" s="21" t="s">
        <v>8649</v>
      </c>
      <c r="C3820" s="21" t="s">
        <v>1840</v>
      </c>
    </row>
    <row r="3821" spans="1:3" x14ac:dyDescent="0.2">
      <c r="A3821" s="20" t="s">
        <v>8650</v>
      </c>
      <c r="B3821" s="21" t="s">
        <v>8651</v>
      </c>
      <c r="C3821" s="21" t="s">
        <v>1840</v>
      </c>
    </row>
    <row r="3822" spans="1:3" x14ac:dyDescent="0.2">
      <c r="A3822" s="20" t="s">
        <v>8652</v>
      </c>
      <c r="B3822" s="21" t="s">
        <v>8653</v>
      </c>
      <c r="C3822" s="21" t="s">
        <v>1840</v>
      </c>
    </row>
    <row r="3823" spans="1:3" x14ac:dyDescent="0.2">
      <c r="A3823" s="20" t="s">
        <v>8654</v>
      </c>
      <c r="B3823" s="21" t="s">
        <v>8655</v>
      </c>
      <c r="C3823" s="21" t="s">
        <v>1840</v>
      </c>
    </row>
    <row r="3824" spans="1:3" x14ac:dyDescent="0.2">
      <c r="A3824" s="20" t="s">
        <v>8656</v>
      </c>
      <c r="B3824" s="21" t="s">
        <v>8657</v>
      </c>
      <c r="C3824" s="21" t="s">
        <v>1851</v>
      </c>
    </row>
    <row r="3825" spans="1:3" x14ac:dyDescent="0.2">
      <c r="A3825" s="20" t="s">
        <v>8658</v>
      </c>
      <c r="B3825" s="21" t="s">
        <v>8659</v>
      </c>
      <c r="C3825" s="21" t="s">
        <v>1851</v>
      </c>
    </row>
    <row r="3826" spans="1:3" x14ac:dyDescent="0.2">
      <c r="A3826" s="20" t="s">
        <v>8660</v>
      </c>
      <c r="B3826" s="21" t="s">
        <v>8661</v>
      </c>
      <c r="C3826" s="21" t="s">
        <v>1851</v>
      </c>
    </row>
    <row r="3827" spans="1:3" x14ac:dyDescent="0.2">
      <c r="A3827" s="20" t="s">
        <v>8662</v>
      </c>
      <c r="B3827" s="21" t="s">
        <v>8663</v>
      </c>
      <c r="C3827" s="21" t="s">
        <v>1851</v>
      </c>
    </row>
    <row r="3828" spans="1:3" x14ac:dyDescent="0.2">
      <c r="A3828" s="20" t="s">
        <v>8664</v>
      </c>
      <c r="B3828" s="21" t="s">
        <v>8665</v>
      </c>
      <c r="C3828" s="21" t="s">
        <v>1851</v>
      </c>
    </row>
    <row r="3829" spans="1:3" x14ac:dyDescent="0.2">
      <c r="A3829" s="20" t="s">
        <v>8666</v>
      </c>
      <c r="B3829" s="21" t="s">
        <v>8667</v>
      </c>
      <c r="C3829" s="21" t="s">
        <v>1851</v>
      </c>
    </row>
    <row r="3830" spans="1:3" x14ac:dyDescent="0.2">
      <c r="A3830" s="20" t="s">
        <v>8668</v>
      </c>
      <c r="B3830" s="21" t="s">
        <v>8669</v>
      </c>
      <c r="C3830" s="21" t="s">
        <v>1851</v>
      </c>
    </row>
    <row r="3831" spans="1:3" x14ac:dyDescent="0.2">
      <c r="A3831" s="20" t="s">
        <v>8670</v>
      </c>
      <c r="B3831" s="21" t="s">
        <v>8671</v>
      </c>
      <c r="C3831" s="21" t="s">
        <v>1851</v>
      </c>
    </row>
    <row r="3832" spans="1:3" x14ac:dyDescent="0.2">
      <c r="A3832" s="20" t="s">
        <v>8672</v>
      </c>
      <c r="B3832" s="21" t="s">
        <v>8673</v>
      </c>
      <c r="C3832" s="21" t="s">
        <v>1851</v>
      </c>
    </row>
    <row r="3833" spans="1:3" x14ac:dyDescent="0.2">
      <c r="A3833" s="20" t="s">
        <v>8674</v>
      </c>
      <c r="B3833" s="21" t="s">
        <v>8675</v>
      </c>
      <c r="C3833" s="21" t="s">
        <v>1851</v>
      </c>
    </row>
    <row r="3834" spans="1:3" x14ac:dyDescent="0.2">
      <c r="A3834" s="20" t="s">
        <v>8676</v>
      </c>
      <c r="B3834" s="21" t="s">
        <v>8677</v>
      </c>
      <c r="C3834" s="21" t="s">
        <v>1851</v>
      </c>
    </row>
    <row r="3835" spans="1:3" x14ac:dyDescent="0.2">
      <c r="A3835" s="20" t="s">
        <v>8678</v>
      </c>
      <c r="B3835" s="21" t="s">
        <v>8679</v>
      </c>
      <c r="C3835" s="21" t="s">
        <v>1858</v>
      </c>
    </row>
    <row r="3836" spans="1:3" x14ac:dyDescent="0.2">
      <c r="A3836" s="20" t="s">
        <v>8680</v>
      </c>
      <c r="B3836" s="21" t="s">
        <v>8681</v>
      </c>
      <c r="C3836" s="21" t="s">
        <v>1858</v>
      </c>
    </row>
    <row r="3837" spans="1:3" x14ac:dyDescent="0.2">
      <c r="A3837" s="20" t="s">
        <v>8682</v>
      </c>
      <c r="B3837" s="21" t="s">
        <v>8683</v>
      </c>
      <c r="C3837" s="21" t="s">
        <v>1858</v>
      </c>
    </row>
    <row r="3838" spans="1:3" x14ac:dyDescent="0.2">
      <c r="A3838" s="20" t="s">
        <v>8684</v>
      </c>
      <c r="B3838" s="21" t="s">
        <v>8685</v>
      </c>
      <c r="C3838" s="21" t="s">
        <v>1858</v>
      </c>
    </row>
    <row r="3839" spans="1:3" x14ac:dyDescent="0.2">
      <c r="A3839" s="20" t="s">
        <v>8686</v>
      </c>
      <c r="B3839" s="21" t="s">
        <v>8687</v>
      </c>
      <c r="C3839" s="21" t="s">
        <v>1858</v>
      </c>
    </row>
    <row r="3840" spans="1:3" x14ac:dyDescent="0.2">
      <c r="A3840" s="20" t="s">
        <v>8688</v>
      </c>
      <c r="B3840" s="21" t="s">
        <v>8689</v>
      </c>
      <c r="C3840" s="21" t="s">
        <v>1858</v>
      </c>
    </row>
    <row r="3841" spans="1:3" x14ac:dyDescent="0.2">
      <c r="A3841" s="20" t="s">
        <v>8690</v>
      </c>
      <c r="B3841" s="21" t="s">
        <v>8691</v>
      </c>
      <c r="C3841" s="21" t="s">
        <v>1858</v>
      </c>
    </row>
    <row r="3842" spans="1:3" x14ac:dyDescent="0.2">
      <c r="A3842" s="20" t="s">
        <v>8692</v>
      </c>
      <c r="B3842" s="21" t="s">
        <v>8693</v>
      </c>
      <c r="C3842" s="21" t="s">
        <v>1858</v>
      </c>
    </row>
    <row r="3843" spans="1:3" x14ac:dyDescent="0.2">
      <c r="A3843" s="20" t="s">
        <v>8694</v>
      </c>
      <c r="B3843" s="21" t="s">
        <v>8695</v>
      </c>
      <c r="C3843" s="21" t="s">
        <v>1858</v>
      </c>
    </row>
    <row r="3844" spans="1:3" x14ac:dyDescent="0.2">
      <c r="A3844" s="20" t="s">
        <v>8696</v>
      </c>
      <c r="B3844" s="21" t="s">
        <v>8697</v>
      </c>
      <c r="C3844" s="21" t="s">
        <v>1858</v>
      </c>
    </row>
    <row r="3845" spans="1:3" x14ac:dyDescent="0.2">
      <c r="A3845" s="20" t="s">
        <v>8698</v>
      </c>
      <c r="B3845" s="21" t="s">
        <v>8699</v>
      </c>
      <c r="C3845" s="21" t="s">
        <v>1858</v>
      </c>
    </row>
    <row r="3846" spans="1:3" x14ac:dyDescent="0.2">
      <c r="A3846" s="20" t="s">
        <v>8700</v>
      </c>
      <c r="B3846" s="21" t="s">
        <v>8701</v>
      </c>
      <c r="C3846" s="21" t="s">
        <v>1858</v>
      </c>
    </row>
    <row r="3847" spans="1:3" x14ac:dyDescent="0.2">
      <c r="A3847" s="20" t="s">
        <v>8702</v>
      </c>
      <c r="B3847" s="21" t="s">
        <v>8703</v>
      </c>
      <c r="C3847" s="21" t="s">
        <v>1858</v>
      </c>
    </row>
    <row r="3848" spans="1:3" x14ac:dyDescent="0.2">
      <c r="A3848" s="20" t="s">
        <v>8704</v>
      </c>
      <c r="B3848" s="21" t="s">
        <v>8705</v>
      </c>
      <c r="C3848" s="21" t="s">
        <v>1858</v>
      </c>
    </row>
    <row r="3849" spans="1:3" x14ac:dyDescent="0.2">
      <c r="A3849" s="20" t="s">
        <v>8706</v>
      </c>
      <c r="B3849" s="21" t="s">
        <v>8707</v>
      </c>
      <c r="C3849" s="21" t="s">
        <v>1858</v>
      </c>
    </row>
    <row r="3850" spans="1:3" x14ac:dyDescent="0.2">
      <c r="A3850" s="20" t="s">
        <v>8708</v>
      </c>
      <c r="B3850" s="21" t="s">
        <v>8709</v>
      </c>
      <c r="C3850" s="21" t="s">
        <v>1858</v>
      </c>
    </row>
    <row r="3851" spans="1:3" x14ac:dyDescent="0.2">
      <c r="A3851" s="20" t="s">
        <v>8710</v>
      </c>
      <c r="B3851" s="21" t="s">
        <v>8711</v>
      </c>
      <c r="C3851" s="21" t="s">
        <v>1879</v>
      </c>
    </row>
    <row r="3852" spans="1:3" x14ac:dyDescent="0.2">
      <c r="A3852" s="20" t="s">
        <v>8712</v>
      </c>
      <c r="B3852" s="21" t="s">
        <v>8713</v>
      </c>
      <c r="C3852" s="21" t="s">
        <v>1879</v>
      </c>
    </row>
    <row r="3853" spans="1:3" x14ac:dyDescent="0.2">
      <c r="A3853" s="20" t="s">
        <v>8714</v>
      </c>
      <c r="B3853" s="21" t="s">
        <v>8715</v>
      </c>
      <c r="C3853" s="21" t="s">
        <v>1879</v>
      </c>
    </row>
    <row r="3854" spans="1:3" x14ac:dyDescent="0.2">
      <c r="A3854" s="20" t="s">
        <v>8716</v>
      </c>
      <c r="B3854" s="21" t="s">
        <v>8717</v>
      </c>
      <c r="C3854" s="21" t="s">
        <v>1879</v>
      </c>
    </row>
    <row r="3855" spans="1:3" x14ac:dyDescent="0.2">
      <c r="A3855" s="20" t="s">
        <v>8718</v>
      </c>
      <c r="B3855" s="21" t="s">
        <v>8719</v>
      </c>
      <c r="C3855" s="21" t="s">
        <v>1879</v>
      </c>
    </row>
    <row r="3856" spans="1:3" x14ac:dyDescent="0.2">
      <c r="A3856" s="20" t="s">
        <v>8720</v>
      </c>
      <c r="B3856" s="21" t="s">
        <v>8721</v>
      </c>
      <c r="C3856" s="21" t="s">
        <v>1879</v>
      </c>
    </row>
    <row r="3857" spans="1:3" x14ac:dyDescent="0.2">
      <c r="A3857" s="20" t="s">
        <v>8722</v>
      </c>
      <c r="B3857" s="21" t="s">
        <v>8723</v>
      </c>
      <c r="C3857" s="21" t="s">
        <v>1879</v>
      </c>
    </row>
    <row r="3858" spans="1:3" x14ac:dyDescent="0.2">
      <c r="A3858" s="20" t="s">
        <v>8724</v>
      </c>
      <c r="B3858" s="21" t="s">
        <v>8725</v>
      </c>
      <c r="C3858" s="21" t="s">
        <v>1879</v>
      </c>
    </row>
    <row r="3859" spans="1:3" x14ac:dyDescent="0.2">
      <c r="A3859" s="20" t="s">
        <v>8726</v>
      </c>
      <c r="B3859" s="21" t="s">
        <v>8727</v>
      </c>
      <c r="C3859" s="21" t="s">
        <v>1879</v>
      </c>
    </row>
    <row r="3860" spans="1:3" x14ac:dyDescent="0.2">
      <c r="A3860" s="20" t="s">
        <v>8728</v>
      </c>
      <c r="B3860" s="21" t="s">
        <v>8729</v>
      </c>
      <c r="C3860" s="21" t="s">
        <v>1879</v>
      </c>
    </row>
    <row r="3861" spans="1:3" x14ac:dyDescent="0.2">
      <c r="A3861" s="20" t="s">
        <v>8730</v>
      </c>
      <c r="B3861" s="21" t="s">
        <v>8731</v>
      </c>
      <c r="C3861" s="21" t="s">
        <v>1879</v>
      </c>
    </row>
    <row r="3862" spans="1:3" x14ac:dyDescent="0.2">
      <c r="A3862" s="20" t="s">
        <v>8732</v>
      </c>
      <c r="B3862" s="21" t="s">
        <v>8733</v>
      </c>
      <c r="C3862" s="21" t="s">
        <v>1879</v>
      </c>
    </row>
    <row r="3863" spans="1:3" x14ac:dyDescent="0.2">
      <c r="A3863" s="20" t="s">
        <v>8734</v>
      </c>
      <c r="B3863" s="21" t="s">
        <v>8735</v>
      </c>
      <c r="C3863" s="21" t="s">
        <v>1888</v>
      </c>
    </row>
    <row r="3864" spans="1:3" x14ac:dyDescent="0.2">
      <c r="A3864" s="20" t="s">
        <v>8736</v>
      </c>
      <c r="B3864" s="21" t="s">
        <v>8737</v>
      </c>
      <c r="C3864" s="21" t="s">
        <v>1888</v>
      </c>
    </row>
    <row r="3865" spans="1:3" x14ac:dyDescent="0.2">
      <c r="A3865" s="20" t="s">
        <v>8738</v>
      </c>
      <c r="B3865" s="21" t="s">
        <v>8739</v>
      </c>
      <c r="C3865" s="21" t="s">
        <v>1888</v>
      </c>
    </row>
    <row r="3866" spans="1:3" x14ac:dyDescent="0.2">
      <c r="A3866" s="20" t="s">
        <v>8740</v>
      </c>
      <c r="B3866" s="21" t="s">
        <v>8741</v>
      </c>
      <c r="C3866" s="21" t="s">
        <v>1888</v>
      </c>
    </row>
    <row r="3867" spans="1:3" x14ac:dyDescent="0.2">
      <c r="A3867" s="20" t="s">
        <v>8742</v>
      </c>
      <c r="B3867" s="21" t="s">
        <v>8743</v>
      </c>
      <c r="C3867" s="21" t="s">
        <v>1888</v>
      </c>
    </row>
    <row r="3868" spans="1:3" x14ac:dyDescent="0.2">
      <c r="A3868" s="20" t="s">
        <v>8744</v>
      </c>
      <c r="B3868" s="21" t="s">
        <v>8745</v>
      </c>
      <c r="C3868" s="21" t="s">
        <v>1888</v>
      </c>
    </row>
    <row r="3869" spans="1:3" x14ac:dyDescent="0.2">
      <c r="A3869" s="20" t="s">
        <v>8746</v>
      </c>
      <c r="B3869" s="21" t="s">
        <v>8747</v>
      </c>
      <c r="C3869" s="21" t="s">
        <v>3281</v>
      </c>
    </row>
    <row r="3870" spans="1:3" x14ac:dyDescent="0.2">
      <c r="A3870" s="20" t="s">
        <v>8748</v>
      </c>
      <c r="B3870" s="21" t="s">
        <v>8749</v>
      </c>
      <c r="C3870" s="21" t="s">
        <v>3281</v>
      </c>
    </row>
    <row r="3871" spans="1:3" x14ac:dyDescent="0.2">
      <c r="A3871" s="20" t="s">
        <v>8750</v>
      </c>
      <c r="B3871" s="21" t="s">
        <v>8751</v>
      </c>
      <c r="C3871" s="21" t="s">
        <v>3281</v>
      </c>
    </row>
    <row r="3872" spans="1:3" x14ac:dyDescent="0.2">
      <c r="A3872" s="20" t="s">
        <v>8752</v>
      </c>
      <c r="B3872" s="21" t="s">
        <v>8753</v>
      </c>
      <c r="C3872" s="21" t="s">
        <v>1895</v>
      </c>
    </row>
    <row r="3873" spans="1:3" x14ac:dyDescent="0.2">
      <c r="A3873" s="20" t="s">
        <v>8754</v>
      </c>
      <c r="B3873" s="21" t="s">
        <v>8755</v>
      </c>
      <c r="C3873" s="21" t="s">
        <v>1895</v>
      </c>
    </row>
    <row r="3874" spans="1:3" x14ac:dyDescent="0.2">
      <c r="A3874" s="20" t="s">
        <v>8756</v>
      </c>
      <c r="B3874" s="21" t="s">
        <v>8757</v>
      </c>
      <c r="C3874" s="21" t="s">
        <v>1895</v>
      </c>
    </row>
    <row r="3875" spans="1:3" x14ac:dyDescent="0.2">
      <c r="A3875" s="20" t="s">
        <v>8758</v>
      </c>
      <c r="B3875" s="21" t="s">
        <v>8759</v>
      </c>
      <c r="C3875" s="21" t="s">
        <v>1895</v>
      </c>
    </row>
    <row r="3876" spans="1:3" x14ac:dyDescent="0.2">
      <c r="A3876" s="20" t="s">
        <v>8760</v>
      </c>
      <c r="B3876" s="21" t="s">
        <v>8761</v>
      </c>
      <c r="C3876" s="21" t="s">
        <v>1895</v>
      </c>
    </row>
    <row r="3877" spans="1:3" x14ac:dyDescent="0.2">
      <c r="A3877" s="20" t="s">
        <v>8762</v>
      </c>
      <c r="B3877" s="21" t="s">
        <v>8763</v>
      </c>
      <c r="C3877" s="21" t="s">
        <v>1895</v>
      </c>
    </row>
    <row r="3878" spans="1:3" x14ac:dyDescent="0.2">
      <c r="A3878" s="20" t="s">
        <v>8764</v>
      </c>
      <c r="B3878" s="21" t="s">
        <v>8765</v>
      </c>
      <c r="C3878" s="21" t="s">
        <v>1895</v>
      </c>
    </row>
    <row r="3879" spans="1:3" x14ac:dyDescent="0.2">
      <c r="A3879" s="20" t="s">
        <v>8766</v>
      </c>
      <c r="B3879" s="21" t="s">
        <v>8767</v>
      </c>
      <c r="C3879" s="21" t="s">
        <v>1895</v>
      </c>
    </row>
    <row r="3880" spans="1:3" x14ac:dyDescent="0.2">
      <c r="A3880" s="20" t="s">
        <v>8768</v>
      </c>
      <c r="B3880" s="21" t="s">
        <v>8769</v>
      </c>
      <c r="C3880" s="21" t="s">
        <v>1895</v>
      </c>
    </row>
    <row r="3881" spans="1:3" x14ac:dyDescent="0.2">
      <c r="A3881" s="20" t="s">
        <v>8770</v>
      </c>
      <c r="B3881" s="21" t="s">
        <v>8771</v>
      </c>
      <c r="C3881" s="21" t="s">
        <v>1895</v>
      </c>
    </row>
    <row r="3882" spans="1:3" x14ac:dyDescent="0.2">
      <c r="A3882" s="20" t="s">
        <v>8772</v>
      </c>
      <c r="B3882" s="21" t="s">
        <v>8773</v>
      </c>
      <c r="C3882" s="21" t="s">
        <v>1895</v>
      </c>
    </row>
    <row r="3883" spans="1:3" x14ac:dyDescent="0.2">
      <c r="A3883" s="20" t="s">
        <v>8774</v>
      </c>
      <c r="B3883" s="21" t="s">
        <v>8775</v>
      </c>
      <c r="C3883" s="21" t="s">
        <v>1895</v>
      </c>
    </row>
    <row r="3884" spans="1:3" x14ac:dyDescent="0.2">
      <c r="A3884" s="20" t="s">
        <v>8776</v>
      </c>
      <c r="B3884" s="21" t="s">
        <v>8777</v>
      </c>
      <c r="C3884" s="21" t="s">
        <v>1895</v>
      </c>
    </row>
    <row r="3885" spans="1:3" x14ac:dyDescent="0.2">
      <c r="A3885" s="20" t="s">
        <v>8778</v>
      </c>
      <c r="B3885" s="21" t="s">
        <v>8779</v>
      </c>
      <c r="C3885" s="21" t="s">
        <v>1914</v>
      </c>
    </row>
    <row r="3886" spans="1:3" x14ac:dyDescent="0.2">
      <c r="A3886" s="20" t="s">
        <v>8780</v>
      </c>
      <c r="B3886" s="21" t="s">
        <v>8781</v>
      </c>
      <c r="C3886" s="21" t="s">
        <v>1914</v>
      </c>
    </row>
    <row r="3887" spans="1:3" x14ac:dyDescent="0.2">
      <c r="A3887" s="20" t="s">
        <v>8782</v>
      </c>
      <c r="B3887" s="21" t="s">
        <v>8783</v>
      </c>
      <c r="C3887" s="21" t="s">
        <v>1914</v>
      </c>
    </row>
    <row r="3888" spans="1:3" x14ac:dyDescent="0.2">
      <c r="A3888" s="20" t="s">
        <v>8784</v>
      </c>
      <c r="B3888" s="21" t="s">
        <v>8785</v>
      </c>
      <c r="C3888" s="21" t="s">
        <v>1923</v>
      </c>
    </row>
    <row r="3889" spans="1:3" x14ac:dyDescent="0.2">
      <c r="A3889" s="20" t="s">
        <v>8786</v>
      </c>
      <c r="B3889" s="21" t="s">
        <v>8787</v>
      </c>
      <c r="C3889" s="21" t="s">
        <v>1923</v>
      </c>
    </row>
    <row r="3890" spans="1:3" x14ac:dyDescent="0.2">
      <c r="A3890" s="20" t="s">
        <v>8788</v>
      </c>
      <c r="B3890" s="21" t="s">
        <v>8789</v>
      </c>
      <c r="C3890" s="21" t="s">
        <v>1923</v>
      </c>
    </row>
    <row r="3891" spans="1:3" x14ac:dyDescent="0.2">
      <c r="A3891" s="20" t="s">
        <v>8790</v>
      </c>
      <c r="B3891" s="21" t="s">
        <v>8791</v>
      </c>
      <c r="C3891" s="21" t="s">
        <v>1923</v>
      </c>
    </row>
    <row r="3892" spans="1:3" x14ac:dyDescent="0.2">
      <c r="A3892" s="20" t="s">
        <v>8792</v>
      </c>
      <c r="B3892" s="21" t="s">
        <v>8793</v>
      </c>
      <c r="C3892" s="21" t="s">
        <v>1923</v>
      </c>
    </row>
    <row r="3893" spans="1:3" x14ac:dyDescent="0.2">
      <c r="A3893" s="20" t="s">
        <v>8794</v>
      </c>
      <c r="B3893" s="21" t="s">
        <v>8795</v>
      </c>
      <c r="C3893" s="21" t="s">
        <v>3388</v>
      </c>
    </row>
    <row r="3894" spans="1:3" x14ac:dyDescent="0.2">
      <c r="A3894" s="20" t="s">
        <v>8796</v>
      </c>
      <c r="B3894" s="21" t="s">
        <v>8797</v>
      </c>
      <c r="C3894" s="21" t="s">
        <v>1926</v>
      </c>
    </row>
    <row r="3895" spans="1:3" x14ac:dyDescent="0.2">
      <c r="A3895" s="20" t="s">
        <v>8798</v>
      </c>
      <c r="B3895" s="21" t="s">
        <v>8799</v>
      </c>
      <c r="C3895" s="21" t="s">
        <v>1926</v>
      </c>
    </row>
    <row r="3896" spans="1:3" x14ac:dyDescent="0.2">
      <c r="A3896" s="20" t="s">
        <v>8800</v>
      </c>
      <c r="B3896" s="21" t="s">
        <v>8801</v>
      </c>
      <c r="C3896" s="21" t="s">
        <v>1926</v>
      </c>
    </row>
    <row r="3897" spans="1:3" x14ac:dyDescent="0.2">
      <c r="A3897" s="20" t="s">
        <v>8802</v>
      </c>
      <c r="B3897" s="21" t="s">
        <v>8803</v>
      </c>
      <c r="C3897" s="21" t="s">
        <v>1926</v>
      </c>
    </row>
    <row r="3898" spans="1:3" x14ac:dyDescent="0.2">
      <c r="A3898" s="20" t="s">
        <v>8804</v>
      </c>
      <c r="B3898" s="21" t="s">
        <v>8805</v>
      </c>
      <c r="C3898" s="21" t="s">
        <v>1926</v>
      </c>
    </row>
    <row r="3899" spans="1:3" x14ac:dyDescent="0.2">
      <c r="A3899" s="20" t="s">
        <v>8806</v>
      </c>
      <c r="B3899" s="21" t="s">
        <v>8807</v>
      </c>
      <c r="C3899" s="21" t="s">
        <v>1926</v>
      </c>
    </row>
    <row r="3900" spans="1:3" x14ac:dyDescent="0.2">
      <c r="A3900" s="20" t="s">
        <v>8808</v>
      </c>
      <c r="B3900" s="21" t="s">
        <v>8809</v>
      </c>
      <c r="C3900" s="21" t="s">
        <v>1926</v>
      </c>
    </row>
    <row r="3901" spans="1:3" x14ac:dyDescent="0.2">
      <c r="A3901" s="20" t="s">
        <v>8810</v>
      </c>
      <c r="B3901" s="21" t="s">
        <v>8811</v>
      </c>
      <c r="C3901" s="21" t="s">
        <v>1926</v>
      </c>
    </row>
    <row r="3902" spans="1:3" x14ac:dyDescent="0.2">
      <c r="A3902" s="20" t="s">
        <v>8812</v>
      </c>
      <c r="B3902" s="21" t="s">
        <v>8813</v>
      </c>
      <c r="C3902" s="21" t="s">
        <v>1926</v>
      </c>
    </row>
    <row r="3903" spans="1:3" x14ac:dyDescent="0.2">
      <c r="A3903" s="20" t="s">
        <v>8814</v>
      </c>
      <c r="B3903" s="21" t="s">
        <v>8815</v>
      </c>
      <c r="C3903" s="21" t="s">
        <v>1926</v>
      </c>
    </row>
    <row r="3904" spans="1:3" x14ac:dyDescent="0.2">
      <c r="A3904" s="20" t="s">
        <v>8816</v>
      </c>
      <c r="B3904" s="21" t="s">
        <v>8817</v>
      </c>
      <c r="C3904" s="21" t="s">
        <v>1926</v>
      </c>
    </row>
    <row r="3905" spans="1:3" x14ac:dyDescent="0.2">
      <c r="A3905" s="20" t="s">
        <v>8818</v>
      </c>
      <c r="B3905" s="21" t="s">
        <v>8819</v>
      </c>
      <c r="C3905" s="21" t="s">
        <v>1926</v>
      </c>
    </row>
    <row r="3906" spans="1:3" x14ac:dyDescent="0.2">
      <c r="A3906" s="20" t="s">
        <v>8820</v>
      </c>
      <c r="B3906" s="21" t="s">
        <v>8821</v>
      </c>
      <c r="C3906" s="21" t="s">
        <v>1926</v>
      </c>
    </row>
    <row r="3907" spans="1:3" x14ac:dyDescent="0.2">
      <c r="A3907" s="20" t="s">
        <v>8822</v>
      </c>
      <c r="B3907" s="21" t="s">
        <v>8823</v>
      </c>
      <c r="C3907" s="21" t="s">
        <v>1926</v>
      </c>
    </row>
    <row r="3908" spans="1:3" x14ac:dyDescent="0.2">
      <c r="A3908" s="20" t="s">
        <v>8824</v>
      </c>
      <c r="B3908" s="21" t="s">
        <v>8825</v>
      </c>
      <c r="C3908" s="21" t="s">
        <v>1926</v>
      </c>
    </row>
    <row r="3909" spans="1:3" x14ac:dyDescent="0.2">
      <c r="A3909" s="20" t="s">
        <v>8826</v>
      </c>
      <c r="B3909" s="21" t="s">
        <v>8827</v>
      </c>
      <c r="C3909" s="21" t="s">
        <v>1926</v>
      </c>
    </row>
    <row r="3910" spans="1:3" x14ac:dyDescent="0.2">
      <c r="A3910" s="20" t="s">
        <v>8828</v>
      </c>
      <c r="B3910" s="21" t="s">
        <v>8829</v>
      </c>
      <c r="C3910" s="21" t="s">
        <v>1926</v>
      </c>
    </row>
    <row r="3911" spans="1:3" x14ac:dyDescent="0.2">
      <c r="A3911" s="20" t="s">
        <v>8830</v>
      </c>
      <c r="B3911" s="21" t="s">
        <v>8831</v>
      </c>
      <c r="C3911" s="21" t="s">
        <v>1926</v>
      </c>
    </row>
    <row r="3912" spans="1:3" x14ac:dyDescent="0.2">
      <c r="A3912" s="20" t="s">
        <v>8832</v>
      </c>
      <c r="B3912" s="21" t="s">
        <v>8833</v>
      </c>
      <c r="C3912" s="21" t="s">
        <v>1926</v>
      </c>
    </row>
    <row r="3913" spans="1:3" x14ac:dyDescent="0.2">
      <c r="A3913" s="20" t="s">
        <v>8834</v>
      </c>
      <c r="B3913" s="21" t="s">
        <v>8835</v>
      </c>
      <c r="C3913" s="21" t="s">
        <v>1926</v>
      </c>
    </row>
    <row r="3914" spans="1:3" x14ac:dyDescent="0.2">
      <c r="A3914" s="20" t="s">
        <v>8836</v>
      </c>
      <c r="B3914" s="21" t="s">
        <v>8837</v>
      </c>
      <c r="C3914" s="21" t="s">
        <v>1926</v>
      </c>
    </row>
    <row r="3915" spans="1:3" x14ac:dyDescent="0.2">
      <c r="A3915" s="20" t="s">
        <v>8838</v>
      </c>
      <c r="B3915" s="21" t="s">
        <v>8839</v>
      </c>
      <c r="C3915" s="21" t="s">
        <v>1926</v>
      </c>
    </row>
    <row r="3916" spans="1:3" x14ac:dyDescent="0.2">
      <c r="A3916" s="20" t="s">
        <v>8840</v>
      </c>
      <c r="B3916" s="21" t="s">
        <v>8841</v>
      </c>
      <c r="C3916" s="21" t="s">
        <v>3455</v>
      </c>
    </row>
    <row r="3917" spans="1:3" x14ac:dyDescent="0.2">
      <c r="A3917" s="20" t="s">
        <v>8842</v>
      </c>
      <c r="B3917" s="21" t="s">
        <v>8843</v>
      </c>
      <c r="C3917" s="21" t="s">
        <v>1939</v>
      </c>
    </row>
    <row r="3918" spans="1:3" x14ac:dyDescent="0.2">
      <c r="A3918" s="20" t="s">
        <v>8844</v>
      </c>
      <c r="B3918" s="21" t="s">
        <v>8845</v>
      </c>
      <c r="C3918" s="21" t="s">
        <v>1939</v>
      </c>
    </row>
    <row r="3919" spans="1:3" x14ac:dyDescent="0.2">
      <c r="A3919" s="20" t="s">
        <v>8846</v>
      </c>
      <c r="B3919" s="21" t="s">
        <v>8847</v>
      </c>
      <c r="C3919" s="21" t="s">
        <v>1939</v>
      </c>
    </row>
    <row r="3920" spans="1:3" x14ac:dyDescent="0.2">
      <c r="A3920" s="20" t="s">
        <v>8848</v>
      </c>
      <c r="B3920" s="21" t="s">
        <v>8849</v>
      </c>
      <c r="C3920" s="21" t="s">
        <v>1939</v>
      </c>
    </row>
    <row r="3921" spans="1:3" x14ac:dyDescent="0.2">
      <c r="A3921" s="20" t="s">
        <v>8850</v>
      </c>
      <c r="B3921" s="21" t="s">
        <v>8851</v>
      </c>
      <c r="C3921" s="21" t="s">
        <v>1939</v>
      </c>
    </row>
    <row r="3922" spans="1:3" x14ac:dyDescent="0.2">
      <c r="A3922" s="20" t="s">
        <v>8852</v>
      </c>
      <c r="B3922" s="21" t="s">
        <v>8853</v>
      </c>
      <c r="C3922" s="21" t="s">
        <v>1946</v>
      </c>
    </row>
    <row r="3923" spans="1:3" x14ac:dyDescent="0.2">
      <c r="A3923" s="20" t="s">
        <v>8854</v>
      </c>
      <c r="B3923" s="21" t="s">
        <v>8855</v>
      </c>
      <c r="C3923" s="21" t="s">
        <v>1946</v>
      </c>
    </row>
    <row r="3924" spans="1:3" x14ac:dyDescent="0.2">
      <c r="A3924" s="20" t="s">
        <v>8856</v>
      </c>
      <c r="B3924" s="21" t="s">
        <v>8857</v>
      </c>
      <c r="C3924" s="21" t="s">
        <v>1957</v>
      </c>
    </row>
    <row r="3925" spans="1:3" x14ac:dyDescent="0.2">
      <c r="A3925" s="20" t="s">
        <v>8858</v>
      </c>
      <c r="B3925" s="21" t="s">
        <v>8859</v>
      </c>
      <c r="C3925" s="21" t="s">
        <v>1957</v>
      </c>
    </row>
    <row r="3926" spans="1:3" x14ac:dyDescent="0.2">
      <c r="A3926" s="20" t="s">
        <v>8860</v>
      </c>
      <c r="B3926" s="21" t="s">
        <v>8861</v>
      </c>
      <c r="C3926" s="21" t="s">
        <v>1957</v>
      </c>
    </row>
    <row r="3927" spans="1:3" x14ac:dyDescent="0.2">
      <c r="A3927" s="20" t="s">
        <v>8862</v>
      </c>
      <c r="B3927" s="21" t="s">
        <v>8863</v>
      </c>
      <c r="C3927" s="21" t="s">
        <v>1957</v>
      </c>
    </row>
    <row r="3928" spans="1:3" x14ac:dyDescent="0.2">
      <c r="A3928" s="20" t="s">
        <v>8864</v>
      </c>
      <c r="B3928" s="21" t="s">
        <v>8865</v>
      </c>
      <c r="C3928" s="21" t="s">
        <v>1957</v>
      </c>
    </row>
    <row r="3929" spans="1:3" x14ac:dyDescent="0.2">
      <c r="A3929" s="20" t="s">
        <v>8866</v>
      </c>
      <c r="B3929" s="21" t="s">
        <v>8867</v>
      </c>
      <c r="C3929" s="21" t="s">
        <v>1957</v>
      </c>
    </row>
    <row r="3930" spans="1:3" x14ac:dyDescent="0.2">
      <c r="A3930" s="20" t="s">
        <v>8868</v>
      </c>
      <c r="B3930" s="21" t="s">
        <v>8869</v>
      </c>
      <c r="C3930" s="21" t="s">
        <v>1957</v>
      </c>
    </row>
    <row r="3931" spans="1:3" x14ac:dyDescent="0.2">
      <c r="A3931" s="20" t="s">
        <v>8870</v>
      </c>
      <c r="B3931" s="21" t="s">
        <v>8871</v>
      </c>
      <c r="C3931" s="21" t="s">
        <v>7915</v>
      </c>
    </row>
    <row r="3932" spans="1:3" x14ac:dyDescent="0.2">
      <c r="A3932" s="20" t="s">
        <v>8872</v>
      </c>
      <c r="B3932" s="21" t="s">
        <v>8873</v>
      </c>
      <c r="C3932" s="21" t="s">
        <v>1966</v>
      </c>
    </row>
    <row r="3933" spans="1:3" x14ac:dyDescent="0.2">
      <c r="A3933" s="20" t="s">
        <v>8874</v>
      </c>
      <c r="B3933" s="21" t="s">
        <v>8875</v>
      </c>
      <c r="C3933" s="21" t="s">
        <v>1966</v>
      </c>
    </row>
    <row r="3934" spans="1:3" x14ac:dyDescent="0.2">
      <c r="A3934" s="20" t="s">
        <v>8876</v>
      </c>
      <c r="B3934" s="21" t="s">
        <v>8877</v>
      </c>
      <c r="C3934" s="21" t="s">
        <v>1973</v>
      </c>
    </row>
    <row r="3935" spans="1:3" x14ac:dyDescent="0.2">
      <c r="A3935" s="20" t="s">
        <v>8878</v>
      </c>
      <c r="B3935" s="21" t="s">
        <v>8879</v>
      </c>
      <c r="C3935" s="21" t="s">
        <v>1973</v>
      </c>
    </row>
    <row r="3936" spans="1:3" x14ac:dyDescent="0.2">
      <c r="A3936" s="20" t="s">
        <v>8880</v>
      </c>
      <c r="B3936" s="21" t="s">
        <v>8881</v>
      </c>
      <c r="C3936" s="21" t="s">
        <v>1973</v>
      </c>
    </row>
    <row r="3937" spans="1:3" x14ac:dyDescent="0.2">
      <c r="A3937" s="20" t="s">
        <v>8882</v>
      </c>
      <c r="B3937" s="21" t="s">
        <v>8883</v>
      </c>
      <c r="C3937" s="21" t="s">
        <v>1978</v>
      </c>
    </row>
    <row r="3938" spans="1:3" x14ac:dyDescent="0.2">
      <c r="A3938" s="20" t="s">
        <v>8884</v>
      </c>
      <c r="B3938" s="21" t="s">
        <v>8885</v>
      </c>
      <c r="C3938" s="21" t="s">
        <v>1978</v>
      </c>
    </row>
    <row r="3939" spans="1:3" x14ac:dyDescent="0.2">
      <c r="A3939" s="20" t="s">
        <v>8886</v>
      </c>
      <c r="B3939" s="21" t="s">
        <v>8887</v>
      </c>
      <c r="C3939" s="21" t="s">
        <v>1985</v>
      </c>
    </row>
    <row r="3940" spans="1:3" x14ac:dyDescent="0.2">
      <c r="A3940" s="20" t="s">
        <v>8888</v>
      </c>
      <c r="B3940" s="21" t="s">
        <v>8889</v>
      </c>
      <c r="C3940" s="21" t="s">
        <v>1985</v>
      </c>
    </row>
    <row r="3941" spans="1:3" x14ac:dyDescent="0.2">
      <c r="A3941" s="20" t="s">
        <v>8890</v>
      </c>
      <c r="B3941" s="21" t="s">
        <v>8891</v>
      </c>
      <c r="C3941" s="21" t="s">
        <v>1985</v>
      </c>
    </row>
    <row r="3942" spans="1:3" x14ac:dyDescent="0.2">
      <c r="A3942" s="20" t="s">
        <v>8892</v>
      </c>
      <c r="B3942" s="21" t="s">
        <v>8893</v>
      </c>
      <c r="C3942" s="21" t="s">
        <v>1985</v>
      </c>
    </row>
    <row r="3943" spans="1:3" x14ac:dyDescent="0.2">
      <c r="A3943" s="20" t="s">
        <v>8894</v>
      </c>
      <c r="B3943" s="21" t="s">
        <v>8895</v>
      </c>
      <c r="C3943" s="21" t="s">
        <v>1985</v>
      </c>
    </row>
    <row r="3944" spans="1:3" x14ac:dyDescent="0.2">
      <c r="A3944" s="20" t="s">
        <v>8896</v>
      </c>
      <c r="B3944" s="21" t="s">
        <v>8897</v>
      </c>
      <c r="C3944" s="21" t="s">
        <v>1988</v>
      </c>
    </row>
    <row r="3945" spans="1:3" x14ac:dyDescent="0.2">
      <c r="A3945" s="20" t="s">
        <v>8898</v>
      </c>
      <c r="B3945" s="21" t="s">
        <v>8899</v>
      </c>
      <c r="C3945" s="21" t="s">
        <v>1988</v>
      </c>
    </row>
    <row r="3946" spans="1:3" x14ac:dyDescent="0.2">
      <c r="A3946" s="20" t="s">
        <v>8900</v>
      </c>
      <c r="B3946" s="21" t="s">
        <v>8901</v>
      </c>
      <c r="C3946" s="21" t="s">
        <v>1988</v>
      </c>
    </row>
    <row r="3947" spans="1:3" x14ac:dyDescent="0.2">
      <c r="A3947" s="20" t="s">
        <v>8902</v>
      </c>
      <c r="B3947" s="21" t="s">
        <v>8903</v>
      </c>
      <c r="C3947" s="21" t="s">
        <v>1996</v>
      </c>
    </row>
    <row r="3948" spans="1:3" x14ac:dyDescent="0.2">
      <c r="A3948" s="20" t="s">
        <v>8904</v>
      </c>
      <c r="B3948" s="21" t="s">
        <v>8905</v>
      </c>
      <c r="C3948" s="21" t="s">
        <v>1996</v>
      </c>
    </row>
    <row r="3949" spans="1:3" x14ac:dyDescent="0.2">
      <c r="A3949" s="20" t="s">
        <v>8906</v>
      </c>
      <c r="B3949" s="21" t="s">
        <v>8907</v>
      </c>
      <c r="C3949" s="21" t="s">
        <v>1996</v>
      </c>
    </row>
    <row r="3950" spans="1:3" x14ac:dyDescent="0.2">
      <c r="A3950" s="20" t="s">
        <v>8908</v>
      </c>
      <c r="B3950" s="21" t="s">
        <v>8909</v>
      </c>
      <c r="C3950" s="21" t="s">
        <v>1996</v>
      </c>
    </row>
    <row r="3951" spans="1:3" x14ac:dyDescent="0.2">
      <c r="A3951" s="20" t="s">
        <v>8910</v>
      </c>
      <c r="B3951" s="21" t="s">
        <v>8911</v>
      </c>
      <c r="C3951" s="21" t="s">
        <v>1996</v>
      </c>
    </row>
    <row r="3952" spans="1:3" x14ac:dyDescent="0.2">
      <c r="A3952" s="20" t="s">
        <v>8912</v>
      </c>
      <c r="B3952" s="21" t="s">
        <v>8913</v>
      </c>
      <c r="C3952" s="21" t="s">
        <v>1996</v>
      </c>
    </row>
    <row r="3953" spans="1:3" x14ac:dyDescent="0.2">
      <c r="A3953" s="20" t="s">
        <v>8914</v>
      </c>
      <c r="B3953" s="21" t="s">
        <v>8915</v>
      </c>
      <c r="C3953" s="21" t="s">
        <v>1996</v>
      </c>
    </row>
    <row r="3954" spans="1:3" x14ac:dyDescent="0.2">
      <c r="A3954" s="20" t="s">
        <v>8916</v>
      </c>
      <c r="B3954" s="21" t="s">
        <v>8917</v>
      </c>
      <c r="C3954" s="21" t="s">
        <v>1996</v>
      </c>
    </row>
    <row r="3955" spans="1:3" x14ac:dyDescent="0.2">
      <c r="A3955" s="20" t="s">
        <v>8918</v>
      </c>
      <c r="B3955" s="21" t="s">
        <v>8919</v>
      </c>
      <c r="C3955" s="21" t="s">
        <v>1996</v>
      </c>
    </row>
    <row r="3956" spans="1:3" x14ac:dyDescent="0.2">
      <c r="A3956" s="20" t="s">
        <v>8920</v>
      </c>
      <c r="B3956" s="21" t="s">
        <v>8921</v>
      </c>
      <c r="C3956" s="21" t="s">
        <v>1996</v>
      </c>
    </row>
    <row r="3957" spans="1:3" x14ac:dyDescent="0.2">
      <c r="A3957" s="20" t="s">
        <v>8922</v>
      </c>
      <c r="B3957" s="21" t="s">
        <v>8923</v>
      </c>
      <c r="C3957" s="21" t="s">
        <v>2003</v>
      </c>
    </row>
    <row r="3958" spans="1:3" x14ac:dyDescent="0.2">
      <c r="A3958" s="20" t="s">
        <v>8924</v>
      </c>
      <c r="B3958" s="21" t="s">
        <v>8925</v>
      </c>
      <c r="C3958" s="21" t="s">
        <v>2003</v>
      </c>
    </row>
    <row r="3959" spans="1:3" x14ac:dyDescent="0.2">
      <c r="A3959" s="20" t="s">
        <v>8926</v>
      </c>
      <c r="B3959" s="21" t="s">
        <v>8927</v>
      </c>
      <c r="C3959" s="21" t="s">
        <v>2003</v>
      </c>
    </row>
    <row r="3960" spans="1:3" x14ac:dyDescent="0.2">
      <c r="A3960" s="20" t="s">
        <v>8928</v>
      </c>
      <c r="B3960" s="21" t="s">
        <v>8929</v>
      </c>
      <c r="C3960" s="21" t="s">
        <v>2003</v>
      </c>
    </row>
    <row r="3961" spans="1:3" x14ac:dyDescent="0.2">
      <c r="A3961" s="20" t="s">
        <v>8930</v>
      </c>
      <c r="B3961" s="21" t="s">
        <v>8931</v>
      </c>
      <c r="C3961" s="21" t="s">
        <v>2003</v>
      </c>
    </row>
    <row r="3962" spans="1:3" x14ac:dyDescent="0.2">
      <c r="A3962" s="20" t="s">
        <v>8932</v>
      </c>
      <c r="B3962" s="21" t="s">
        <v>8933</v>
      </c>
      <c r="C3962" s="21" t="s">
        <v>2003</v>
      </c>
    </row>
    <row r="3963" spans="1:3" x14ac:dyDescent="0.2">
      <c r="A3963" s="20" t="s">
        <v>8934</v>
      </c>
      <c r="B3963" s="21" t="s">
        <v>8935</v>
      </c>
      <c r="C3963" s="21" t="s">
        <v>2008</v>
      </c>
    </row>
    <row r="3964" spans="1:3" x14ac:dyDescent="0.2">
      <c r="A3964" s="20" t="s">
        <v>8936</v>
      </c>
      <c r="B3964" s="21" t="s">
        <v>8937</v>
      </c>
      <c r="C3964" s="21" t="s">
        <v>2008</v>
      </c>
    </row>
    <row r="3965" spans="1:3" x14ac:dyDescent="0.2">
      <c r="A3965" s="20" t="s">
        <v>8938</v>
      </c>
      <c r="B3965" s="21" t="s">
        <v>8939</v>
      </c>
      <c r="C3965" s="21" t="s">
        <v>3710</v>
      </c>
    </row>
    <row r="3966" spans="1:3" x14ac:dyDescent="0.2">
      <c r="A3966" s="20" t="s">
        <v>8940</v>
      </c>
      <c r="B3966" s="21" t="s">
        <v>8941</v>
      </c>
      <c r="C3966" s="21" t="s">
        <v>3710</v>
      </c>
    </row>
    <row r="3967" spans="1:3" x14ac:dyDescent="0.2">
      <c r="A3967" s="20" t="s">
        <v>8942</v>
      </c>
      <c r="B3967" s="21" t="s">
        <v>8943</v>
      </c>
      <c r="C3967" s="21" t="s">
        <v>3710</v>
      </c>
    </row>
    <row r="3968" spans="1:3" x14ac:dyDescent="0.2">
      <c r="A3968" s="20" t="s">
        <v>8944</v>
      </c>
      <c r="B3968" s="21" t="s">
        <v>8945</v>
      </c>
      <c r="C3968" s="21" t="s">
        <v>3710</v>
      </c>
    </row>
    <row r="3969" spans="1:3" x14ac:dyDescent="0.2">
      <c r="A3969" s="20" t="s">
        <v>8946</v>
      </c>
      <c r="B3969" s="21" t="s">
        <v>8947</v>
      </c>
      <c r="C3969" s="21" t="s">
        <v>8948</v>
      </c>
    </row>
    <row r="3970" spans="1:3" x14ac:dyDescent="0.2">
      <c r="A3970" s="20" t="s">
        <v>8949</v>
      </c>
      <c r="B3970" s="21" t="s">
        <v>8950</v>
      </c>
      <c r="C3970" s="21" t="s">
        <v>2011</v>
      </c>
    </row>
    <row r="3971" spans="1:3" x14ac:dyDescent="0.2">
      <c r="A3971" s="20" t="s">
        <v>8951</v>
      </c>
      <c r="B3971" s="21" t="s">
        <v>8952</v>
      </c>
      <c r="C3971" s="21" t="s">
        <v>2011</v>
      </c>
    </row>
    <row r="3972" spans="1:3" x14ac:dyDescent="0.2">
      <c r="A3972" s="20" t="s">
        <v>8953</v>
      </c>
      <c r="B3972" s="21" t="s">
        <v>8954</v>
      </c>
      <c r="C3972" s="21" t="s">
        <v>2011</v>
      </c>
    </row>
    <row r="3973" spans="1:3" x14ac:dyDescent="0.2">
      <c r="A3973" s="20" t="s">
        <v>8955</v>
      </c>
      <c r="B3973" s="21" t="s">
        <v>8956</v>
      </c>
      <c r="C3973" s="21" t="s">
        <v>2014</v>
      </c>
    </row>
    <row r="3974" spans="1:3" x14ac:dyDescent="0.2">
      <c r="A3974" s="20" t="s">
        <v>8957</v>
      </c>
      <c r="B3974" s="21" t="s">
        <v>8958</v>
      </c>
      <c r="C3974" s="21" t="s">
        <v>2014</v>
      </c>
    </row>
    <row r="3975" spans="1:3" x14ac:dyDescent="0.2">
      <c r="A3975" s="20" t="s">
        <v>8959</v>
      </c>
      <c r="B3975" s="21" t="s">
        <v>8960</v>
      </c>
      <c r="C3975" s="21" t="s">
        <v>2014</v>
      </c>
    </row>
    <row r="3976" spans="1:3" x14ac:dyDescent="0.2">
      <c r="A3976" s="20" t="s">
        <v>8961</v>
      </c>
      <c r="B3976" s="21" t="s">
        <v>8962</v>
      </c>
      <c r="C3976" s="21" t="s">
        <v>2014</v>
      </c>
    </row>
    <row r="3977" spans="1:3" x14ac:dyDescent="0.2">
      <c r="A3977" s="20" t="s">
        <v>8963</v>
      </c>
      <c r="B3977" s="21" t="s">
        <v>8964</v>
      </c>
      <c r="C3977" s="21" t="s">
        <v>2014</v>
      </c>
    </row>
    <row r="3978" spans="1:3" x14ac:dyDescent="0.2">
      <c r="A3978" s="20" t="s">
        <v>8965</v>
      </c>
      <c r="B3978" s="21" t="s">
        <v>8966</v>
      </c>
      <c r="C3978" s="21" t="s">
        <v>2014</v>
      </c>
    </row>
    <row r="3979" spans="1:3" x14ac:dyDescent="0.2">
      <c r="A3979" s="20" t="s">
        <v>8967</v>
      </c>
      <c r="B3979" s="21" t="s">
        <v>8968</v>
      </c>
      <c r="C3979" s="21" t="s">
        <v>2014</v>
      </c>
    </row>
    <row r="3980" spans="1:3" x14ac:dyDescent="0.2">
      <c r="A3980" s="20" t="s">
        <v>8969</v>
      </c>
      <c r="B3980" s="21" t="s">
        <v>8970</v>
      </c>
      <c r="C3980" s="21" t="s">
        <v>2014</v>
      </c>
    </row>
    <row r="3981" spans="1:3" x14ac:dyDescent="0.2">
      <c r="A3981" s="20" t="s">
        <v>8971</v>
      </c>
      <c r="B3981" s="21" t="s">
        <v>8972</v>
      </c>
      <c r="C3981" s="21" t="s">
        <v>2014</v>
      </c>
    </row>
    <row r="3982" spans="1:3" x14ac:dyDescent="0.2">
      <c r="A3982" s="20" t="s">
        <v>8973</v>
      </c>
      <c r="B3982" s="21" t="s">
        <v>8974</v>
      </c>
      <c r="C3982" s="21" t="s">
        <v>2014</v>
      </c>
    </row>
    <row r="3983" spans="1:3" x14ac:dyDescent="0.2">
      <c r="A3983" s="20" t="s">
        <v>8975</v>
      </c>
      <c r="B3983" s="21" t="s">
        <v>8976</v>
      </c>
      <c r="C3983" s="21" t="s">
        <v>2014</v>
      </c>
    </row>
    <row r="3984" spans="1:3" x14ac:dyDescent="0.2">
      <c r="A3984" s="20" t="s">
        <v>8977</v>
      </c>
      <c r="B3984" s="21" t="s">
        <v>8978</v>
      </c>
      <c r="C3984" s="21" t="s">
        <v>2014</v>
      </c>
    </row>
    <row r="3985" spans="1:3" x14ac:dyDescent="0.2">
      <c r="A3985" s="20" t="s">
        <v>8979</v>
      </c>
      <c r="B3985" s="21" t="s">
        <v>8980</v>
      </c>
      <c r="C3985" s="21" t="s">
        <v>2014</v>
      </c>
    </row>
    <row r="3986" spans="1:3" x14ac:dyDescent="0.2">
      <c r="A3986" s="20" t="s">
        <v>8981</v>
      </c>
      <c r="B3986" s="21" t="s">
        <v>8982</v>
      </c>
      <c r="C3986" s="21" t="s">
        <v>2014</v>
      </c>
    </row>
    <row r="3987" spans="1:3" x14ac:dyDescent="0.2">
      <c r="A3987" s="20" t="s">
        <v>8983</v>
      </c>
      <c r="B3987" s="21" t="s">
        <v>8984</v>
      </c>
      <c r="C3987" s="21" t="s">
        <v>2014</v>
      </c>
    </row>
    <row r="3988" spans="1:3" x14ac:dyDescent="0.2">
      <c r="A3988" s="20" t="s">
        <v>8985</v>
      </c>
      <c r="B3988" s="21" t="s">
        <v>8986</v>
      </c>
      <c r="C3988" s="21" t="s">
        <v>2035</v>
      </c>
    </row>
    <row r="3989" spans="1:3" x14ac:dyDescent="0.2">
      <c r="A3989" s="20" t="s">
        <v>8987</v>
      </c>
      <c r="B3989" s="21" t="s">
        <v>8988</v>
      </c>
      <c r="C3989" s="21" t="s">
        <v>2042</v>
      </c>
    </row>
    <row r="3990" spans="1:3" x14ac:dyDescent="0.2">
      <c r="A3990" s="20" t="s">
        <v>8989</v>
      </c>
      <c r="B3990" s="21" t="s">
        <v>8990</v>
      </c>
      <c r="C3990" s="21" t="s">
        <v>2042</v>
      </c>
    </row>
    <row r="3991" spans="1:3" x14ac:dyDescent="0.2">
      <c r="A3991" s="20" t="s">
        <v>8991</v>
      </c>
      <c r="B3991" s="21" t="s">
        <v>8992</v>
      </c>
      <c r="C3991" s="21" t="s">
        <v>2042</v>
      </c>
    </row>
    <row r="3992" spans="1:3" x14ac:dyDescent="0.2">
      <c r="A3992" s="20" t="s">
        <v>8993</v>
      </c>
      <c r="B3992" s="21" t="s">
        <v>8994</v>
      </c>
      <c r="C3992" s="21" t="s">
        <v>2042</v>
      </c>
    </row>
    <row r="3993" spans="1:3" x14ac:dyDescent="0.2">
      <c r="A3993" s="20" t="s">
        <v>8995</v>
      </c>
      <c r="B3993" s="21" t="s">
        <v>8996</v>
      </c>
      <c r="C3993" s="21" t="s">
        <v>2042</v>
      </c>
    </row>
    <row r="3994" spans="1:3" x14ac:dyDescent="0.2">
      <c r="A3994" s="20" t="s">
        <v>8997</v>
      </c>
      <c r="B3994" s="21" t="s">
        <v>8998</v>
      </c>
      <c r="C3994" s="21" t="s">
        <v>2042</v>
      </c>
    </row>
    <row r="3995" spans="1:3" x14ac:dyDescent="0.2">
      <c r="A3995" s="20" t="s">
        <v>8999</v>
      </c>
      <c r="B3995" s="21" t="s">
        <v>9000</v>
      </c>
      <c r="C3995" s="21" t="s">
        <v>2042</v>
      </c>
    </row>
    <row r="3996" spans="1:3" x14ac:dyDescent="0.2">
      <c r="A3996" s="20" t="s">
        <v>9001</v>
      </c>
      <c r="B3996" s="21" t="s">
        <v>9002</v>
      </c>
      <c r="C3996" s="21" t="s">
        <v>2035</v>
      </c>
    </row>
    <row r="3997" spans="1:3" x14ac:dyDescent="0.2">
      <c r="A3997" s="20" t="s">
        <v>9003</v>
      </c>
      <c r="B3997" s="21" t="s">
        <v>9004</v>
      </c>
      <c r="C3997" s="21" t="s">
        <v>2065</v>
      </c>
    </row>
    <row r="3998" spans="1:3" x14ac:dyDescent="0.2">
      <c r="A3998" s="20" t="s">
        <v>9005</v>
      </c>
      <c r="B3998" s="21" t="s">
        <v>9006</v>
      </c>
      <c r="C3998" s="21" t="s">
        <v>2065</v>
      </c>
    </row>
    <row r="3999" spans="1:3" x14ac:dyDescent="0.2">
      <c r="A3999" s="20" t="s">
        <v>9007</v>
      </c>
      <c r="B3999" s="21" t="s">
        <v>9008</v>
      </c>
      <c r="C3999" s="21" t="s">
        <v>2065</v>
      </c>
    </row>
    <row r="4000" spans="1:3" x14ac:dyDescent="0.2">
      <c r="A4000" s="20" t="s">
        <v>9009</v>
      </c>
      <c r="B4000" s="21" t="s">
        <v>9010</v>
      </c>
      <c r="C4000" s="21" t="s">
        <v>2072</v>
      </c>
    </row>
    <row r="4001" spans="1:3" x14ac:dyDescent="0.2">
      <c r="A4001" s="20" t="s">
        <v>9011</v>
      </c>
      <c r="B4001" s="21" t="s">
        <v>9012</v>
      </c>
      <c r="C4001" s="21" t="s">
        <v>2072</v>
      </c>
    </row>
    <row r="4002" spans="1:3" x14ac:dyDescent="0.2">
      <c r="A4002" s="20" t="s">
        <v>9013</v>
      </c>
      <c r="B4002" s="21" t="s">
        <v>9014</v>
      </c>
      <c r="C4002" s="21" t="s">
        <v>2072</v>
      </c>
    </row>
    <row r="4003" spans="1:3" x14ac:dyDescent="0.2">
      <c r="A4003" s="20" t="s">
        <v>9015</v>
      </c>
      <c r="B4003" s="21" t="s">
        <v>9016</v>
      </c>
      <c r="C4003" s="21" t="s">
        <v>2072</v>
      </c>
    </row>
    <row r="4004" spans="1:3" x14ac:dyDescent="0.2">
      <c r="A4004" s="20" t="s">
        <v>9017</v>
      </c>
      <c r="B4004" s="21" t="s">
        <v>9018</v>
      </c>
      <c r="C4004" s="21" t="s">
        <v>2075</v>
      </c>
    </row>
    <row r="4005" spans="1:3" x14ac:dyDescent="0.2">
      <c r="A4005" s="20" t="s">
        <v>9019</v>
      </c>
      <c r="B4005" s="21" t="s">
        <v>9020</v>
      </c>
      <c r="C4005" s="21" t="s">
        <v>2075</v>
      </c>
    </row>
    <row r="4006" spans="1:3" x14ac:dyDescent="0.2">
      <c r="A4006" s="20" t="s">
        <v>9021</v>
      </c>
      <c r="B4006" s="21" t="s">
        <v>9022</v>
      </c>
      <c r="C4006" s="21" t="s">
        <v>2075</v>
      </c>
    </row>
    <row r="4007" spans="1:3" x14ac:dyDescent="0.2">
      <c r="A4007" s="20" t="s">
        <v>9023</v>
      </c>
      <c r="B4007" s="21" t="s">
        <v>9024</v>
      </c>
      <c r="C4007" s="21" t="s">
        <v>2075</v>
      </c>
    </row>
    <row r="4008" spans="1:3" x14ac:dyDescent="0.2">
      <c r="A4008" s="20" t="s">
        <v>9025</v>
      </c>
      <c r="B4008" s="21" t="s">
        <v>9026</v>
      </c>
      <c r="C4008" s="21" t="s">
        <v>2075</v>
      </c>
    </row>
    <row r="4009" spans="1:3" x14ac:dyDescent="0.2">
      <c r="A4009" s="20" t="s">
        <v>9027</v>
      </c>
      <c r="B4009" s="21" t="s">
        <v>9028</v>
      </c>
      <c r="C4009" s="21" t="s">
        <v>2075</v>
      </c>
    </row>
    <row r="4010" spans="1:3" x14ac:dyDescent="0.2">
      <c r="A4010" s="20" t="s">
        <v>9029</v>
      </c>
      <c r="B4010" s="21" t="s">
        <v>9030</v>
      </c>
      <c r="C4010" s="21" t="s">
        <v>2075</v>
      </c>
    </row>
    <row r="4011" spans="1:3" x14ac:dyDescent="0.2">
      <c r="A4011" s="20" t="s">
        <v>9031</v>
      </c>
      <c r="B4011" s="21" t="s">
        <v>9032</v>
      </c>
      <c r="C4011" s="21" t="s">
        <v>2075</v>
      </c>
    </row>
    <row r="4012" spans="1:3" x14ac:dyDescent="0.2">
      <c r="A4012" s="20" t="s">
        <v>9033</v>
      </c>
      <c r="B4012" s="21" t="s">
        <v>9034</v>
      </c>
      <c r="C4012" s="21" t="s">
        <v>2075</v>
      </c>
    </row>
    <row r="4013" spans="1:3" x14ac:dyDescent="0.2">
      <c r="A4013" s="20" t="s">
        <v>9035</v>
      </c>
      <c r="B4013" s="21" t="s">
        <v>9036</v>
      </c>
      <c r="C4013" s="21" t="s">
        <v>9037</v>
      </c>
    </row>
    <row r="4014" spans="1:3" x14ac:dyDescent="0.2">
      <c r="A4014" s="20" t="s">
        <v>9038</v>
      </c>
      <c r="B4014" s="21" t="s">
        <v>9039</v>
      </c>
      <c r="C4014" s="21" t="s">
        <v>2082</v>
      </c>
    </row>
    <row r="4015" spans="1:3" x14ac:dyDescent="0.2">
      <c r="A4015" s="20" t="s">
        <v>9040</v>
      </c>
      <c r="B4015" s="21" t="s">
        <v>9041</v>
      </c>
      <c r="C4015" s="21" t="s">
        <v>2082</v>
      </c>
    </row>
    <row r="4016" spans="1:3" x14ac:dyDescent="0.2">
      <c r="A4016" s="20" t="s">
        <v>9042</v>
      </c>
      <c r="B4016" s="21" t="s">
        <v>9043</v>
      </c>
      <c r="C4016" s="21" t="s">
        <v>2082</v>
      </c>
    </row>
    <row r="4017" spans="1:3" x14ac:dyDescent="0.2">
      <c r="A4017" s="20" t="s">
        <v>9044</v>
      </c>
      <c r="B4017" s="21" t="s">
        <v>9045</v>
      </c>
      <c r="C4017" s="21" t="s">
        <v>2089</v>
      </c>
    </row>
    <row r="4018" spans="1:3" x14ac:dyDescent="0.2">
      <c r="A4018" s="20" t="s">
        <v>9046</v>
      </c>
      <c r="B4018" s="21" t="s">
        <v>9047</v>
      </c>
      <c r="C4018" s="21" t="s">
        <v>9048</v>
      </c>
    </row>
    <row r="4019" spans="1:3" x14ac:dyDescent="0.2">
      <c r="A4019" s="20" t="s">
        <v>9049</v>
      </c>
      <c r="B4019" s="21" t="s">
        <v>9050</v>
      </c>
      <c r="C4019" s="21" t="s">
        <v>9048</v>
      </c>
    </row>
    <row r="4020" spans="1:3" x14ac:dyDescent="0.2">
      <c r="A4020" s="20" t="s">
        <v>9051</v>
      </c>
      <c r="B4020" s="21" t="s">
        <v>9052</v>
      </c>
      <c r="C4020" s="21" t="s">
        <v>3951</v>
      </c>
    </row>
    <row r="4021" spans="1:3" x14ac:dyDescent="0.2">
      <c r="A4021" s="20" t="s">
        <v>9053</v>
      </c>
      <c r="B4021" s="21" t="s">
        <v>9054</v>
      </c>
      <c r="C4021" s="21" t="s">
        <v>2096</v>
      </c>
    </row>
    <row r="4022" spans="1:3" x14ac:dyDescent="0.2">
      <c r="A4022" s="20" t="s">
        <v>9055</v>
      </c>
      <c r="B4022" s="21" t="s">
        <v>9056</v>
      </c>
      <c r="C4022" s="21" t="s">
        <v>2096</v>
      </c>
    </row>
    <row r="4023" spans="1:3" x14ac:dyDescent="0.2">
      <c r="A4023" s="20" t="s">
        <v>9057</v>
      </c>
      <c r="B4023" s="21" t="s">
        <v>9058</v>
      </c>
      <c r="C4023" s="21" t="s">
        <v>2096</v>
      </c>
    </row>
    <row r="4024" spans="1:3" x14ac:dyDescent="0.2">
      <c r="A4024" s="20" t="s">
        <v>9059</v>
      </c>
      <c r="B4024" s="21" t="s">
        <v>9060</v>
      </c>
      <c r="C4024" s="21" t="s">
        <v>2096</v>
      </c>
    </row>
    <row r="4025" spans="1:3" x14ac:dyDescent="0.2">
      <c r="A4025" s="20" t="s">
        <v>9061</v>
      </c>
      <c r="B4025" s="21" t="s">
        <v>9062</v>
      </c>
      <c r="C4025" s="21" t="s">
        <v>2096</v>
      </c>
    </row>
    <row r="4026" spans="1:3" x14ac:dyDescent="0.2">
      <c r="A4026" s="20" t="s">
        <v>9063</v>
      </c>
      <c r="B4026" s="21" t="s">
        <v>9064</v>
      </c>
      <c r="C4026" s="21" t="s">
        <v>2096</v>
      </c>
    </row>
    <row r="4027" spans="1:3" x14ac:dyDescent="0.2">
      <c r="A4027" s="20" t="s">
        <v>9065</v>
      </c>
      <c r="B4027" s="21" t="s">
        <v>9066</v>
      </c>
      <c r="C4027" s="21" t="s">
        <v>2096</v>
      </c>
    </row>
    <row r="4028" spans="1:3" x14ac:dyDescent="0.2">
      <c r="A4028" s="20" t="s">
        <v>9067</v>
      </c>
      <c r="B4028" s="21" t="s">
        <v>9068</v>
      </c>
      <c r="C4028" s="21" t="s">
        <v>2096</v>
      </c>
    </row>
    <row r="4029" spans="1:3" x14ac:dyDescent="0.2">
      <c r="A4029" s="20" t="s">
        <v>9069</v>
      </c>
      <c r="B4029" s="21" t="s">
        <v>9070</v>
      </c>
      <c r="C4029" s="21" t="s">
        <v>2096</v>
      </c>
    </row>
    <row r="4030" spans="1:3" x14ac:dyDescent="0.2">
      <c r="A4030" s="20" t="s">
        <v>9071</v>
      </c>
      <c r="B4030" s="21" t="s">
        <v>9072</v>
      </c>
      <c r="C4030" s="21" t="s">
        <v>2096</v>
      </c>
    </row>
    <row r="4031" spans="1:3" x14ac:dyDescent="0.2">
      <c r="A4031" s="20" t="s">
        <v>9073</v>
      </c>
      <c r="B4031" s="21" t="s">
        <v>9074</v>
      </c>
      <c r="C4031" s="21" t="s">
        <v>2096</v>
      </c>
    </row>
    <row r="4032" spans="1:3" x14ac:dyDescent="0.2">
      <c r="A4032" s="20" t="s">
        <v>9075</v>
      </c>
      <c r="B4032" s="21" t="s">
        <v>9076</v>
      </c>
      <c r="C4032" s="21" t="s">
        <v>2096</v>
      </c>
    </row>
    <row r="4033" spans="1:3" x14ac:dyDescent="0.2">
      <c r="A4033" s="20" t="s">
        <v>9077</v>
      </c>
      <c r="B4033" s="21" t="s">
        <v>9078</v>
      </c>
      <c r="C4033" s="21" t="s">
        <v>2096</v>
      </c>
    </row>
    <row r="4034" spans="1:3" x14ac:dyDescent="0.2">
      <c r="A4034" s="20" t="s">
        <v>9079</v>
      </c>
      <c r="B4034" s="21" t="s">
        <v>9080</v>
      </c>
      <c r="C4034" s="21" t="s">
        <v>2096</v>
      </c>
    </row>
    <row r="4035" spans="1:3" x14ac:dyDescent="0.2">
      <c r="A4035" s="20" t="s">
        <v>9081</v>
      </c>
      <c r="B4035" s="21" t="s">
        <v>9082</v>
      </c>
      <c r="C4035" s="21" t="s">
        <v>2111</v>
      </c>
    </row>
    <row r="4036" spans="1:3" x14ac:dyDescent="0.2">
      <c r="A4036" s="20" t="s">
        <v>9083</v>
      </c>
      <c r="B4036" s="21" t="s">
        <v>9084</v>
      </c>
      <c r="C4036" s="21" t="s">
        <v>2111</v>
      </c>
    </row>
    <row r="4037" spans="1:3" x14ac:dyDescent="0.2">
      <c r="A4037" s="20" t="s">
        <v>9085</v>
      </c>
      <c r="B4037" s="21" t="s">
        <v>9086</v>
      </c>
      <c r="C4037" s="21" t="s">
        <v>5385</v>
      </c>
    </row>
    <row r="4038" spans="1:3" x14ac:dyDescent="0.2">
      <c r="A4038" s="20" t="s">
        <v>9087</v>
      </c>
      <c r="B4038" s="21" t="s">
        <v>9088</v>
      </c>
      <c r="C4038" s="21" t="s">
        <v>9089</v>
      </c>
    </row>
    <row r="4039" spans="1:3" x14ac:dyDescent="0.2">
      <c r="A4039" s="20" t="s">
        <v>9090</v>
      </c>
      <c r="B4039" s="21" t="s">
        <v>9091</v>
      </c>
      <c r="C4039" s="21" t="s">
        <v>5390</v>
      </c>
    </row>
    <row r="4040" spans="1:3" x14ac:dyDescent="0.2">
      <c r="A4040" s="20" t="s">
        <v>9092</v>
      </c>
      <c r="B4040" s="21" t="s">
        <v>9093</v>
      </c>
      <c r="C4040" s="21" t="s">
        <v>5390</v>
      </c>
    </row>
    <row r="4041" spans="1:3" x14ac:dyDescent="0.2">
      <c r="A4041" s="20" t="s">
        <v>9094</v>
      </c>
      <c r="B4041" s="21" t="s">
        <v>9095</v>
      </c>
      <c r="C4041" s="21" t="s">
        <v>5390</v>
      </c>
    </row>
    <row r="4042" spans="1:3" x14ac:dyDescent="0.2">
      <c r="A4042" s="20" t="s">
        <v>9096</v>
      </c>
      <c r="B4042" s="21" t="s">
        <v>9097</v>
      </c>
      <c r="C4042" s="21" t="s">
        <v>5390</v>
      </c>
    </row>
    <row r="4043" spans="1:3" x14ac:dyDescent="0.2">
      <c r="A4043" s="20" t="s">
        <v>9098</v>
      </c>
      <c r="B4043" s="21" t="s">
        <v>9099</v>
      </c>
      <c r="C4043" s="21" t="s">
        <v>5390</v>
      </c>
    </row>
    <row r="4044" spans="1:3" x14ac:dyDescent="0.2">
      <c r="A4044" s="20" t="s">
        <v>9100</v>
      </c>
      <c r="B4044" s="21" t="s">
        <v>9101</v>
      </c>
      <c r="C4044" s="21" t="s">
        <v>5390</v>
      </c>
    </row>
    <row r="4045" spans="1:3" x14ac:dyDescent="0.2">
      <c r="A4045" s="20" t="s">
        <v>9102</v>
      </c>
      <c r="B4045" s="21" t="s">
        <v>9103</v>
      </c>
      <c r="C4045" s="21" t="s">
        <v>5390</v>
      </c>
    </row>
    <row r="4046" spans="1:3" x14ac:dyDescent="0.2">
      <c r="A4046" s="20" t="s">
        <v>9104</v>
      </c>
      <c r="B4046" s="21" t="s">
        <v>9105</v>
      </c>
      <c r="C4046" s="21" t="s">
        <v>2114</v>
      </c>
    </row>
    <row r="4047" spans="1:3" x14ac:dyDescent="0.2">
      <c r="A4047" s="20" t="s">
        <v>9106</v>
      </c>
      <c r="B4047" s="21" t="s">
        <v>9107</v>
      </c>
      <c r="C4047" s="21" t="s">
        <v>2114</v>
      </c>
    </row>
    <row r="4048" spans="1:3" x14ac:dyDescent="0.2">
      <c r="A4048" s="20" t="s">
        <v>9108</v>
      </c>
      <c r="B4048" s="21" t="s">
        <v>9109</v>
      </c>
      <c r="C4048" s="21" t="s">
        <v>2114</v>
      </c>
    </row>
    <row r="4049" spans="1:3" x14ac:dyDescent="0.2">
      <c r="A4049" s="20" t="s">
        <v>9110</v>
      </c>
      <c r="B4049" s="21" t="s">
        <v>9111</v>
      </c>
      <c r="C4049" s="21" t="s">
        <v>2125</v>
      </c>
    </row>
    <row r="4050" spans="1:3" x14ac:dyDescent="0.2">
      <c r="A4050" s="22" t="s">
        <v>9112</v>
      </c>
      <c r="B4050" s="21" t="s">
        <v>9113</v>
      </c>
      <c r="C4050" s="21" t="s">
        <v>1560</v>
      </c>
    </row>
    <row r="4051" spans="1:3" x14ac:dyDescent="0.2">
      <c r="A4051" s="22" t="s">
        <v>9114</v>
      </c>
      <c r="B4051" s="21" t="s">
        <v>9115</v>
      </c>
      <c r="C4051" s="21" t="s">
        <v>1726</v>
      </c>
    </row>
    <row r="4052" spans="1:3" x14ac:dyDescent="0.2">
      <c r="A4052" s="22" t="s">
        <v>9116</v>
      </c>
      <c r="B4052" s="21" t="s">
        <v>9117</v>
      </c>
      <c r="C4052" s="21" t="s">
        <v>2072</v>
      </c>
    </row>
    <row r="4053" spans="1:3" x14ac:dyDescent="0.2">
      <c r="A4053" s="22" t="s">
        <v>9118</v>
      </c>
      <c r="B4053" s="21" t="s">
        <v>9119</v>
      </c>
      <c r="C4053" s="21" t="s">
        <v>2096</v>
      </c>
    </row>
    <row r="4054" spans="1:3" x14ac:dyDescent="0.2">
      <c r="A4054" s="22" t="s">
        <v>9120</v>
      </c>
      <c r="B4054" s="21" t="s">
        <v>9121</v>
      </c>
      <c r="C4054" s="21" t="s">
        <v>2014</v>
      </c>
    </row>
    <row r="4055" spans="1:3" x14ac:dyDescent="0.2">
      <c r="A4055" s="22" t="s">
        <v>9122</v>
      </c>
      <c r="B4055" s="21" t="s">
        <v>9123</v>
      </c>
      <c r="C4055" s="21" t="s">
        <v>1627</v>
      </c>
    </row>
    <row r="4056" spans="1:3" x14ac:dyDescent="0.2">
      <c r="A4056" s="22" t="s">
        <v>9124</v>
      </c>
      <c r="B4056" s="21" t="s">
        <v>9125</v>
      </c>
      <c r="C4056" s="21" t="s">
        <v>2096</v>
      </c>
    </row>
    <row r="4057" spans="1:3" x14ac:dyDescent="0.2">
      <c r="A4057" s="22" t="s">
        <v>9126</v>
      </c>
      <c r="B4057" s="21" t="s">
        <v>9127</v>
      </c>
      <c r="C4057" s="21" t="s">
        <v>1639</v>
      </c>
    </row>
    <row r="4058" spans="1:3" x14ac:dyDescent="0.2">
      <c r="A4058" s="22" t="s">
        <v>9128</v>
      </c>
      <c r="B4058" s="21" t="s">
        <v>9129</v>
      </c>
      <c r="C4058" s="21" t="s">
        <v>2111</v>
      </c>
    </row>
    <row r="4059" spans="1:3" x14ac:dyDescent="0.2">
      <c r="A4059" s="22" t="s">
        <v>9130</v>
      </c>
      <c r="B4059" s="21" t="s">
        <v>9131</v>
      </c>
      <c r="C4059" s="21" t="s">
        <v>2111</v>
      </c>
    </row>
    <row r="4060" spans="1:3" x14ac:dyDescent="0.2">
      <c r="A4060" s="22" t="s">
        <v>9132</v>
      </c>
      <c r="B4060" s="21" t="s">
        <v>9133</v>
      </c>
      <c r="C4060" s="21" t="s">
        <v>1671</v>
      </c>
    </row>
    <row r="4061" spans="1:3" x14ac:dyDescent="0.2">
      <c r="A4061" s="22" t="s">
        <v>9134</v>
      </c>
      <c r="B4061" s="21" t="s">
        <v>9135</v>
      </c>
      <c r="C4061" s="21" t="s">
        <v>2014</v>
      </c>
    </row>
    <row r="4062" spans="1:3" x14ac:dyDescent="0.2">
      <c r="A4062" s="22" t="s">
        <v>9136</v>
      </c>
      <c r="B4062" s="21" t="s">
        <v>9137</v>
      </c>
      <c r="C4062" s="21" t="s">
        <v>1642</v>
      </c>
    </row>
    <row r="4063" spans="1:3" x14ac:dyDescent="0.2">
      <c r="A4063" s="22" t="s">
        <v>9138</v>
      </c>
      <c r="B4063" s="21" t="s">
        <v>9139</v>
      </c>
      <c r="C4063" s="21" t="s">
        <v>1939</v>
      </c>
    </row>
    <row r="4064" spans="1:3" x14ac:dyDescent="0.2">
      <c r="A4064" s="22" t="s">
        <v>9140</v>
      </c>
      <c r="B4064" s="21" t="s">
        <v>9141</v>
      </c>
      <c r="C4064" s="21" t="s">
        <v>2096</v>
      </c>
    </row>
    <row r="4065" spans="1:3" x14ac:dyDescent="0.2">
      <c r="A4065" s="22" t="s">
        <v>9142</v>
      </c>
      <c r="B4065" s="21" t="s">
        <v>9143</v>
      </c>
      <c r="C4065" s="21" t="s">
        <v>2096</v>
      </c>
    </row>
    <row r="4066" spans="1:3" x14ac:dyDescent="0.2">
      <c r="A4066" s="22" t="s">
        <v>9144</v>
      </c>
      <c r="B4066" s="21" t="s">
        <v>9145</v>
      </c>
      <c r="C4066" s="21" t="s">
        <v>2096</v>
      </c>
    </row>
    <row r="4067" spans="1:3" x14ac:dyDescent="0.2">
      <c r="A4067" s="22" t="s">
        <v>9146</v>
      </c>
      <c r="B4067" s="21" t="s">
        <v>9147</v>
      </c>
      <c r="C4067" s="21" t="s">
        <v>2096</v>
      </c>
    </row>
    <row r="4068" spans="1:3" x14ac:dyDescent="0.2">
      <c r="A4068" s="22" t="s">
        <v>9148</v>
      </c>
      <c r="B4068" s="21" t="s">
        <v>9149</v>
      </c>
      <c r="C4068" s="21" t="s">
        <v>2096</v>
      </c>
    </row>
    <row r="4069" spans="1:3" x14ac:dyDescent="0.2">
      <c r="A4069" s="22" t="s">
        <v>9150</v>
      </c>
      <c r="B4069" s="21" t="s">
        <v>9151</v>
      </c>
      <c r="C4069" s="21" t="s">
        <v>2096</v>
      </c>
    </row>
    <row r="4070" spans="1:3" x14ac:dyDescent="0.2">
      <c r="A4070" s="22" t="s">
        <v>9152</v>
      </c>
      <c r="B4070" s="21" t="s">
        <v>9153</v>
      </c>
      <c r="C4070" s="21" t="s">
        <v>2096</v>
      </c>
    </row>
    <row r="4071" spans="1:3" x14ac:dyDescent="0.2">
      <c r="A4071" s="22" t="s">
        <v>9154</v>
      </c>
      <c r="B4071" s="21" t="s">
        <v>9155</v>
      </c>
      <c r="C4071" s="21" t="s">
        <v>2096</v>
      </c>
    </row>
    <row r="4072" spans="1:3" x14ac:dyDescent="0.2">
      <c r="A4072" s="22" t="s">
        <v>9156</v>
      </c>
      <c r="B4072" s="21" t="s">
        <v>9157</v>
      </c>
      <c r="C4072" s="21" t="s">
        <v>2096</v>
      </c>
    </row>
    <row r="4073" spans="1:3" x14ac:dyDescent="0.2">
      <c r="A4073" s="22" t="s">
        <v>9158</v>
      </c>
      <c r="B4073" s="21" t="s">
        <v>9159</v>
      </c>
      <c r="C4073" s="21" t="s">
        <v>1671</v>
      </c>
    </row>
    <row r="4074" spans="1:3" x14ac:dyDescent="0.2">
      <c r="A4074" s="22" t="s">
        <v>9160</v>
      </c>
      <c r="B4074" s="21" t="s">
        <v>9161</v>
      </c>
      <c r="C4074" s="21" t="s">
        <v>2456</v>
      </c>
    </row>
    <row r="4075" spans="1:3" x14ac:dyDescent="0.2">
      <c r="A4075" s="22" t="s">
        <v>9162</v>
      </c>
      <c r="B4075" s="21" t="s">
        <v>9163</v>
      </c>
      <c r="C4075" s="21" t="s">
        <v>1923</v>
      </c>
    </row>
    <row r="4076" spans="1:3" x14ac:dyDescent="0.2">
      <c r="A4076" s="22" t="s">
        <v>9164</v>
      </c>
      <c r="B4076" s="21" t="s">
        <v>9165</v>
      </c>
      <c r="C4076" s="21" t="s">
        <v>1598</v>
      </c>
    </row>
    <row r="4077" spans="1:3" x14ac:dyDescent="0.2">
      <c r="A4077" s="22" t="s">
        <v>9166</v>
      </c>
      <c r="B4077" s="21" t="s">
        <v>9167</v>
      </c>
      <c r="C4077" s="21" t="s">
        <v>1957</v>
      </c>
    </row>
    <row r="4078" spans="1:3" x14ac:dyDescent="0.2">
      <c r="A4078" s="22" t="s">
        <v>9168</v>
      </c>
      <c r="B4078" s="21" t="s">
        <v>9169</v>
      </c>
      <c r="C4078" s="21" t="s">
        <v>1784</v>
      </c>
    </row>
    <row r="4079" spans="1:3" x14ac:dyDescent="0.2">
      <c r="A4079" s="22" t="s">
        <v>9170</v>
      </c>
      <c r="B4079" s="21" t="s">
        <v>9171</v>
      </c>
      <c r="C4079" s="21" t="s">
        <v>1577</v>
      </c>
    </row>
    <row r="4080" spans="1:3" x14ac:dyDescent="0.2">
      <c r="A4080" s="22" t="s">
        <v>9172</v>
      </c>
      <c r="B4080" s="21" t="s">
        <v>9173</v>
      </c>
      <c r="C4080" s="21" t="s">
        <v>1697</v>
      </c>
    </row>
    <row r="4081" spans="1:3" x14ac:dyDescent="0.2">
      <c r="A4081" s="22" t="s">
        <v>9174</v>
      </c>
      <c r="B4081" s="21" t="s">
        <v>9175</v>
      </c>
      <c r="C4081" s="21" t="s">
        <v>1817</v>
      </c>
    </row>
    <row r="4082" spans="1:3" x14ac:dyDescent="0.2">
      <c r="A4082" s="22" t="s">
        <v>9176</v>
      </c>
      <c r="B4082" s="21" t="s">
        <v>9177</v>
      </c>
      <c r="C4082" s="21" t="s">
        <v>1957</v>
      </c>
    </row>
    <row r="4083" spans="1:3" x14ac:dyDescent="0.2">
      <c r="A4083" s="22" t="s">
        <v>9178</v>
      </c>
      <c r="B4083" s="21" t="s">
        <v>9179</v>
      </c>
      <c r="C4083" s="21" t="s">
        <v>2014</v>
      </c>
    </row>
    <row r="4084" spans="1:3" x14ac:dyDescent="0.2">
      <c r="A4084" s="22" t="s">
        <v>9180</v>
      </c>
      <c r="B4084" s="21" t="s">
        <v>9181</v>
      </c>
      <c r="C4084" s="21" t="s">
        <v>2042</v>
      </c>
    </row>
    <row r="4085" spans="1:3" x14ac:dyDescent="0.2">
      <c r="A4085" s="22" t="s">
        <v>9182</v>
      </c>
      <c r="B4085" s="21" t="s">
        <v>9183</v>
      </c>
      <c r="C4085" s="21" t="s">
        <v>1957</v>
      </c>
    </row>
    <row r="4086" spans="1:3" x14ac:dyDescent="0.2">
      <c r="A4086" s="22" t="s">
        <v>9184</v>
      </c>
      <c r="B4086" s="21" t="s">
        <v>9185</v>
      </c>
      <c r="C4086" s="21" t="s">
        <v>1939</v>
      </c>
    </row>
    <row r="4087" spans="1:3" x14ac:dyDescent="0.2">
      <c r="A4087" s="22" t="s">
        <v>9186</v>
      </c>
      <c r="B4087" s="21" t="s">
        <v>9187</v>
      </c>
      <c r="C4087" s="21" t="s">
        <v>1926</v>
      </c>
    </row>
    <row r="4088" spans="1:3" x14ac:dyDescent="0.2">
      <c r="A4088" s="22" t="s">
        <v>9188</v>
      </c>
      <c r="B4088" s="21" t="s">
        <v>9189</v>
      </c>
      <c r="C4088" s="21" t="s">
        <v>1577</v>
      </c>
    </row>
    <row r="4089" spans="1:3" x14ac:dyDescent="0.2">
      <c r="A4089" s="22" t="s">
        <v>9190</v>
      </c>
      <c r="B4089" s="21" t="s">
        <v>9191</v>
      </c>
      <c r="C4089" s="21" t="s">
        <v>1577</v>
      </c>
    </row>
    <row r="4090" spans="1:3" x14ac:dyDescent="0.2">
      <c r="A4090" s="22" t="s">
        <v>9192</v>
      </c>
      <c r="B4090" s="21" t="s">
        <v>9193</v>
      </c>
      <c r="C4090" s="21" t="s">
        <v>1577</v>
      </c>
    </row>
    <row r="4091" spans="1:3" x14ac:dyDescent="0.2">
      <c r="A4091" s="22" t="s">
        <v>9194</v>
      </c>
      <c r="B4091" s="21" t="s">
        <v>9195</v>
      </c>
      <c r="C4091" s="21" t="s">
        <v>1957</v>
      </c>
    </row>
    <row r="4092" spans="1:3" x14ac:dyDescent="0.2">
      <c r="A4092" s="22" t="s">
        <v>9196</v>
      </c>
      <c r="B4092" s="21" t="s">
        <v>9197</v>
      </c>
      <c r="C4092" s="21" t="s">
        <v>2456</v>
      </c>
    </row>
    <row r="4093" spans="1:3" x14ac:dyDescent="0.2">
      <c r="A4093" s="22" t="s">
        <v>9198</v>
      </c>
      <c r="B4093" s="21" t="s">
        <v>9199</v>
      </c>
      <c r="C4093" s="21" t="s">
        <v>1796</v>
      </c>
    </row>
    <row r="4094" spans="1:3" x14ac:dyDescent="0.2">
      <c r="A4094" s="22" t="s">
        <v>9200</v>
      </c>
      <c r="B4094" s="21" t="s">
        <v>9201</v>
      </c>
      <c r="C4094" s="21" t="s">
        <v>1796</v>
      </c>
    </row>
    <row r="4095" spans="1:3" x14ac:dyDescent="0.2">
      <c r="A4095" s="22" t="s">
        <v>9202</v>
      </c>
      <c r="B4095" s="21" t="s">
        <v>9203</v>
      </c>
      <c r="C4095" s="21" t="s">
        <v>1690</v>
      </c>
    </row>
    <row r="4096" spans="1:3" x14ac:dyDescent="0.2">
      <c r="A4096" s="22" t="s">
        <v>9204</v>
      </c>
      <c r="B4096" s="21" t="s">
        <v>9205</v>
      </c>
      <c r="C4096" s="21" t="s">
        <v>3033</v>
      </c>
    </row>
    <row r="4097" spans="1:3" x14ac:dyDescent="0.2">
      <c r="A4097" s="22" t="s">
        <v>9206</v>
      </c>
      <c r="B4097" s="21" t="s">
        <v>9207</v>
      </c>
      <c r="C4097" s="21" t="s">
        <v>1957</v>
      </c>
    </row>
    <row r="4098" spans="1:3" x14ac:dyDescent="0.2">
      <c r="A4098" s="22" t="s">
        <v>9208</v>
      </c>
      <c r="B4098" s="21" t="s">
        <v>9209</v>
      </c>
      <c r="C4098" s="21" t="s">
        <v>1642</v>
      </c>
    </row>
    <row r="4099" spans="1:3" x14ac:dyDescent="0.2">
      <c r="A4099" s="22" t="s">
        <v>9210</v>
      </c>
      <c r="B4099" s="21" t="s">
        <v>9211</v>
      </c>
      <c r="C4099" s="21" t="s">
        <v>1957</v>
      </c>
    </row>
    <row r="4100" spans="1:3" x14ac:dyDescent="0.2">
      <c r="A4100" s="22" t="s">
        <v>9212</v>
      </c>
      <c r="B4100" s="21" t="s">
        <v>9213</v>
      </c>
      <c r="C4100" s="21" t="s">
        <v>2014</v>
      </c>
    </row>
    <row r="4101" spans="1:3" x14ac:dyDescent="0.2">
      <c r="A4101" s="22" t="s">
        <v>9214</v>
      </c>
      <c r="B4101" s="21" t="s">
        <v>9215</v>
      </c>
      <c r="C4101" s="21" t="s">
        <v>1620</v>
      </c>
    </row>
    <row r="4102" spans="1:3" x14ac:dyDescent="0.2">
      <c r="A4102" s="22" t="s">
        <v>9216</v>
      </c>
      <c r="B4102" s="21" t="s">
        <v>9217</v>
      </c>
      <c r="C4102" s="21" t="s">
        <v>2096</v>
      </c>
    </row>
    <row r="4103" spans="1:3" x14ac:dyDescent="0.2">
      <c r="A4103" s="22" t="s">
        <v>9218</v>
      </c>
      <c r="B4103" s="21" t="s">
        <v>9219</v>
      </c>
      <c r="C4103" s="21" t="s">
        <v>2096</v>
      </c>
    </row>
    <row r="4104" spans="1:3" x14ac:dyDescent="0.2">
      <c r="A4104" s="22" t="s">
        <v>9220</v>
      </c>
      <c r="B4104" s="21" t="s">
        <v>9221</v>
      </c>
      <c r="C4104" s="21" t="s">
        <v>2096</v>
      </c>
    </row>
    <row r="4105" spans="1:3" x14ac:dyDescent="0.2">
      <c r="A4105" s="22" t="s">
        <v>9222</v>
      </c>
      <c r="B4105" s="21" t="s">
        <v>9223</v>
      </c>
      <c r="C4105" s="21" t="s">
        <v>2096</v>
      </c>
    </row>
    <row r="4106" spans="1:3" x14ac:dyDescent="0.2">
      <c r="A4106" s="22" t="s">
        <v>9224</v>
      </c>
      <c r="B4106" s="21" t="s">
        <v>9225</v>
      </c>
      <c r="C4106" s="21" t="s">
        <v>2096</v>
      </c>
    </row>
    <row r="4107" spans="1:3" x14ac:dyDescent="0.2">
      <c r="A4107" s="22" t="s">
        <v>9226</v>
      </c>
      <c r="B4107" s="21" t="s">
        <v>9227</v>
      </c>
      <c r="C4107" s="21" t="s">
        <v>2096</v>
      </c>
    </row>
    <row r="4108" spans="1:3" x14ac:dyDescent="0.2">
      <c r="A4108" s="22" t="s">
        <v>9228</v>
      </c>
      <c r="B4108" s="21" t="s">
        <v>9229</v>
      </c>
      <c r="C4108" s="21" t="s">
        <v>2096</v>
      </c>
    </row>
    <row r="4109" spans="1:3" x14ac:dyDescent="0.2">
      <c r="A4109" s="22" t="s">
        <v>9230</v>
      </c>
      <c r="B4109" s="21" t="s">
        <v>9231</v>
      </c>
      <c r="C4109" s="21" t="s">
        <v>2096</v>
      </c>
    </row>
    <row r="4110" spans="1:3" x14ac:dyDescent="0.2">
      <c r="A4110" s="22" t="s">
        <v>9232</v>
      </c>
      <c r="B4110" s="21" t="s">
        <v>9233</v>
      </c>
      <c r="C4110" s="21" t="s">
        <v>3066</v>
      </c>
    </row>
    <row r="4111" spans="1:3" x14ac:dyDescent="0.2">
      <c r="A4111" s="22" t="s">
        <v>9234</v>
      </c>
      <c r="B4111" s="21" t="s">
        <v>9235</v>
      </c>
      <c r="C4111" s="21" t="s">
        <v>1939</v>
      </c>
    </row>
    <row r="4112" spans="1:3" x14ac:dyDescent="0.2">
      <c r="A4112" s="22" t="s">
        <v>9236</v>
      </c>
      <c r="B4112" s="21" t="s">
        <v>9237</v>
      </c>
      <c r="C4112" s="21" t="s">
        <v>1577</v>
      </c>
    </row>
    <row r="4113" spans="1:3" x14ac:dyDescent="0.2">
      <c r="A4113" s="22" t="s">
        <v>9238</v>
      </c>
      <c r="B4113" s="21" t="s">
        <v>9239</v>
      </c>
      <c r="C4113" s="21" t="s">
        <v>1957</v>
      </c>
    </row>
    <row r="4114" spans="1:3" x14ac:dyDescent="0.2">
      <c r="A4114" s="22" t="s">
        <v>9240</v>
      </c>
      <c r="B4114" s="21" t="s">
        <v>9241</v>
      </c>
      <c r="C4114" s="21" t="s">
        <v>2075</v>
      </c>
    </row>
    <row r="4115" spans="1:3" x14ac:dyDescent="0.2">
      <c r="A4115" s="22" t="s">
        <v>9242</v>
      </c>
      <c r="B4115" s="21" t="s">
        <v>9243</v>
      </c>
      <c r="C4115" s="21" t="s">
        <v>1642</v>
      </c>
    </row>
    <row r="4116" spans="1:3" x14ac:dyDescent="0.2">
      <c r="A4116" s="22" t="s">
        <v>9244</v>
      </c>
      <c r="B4116" s="21" t="s">
        <v>9245</v>
      </c>
      <c r="C4116" s="21" t="s">
        <v>1642</v>
      </c>
    </row>
    <row r="4117" spans="1:3" x14ac:dyDescent="0.2">
      <c r="A4117" s="22" t="s">
        <v>9246</v>
      </c>
      <c r="B4117" s="21" t="s">
        <v>9247</v>
      </c>
      <c r="C4117" s="21" t="s">
        <v>2096</v>
      </c>
    </row>
    <row r="4118" spans="1:3" x14ac:dyDescent="0.2">
      <c r="A4118" s="22" t="s">
        <v>9248</v>
      </c>
      <c r="B4118" s="21" t="s">
        <v>9249</v>
      </c>
      <c r="C4118" s="21" t="s">
        <v>2096</v>
      </c>
    </row>
    <row r="4119" spans="1:3" x14ac:dyDescent="0.2">
      <c r="A4119" s="22" t="s">
        <v>9250</v>
      </c>
      <c r="B4119" s="21" t="s">
        <v>9251</v>
      </c>
      <c r="C4119" s="21" t="s">
        <v>1620</v>
      </c>
    </row>
    <row r="4120" spans="1:3" x14ac:dyDescent="0.2">
      <c r="A4120" s="22" t="s">
        <v>9252</v>
      </c>
      <c r="B4120" s="21" t="s">
        <v>9253</v>
      </c>
      <c r="C4120" s="21" t="s">
        <v>1598</v>
      </c>
    </row>
    <row r="4121" spans="1:3" x14ac:dyDescent="0.2">
      <c r="A4121" s="22" t="s">
        <v>9254</v>
      </c>
      <c r="B4121" s="21" t="s">
        <v>9255</v>
      </c>
      <c r="C4121" s="21" t="s">
        <v>1743</v>
      </c>
    </row>
    <row r="4122" spans="1:3" x14ac:dyDescent="0.2">
      <c r="A4122" s="22" t="s">
        <v>9256</v>
      </c>
      <c r="B4122" s="21" t="s">
        <v>9257</v>
      </c>
      <c r="C4122" s="21" t="s">
        <v>2738</v>
      </c>
    </row>
    <row r="4123" spans="1:3" x14ac:dyDescent="0.2">
      <c r="A4123" s="22" t="s">
        <v>9258</v>
      </c>
      <c r="B4123" s="21" t="s">
        <v>9259</v>
      </c>
      <c r="C4123" s="21" t="s">
        <v>1743</v>
      </c>
    </row>
    <row r="4124" spans="1:3" x14ac:dyDescent="0.2">
      <c r="A4124" s="22" t="s">
        <v>9260</v>
      </c>
      <c r="B4124" s="21" t="s">
        <v>9261</v>
      </c>
      <c r="C4124" s="21" t="s">
        <v>1895</v>
      </c>
    </row>
    <row r="4125" spans="1:3" x14ac:dyDescent="0.2">
      <c r="A4125" s="22" t="s">
        <v>9262</v>
      </c>
      <c r="B4125" s="21" t="s">
        <v>9263</v>
      </c>
      <c r="C4125" s="21" t="s">
        <v>2096</v>
      </c>
    </row>
    <row r="4126" spans="1:3" x14ac:dyDescent="0.2">
      <c r="A4126" s="22" t="s">
        <v>9264</v>
      </c>
      <c r="B4126" s="21" t="s">
        <v>9265</v>
      </c>
      <c r="C4126" s="21" t="s">
        <v>1726</v>
      </c>
    </row>
    <row r="4127" spans="1:3" x14ac:dyDescent="0.2">
      <c r="A4127" s="22" t="s">
        <v>9266</v>
      </c>
      <c r="B4127" s="21" t="s">
        <v>9267</v>
      </c>
      <c r="C4127" s="21" t="s">
        <v>1577</v>
      </c>
    </row>
    <row r="4128" spans="1:3" x14ac:dyDescent="0.2">
      <c r="A4128" s="22" t="s">
        <v>9268</v>
      </c>
      <c r="B4128" s="21" t="s">
        <v>9269</v>
      </c>
      <c r="C4128" s="21" t="s">
        <v>2096</v>
      </c>
    </row>
    <row r="4129" spans="1:3" x14ac:dyDescent="0.2">
      <c r="A4129" s="22" t="s">
        <v>9270</v>
      </c>
      <c r="B4129" s="21" t="s">
        <v>9271</v>
      </c>
      <c r="C4129" s="21" t="s">
        <v>1996</v>
      </c>
    </row>
    <row r="4130" spans="1:3" x14ac:dyDescent="0.2">
      <c r="A4130" s="22" t="s">
        <v>9272</v>
      </c>
      <c r="B4130" s="21" t="s">
        <v>9273</v>
      </c>
      <c r="C4130" s="21" t="s">
        <v>1996</v>
      </c>
    </row>
    <row r="4131" spans="1:3" x14ac:dyDescent="0.2">
      <c r="A4131" s="22" t="s">
        <v>9274</v>
      </c>
      <c r="B4131" s="21" t="s">
        <v>9275</v>
      </c>
      <c r="C4131" s="21" t="s">
        <v>1598</v>
      </c>
    </row>
    <row r="4132" spans="1:3" x14ac:dyDescent="0.2">
      <c r="A4132" s="22" t="s">
        <v>9276</v>
      </c>
      <c r="B4132" s="21" t="s">
        <v>9277</v>
      </c>
      <c r="C4132" s="21" t="s">
        <v>3455</v>
      </c>
    </row>
    <row r="4133" spans="1:3" x14ac:dyDescent="0.2">
      <c r="A4133" s="22" t="s">
        <v>9278</v>
      </c>
      <c r="B4133" s="21" t="s">
        <v>9279</v>
      </c>
      <c r="C4133" s="21" t="s">
        <v>1996</v>
      </c>
    </row>
    <row r="4134" spans="1:3" x14ac:dyDescent="0.2">
      <c r="A4134" s="22" t="s">
        <v>9280</v>
      </c>
      <c r="B4134" s="21" t="s">
        <v>9281</v>
      </c>
      <c r="C4134" s="21" t="s">
        <v>1985</v>
      </c>
    </row>
    <row r="4135" spans="1:3" x14ac:dyDescent="0.2">
      <c r="A4135" s="22" t="s">
        <v>9282</v>
      </c>
      <c r="B4135" s="21" t="s">
        <v>9283</v>
      </c>
      <c r="C4135" s="21" t="s">
        <v>1598</v>
      </c>
    </row>
    <row r="4136" spans="1:3" x14ac:dyDescent="0.2">
      <c r="A4136" s="22" t="s">
        <v>9284</v>
      </c>
      <c r="B4136" s="21" t="s">
        <v>9285</v>
      </c>
      <c r="C4136" s="21" t="s">
        <v>1939</v>
      </c>
    </row>
    <row r="4137" spans="1:3" x14ac:dyDescent="0.2">
      <c r="A4137" s="22" t="s">
        <v>9286</v>
      </c>
      <c r="B4137" s="21" t="s">
        <v>9287</v>
      </c>
      <c r="C4137" s="21" t="s">
        <v>3710</v>
      </c>
    </row>
    <row r="4138" spans="1:3" x14ac:dyDescent="0.2">
      <c r="A4138" s="22" t="s">
        <v>9288</v>
      </c>
      <c r="B4138" s="21" t="s">
        <v>9289</v>
      </c>
      <c r="C4138" s="21" t="s">
        <v>1957</v>
      </c>
    </row>
    <row r="4139" spans="1:3" x14ac:dyDescent="0.2">
      <c r="A4139" s="22" t="s">
        <v>9290</v>
      </c>
      <c r="B4139" s="21" t="s">
        <v>9291</v>
      </c>
      <c r="C4139" s="21" t="s">
        <v>1840</v>
      </c>
    </row>
    <row r="4140" spans="1:3" x14ac:dyDescent="0.2">
      <c r="A4140" s="22" t="s">
        <v>9292</v>
      </c>
      <c r="B4140" s="21" t="s">
        <v>9293</v>
      </c>
      <c r="C4140" s="21" t="s">
        <v>1577</v>
      </c>
    </row>
    <row r="4141" spans="1:3" x14ac:dyDescent="0.2">
      <c r="A4141" s="22" t="s">
        <v>9294</v>
      </c>
      <c r="B4141" s="21" t="s">
        <v>9295</v>
      </c>
      <c r="C4141" s="21" t="s">
        <v>3455</v>
      </c>
    </row>
    <row r="4142" spans="1:3" x14ac:dyDescent="0.2">
      <c r="A4142" s="22" t="s">
        <v>9296</v>
      </c>
      <c r="B4142" s="21" t="s">
        <v>9297</v>
      </c>
      <c r="C4142" s="21" t="s">
        <v>1996</v>
      </c>
    </row>
    <row r="4143" spans="1:3" x14ac:dyDescent="0.2">
      <c r="A4143" s="22" t="s">
        <v>9298</v>
      </c>
      <c r="B4143" s="21" t="s">
        <v>9299</v>
      </c>
      <c r="C4143" s="21" t="s">
        <v>2011</v>
      </c>
    </row>
    <row r="4144" spans="1:3" x14ac:dyDescent="0.2">
      <c r="A4144" s="22" t="s">
        <v>9300</v>
      </c>
      <c r="B4144" s="21" t="s">
        <v>9301</v>
      </c>
      <c r="C4144" s="21" t="s">
        <v>1595</v>
      </c>
    </row>
    <row r="4145" spans="1:3" x14ac:dyDescent="0.2">
      <c r="A4145" s="22" t="s">
        <v>9302</v>
      </c>
      <c r="B4145" s="21" t="s">
        <v>9303</v>
      </c>
      <c r="C4145" s="21" t="s">
        <v>1757</v>
      </c>
    </row>
    <row r="4146" spans="1:3" x14ac:dyDescent="0.2">
      <c r="A4146" s="22" t="s">
        <v>9304</v>
      </c>
      <c r="B4146" s="21" t="s">
        <v>9305</v>
      </c>
      <c r="C4146" s="21" t="s">
        <v>1598</v>
      </c>
    </row>
    <row r="4147" spans="1:3" x14ac:dyDescent="0.2">
      <c r="A4147" s="22" t="s">
        <v>9306</v>
      </c>
      <c r="B4147" s="21" t="s">
        <v>9307</v>
      </c>
      <c r="C4147" s="21" t="s">
        <v>2096</v>
      </c>
    </row>
    <row r="4148" spans="1:3" x14ac:dyDescent="0.2">
      <c r="A4148" s="22" t="s">
        <v>9308</v>
      </c>
      <c r="B4148" s="21" t="s">
        <v>9309</v>
      </c>
      <c r="C4148" s="21" t="s">
        <v>2096</v>
      </c>
    </row>
    <row r="4149" spans="1:3" x14ac:dyDescent="0.2">
      <c r="A4149" s="22" t="s">
        <v>9310</v>
      </c>
      <c r="B4149" s="21" t="s">
        <v>9311</v>
      </c>
      <c r="C4149" s="21" t="s">
        <v>3951</v>
      </c>
    </row>
    <row r="4150" spans="1:3" x14ac:dyDescent="0.2">
      <c r="A4150" s="22" t="s">
        <v>9312</v>
      </c>
      <c r="B4150" s="21" t="s">
        <v>9313</v>
      </c>
      <c r="C4150" s="21" t="s">
        <v>2096</v>
      </c>
    </row>
    <row r="4151" spans="1:3" x14ac:dyDescent="0.2">
      <c r="A4151" s="22" t="s">
        <v>9314</v>
      </c>
      <c r="B4151" s="21" t="s">
        <v>9315</v>
      </c>
      <c r="C4151" s="21" t="s">
        <v>1895</v>
      </c>
    </row>
    <row r="4152" spans="1:3" x14ac:dyDescent="0.2">
      <c r="A4152" s="22" t="s">
        <v>9316</v>
      </c>
      <c r="B4152" s="21" t="s">
        <v>9317</v>
      </c>
      <c r="C4152" s="21" t="s">
        <v>1671</v>
      </c>
    </row>
    <row r="4153" spans="1:3" x14ac:dyDescent="0.2">
      <c r="A4153" s="22" t="s">
        <v>9318</v>
      </c>
      <c r="B4153" s="21" t="s">
        <v>9319</v>
      </c>
      <c r="C4153" s="21" t="s">
        <v>3066</v>
      </c>
    </row>
    <row r="4154" spans="1:3" x14ac:dyDescent="0.2">
      <c r="A4154" s="22" t="s">
        <v>9320</v>
      </c>
      <c r="B4154" s="21" t="s">
        <v>9321</v>
      </c>
      <c r="C4154" s="21" t="s">
        <v>1923</v>
      </c>
    </row>
    <row r="4155" spans="1:3" x14ac:dyDescent="0.2">
      <c r="A4155" s="22" t="s">
        <v>9322</v>
      </c>
      <c r="B4155" s="21" t="s">
        <v>9323</v>
      </c>
      <c r="C4155" s="21" t="s">
        <v>3455</v>
      </c>
    </row>
    <row r="4156" spans="1:3" x14ac:dyDescent="0.2">
      <c r="A4156" s="22" t="s">
        <v>9324</v>
      </c>
      <c r="B4156" s="21" t="s">
        <v>9325</v>
      </c>
      <c r="C4156" s="21" t="s">
        <v>1996</v>
      </c>
    </row>
    <row r="4157" spans="1:3" x14ac:dyDescent="0.2">
      <c r="A4157" s="22" t="s">
        <v>9326</v>
      </c>
      <c r="B4157" s="21" t="s">
        <v>9327</v>
      </c>
      <c r="C4157" s="21" t="s">
        <v>1939</v>
      </c>
    </row>
    <row r="4158" spans="1:3" x14ac:dyDescent="0.2">
      <c r="A4158" s="22" t="s">
        <v>9328</v>
      </c>
      <c r="B4158" s="21" t="s">
        <v>9329</v>
      </c>
      <c r="C4158" s="21" t="s">
        <v>1784</v>
      </c>
    </row>
    <row r="4159" spans="1:3" x14ac:dyDescent="0.2">
      <c r="A4159" s="22" t="s">
        <v>9330</v>
      </c>
      <c r="B4159" s="21" t="s">
        <v>9331</v>
      </c>
      <c r="C4159" s="21" t="s">
        <v>1996</v>
      </c>
    </row>
    <row r="4160" spans="1:3" x14ac:dyDescent="0.2">
      <c r="A4160" s="22" t="s">
        <v>9332</v>
      </c>
      <c r="B4160" s="21" t="s">
        <v>9333</v>
      </c>
      <c r="C4160" s="21" t="s">
        <v>1577</v>
      </c>
    </row>
    <row r="4161" spans="1:3" x14ac:dyDescent="0.2">
      <c r="A4161" s="22" t="s">
        <v>9334</v>
      </c>
      <c r="B4161" s="21" t="s">
        <v>9335</v>
      </c>
      <c r="C4161" s="21" t="s">
        <v>1957</v>
      </c>
    </row>
    <row r="4162" spans="1:3" x14ac:dyDescent="0.2">
      <c r="A4162" s="22" t="s">
        <v>9336</v>
      </c>
      <c r="B4162" s="21" t="s">
        <v>9337</v>
      </c>
      <c r="C4162" s="21" t="s">
        <v>1996</v>
      </c>
    </row>
    <row r="4163" spans="1:3" x14ac:dyDescent="0.2">
      <c r="A4163" s="22" t="s">
        <v>9338</v>
      </c>
      <c r="B4163" s="21" t="s">
        <v>9339</v>
      </c>
      <c r="C4163" s="21" t="s">
        <v>1817</v>
      </c>
    </row>
    <row r="4164" spans="1:3" x14ac:dyDescent="0.2">
      <c r="A4164" s="22" t="s">
        <v>9340</v>
      </c>
      <c r="B4164" s="21" t="s">
        <v>9341</v>
      </c>
      <c r="C4164" s="21" t="s">
        <v>3388</v>
      </c>
    </row>
    <row r="4165" spans="1:3" x14ac:dyDescent="0.2">
      <c r="A4165" s="22" t="s">
        <v>9342</v>
      </c>
      <c r="B4165" s="21" t="s">
        <v>9343</v>
      </c>
      <c r="C4165" s="21" t="s">
        <v>2065</v>
      </c>
    </row>
    <row r="4166" spans="1:3" x14ac:dyDescent="0.2">
      <c r="A4166" s="22" t="s">
        <v>9344</v>
      </c>
      <c r="B4166" s="21" t="s">
        <v>9345</v>
      </c>
      <c r="C4166" s="21" t="s">
        <v>2111</v>
      </c>
    </row>
    <row r="4167" spans="1:3" x14ac:dyDescent="0.2">
      <c r="A4167" s="22" t="s">
        <v>9346</v>
      </c>
      <c r="B4167" s="21" t="s">
        <v>9347</v>
      </c>
      <c r="C4167" s="21" t="s">
        <v>2075</v>
      </c>
    </row>
    <row r="4168" spans="1:3" x14ac:dyDescent="0.2">
      <c r="A4168" s="22" t="s">
        <v>9348</v>
      </c>
      <c r="B4168" s="21" t="s">
        <v>9349</v>
      </c>
      <c r="C4168" s="21" t="s">
        <v>1598</v>
      </c>
    </row>
    <row r="4169" spans="1:3" x14ac:dyDescent="0.2">
      <c r="A4169" s="22" t="s">
        <v>9350</v>
      </c>
      <c r="B4169" s="21" t="s">
        <v>9351</v>
      </c>
      <c r="C4169" s="21" t="s">
        <v>3066</v>
      </c>
    </row>
    <row r="4170" spans="1:3" x14ac:dyDescent="0.2">
      <c r="A4170" s="22" t="s">
        <v>9352</v>
      </c>
      <c r="B4170" s="21" t="s">
        <v>9353</v>
      </c>
      <c r="C4170" s="21" t="s">
        <v>1620</v>
      </c>
    </row>
    <row r="4171" spans="1:3" x14ac:dyDescent="0.2">
      <c r="A4171" s="22" t="s">
        <v>9354</v>
      </c>
      <c r="B4171" s="21" t="s">
        <v>9355</v>
      </c>
      <c r="C4171" s="21" t="s">
        <v>1642</v>
      </c>
    </row>
    <row r="4172" spans="1:3" x14ac:dyDescent="0.2">
      <c r="A4172" s="22" t="s">
        <v>9356</v>
      </c>
      <c r="B4172" s="21" t="s">
        <v>9357</v>
      </c>
      <c r="C4172" s="21" t="s">
        <v>2096</v>
      </c>
    </row>
    <row r="4173" spans="1:3" x14ac:dyDescent="0.2">
      <c r="A4173" s="22" t="s">
        <v>9358</v>
      </c>
      <c r="B4173" s="21" t="s">
        <v>9359</v>
      </c>
      <c r="C4173" s="21" t="s">
        <v>1784</v>
      </c>
    </row>
    <row r="4174" spans="1:3" x14ac:dyDescent="0.2">
      <c r="A4174" s="22" t="s">
        <v>9360</v>
      </c>
      <c r="B4174" s="21" t="s">
        <v>9361</v>
      </c>
      <c r="C4174" s="21" t="s">
        <v>1784</v>
      </c>
    </row>
    <row r="4175" spans="1:3" x14ac:dyDescent="0.2">
      <c r="A4175" s="22" t="s">
        <v>9362</v>
      </c>
      <c r="B4175" s="21" t="s">
        <v>9363</v>
      </c>
      <c r="C4175" s="21" t="s">
        <v>1895</v>
      </c>
    </row>
    <row r="4176" spans="1:3" x14ac:dyDescent="0.2">
      <c r="A4176" s="22" t="s">
        <v>9364</v>
      </c>
      <c r="B4176" s="21" t="s">
        <v>9365</v>
      </c>
      <c r="C4176" s="21" t="s">
        <v>1895</v>
      </c>
    </row>
    <row r="4177" spans="1:3" x14ac:dyDescent="0.2">
      <c r="A4177" s="22" t="s">
        <v>9366</v>
      </c>
      <c r="B4177" s="21" t="s">
        <v>9367</v>
      </c>
      <c r="C4177" s="21" t="s">
        <v>1895</v>
      </c>
    </row>
    <row r="4178" spans="1:3" x14ac:dyDescent="0.2">
      <c r="A4178" s="22" t="s">
        <v>9368</v>
      </c>
      <c r="B4178" s="21" t="s">
        <v>9369</v>
      </c>
      <c r="C4178" s="21" t="s">
        <v>1895</v>
      </c>
    </row>
    <row r="4179" spans="1:3" x14ac:dyDescent="0.2">
      <c r="A4179" s="22" t="s">
        <v>9370</v>
      </c>
      <c r="B4179" s="21" t="s">
        <v>9371</v>
      </c>
      <c r="C4179" s="21" t="s">
        <v>1895</v>
      </c>
    </row>
    <row r="4180" spans="1:3" x14ac:dyDescent="0.2">
      <c r="A4180" s="22" t="s">
        <v>9372</v>
      </c>
      <c r="B4180" s="21" t="s">
        <v>9373</v>
      </c>
      <c r="C4180" s="21" t="s">
        <v>1671</v>
      </c>
    </row>
    <row r="4181" spans="1:3" x14ac:dyDescent="0.2">
      <c r="A4181" s="22" t="s">
        <v>9374</v>
      </c>
      <c r="B4181" s="21" t="s">
        <v>9375</v>
      </c>
      <c r="C4181" s="21" t="s">
        <v>1985</v>
      </c>
    </row>
    <row r="4182" spans="1:3" x14ac:dyDescent="0.2">
      <c r="A4182" s="22" t="s">
        <v>9376</v>
      </c>
      <c r="B4182" s="21" t="s">
        <v>9377</v>
      </c>
      <c r="C4182" s="21" t="s">
        <v>2011</v>
      </c>
    </row>
    <row r="4183" spans="1:3" x14ac:dyDescent="0.2">
      <c r="A4183" s="22" t="s">
        <v>9378</v>
      </c>
      <c r="B4183" s="21" t="s">
        <v>9379</v>
      </c>
      <c r="C4183" s="21" t="s">
        <v>2011</v>
      </c>
    </row>
    <row r="4184" spans="1:3" x14ac:dyDescent="0.2">
      <c r="A4184" s="22" t="s">
        <v>9380</v>
      </c>
      <c r="B4184" s="21" t="s">
        <v>9381</v>
      </c>
      <c r="C4184" s="21" t="s">
        <v>2096</v>
      </c>
    </row>
    <row r="4185" spans="1:3" x14ac:dyDescent="0.2">
      <c r="A4185" s="22" t="s">
        <v>9382</v>
      </c>
      <c r="B4185" s="21" t="s">
        <v>9383</v>
      </c>
      <c r="C4185" s="21" t="s">
        <v>7915</v>
      </c>
    </row>
    <row r="4186" spans="1:3" x14ac:dyDescent="0.2">
      <c r="A4186" s="22" t="s">
        <v>9384</v>
      </c>
      <c r="B4186" s="21" t="s">
        <v>9385</v>
      </c>
      <c r="C4186" s="21" t="s">
        <v>2082</v>
      </c>
    </row>
    <row r="4187" spans="1:3" x14ac:dyDescent="0.2">
      <c r="A4187" s="22" t="s">
        <v>9386</v>
      </c>
      <c r="B4187" s="21" t="s">
        <v>9387</v>
      </c>
      <c r="C4187" s="21" t="s">
        <v>1577</v>
      </c>
    </row>
    <row r="4188" spans="1:3" x14ac:dyDescent="0.2">
      <c r="A4188" s="22" t="s">
        <v>9388</v>
      </c>
      <c r="B4188" s="21" t="s">
        <v>9389</v>
      </c>
      <c r="C4188" s="21" t="s">
        <v>1784</v>
      </c>
    </row>
    <row r="4189" spans="1:3" x14ac:dyDescent="0.2">
      <c r="A4189" s="22" t="s">
        <v>9390</v>
      </c>
      <c r="B4189" s="21" t="s">
        <v>9391</v>
      </c>
      <c r="C4189" s="21" t="s">
        <v>3710</v>
      </c>
    </row>
    <row r="4190" spans="1:3" x14ac:dyDescent="0.2">
      <c r="A4190" s="22" t="s">
        <v>9392</v>
      </c>
      <c r="B4190" s="21" t="s">
        <v>9393</v>
      </c>
      <c r="C4190" s="21" t="s">
        <v>1690</v>
      </c>
    </row>
    <row r="4191" spans="1:3" x14ac:dyDescent="0.2">
      <c r="A4191" s="22" t="s">
        <v>9394</v>
      </c>
      <c r="B4191" s="21" t="s">
        <v>9395</v>
      </c>
      <c r="C4191" s="21" t="s">
        <v>1817</v>
      </c>
    </row>
    <row r="4192" spans="1:3" x14ac:dyDescent="0.2">
      <c r="A4192" s="22" t="s">
        <v>9396</v>
      </c>
      <c r="B4192" s="21" t="s">
        <v>9397</v>
      </c>
      <c r="C4192" s="21" t="s">
        <v>1560</v>
      </c>
    </row>
    <row r="4193" spans="1:3" x14ac:dyDescent="0.2">
      <c r="A4193" s="22" t="s">
        <v>9398</v>
      </c>
      <c r="B4193" s="21" t="s">
        <v>9399</v>
      </c>
      <c r="C4193" s="21" t="s">
        <v>1560</v>
      </c>
    </row>
    <row r="4194" spans="1:3" x14ac:dyDescent="0.2">
      <c r="A4194" s="22" t="s">
        <v>9400</v>
      </c>
      <c r="B4194" s="21" t="s">
        <v>9401</v>
      </c>
      <c r="C4194" s="21" t="s">
        <v>1560</v>
      </c>
    </row>
    <row r="4195" spans="1:3" x14ac:dyDescent="0.2">
      <c r="A4195" s="22" t="s">
        <v>9402</v>
      </c>
      <c r="B4195" s="21" t="s">
        <v>9403</v>
      </c>
      <c r="C4195" s="21" t="s">
        <v>1888</v>
      </c>
    </row>
    <row r="4196" spans="1:3" x14ac:dyDescent="0.2">
      <c r="A4196" s="22" t="s">
        <v>9404</v>
      </c>
      <c r="B4196" s="21" t="s">
        <v>9405</v>
      </c>
      <c r="C4196" s="21" t="s">
        <v>1895</v>
      </c>
    </row>
    <row r="4197" spans="1:3" x14ac:dyDescent="0.2">
      <c r="A4197" s="22" t="s">
        <v>9406</v>
      </c>
      <c r="B4197" s="21" t="s">
        <v>9407</v>
      </c>
      <c r="C4197" s="21" t="s">
        <v>3710</v>
      </c>
    </row>
    <row r="4198" spans="1:3" x14ac:dyDescent="0.2">
      <c r="A4198" s="22" t="s">
        <v>9408</v>
      </c>
      <c r="B4198" s="21" t="s">
        <v>9409</v>
      </c>
      <c r="C4198" s="21" t="s">
        <v>2669</v>
      </c>
    </row>
    <row r="4199" spans="1:3" x14ac:dyDescent="0.2">
      <c r="A4199" s="22" t="s">
        <v>9410</v>
      </c>
      <c r="B4199" s="21" t="s">
        <v>9411</v>
      </c>
      <c r="C4199" s="21" t="s">
        <v>1817</v>
      </c>
    </row>
    <row r="4200" spans="1:3" x14ac:dyDescent="0.2">
      <c r="A4200" s="22" t="s">
        <v>9412</v>
      </c>
      <c r="B4200" s="21" t="s">
        <v>9413</v>
      </c>
      <c r="C4200" s="21" t="s">
        <v>2075</v>
      </c>
    </row>
    <row r="4201" spans="1:3" x14ac:dyDescent="0.2">
      <c r="A4201" s="22" t="s">
        <v>9414</v>
      </c>
      <c r="B4201" s="21" t="s">
        <v>9415</v>
      </c>
      <c r="C4201" s="21" t="s">
        <v>1996</v>
      </c>
    </row>
    <row r="4202" spans="1:3" x14ac:dyDescent="0.2">
      <c r="A4202" s="22" t="s">
        <v>9416</v>
      </c>
      <c r="B4202" s="21" t="s">
        <v>9417</v>
      </c>
      <c r="C4202" s="21" t="s">
        <v>1726</v>
      </c>
    </row>
    <row r="4203" spans="1:3" x14ac:dyDescent="0.2">
      <c r="A4203" s="22" t="s">
        <v>9418</v>
      </c>
      <c r="B4203" s="21" t="s">
        <v>9419</v>
      </c>
      <c r="C4203" s="21" t="s">
        <v>1560</v>
      </c>
    </row>
    <row r="4204" spans="1:3" x14ac:dyDescent="0.2">
      <c r="A4204" s="22" t="s">
        <v>9420</v>
      </c>
      <c r="B4204" s="21" t="s">
        <v>9421</v>
      </c>
      <c r="C4204" s="21" t="s">
        <v>2072</v>
      </c>
    </row>
    <row r="4205" spans="1:3" x14ac:dyDescent="0.2">
      <c r="A4205" s="22" t="s">
        <v>9422</v>
      </c>
      <c r="B4205" s="21" t="s">
        <v>9423</v>
      </c>
      <c r="C4205" s="21" t="s">
        <v>2075</v>
      </c>
    </row>
    <row r="4206" spans="1:3" x14ac:dyDescent="0.2">
      <c r="A4206" s="22" t="s">
        <v>9424</v>
      </c>
      <c r="B4206" s="21" t="s">
        <v>9425</v>
      </c>
      <c r="C4206" s="21" t="s">
        <v>1895</v>
      </c>
    </row>
    <row r="4207" spans="1:3" x14ac:dyDescent="0.2">
      <c r="A4207" s="22" t="s">
        <v>9426</v>
      </c>
      <c r="B4207" s="21" t="s">
        <v>9427</v>
      </c>
      <c r="C4207" s="21" t="s">
        <v>1627</v>
      </c>
    </row>
    <row r="4208" spans="1:3" x14ac:dyDescent="0.2">
      <c r="A4208" s="22" t="s">
        <v>9428</v>
      </c>
      <c r="B4208" s="21" t="s">
        <v>9429</v>
      </c>
      <c r="C4208" s="21" t="s">
        <v>1627</v>
      </c>
    </row>
    <row r="4209" spans="1:3" x14ac:dyDescent="0.2">
      <c r="A4209" s="22" t="s">
        <v>9430</v>
      </c>
      <c r="B4209" s="21" t="s">
        <v>9431</v>
      </c>
      <c r="C4209" s="21" t="s">
        <v>1627</v>
      </c>
    </row>
    <row r="4210" spans="1:3" x14ac:dyDescent="0.2">
      <c r="A4210" s="22" t="s">
        <v>9432</v>
      </c>
      <c r="B4210" s="21" t="s">
        <v>9433</v>
      </c>
      <c r="C4210" s="21" t="s">
        <v>3281</v>
      </c>
    </row>
    <row r="4211" spans="1:3" x14ac:dyDescent="0.2">
      <c r="A4211" s="22" t="s">
        <v>9434</v>
      </c>
      <c r="B4211" s="21" t="s">
        <v>9435</v>
      </c>
      <c r="C4211" s="21" t="s">
        <v>2072</v>
      </c>
    </row>
    <row r="4212" spans="1:3" x14ac:dyDescent="0.2">
      <c r="A4212" s="22" t="s">
        <v>9436</v>
      </c>
      <c r="B4212" s="21" t="s">
        <v>9437</v>
      </c>
      <c r="C4212" s="21" t="s">
        <v>1966</v>
      </c>
    </row>
    <row r="4213" spans="1:3" x14ac:dyDescent="0.2">
      <c r="A4213" s="22" t="s">
        <v>9438</v>
      </c>
      <c r="B4213" s="21" t="s">
        <v>9439</v>
      </c>
      <c r="C4213" s="21" t="s">
        <v>1784</v>
      </c>
    </row>
    <row r="4214" spans="1:3" x14ac:dyDescent="0.2">
      <c r="A4214" s="22" t="s">
        <v>9440</v>
      </c>
      <c r="B4214" s="21" t="s">
        <v>9441</v>
      </c>
      <c r="C4214" s="21" t="s">
        <v>2096</v>
      </c>
    </row>
    <row r="4215" spans="1:3" x14ac:dyDescent="0.2">
      <c r="A4215" s="22" t="s">
        <v>9442</v>
      </c>
      <c r="B4215" s="21" t="s">
        <v>9443</v>
      </c>
      <c r="C4215" s="21" t="s">
        <v>1793</v>
      </c>
    </row>
    <row r="4216" spans="1:3" x14ac:dyDescent="0.2">
      <c r="A4216" s="22" t="s">
        <v>9444</v>
      </c>
      <c r="B4216" s="21" t="s">
        <v>9445</v>
      </c>
      <c r="C4216" s="21" t="s">
        <v>2065</v>
      </c>
    </row>
    <row r="4217" spans="1:3" x14ac:dyDescent="0.2">
      <c r="A4217" s="22" t="s">
        <v>9446</v>
      </c>
      <c r="B4217" s="21" t="s">
        <v>9447</v>
      </c>
      <c r="C4217" s="21" t="s">
        <v>1697</v>
      </c>
    </row>
    <row r="4218" spans="1:3" x14ac:dyDescent="0.2">
      <c r="A4218" s="22" t="s">
        <v>9448</v>
      </c>
      <c r="B4218" s="21" t="s">
        <v>9449</v>
      </c>
      <c r="C4218" s="21" t="s">
        <v>1697</v>
      </c>
    </row>
    <row r="4219" spans="1:3" x14ac:dyDescent="0.2">
      <c r="A4219" s="22" t="s">
        <v>9450</v>
      </c>
      <c r="B4219" s="21" t="s">
        <v>9451</v>
      </c>
      <c r="C4219" s="21" t="s">
        <v>1895</v>
      </c>
    </row>
    <row r="4220" spans="1:3" x14ac:dyDescent="0.2">
      <c r="A4220" s="22" t="s">
        <v>9452</v>
      </c>
      <c r="B4220" s="21" t="s">
        <v>9453</v>
      </c>
      <c r="C4220" s="21" t="s">
        <v>1577</v>
      </c>
    </row>
    <row r="4221" spans="1:3" x14ac:dyDescent="0.2">
      <c r="A4221" s="22" t="s">
        <v>9454</v>
      </c>
      <c r="B4221" s="21" t="s">
        <v>9455</v>
      </c>
      <c r="C4221" s="21" t="s">
        <v>2456</v>
      </c>
    </row>
    <row r="4222" spans="1:3" x14ac:dyDescent="0.2">
      <c r="A4222" s="22" t="s">
        <v>9456</v>
      </c>
      <c r="B4222" s="21" t="s">
        <v>9457</v>
      </c>
      <c r="C4222" s="21" t="s">
        <v>1627</v>
      </c>
    </row>
    <row r="4223" spans="1:3" x14ac:dyDescent="0.2">
      <c r="A4223" s="22" t="s">
        <v>9458</v>
      </c>
      <c r="B4223" s="21" t="s">
        <v>9459</v>
      </c>
      <c r="C4223" s="21" t="s">
        <v>1939</v>
      </c>
    </row>
    <row r="4224" spans="1:3" x14ac:dyDescent="0.2">
      <c r="A4224" s="22" t="s">
        <v>9460</v>
      </c>
      <c r="B4224" s="21" t="s">
        <v>9461</v>
      </c>
      <c r="C4224" s="21" t="s">
        <v>1577</v>
      </c>
    </row>
    <row r="4225" spans="1:3" x14ac:dyDescent="0.2">
      <c r="A4225" s="22" t="s">
        <v>9462</v>
      </c>
      <c r="B4225" s="21" t="s">
        <v>9463</v>
      </c>
      <c r="C4225" s="21" t="s">
        <v>7915</v>
      </c>
    </row>
    <row r="4226" spans="1:3" x14ac:dyDescent="0.2">
      <c r="A4226" s="22" t="s">
        <v>9464</v>
      </c>
      <c r="B4226" s="21" t="s">
        <v>9465</v>
      </c>
      <c r="C4226" s="21" t="s">
        <v>1671</v>
      </c>
    </row>
    <row r="4227" spans="1:3" x14ac:dyDescent="0.2">
      <c r="A4227" s="22" t="s">
        <v>9466</v>
      </c>
      <c r="B4227" s="21" t="s">
        <v>9467</v>
      </c>
      <c r="C4227" s="21" t="s">
        <v>1590</v>
      </c>
    </row>
    <row r="4228" spans="1:3" x14ac:dyDescent="0.2">
      <c r="A4228" s="22" t="s">
        <v>9468</v>
      </c>
      <c r="B4228" s="21" t="s">
        <v>9469</v>
      </c>
      <c r="C4228" s="21" t="s">
        <v>1627</v>
      </c>
    </row>
    <row r="4229" spans="1:3" x14ac:dyDescent="0.2">
      <c r="A4229" s="22" t="s">
        <v>9470</v>
      </c>
      <c r="B4229" s="21" t="s">
        <v>9471</v>
      </c>
      <c r="C4229" s="21" t="s">
        <v>1636</v>
      </c>
    </row>
    <row r="4230" spans="1:3" x14ac:dyDescent="0.2">
      <c r="A4230" s="22" t="s">
        <v>9472</v>
      </c>
      <c r="B4230" s="21" t="s">
        <v>9473</v>
      </c>
      <c r="C4230" s="21" t="s">
        <v>3455</v>
      </c>
    </row>
    <row r="4231" spans="1:3" x14ac:dyDescent="0.2">
      <c r="A4231" s="22" t="s">
        <v>9474</v>
      </c>
      <c r="B4231" s="21" t="s">
        <v>9475</v>
      </c>
      <c r="C4231" s="21" t="s">
        <v>1697</v>
      </c>
    </row>
    <row r="4232" spans="1:3" x14ac:dyDescent="0.2">
      <c r="A4232" s="22" t="s">
        <v>9476</v>
      </c>
      <c r="B4232" s="21" t="s">
        <v>9477</v>
      </c>
      <c r="C4232" s="21" t="s">
        <v>1858</v>
      </c>
    </row>
    <row r="4233" spans="1:3" x14ac:dyDescent="0.2">
      <c r="A4233" s="22" t="s">
        <v>9478</v>
      </c>
      <c r="B4233" s="21" t="s">
        <v>9479</v>
      </c>
      <c r="C4233" s="21" t="s">
        <v>1978</v>
      </c>
    </row>
    <row r="4234" spans="1:3" x14ac:dyDescent="0.2">
      <c r="A4234" s="22" t="s">
        <v>9480</v>
      </c>
      <c r="B4234" s="21" t="s">
        <v>9481</v>
      </c>
      <c r="C4234" s="21" t="s">
        <v>1895</v>
      </c>
    </row>
    <row r="4235" spans="1:3" x14ac:dyDescent="0.2">
      <c r="A4235" s="22" t="s">
        <v>9482</v>
      </c>
      <c r="B4235" s="21" t="s">
        <v>9483</v>
      </c>
      <c r="C4235" s="21" t="s">
        <v>2096</v>
      </c>
    </row>
    <row r="4236" spans="1:3" x14ac:dyDescent="0.2">
      <c r="A4236" s="22" t="s">
        <v>9484</v>
      </c>
      <c r="B4236" s="21" t="s">
        <v>9485</v>
      </c>
      <c r="C4236" s="21" t="s">
        <v>1577</v>
      </c>
    </row>
    <row r="4237" spans="1:3" x14ac:dyDescent="0.2">
      <c r="A4237" s="22" t="s">
        <v>9486</v>
      </c>
      <c r="B4237" s="21" t="s">
        <v>9487</v>
      </c>
      <c r="C4237" s="21" t="s">
        <v>3951</v>
      </c>
    </row>
    <row r="4238" spans="1:3" x14ac:dyDescent="0.2">
      <c r="A4238" s="22" t="s">
        <v>9488</v>
      </c>
      <c r="B4238" s="21" t="s">
        <v>9489</v>
      </c>
      <c r="C4238" s="21" t="s">
        <v>2011</v>
      </c>
    </row>
    <row r="4239" spans="1:3" x14ac:dyDescent="0.2">
      <c r="A4239" s="22" t="s">
        <v>9490</v>
      </c>
      <c r="B4239" s="21" t="s">
        <v>9491</v>
      </c>
      <c r="C4239" s="21" t="s">
        <v>1697</v>
      </c>
    </row>
    <row r="4240" spans="1:3" x14ac:dyDescent="0.2">
      <c r="A4240" s="22" t="s">
        <v>9492</v>
      </c>
      <c r="B4240" s="21" t="s">
        <v>9493</v>
      </c>
      <c r="C4240" s="21" t="s">
        <v>1895</v>
      </c>
    </row>
    <row r="4241" spans="1:3" x14ac:dyDescent="0.2">
      <c r="A4241" s="22" t="s">
        <v>9494</v>
      </c>
      <c r="B4241" s="21" t="s">
        <v>9495</v>
      </c>
      <c r="C4241" s="21" t="s">
        <v>1926</v>
      </c>
    </row>
    <row r="4242" spans="1:3" x14ac:dyDescent="0.2">
      <c r="A4242" s="22" t="s">
        <v>9496</v>
      </c>
      <c r="B4242" s="21" t="s">
        <v>9497</v>
      </c>
      <c r="C4242" s="21" t="s">
        <v>2111</v>
      </c>
    </row>
    <row r="4243" spans="1:3" x14ac:dyDescent="0.2">
      <c r="A4243" s="22" t="s">
        <v>9498</v>
      </c>
      <c r="B4243" s="21" t="s">
        <v>9499</v>
      </c>
      <c r="C4243" s="21" t="s">
        <v>2075</v>
      </c>
    </row>
    <row r="4244" spans="1:3" x14ac:dyDescent="0.2">
      <c r="A4244" s="22" t="s">
        <v>9500</v>
      </c>
      <c r="B4244" s="21" t="s">
        <v>9501</v>
      </c>
      <c r="C4244" s="21" t="s">
        <v>2075</v>
      </c>
    </row>
    <row r="4245" spans="1:3" x14ac:dyDescent="0.2">
      <c r="A4245" s="22" t="s">
        <v>9502</v>
      </c>
      <c r="B4245" s="21" t="s">
        <v>9503</v>
      </c>
      <c r="C4245" s="21" t="s">
        <v>1946</v>
      </c>
    </row>
    <row r="4246" spans="1:3" x14ac:dyDescent="0.2">
      <c r="A4246" s="22" t="s">
        <v>9504</v>
      </c>
      <c r="B4246" s="21" t="s">
        <v>9505</v>
      </c>
      <c r="C4246" s="21" t="s">
        <v>1817</v>
      </c>
    </row>
    <row r="4247" spans="1:3" x14ac:dyDescent="0.2">
      <c r="A4247" s="22" t="s">
        <v>9506</v>
      </c>
      <c r="B4247" s="21" t="s">
        <v>9507</v>
      </c>
      <c r="C4247" s="21" t="s">
        <v>2883</v>
      </c>
    </row>
    <row r="4248" spans="1:3" x14ac:dyDescent="0.2">
      <c r="A4248" s="22" t="s">
        <v>9508</v>
      </c>
      <c r="B4248" s="21" t="s">
        <v>9509</v>
      </c>
      <c r="C4248" s="21" t="s">
        <v>2008</v>
      </c>
    </row>
    <row r="4249" spans="1:3" x14ac:dyDescent="0.2">
      <c r="A4249" s="22" t="s">
        <v>9510</v>
      </c>
      <c r="B4249" s="21" t="s">
        <v>9511</v>
      </c>
      <c r="C4249" s="21" t="s">
        <v>1817</v>
      </c>
    </row>
    <row r="4250" spans="1:3" x14ac:dyDescent="0.2">
      <c r="A4250" s="22" t="s">
        <v>9512</v>
      </c>
      <c r="B4250" s="21" t="s">
        <v>9513</v>
      </c>
      <c r="C4250" s="21" t="s">
        <v>1817</v>
      </c>
    </row>
    <row r="4251" spans="1:3" x14ac:dyDescent="0.2">
      <c r="A4251" s="22" t="s">
        <v>9514</v>
      </c>
      <c r="B4251" s="21" t="s">
        <v>9515</v>
      </c>
      <c r="C4251" s="21" t="s">
        <v>1926</v>
      </c>
    </row>
    <row r="4252" spans="1:3" x14ac:dyDescent="0.2">
      <c r="A4252" s="22" t="s">
        <v>9516</v>
      </c>
      <c r="B4252" s="21" t="s">
        <v>9517</v>
      </c>
      <c r="C4252" s="21" t="s">
        <v>1577</v>
      </c>
    </row>
    <row r="4253" spans="1:3" x14ac:dyDescent="0.2">
      <c r="A4253" s="22" t="s">
        <v>9518</v>
      </c>
      <c r="B4253" s="21" t="s">
        <v>9519</v>
      </c>
      <c r="C4253" s="21" t="s">
        <v>1985</v>
      </c>
    </row>
    <row r="4254" spans="1:3" x14ac:dyDescent="0.2">
      <c r="A4254" s="22" t="s">
        <v>9520</v>
      </c>
      <c r="B4254" s="21" t="s">
        <v>9521</v>
      </c>
      <c r="C4254" s="21" t="s">
        <v>2125</v>
      </c>
    </row>
    <row r="4255" spans="1:3" x14ac:dyDescent="0.2">
      <c r="A4255" s="22" t="s">
        <v>9522</v>
      </c>
      <c r="B4255" s="21" t="s">
        <v>9523</v>
      </c>
      <c r="C4255" s="21" t="s">
        <v>1743</v>
      </c>
    </row>
    <row r="4256" spans="1:3" x14ac:dyDescent="0.2">
      <c r="A4256" s="22" t="s">
        <v>9524</v>
      </c>
      <c r="B4256" s="21" t="s">
        <v>9525</v>
      </c>
      <c r="C4256" s="21" t="s">
        <v>1888</v>
      </c>
    </row>
    <row r="4257" spans="1:3" x14ac:dyDescent="0.2">
      <c r="A4257" s="22" t="s">
        <v>9526</v>
      </c>
      <c r="B4257" s="21" t="s">
        <v>9527</v>
      </c>
      <c r="C4257" s="21" t="s">
        <v>1939</v>
      </c>
    </row>
    <row r="4258" spans="1:3" x14ac:dyDescent="0.2">
      <c r="A4258" s="22" t="s">
        <v>9528</v>
      </c>
      <c r="B4258" s="21" t="s">
        <v>9529</v>
      </c>
      <c r="C4258" s="21" t="s">
        <v>1895</v>
      </c>
    </row>
    <row r="4259" spans="1:3" x14ac:dyDescent="0.2">
      <c r="A4259" s="22" t="s">
        <v>9530</v>
      </c>
      <c r="B4259" s="21" t="s">
        <v>9531</v>
      </c>
      <c r="C4259" s="21" t="s">
        <v>1817</v>
      </c>
    </row>
    <row r="4260" spans="1:3" x14ac:dyDescent="0.2">
      <c r="A4260" s="22" t="s">
        <v>9532</v>
      </c>
      <c r="B4260" s="21" t="s">
        <v>9533</v>
      </c>
      <c r="C4260" s="21" t="s">
        <v>1796</v>
      </c>
    </row>
    <row r="4261" spans="1:3" x14ac:dyDescent="0.2">
      <c r="A4261" s="22" t="s">
        <v>9534</v>
      </c>
      <c r="B4261" s="21" t="s">
        <v>9535</v>
      </c>
      <c r="C4261" s="21" t="s">
        <v>2075</v>
      </c>
    </row>
    <row r="4262" spans="1:3" x14ac:dyDescent="0.2">
      <c r="A4262" s="22" t="s">
        <v>9536</v>
      </c>
      <c r="B4262" s="21" t="s">
        <v>9537</v>
      </c>
      <c r="C4262" s="21" t="s">
        <v>1895</v>
      </c>
    </row>
    <row r="4263" spans="1:3" x14ac:dyDescent="0.2">
      <c r="A4263" s="22" t="s">
        <v>9538</v>
      </c>
      <c r="B4263" s="21" t="s">
        <v>9539</v>
      </c>
      <c r="C4263" s="21" t="s">
        <v>1888</v>
      </c>
    </row>
    <row r="4264" spans="1:3" x14ac:dyDescent="0.2">
      <c r="A4264" s="22" t="s">
        <v>9540</v>
      </c>
      <c r="B4264" s="21" t="s">
        <v>9541</v>
      </c>
      <c r="C4264" s="21" t="s">
        <v>1888</v>
      </c>
    </row>
    <row r="4265" spans="1:3" x14ac:dyDescent="0.2">
      <c r="A4265" s="22" t="s">
        <v>9542</v>
      </c>
      <c r="B4265" s="21" t="s">
        <v>9543</v>
      </c>
      <c r="C4265" s="21" t="s">
        <v>1888</v>
      </c>
    </row>
    <row r="4266" spans="1:3" x14ac:dyDescent="0.2">
      <c r="A4266" s="22" t="s">
        <v>9544</v>
      </c>
      <c r="B4266" s="21" t="s">
        <v>9545</v>
      </c>
      <c r="C4266" s="21" t="s">
        <v>1577</v>
      </c>
    </row>
    <row r="4267" spans="1:3" x14ac:dyDescent="0.2">
      <c r="A4267" s="22" t="s">
        <v>9546</v>
      </c>
      <c r="B4267" s="21" t="s">
        <v>9547</v>
      </c>
      <c r="C4267" s="21" t="s">
        <v>2096</v>
      </c>
    </row>
    <row r="4268" spans="1:3" x14ac:dyDescent="0.2">
      <c r="A4268" s="22" t="s">
        <v>9548</v>
      </c>
      <c r="B4268" s="21" t="s">
        <v>9549</v>
      </c>
      <c r="C4268" s="21" t="s">
        <v>1895</v>
      </c>
    </row>
    <row r="4269" spans="1:3" x14ac:dyDescent="0.2">
      <c r="A4269" s="22" t="s">
        <v>9550</v>
      </c>
      <c r="B4269" s="21" t="s">
        <v>9551</v>
      </c>
      <c r="C4269" s="21" t="s">
        <v>1642</v>
      </c>
    </row>
    <row r="4270" spans="1:3" x14ac:dyDescent="0.2">
      <c r="A4270" s="22" t="s">
        <v>9552</v>
      </c>
      <c r="B4270" s="21" t="s">
        <v>9553</v>
      </c>
      <c r="C4270" s="21" t="s">
        <v>2096</v>
      </c>
    </row>
    <row r="4271" spans="1:3" x14ac:dyDescent="0.2">
      <c r="A4271" s="22" t="s">
        <v>9554</v>
      </c>
      <c r="B4271" s="21" t="s">
        <v>9555</v>
      </c>
      <c r="C4271" s="21" t="s">
        <v>1627</v>
      </c>
    </row>
    <row r="4272" spans="1:3" x14ac:dyDescent="0.2">
      <c r="A4272" s="22" t="s">
        <v>9556</v>
      </c>
      <c r="B4272" s="21" t="s">
        <v>9557</v>
      </c>
      <c r="C4272" s="21" t="s">
        <v>1796</v>
      </c>
    </row>
    <row r="4273" spans="1:3" x14ac:dyDescent="0.2">
      <c r="A4273" s="22" t="s">
        <v>9558</v>
      </c>
      <c r="B4273" s="21" t="s">
        <v>9559</v>
      </c>
      <c r="C4273" s="21" t="s">
        <v>2072</v>
      </c>
    </row>
    <row r="4274" spans="1:3" x14ac:dyDescent="0.2">
      <c r="A4274" s="22" t="s">
        <v>9560</v>
      </c>
      <c r="B4274" s="21" t="s">
        <v>9561</v>
      </c>
      <c r="C4274" s="21" t="s">
        <v>1577</v>
      </c>
    </row>
    <row r="4275" spans="1:3" x14ac:dyDescent="0.2">
      <c r="A4275" s="22" t="s">
        <v>9562</v>
      </c>
      <c r="B4275" s="21" t="s">
        <v>9563</v>
      </c>
      <c r="C4275" s="21" t="s">
        <v>2075</v>
      </c>
    </row>
    <row r="4276" spans="1:3" x14ac:dyDescent="0.2">
      <c r="A4276" s="22" t="s">
        <v>9564</v>
      </c>
      <c r="B4276" s="21" t="s">
        <v>9565</v>
      </c>
      <c r="C4276" s="21" t="s">
        <v>1858</v>
      </c>
    </row>
    <row r="4277" spans="1:3" x14ac:dyDescent="0.2">
      <c r="A4277" s="22" t="s">
        <v>9566</v>
      </c>
      <c r="B4277" s="21" t="s">
        <v>9567</v>
      </c>
      <c r="C4277" s="21" t="s">
        <v>2096</v>
      </c>
    </row>
    <row r="4278" spans="1:3" x14ac:dyDescent="0.2">
      <c r="A4278" s="22" t="s">
        <v>9568</v>
      </c>
      <c r="B4278" s="21" t="s">
        <v>9569</v>
      </c>
      <c r="C4278" s="21" t="s">
        <v>1939</v>
      </c>
    </row>
    <row r="4279" spans="1:3" x14ac:dyDescent="0.2">
      <c r="A4279" s="22" t="s">
        <v>9570</v>
      </c>
      <c r="B4279" s="21" t="s">
        <v>9571</v>
      </c>
      <c r="C4279" s="21" t="s">
        <v>1858</v>
      </c>
    </row>
    <row r="4280" spans="1:3" x14ac:dyDescent="0.2">
      <c r="A4280" s="22" t="s">
        <v>9572</v>
      </c>
      <c r="B4280" s="21" t="s">
        <v>9573</v>
      </c>
      <c r="C4280" s="21" t="s">
        <v>1620</v>
      </c>
    </row>
    <row r="4281" spans="1:3" x14ac:dyDescent="0.2">
      <c r="A4281" s="22" t="s">
        <v>9574</v>
      </c>
      <c r="B4281" s="21" t="s">
        <v>9575</v>
      </c>
      <c r="C4281" s="21" t="s">
        <v>1895</v>
      </c>
    </row>
    <row r="4282" spans="1:3" x14ac:dyDescent="0.2">
      <c r="A4282" s="22" t="s">
        <v>9576</v>
      </c>
      <c r="B4282" s="21" t="s">
        <v>9577</v>
      </c>
      <c r="C4282" s="21" t="s">
        <v>1988</v>
      </c>
    </row>
    <row r="4283" spans="1:3" x14ac:dyDescent="0.2">
      <c r="A4283" s="22" t="s">
        <v>9578</v>
      </c>
      <c r="B4283" s="21" t="s">
        <v>9579</v>
      </c>
      <c r="C4283" s="21" t="s">
        <v>1784</v>
      </c>
    </row>
    <row r="4284" spans="1:3" x14ac:dyDescent="0.2">
      <c r="A4284" s="22" t="s">
        <v>9580</v>
      </c>
      <c r="B4284" s="21" t="s">
        <v>9581</v>
      </c>
      <c r="C4284" s="21" t="s">
        <v>1858</v>
      </c>
    </row>
    <row r="4285" spans="1:3" x14ac:dyDescent="0.2">
      <c r="A4285" s="22" t="s">
        <v>9582</v>
      </c>
      <c r="B4285" s="21" t="s">
        <v>9583</v>
      </c>
      <c r="C4285" s="21" t="s">
        <v>1796</v>
      </c>
    </row>
    <row r="4286" spans="1:3" x14ac:dyDescent="0.2">
      <c r="A4286" s="22" t="s">
        <v>9584</v>
      </c>
      <c r="B4286" s="21" t="s">
        <v>9585</v>
      </c>
      <c r="C4286" s="21" t="s">
        <v>1697</v>
      </c>
    </row>
    <row r="4287" spans="1:3" x14ac:dyDescent="0.2">
      <c r="A4287" s="22" t="s">
        <v>9586</v>
      </c>
      <c r="B4287" s="21" t="s">
        <v>9587</v>
      </c>
      <c r="C4287" s="21" t="s">
        <v>1697</v>
      </c>
    </row>
    <row r="4288" spans="1:3" x14ac:dyDescent="0.2">
      <c r="A4288" s="22" t="s">
        <v>9588</v>
      </c>
      <c r="B4288" s="21" t="s">
        <v>9589</v>
      </c>
      <c r="C4288" s="21" t="s">
        <v>1697</v>
      </c>
    </row>
    <row r="4289" spans="1:3" x14ac:dyDescent="0.2">
      <c r="A4289" s="22" t="s">
        <v>9590</v>
      </c>
      <c r="B4289" s="21" t="s">
        <v>9591</v>
      </c>
      <c r="C4289" s="21" t="s">
        <v>1784</v>
      </c>
    </row>
    <row r="4290" spans="1:3" x14ac:dyDescent="0.2">
      <c r="A4290" s="22" t="s">
        <v>9592</v>
      </c>
      <c r="B4290" s="21" t="s">
        <v>9593</v>
      </c>
      <c r="C4290" s="21" t="s">
        <v>2456</v>
      </c>
    </row>
    <row r="4291" spans="1:3" x14ac:dyDescent="0.2">
      <c r="A4291" s="22" t="s">
        <v>9594</v>
      </c>
      <c r="B4291" s="21" t="s">
        <v>9595</v>
      </c>
      <c r="C4291" s="21" t="s">
        <v>1784</v>
      </c>
    </row>
    <row r="4292" spans="1:3" x14ac:dyDescent="0.2">
      <c r="A4292" s="22" t="s">
        <v>9596</v>
      </c>
      <c r="B4292" s="21" t="s">
        <v>9597</v>
      </c>
      <c r="C4292" s="21" t="s">
        <v>1601</v>
      </c>
    </row>
    <row r="4293" spans="1:3" x14ac:dyDescent="0.2">
      <c r="A4293" s="22" t="s">
        <v>9598</v>
      </c>
      <c r="B4293" s="21" t="s">
        <v>9599</v>
      </c>
      <c r="C4293" s="21" t="s">
        <v>1601</v>
      </c>
    </row>
    <row r="4294" spans="1:3" x14ac:dyDescent="0.2">
      <c r="A4294" s="22" t="s">
        <v>9600</v>
      </c>
      <c r="B4294" s="21" t="s">
        <v>9601</v>
      </c>
      <c r="C4294" s="21" t="s">
        <v>1996</v>
      </c>
    </row>
    <row r="4295" spans="1:3" x14ac:dyDescent="0.2">
      <c r="A4295" s="22" t="s">
        <v>9602</v>
      </c>
      <c r="B4295" s="21" t="s">
        <v>9603</v>
      </c>
      <c r="C4295" s="21" t="s">
        <v>1895</v>
      </c>
    </row>
    <row r="4296" spans="1:3" x14ac:dyDescent="0.2">
      <c r="A4296" s="22" t="s">
        <v>9604</v>
      </c>
      <c r="B4296" s="21" t="s">
        <v>9605</v>
      </c>
      <c r="C4296" s="21" t="s">
        <v>2072</v>
      </c>
    </row>
    <row r="4297" spans="1:3" x14ac:dyDescent="0.2">
      <c r="A4297" s="22" t="s">
        <v>9606</v>
      </c>
      <c r="B4297" s="21" t="s">
        <v>9607</v>
      </c>
      <c r="C4297" s="21" t="s">
        <v>1671</v>
      </c>
    </row>
    <row r="4298" spans="1:3" x14ac:dyDescent="0.2">
      <c r="A4298" s="22" t="s">
        <v>9608</v>
      </c>
      <c r="B4298" s="21" t="s">
        <v>9609</v>
      </c>
      <c r="C4298" s="21" t="s">
        <v>1697</v>
      </c>
    </row>
    <row r="4299" spans="1:3" x14ac:dyDescent="0.2">
      <c r="A4299" s="22" t="s">
        <v>9610</v>
      </c>
      <c r="B4299" s="21" t="s">
        <v>9611</v>
      </c>
      <c r="C4299" s="21" t="s">
        <v>1784</v>
      </c>
    </row>
    <row r="4300" spans="1:3" x14ac:dyDescent="0.2">
      <c r="A4300" s="22" t="s">
        <v>9612</v>
      </c>
      <c r="B4300" s="21" t="s">
        <v>9613</v>
      </c>
      <c r="C4300" s="21" t="s">
        <v>1939</v>
      </c>
    </row>
    <row r="4301" spans="1:3" x14ac:dyDescent="0.2">
      <c r="A4301" s="22" t="s">
        <v>9614</v>
      </c>
      <c r="B4301" s="21" t="s">
        <v>9615</v>
      </c>
      <c r="C4301" s="21" t="s">
        <v>1743</v>
      </c>
    </row>
    <row r="4302" spans="1:3" x14ac:dyDescent="0.2">
      <c r="A4302" s="22" t="s">
        <v>9616</v>
      </c>
      <c r="B4302" s="21" t="s">
        <v>9617</v>
      </c>
      <c r="C4302" s="21" t="s">
        <v>1895</v>
      </c>
    </row>
    <row r="4303" spans="1:3" x14ac:dyDescent="0.2">
      <c r="A4303" s="22" t="s">
        <v>9618</v>
      </c>
      <c r="B4303" s="21" t="s">
        <v>9619</v>
      </c>
      <c r="C4303" s="21" t="s">
        <v>1697</v>
      </c>
    </row>
    <row r="4304" spans="1:3" x14ac:dyDescent="0.2">
      <c r="A4304" s="22" t="s">
        <v>9620</v>
      </c>
      <c r="B4304" s="21" t="s">
        <v>9621</v>
      </c>
      <c r="C4304" s="21" t="s">
        <v>1978</v>
      </c>
    </row>
    <row r="4305" spans="1:3" x14ac:dyDescent="0.2">
      <c r="A4305" s="22" t="s">
        <v>9622</v>
      </c>
      <c r="B4305" s="21" t="s">
        <v>9623</v>
      </c>
      <c r="C4305" s="21" t="s">
        <v>1784</v>
      </c>
    </row>
    <row r="4306" spans="1:3" x14ac:dyDescent="0.2">
      <c r="A4306" s="22" t="s">
        <v>9624</v>
      </c>
      <c r="B4306" s="21" t="s">
        <v>9625</v>
      </c>
      <c r="C4306" s="21" t="s">
        <v>1895</v>
      </c>
    </row>
    <row r="4307" spans="1:3" x14ac:dyDescent="0.2">
      <c r="A4307" s="22" t="s">
        <v>9626</v>
      </c>
      <c r="B4307" s="21" t="s">
        <v>9627</v>
      </c>
      <c r="C4307" s="21" t="s">
        <v>1607</v>
      </c>
    </row>
    <row r="4308" spans="1:3" x14ac:dyDescent="0.2">
      <c r="A4308" s="22" t="s">
        <v>9628</v>
      </c>
      <c r="B4308" s="21" t="s">
        <v>9629</v>
      </c>
      <c r="C4308" s="21" t="s">
        <v>1697</v>
      </c>
    </row>
    <row r="4309" spans="1:3" x14ac:dyDescent="0.2">
      <c r="A4309" s="22" t="s">
        <v>9630</v>
      </c>
      <c r="B4309" s="21" t="s">
        <v>9631</v>
      </c>
      <c r="C4309" s="21" t="s">
        <v>1858</v>
      </c>
    </row>
    <row r="4310" spans="1:3" x14ac:dyDescent="0.2">
      <c r="A4310" s="22" t="s">
        <v>9632</v>
      </c>
      <c r="B4310" s="21" t="s">
        <v>9633</v>
      </c>
      <c r="C4310" s="21" t="s">
        <v>1577</v>
      </c>
    </row>
    <row r="4311" spans="1:3" x14ac:dyDescent="0.2">
      <c r="A4311" s="22" t="s">
        <v>9634</v>
      </c>
      <c r="B4311" s="21" t="s">
        <v>9635</v>
      </c>
      <c r="C4311" s="21" t="s">
        <v>2669</v>
      </c>
    </row>
    <row r="4312" spans="1:3" x14ac:dyDescent="0.2">
      <c r="A4312" s="22" t="s">
        <v>9636</v>
      </c>
      <c r="B4312" s="21" t="s">
        <v>9637</v>
      </c>
      <c r="C4312" s="21" t="s">
        <v>1784</v>
      </c>
    </row>
    <row r="4313" spans="1:3" x14ac:dyDescent="0.2">
      <c r="A4313" s="22" t="s">
        <v>9638</v>
      </c>
      <c r="B4313" s="21" t="s">
        <v>9639</v>
      </c>
      <c r="C4313" s="21" t="s">
        <v>1784</v>
      </c>
    </row>
    <row r="4314" spans="1:3" x14ac:dyDescent="0.2">
      <c r="A4314" s="22" t="s">
        <v>9640</v>
      </c>
      <c r="B4314" s="21" t="s">
        <v>9641</v>
      </c>
      <c r="C4314" s="21" t="s">
        <v>1926</v>
      </c>
    </row>
    <row r="4315" spans="1:3" x14ac:dyDescent="0.2">
      <c r="A4315" s="22" t="s">
        <v>9642</v>
      </c>
      <c r="B4315" s="21" t="s">
        <v>9643</v>
      </c>
      <c r="C4315" s="21" t="s">
        <v>2871</v>
      </c>
    </row>
    <row r="4316" spans="1:3" x14ac:dyDescent="0.2">
      <c r="A4316" s="22" t="s">
        <v>9644</v>
      </c>
      <c r="B4316" s="21" t="s">
        <v>9645</v>
      </c>
      <c r="C4316" s="21" t="s">
        <v>1858</v>
      </c>
    </row>
    <row r="4317" spans="1:3" x14ac:dyDescent="0.2">
      <c r="A4317" s="22" t="s">
        <v>9646</v>
      </c>
      <c r="B4317" s="21" t="s">
        <v>9647</v>
      </c>
      <c r="C4317" s="21" t="s">
        <v>1858</v>
      </c>
    </row>
    <row r="4318" spans="1:3" x14ac:dyDescent="0.2">
      <c r="A4318" s="22" t="s">
        <v>9648</v>
      </c>
      <c r="B4318" s="21" t="s">
        <v>9649</v>
      </c>
      <c r="C4318" s="21" t="s">
        <v>1743</v>
      </c>
    </row>
    <row r="4319" spans="1:3" x14ac:dyDescent="0.2">
      <c r="A4319" s="22" t="s">
        <v>9650</v>
      </c>
      <c r="B4319" s="21" t="s">
        <v>9651</v>
      </c>
      <c r="C4319" s="21" t="s">
        <v>1784</v>
      </c>
    </row>
    <row r="4320" spans="1:3" x14ac:dyDescent="0.2">
      <c r="A4320" s="22" t="s">
        <v>9652</v>
      </c>
      <c r="B4320" s="21" t="s">
        <v>9653</v>
      </c>
      <c r="C4320" s="21" t="s">
        <v>1996</v>
      </c>
    </row>
    <row r="4321" spans="1:3" x14ac:dyDescent="0.2">
      <c r="A4321" s="22" t="s">
        <v>9654</v>
      </c>
      <c r="B4321" s="21" t="s">
        <v>9655</v>
      </c>
      <c r="C4321" s="21" t="s">
        <v>1895</v>
      </c>
    </row>
    <row r="4322" spans="1:3" x14ac:dyDescent="0.2">
      <c r="A4322" s="22" t="s">
        <v>9656</v>
      </c>
      <c r="B4322" s="21" t="s">
        <v>9657</v>
      </c>
      <c r="C4322" s="21" t="s">
        <v>1796</v>
      </c>
    </row>
    <row r="4323" spans="1:3" x14ac:dyDescent="0.2">
      <c r="A4323" s="22" t="s">
        <v>9658</v>
      </c>
      <c r="B4323" s="21" t="s">
        <v>9659</v>
      </c>
      <c r="C4323" s="21" t="s">
        <v>2114</v>
      </c>
    </row>
    <row r="4324" spans="1:3" x14ac:dyDescent="0.2">
      <c r="A4324" s="22" t="s">
        <v>9660</v>
      </c>
      <c r="B4324" s="21" t="s">
        <v>9661</v>
      </c>
      <c r="C4324" s="21" t="s">
        <v>1577</v>
      </c>
    </row>
    <row r="4325" spans="1:3" x14ac:dyDescent="0.2">
      <c r="A4325" s="22" t="s">
        <v>9662</v>
      </c>
      <c r="B4325" s="21" t="s">
        <v>9663</v>
      </c>
      <c r="C4325" s="21" t="s">
        <v>1736</v>
      </c>
    </row>
    <row r="4326" spans="1:3" x14ac:dyDescent="0.2">
      <c r="A4326" s="22" t="s">
        <v>9664</v>
      </c>
      <c r="B4326" s="21" t="s">
        <v>9665</v>
      </c>
      <c r="C4326" s="21" t="s">
        <v>2075</v>
      </c>
    </row>
    <row r="4327" spans="1:3" x14ac:dyDescent="0.2">
      <c r="A4327" s="22" t="s">
        <v>9666</v>
      </c>
      <c r="B4327" s="21" t="s">
        <v>9667</v>
      </c>
      <c r="C4327" s="21" t="s">
        <v>1784</v>
      </c>
    </row>
    <row r="4328" spans="1:3" x14ac:dyDescent="0.2">
      <c r="A4328" s="22" t="s">
        <v>9668</v>
      </c>
      <c r="B4328" s="21" t="s">
        <v>9669</v>
      </c>
      <c r="C4328" s="21" t="s">
        <v>1627</v>
      </c>
    </row>
    <row r="4329" spans="1:3" x14ac:dyDescent="0.2">
      <c r="A4329" s="22" t="s">
        <v>9670</v>
      </c>
      <c r="B4329" s="21" t="s">
        <v>9671</v>
      </c>
      <c r="C4329" s="21" t="s">
        <v>1757</v>
      </c>
    </row>
    <row r="4330" spans="1:3" x14ac:dyDescent="0.2">
      <c r="A4330" s="22" t="s">
        <v>9672</v>
      </c>
      <c r="B4330" s="21" t="s">
        <v>9673</v>
      </c>
      <c r="C4330" s="21" t="s">
        <v>2014</v>
      </c>
    </row>
    <row r="4331" spans="1:3" x14ac:dyDescent="0.2">
      <c r="A4331" s="22" t="s">
        <v>9674</v>
      </c>
      <c r="B4331" s="21" t="s">
        <v>9675</v>
      </c>
      <c r="C4331" s="21" t="s">
        <v>1601</v>
      </c>
    </row>
    <row r="4332" spans="1:3" x14ac:dyDescent="0.2">
      <c r="A4332" s="22" t="s">
        <v>9676</v>
      </c>
      <c r="B4332" s="21" t="s">
        <v>9677</v>
      </c>
      <c r="C4332" s="21" t="s">
        <v>1736</v>
      </c>
    </row>
    <row r="4333" spans="1:3" x14ac:dyDescent="0.2">
      <c r="A4333" s="22" t="s">
        <v>9678</v>
      </c>
      <c r="B4333" s="21" t="s">
        <v>9679</v>
      </c>
      <c r="C4333" s="21" t="s">
        <v>1697</v>
      </c>
    </row>
    <row r="4334" spans="1:3" x14ac:dyDescent="0.2">
      <c r="A4334" s="22" t="s">
        <v>9680</v>
      </c>
      <c r="B4334" s="21" t="s">
        <v>9681</v>
      </c>
      <c r="C4334" s="21" t="s">
        <v>1697</v>
      </c>
    </row>
    <row r="4335" spans="1:3" x14ac:dyDescent="0.2">
      <c r="A4335" s="22" t="s">
        <v>9682</v>
      </c>
      <c r="B4335" s="21" t="s">
        <v>9683</v>
      </c>
      <c r="C4335" s="21" t="s">
        <v>1577</v>
      </c>
    </row>
    <row r="4336" spans="1:3" x14ac:dyDescent="0.2">
      <c r="A4336" s="22" t="s">
        <v>9684</v>
      </c>
      <c r="B4336" s="21" t="s">
        <v>9685</v>
      </c>
      <c r="C4336" s="21" t="s">
        <v>1926</v>
      </c>
    </row>
    <row r="4337" spans="1:3" x14ac:dyDescent="0.2">
      <c r="A4337" s="22" t="s">
        <v>9686</v>
      </c>
      <c r="B4337" s="21" t="s">
        <v>9687</v>
      </c>
      <c r="C4337" s="21" t="s">
        <v>1926</v>
      </c>
    </row>
    <row r="4338" spans="1:3" x14ac:dyDescent="0.2">
      <c r="A4338" s="22" t="s">
        <v>9688</v>
      </c>
      <c r="B4338" s="21" t="s">
        <v>9689</v>
      </c>
      <c r="C4338" s="21" t="s">
        <v>2669</v>
      </c>
    </row>
    <row r="4339" spans="1:3" x14ac:dyDescent="0.2">
      <c r="A4339" s="22" t="s">
        <v>9690</v>
      </c>
      <c r="B4339" s="21" t="s">
        <v>9691</v>
      </c>
      <c r="C4339" s="21" t="s">
        <v>1985</v>
      </c>
    </row>
    <row r="4340" spans="1:3" x14ac:dyDescent="0.2">
      <c r="A4340" s="22" t="s">
        <v>9692</v>
      </c>
      <c r="B4340" s="21" t="s">
        <v>9693</v>
      </c>
      <c r="C4340" s="21" t="s">
        <v>1757</v>
      </c>
    </row>
    <row r="4341" spans="1:3" x14ac:dyDescent="0.2">
      <c r="A4341" s="22" t="s">
        <v>9694</v>
      </c>
      <c r="B4341" s="21" t="s">
        <v>9695</v>
      </c>
      <c r="C4341" s="21" t="s">
        <v>2065</v>
      </c>
    </row>
    <row r="4342" spans="1:3" x14ac:dyDescent="0.2">
      <c r="A4342" s="22" t="s">
        <v>9696</v>
      </c>
      <c r="B4342" s="21" t="s">
        <v>9697</v>
      </c>
      <c r="C4342" s="21" t="s">
        <v>1888</v>
      </c>
    </row>
    <row r="4343" spans="1:3" x14ac:dyDescent="0.2">
      <c r="A4343" s="22" t="s">
        <v>9698</v>
      </c>
      <c r="B4343" s="21" t="s">
        <v>9699</v>
      </c>
      <c r="C4343" s="21" t="s">
        <v>2456</v>
      </c>
    </row>
    <row r="4344" spans="1:3" x14ac:dyDescent="0.2">
      <c r="A4344" s="22" t="s">
        <v>9700</v>
      </c>
      <c r="B4344" s="21" t="s">
        <v>9701</v>
      </c>
      <c r="C4344" s="21" t="s">
        <v>2096</v>
      </c>
    </row>
    <row r="4345" spans="1:3" x14ac:dyDescent="0.2">
      <c r="A4345" s="22" t="s">
        <v>9702</v>
      </c>
      <c r="B4345" s="21" t="s">
        <v>9703</v>
      </c>
      <c r="C4345" s="21" t="s">
        <v>2096</v>
      </c>
    </row>
    <row r="4346" spans="1:3" x14ac:dyDescent="0.2">
      <c r="A4346" s="22" t="s">
        <v>9704</v>
      </c>
      <c r="B4346" s="21" t="s">
        <v>9705</v>
      </c>
      <c r="C4346" s="21" t="s">
        <v>1627</v>
      </c>
    </row>
    <row r="4347" spans="1:3" x14ac:dyDescent="0.2">
      <c r="A4347" s="22" t="s">
        <v>9706</v>
      </c>
      <c r="B4347" s="21" t="s">
        <v>9707</v>
      </c>
      <c r="C4347" s="21" t="s">
        <v>1671</v>
      </c>
    </row>
    <row r="4348" spans="1:3" x14ac:dyDescent="0.2">
      <c r="A4348" s="22" t="s">
        <v>9708</v>
      </c>
      <c r="B4348" s="21" t="s">
        <v>9709</v>
      </c>
      <c r="C4348" s="21" t="s">
        <v>1757</v>
      </c>
    </row>
    <row r="4349" spans="1:3" x14ac:dyDescent="0.2">
      <c r="A4349" s="22" t="s">
        <v>9710</v>
      </c>
      <c r="B4349" s="21" t="s">
        <v>9711</v>
      </c>
      <c r="C4349" s="21" t="s">
        <v>2114</v>
      </c>
    </row>
    <row r="4350" spans="1:3" x14ac:dyDescent="0.2">
      <c r="A4350" s="22" t="s">
        <v>9712</v>
      </c>
      <c r="B4350" s="21" t="s">
        <v>9713</v>
      </c>
      <c r="C4350" s="21" t="s">
        <v>2976</v>
      </c>
    </row>
    <row r="4351" spans="1:3" x14ac:dyDescent="0.2">
      <c r="A4351" s="22" t="s">
        <v>9714</v>
      </c>
      <c r="B4351" s="21" t="s">
        <v>9715</v>
      </c>
      <c r="C4351" s="21" t="s">
        <v>1985</v>
      </c>
    </row>
    <row r="4352" spans="1:3" x14ac:dyDescent="0.2">
      <c r="A4352" s="22" t="s">
        <v>9716</v>
      </c>
      <c r="B4352" s="21" t="s">
        <v>9717</v>
      </c>
      <c r="C4352" s="21" t="s">
        <v>1595</v>
      </c>
    </row>
    <row r="4353" spans="1:3" x14ac:dyDescent="0.2">
      <c r="A4353" s="22" t="s">
        <v>9718</v>
      </c>
      <c r="B4353" s="21" t="s">
        <v>9719</v>
      </c>
      <c r="C4353" s="21" t="s">
        <v>2669</v>
      </c>
    </row>
    <row r="4354" spans="1:3" x14ac:dyDescent="0.2">
      <c r="A4354" s="22" t="s">
        <v>9720</v>
      </c>
      <c r="B4354" s="21" t="s">
        <v>9721</v>
      </c>
      <c r="C4354" s="21" t="s">
        <v>1627</v>
      </c>
    </row>
    <row r="4355" spans="1:3" x14ac:dyDescent="0.2">
      <c r="A4355" s="22" t="s">
        <v>9722</v>
      </c>
      <c r="B4355" s="21" t="s">
        <v>9723</v>
      </c>
      <c r="C4355" s="21" t="s">
        <v>1642</v>
      </c>
    </row>
    <row r="4356" spans="1:3" x14ac:dyDescent="0.2">
      <c r="A4356" s="22" t="s">
        <v>9724</v>
      </c>
      <c r="B4356" s="21" t="s">
        <v>9725</v>
      </c>
      <c r="C4356" s="21" t="s">
        <v>1642</v>
      </c>
    </row>
    <row r="4357" spans="1:3" x14ac:dyDescent="0.2">
      <c r="A4357" s="22" t="s">
        <v>9726</v>
      </c>
      <c r="B4357" s="21" t="s">
        <v>9727</v>
      </c>
      <c r="C4357" s="21" t="s">
        <v>1627</v>
      </c>
    </row>
    <row r="4358" spans="1:3" x14ac:dyDescent="0.2">
      <c r="A4358" s="22" t="s">
        <v>9728</v>
      </c>
      <c r="B4358" s="21" t="s">
        <v>9729</v>
      </c>
      <c r="C4358" s="21" t="s">
        <v>1697</v>
      </c>
    </row>
    <row r="4359" spans="1:3" x14ac:dyDescent="0.2">
      <c r="A4359" s="22" t="s">
        <v>9730</v>
      </c>
      <c r="B4359" s="21" t="s">
        <v>9731</v>
      </c>
      <c r="C4359" s="21" t="s">
        <v>1697</v>
      </c>
    </row>
    <row r="4360" spans="1:3" x14ac:dyDescent="0.2">
      <c r="A4360" s="22" t="s">
        <v>9732</v>
      </c>
      <c r="B4360" s="21" t="s">
        <v>9733</v>
      </c>
      <c r="C4360" s="21" t="s">
        <v>2096</v>
      </c>
    </row>
    <row r="4361" spans="1:3" x14ac:dyDescent="0.2">
      <c r="A4361" s="22" t="s">
        <v>9734</v>
      </c>
      <c r="B4361" s="21" t="s">
        <v>9735</v>
      </c>
      <c r="C4361" s="21" t="s">
        <v>1642</v>
      </c>
    </row>
    <row r="4362" spans="1:3" x14ac:dyDescent="0.2">
      <c r="A4362" s="22" t="s">
        <v>9736</v>
      </c>
      <c r="B4362" s="21" t="s">
        <v>9737</v>
      </c>
      <c r="C4362" s="21" t="s">
        <v>1642</v>
      </c>
    </row>
    <row r="4363" spans="1:3" x14ac:dyDescent="0.2">
      <c r="A4363" s="22" t="s">
        <v>9738</v>
      </c>
      <c r="B4363" s="21" t="s">
        <v>9739</v>
      </c>
      <c r="C4363" s="21" t="s">
        <v>1642</v>
      </c>
    </row>
    <row r="4364" spans="1:3" x14ac:dyDescent="0.2">
      <c r="A4364" s="22" t="s">
        <v>9740</v>
      </c>
      <c r="B4364" s="21" t="s">
        <v>9741</v>
      </c>
      <c r="C4364" s="21" t="s">
        <v>1726</v>
      </c>
    </row>
    <row r="4365" spans="1:3" x14ac:dyDescent="0.2">
      <c r="A4365" s="22" t="s">
        <v>9742</v>
      </c>
      <c r="B4365" s="21" t="s">
        <v>9743</v>
      </c>
      <c r="C4365" s="21" t="s">
        <v>1726</v>
      </c>
    </row>
    <row r="4366" spans="1:3" x14ac:dyDescent="0.2">
      <c r="A4366" s="22" t="s">
        <v>9744</v>
      </c>
      <c r="B4366" s="21" t="s">
        <v>9745</v>
      </c>
      <c r="C4366" s="21" t="s">
        <v>1817</v>
      </c>
    </row>
    <row r="4367" spans="1:3" x14ac:dyDescent="0.2">
      <c r="A4367" s="22" t="s">
        <v>9746</v>
      </c>
      <c r="B4367" s="21" t="s">
        <v>9747</v>
      </c>
      <c r="C4367" s="21" t="s">
        <v>1697</v>
      </c>
    </row>
    <row r="4368" spans="1:3" x14ac:dyDescent="0.2">
      <c r="A4368" s="22" t="s">
        <v>9748</v>
      </c>
      <c r="B4368" s="21" t="s">
        <v>9749</v>
      </c>
      <c r="C4368" s="21" t="s">
        <v>5385</v>
      </c>
    </row>
    <row r="4369" spans="1:3" x14ac:dyDescent="0.2">
      <c r="A4369" s="22" t="s">
        <v>9750</v>
      </c>
      <c r="B4369" s="21" t="s">
        <v>9751</v>
      </c>
      <c r="C4369" s="21" t="s">
        <v>1784</v>
      </c>
    </row>
    <row r="4370" spans="1:3" x14ac:dyDescent="0.2">
      <c r="A4370" s="22" t="s">
        <v>9752</v>
      </c>
      <c r="B4370" s="21" t="s">
        <v>9753</v>
      </c>
      <c r="C4370" s="21" t="s">
        <v>1784</v>
      </c>
    </row>
    <row r="4371" spans="1:3" x14ac:dyDescent="0.2">
      <c r="A4371" s="22" t="s">
        <v>9754</v>
      </c>
      <c r="B4371" s="21" t="s">
        <v>9755</v>
      </c>
      <c r="C4371" s="21" t="s">
        <v>1601</v>
      </c>
    </row>
    <row r="4372" spans="1:3" x14ac:dyDescent="0.2">
      <c r="A4372" s="22" t="s">
        <v>9756</v>
      </c>
      <c r="B4372" s="21" t="s">
        <v>9757</v>
      </c>
      <c r="C4372" s="21" t="s">
        <v>1671</v>
      </c>
    </row>
    <row r="4373" spans="1:3" x14ac:dyDescent="0.2">
      <c r="A4373" s="22" t="s">
        <v>9758</v>
      </c>
      <c r="B4373" s="21" t="s">
        <v>9759</v>
      </c>
      <c r="C4373" s="21" t="s">
        <v>1671</v>
      </c>
    </row>
    <row r="4374" spans="1:3" x14ac:dyDescent="0.2">
      <c r="A4374" s="22" t="s">
        <v>9760</v>
      </c>
      <c r="B4374" s="21" t="s">
        <v>9761</v>
      </c>
      <c r="C4374" s="21" t="s">
        <v>1671</v>
      </c>
    </row>
    <row r="4375" spans="1:3" x14ac:dyDescent="0.2">
      <c r="A4375" s="22" t="s">
        <v>9762</v>
      </c>
      <c r="B4375" s="21" t="s">
        <v>9763</v>
      </c>
      <c r="C4375" s="21" t="s">
        <v>1671</v>
      </c>
    </row>
    <row r="4376" spans="1:3" x14ac:dyDescent="0.2">
      <c r="A4376" s="22" t="s">
        <v>9764</v>
      </c>
      <c r="B4376" s="21" t="s">
        <v>9765</v>
      </c>
      <c r="C4376" s="21" t="s">
        <v>1671</v>
      </c>
    </row>
    <row r="4377" spans="1:3" x14ac:dyDescent="0.2">
      <c r="A4377" s="22" t="s">
        <v>9766</v>
      </c>
      <c r="B4377" s="21" t="s">
        <v>9767</v>
      </c>
      <c r="C4377" s="21" t="s">
        <v>1642</v>
      </c>
    </row>
    <row r="4378" spans="1:3" x14ac:dyDescent="0.2">
      <c r="A4378" s="22" t="s">
        <v>9768</v>
      </c>
      <c r="B4378" s="21" t="s">
        <v>9769</v>
      </c>
      <c r="C4378" s="21" t="s">
        <v>1642</v>
      </c>
    </row>
    <row r="4379" spans="1:3" x14ac:dyDescent="0.2">
      <c r="A4379" s="22" t="s">
        <v>9770</v>
      </c>
      <c r="B4379" s="21" t="s">
        <v>9771</v>
      </c>
      <c r="C4379" s="21" t="s">
        <v>2456</v>
      </c>
    </row>
    <row r="4380" spans="1:3" x14ac:dyDescent="0.2">
      <c r="A4380" s="22" t="s">
        <v>9772</v>
      </c>
      <c r="B4380" s="21" t="s">
        <v>9773</v>
      </c>
      <c r="C4380" s="21" t="s">
        <v>1697</v>
      </c>
    </row>
    <row r="4381" spans="1:3" x14ac:dyDescent="0.2">
      <c r="A4381" s="22" t="s">
        <v>9774</v>
      </c>
      <c r="B4381" s="21" t="s">
        <v>9775</v>
      </c>
      <c r="C4381" s="21" t="s">
        <v>1957</v>
      </c>
    </row>
    <row r="4382" spans="1:3" x14ac:dyDescent="0.2">
      <c r="A4382" s="22" t="s">
        <v>9776</v>
      </c>
      <c r="B4382" s="21" t="s">
        <v>9777</v>
      </c>
      <c r="C4382" s="21" t="s">
        <v>1957</v>
      </c>
    </row>
    <row r="4383" spans="1:3" x14ac:dyDescent="0.2">
      <c r="A4383" s="22" t="s">
        <v>9778</v>
      </c>
      <c r="B4383" s="21" t="s">
        <v>9779</v>
      </c>
      <c r="C4383" s="21" t="s">
        <v>1577</v>
      </c>
    </row>
    <row r="4384" spans="1:3" x14ac:dyDescent="0.2">
      <c r="A4384" s="22" t="s">
        <v>9780</v>
      </c>
      <c r="B4384" s="21" t="s">
        <v>9781</v>
      </c>
      <c r="C4384" s="21" t="s">
        <v>1577</v>
      </c>
    </row>
    <row r="4385" spans="1:3" x14ac:dyDescent="0.2">
      <c r="A4385" s="22" t="s">
        <v>9782</v>
      </c>
      <c r="B4385" s="21" t="s">
        <v>9783</v>
      </c>
      <c r="C4385" s="21" t="s">
        <v>2114</v>
      </c>
    </row>
    <row r="4386" spans="1:3" x14ac:dyDescent="0.2">
      <c r="A4386" s="22" t="s">
        <v>9784</v>
      </c>
      <c r="B4386" s="21" t="s">
        <v>9785</v>
      </c>
      <c r="C4386" s="21" t="s">
        <v>1671</v>
      </c>
    </row>
    <row r="4387" spans="1:3" x14ac:dyDescent="0.2">
      <c r="A4387" s="22" t="s">
        <v>9786</v>
      </c>
      <c r="B4387" s="21" t="s">
        <v>9787</v>
      </c>
      <c r="C4387" s="21" t="s">
        <v>2114</v>
      </c>
    </row>
    <row r="4388" spans="1:3" x14ac:dyDescent="0.2">
      <c r="A4388" s="22" t="s">
        <v>9788</v>
      </c>
      <c r="B4388" s="21" t="s">
        <v>9789</v>
      </c>
      <c r="C4388" s="21" t="s">
        <v>1697</v>
      </c>
    </row>
    <row r="4389" spans="1:3" x14ac:dyDescent="0.2">
      <c r="A4389" s="22" t="s">
        <v>9790</v>
      </c>
      <c r="B4389" s="21" t="s">
        <v>9791</v>
      </c>
      <c r="C4389" s="21" t="s">
        <v>1697</v>
      </c>
    </row>
    <row r="4390" spans="1:3" x14ac:dyDescent="0.2">
      <c r="A4390" s="22" t="s">
        <v>9792</v>
      </c>
      <c r="B4390" s="21" t="s">
        <v>9793</v>
      </c>
      <c r="C4390" s="21" t="s">
        <v>2114</v>
      </c>
    </row>
    <row r="4391" spans="1:3" x14ac:dyDescent="0.2">
      <c r="A4391" s="22" t="s">
        <v>9794</v>
      </c>
      <c r="B4391" s="21" t="s">
        <v>9795</v>
      </c>
      <c r="C4391" s="21" t="s">
        <v>1858</v>
      </c>
    </row>
    <row r="4392" spans="1:3" x14ac:dyDescent="0.2">
      <c r="A4392" s="22" t="s">
        <v>9796</v>
      </c>
      <c r="B4392" s="21" t="s">
        <v>9797</v>
      </c>
      <c r="C4392" s="21" t="s">
        <v>1923</v>
      </c>
    </row>
    <row r="4393" spans="1:3" x14ac:dyDescent="0.2">
      <c r="A4393" s="22" t="s">
        <v>9798</v>
      </c>
      <c r="B4393" s="21" t="s">
        <v>9799</v>
      </c>
      <c r="C4393" s="21" t="s">
        <v>1796</v>
      </c>
    </row>
    <row r="4394" spans="1:3" x14ac:dyDescent="0.2">
      <c r="A4394" s="22" t="s">
        <v>9800</v>
      </c>
      <c r="B4394" s="21" t="s">
        <v>9801</v>
      </c>
      <c r="C4394" s="21" t="s">
        <v>2114</v>
      </c>
    </row>
    <row r="4395" spans="1:3" x14ac:dyDescent="0.2">
      <c r="A4395" s="22" t="s">
        <v>9802</v>
      </c>
      <c r="B4395" s="21" t="s">
        <v>9803</v>
      </c>
      <c r="C4395" s="21" t="s">
        <v>1957</v>
      </c>
    </row>
    <row r="4396" spans="1:3" x14ac:dyDescent="0.2">
      <c r="A4396" s="22" t="s">
        <v>9804</v>
      </c>
      <c r="B4396" s="21" t="s">
        <v>9805</v>
      </c>
      <c r="C4396" s="21" t="s">
        <v>1607</v>
      </c>
    </row>
    <row r="4397" spans="1:3" x14ac:dyDescent="0.2">
      <c r="A4397" s="22" t="s">
        <v>9806</v>
      </c>
      <c r="B4397" s="21" t="s">
        <v>9807</v>
      </c>
      <c r="C4397" s="21" t="s">
        <v>1595</v>
      </c>
    </row>
    <row r="4398" spans="1:3" x14ac:dyDescent="0.2">
      <c r="A4398" s="22" t="s">
        <v>9808</v>
      </c>
      <c r="B4398" s="21" t="s">
        <v>9809</v>
      </c>
      <c r="C4398" s="21" t="s">
        <v>1560</v>
      </c>
    </row>
    <row r="4399" spans="1:3" x14ac:dyDescent="0.2">
      <c r="A4399" s="22" t="s">
        <v>9810</v>
      </c>
      <c r="B4399" s="21" t="s">
        <v>9811</v>
      </c>
      <c r="C4399" s="21" t="s">
        <v>2003</v>
      </c>
    </row>
    <row r="4400" spans="1:3" x14ac:dyDescent="0.2">
      <c r="A4400" s="22" t="s">
        <v>9812</v>
      </c>
      <c r="B4400" s="21" t="s">
        <v>9813</v>
      </c>
      <c r="C4400" s="21" t="s">
        <v>2096</v>
      </c>
    </row>
    <row r="4401" spans="1:3" x14ac:dyDescent="0.2">
      <c r="A4401" s="22" t="s">
        <v>9814</v>
      </c>
      <c r="B4401" s="21" t="s">
        <v>9815</v>
      </c>
      <c r="C4401" s="21" t="s">
        <v>1978</v>
      </c>
    </row>
    <row r="4402" spans="1:3" x14ac:dyDescent="0.2">
      <c r="A4402" s="22" t="s">
        <v>9816</v>
      </c>
      <c r="B4402" s="21" t="s">
        <v>9817</v>
      </c>
      <c r="C4402" s="21" t="s">
        <v>5385</v>
      </c>
    </row>
    <row r="4403" spans="1:3" x14ac:dyDescent="0.2">
      <c r="A4403" s="22" t="s">
        <v>9818</v>
      </c>
      <c r="B4403" s="21" t="s">
        <v>9819</v>
      </c>
      <c r="C4403" s="21" t="s">
        <v>1642</v>
      </c>
    </row>
    <row r="4404" spans="1:3" x14ac:dyDescent="0.2">
      <c r="A4404" s="22" t="s">
        <v>9820</v>
      </c>
      <c r="B4404" s="21" t="s">
        <v>9821</v>
      </c>
      <c r="C4404" s="21" t="s">
        <v>1642</v>
      </c>
    </row>
    <row r="4405" spans="1:3" x14ac:dyDescent="0.2">
      <c r="A4405" s="22" t="s">
        <v>9822</v>
      </c>
      <c r="B4405" s="21" t="s">
        <v>9823</v>
      </c>
      <c r="C4405" s="21" t="s">
        <v>1642</v>
      </c>
    </row>
    <row r="4406" spans="1:3" x14ac:dyDescent="0.2">
      <c r="A4406" s="22" t="s">
        <v>9824</v>
      </c>
      <c r="B4406" s="21" t="s">
        <v>9825</v>
      </c>
      <c r="C4406" s="21" t="s">
        <v>1757</v>
      </c>
    </row>
    <row r="4407" spans="1:3" x14ac:dyDescent="0.2">
      <c r="A4407" s="22" t="s">
        <v>9826</v>
      </c>
      <c r="B4407" s="21" t="s">
        <v>9827</v>
      </c>
      <c r="C4407" s="21" t="s">
        <v>1966</v>
      </c>
    </row>
    <row r="4408" spans="1:3" x14ac:dyDescent="0.2">
      <c r="A4408" s="22" t="s">
        <v>9828</v>
      </c>
      <c r="B4408" s="21" t="s">
        <v>9829</v>
      </c>
      <c r="C4408" s="21" t="s">
        <v>1775</v>
      </c>
    </row>
    <row r="4409" spans="1:3" x14ac:dyDescent="0.2">
      <c r="A4409" s="22" t="s">
        <v>9830</v>
      </c>
      <c r="B4409" s="21" t="s">
        <v>9831</v>
      </c>
      <c r="C4409" s="21" t="s">
        <v>1957</v>
      </c>
    </row>
    <row r="4410" spans="1:3" x14ac:dyDescent="0.2">
      <c r="A4410" s="22" t="s">
        <v>9832</v>
      </c>
      <c r="B4410" s="21" t="s">
        <v>9833</v>
      </c>
      <c r="C4410" s="21" t="s">
        <v>1946</v>
      </c>
    </row>
    <row r="4411" spans="1:3" x14ac:dyDescent="0.2">
      <c r="A4411" s="22" t="s">
        <v>9834</v>
      </c>
      <c r="B4411" s="21" t="s">
        <v>9835</v>
      </c>
      <c r="C4411" s="21" t="s">
        <v>1601</v>
      </c>
    </row>
    <row r="4412" spans="1:3" x14ac:dyDescent="0.2">
      <c r="A4412" s="22" t="s">
        <v>9836</v>
      </c>
      <c r="B4412" s="21" t="s">
        <v>9837</v>
      </c>
      <c r="C4412" s="21" t="s">
        <v>1671</v>
      </c>
    </row>
    <row r="4413" spans="1:3" x14ac:dyDescent="0.2">
      <c r="A4413" s="22" t="s">
        <v>9838</v>
      </c>
      <c r="B4413" s="21" t="s">
        <v>9839</v>
      </c>
      <c r="C4413" s="21" t="s">
        <v>1671</v>
      </c>
    </row>
    <row r="4414" spans="1:3" x14ac:dyDescent="0.2">
      <c r="A4414" s="22" t="s">
        <v>9840</v>
      </c>
      <c r="B4414" s="21" t="s">
        <v>9841</v>
      </c>
      <c r="C4414" s="21" t="s">
        <v>1671</v>
      </c>
    </row>
    <row r="4415" spans="1:3" x14ac:dyDescent="0.2">
      <c r="A4415" s="22" t="s">
        <v>9842</v>
      </c>
      <c r="B4415" s="21" t="s">
        <v>9843</v>
      </c>
      <c r="C4415" s="21" t="s">
        <v>1577</v>
      </c>
    </row>
    <row r="4416" spans="1:3" x14ac:dyDescent="0.2">
      <c r="A4416" s="22" t="s">
        <v>9844</v>
      </c>
      <c r="B4416" s="21" t="s">
        <v>9845</v>
      </c>
      <c r="C4416" s="21" t="s">
        <v>1851</v>
      </c>
    </row>
    <row r="4417" spans="1:3" x14ac:dyDescent="0.2">
      <c r="A4417" s="22" t="s">
        <v>9846</v>
      </c>
      <c r="B4417" s="21" t="s">
        <v>9847</v>
      </c>
      <c r="C4417" s="21" t="s">
        <v>1601</v>
      </c>
    </row>
    <row r="4418" spans="1:3" x14ac:dyDescent="0.2">
      <c r="A4418" s="22" t="s">
        <v>9848</v>
      </c>
      <c r="B4418" s="21" t="s">
        <v>9849</v>
      </c>
      <c r="C4418" s="21" t="s">
        <v>1895</v>
      </c>
    </row>
    <row r="4419" spans="1:3" x14ac:dyDescent="0.2">
      <c r="A4419" s="22" t="s">
        <v>9850</v>
      </c>
      <c r="B4419" s="21" t="s">
        <v>9851</v>
      </c>
      <c r="C4419" s="21" t="s">
        <v>1895</v>
      </c>
    </row>
    <row r="4420" spans="1:3" x14ac:dyDescent="0.2">
      <c r="A4420" s="22" t="s">
        <v>9852</v>
      </c>
      <c r="B4420" s="21" t="s">
        <v>9853</v>
      </c>
      <c r="C4420" s="21" t="s">
        <v>1757</v>
      </c>
    </row>
    <row r="4421" spans="1:3" x14ac:dyDescent="0.2">
      <c r="A4421" s="22" t="s">
        <v>9854</v>
      </c>
      <c r="B4421" s="21" t="s">
        <v>9855</v>
      </c>
      <c r="C4421" s="21" t="s">
        <v>1757</v>
      </c>
    </row>
    <row r="4422" spans="1:3" x14ac:dyDescent="0.2">
      <c r="A4422" s="22" t="s">
        <v>9856</v>
      </c>
      <c r="B4422" s="21" t="s">
        <v>9857</v>
      </c>
      <c r="C4422" s="21" t="s">
        <v>1757</v>
      </c>
    </row>
    <row r="4423" spans="1:3" x14ac:dyDescent="0.2">
      <c r="A4423" s="22" t="s">
        <v>9858</v>
      </c>
      <c r="B4423" s="21" t="s">
        <v>9859</v>
      </c>
      <c r="C4423" s="21" t="s">
        <v>1757</v>
      </c>
    </row>
    <row r="4424" spans="1:3" x14ac:dyDescent="0.2">
      <c r="A4424" s="22" t="s">
        <v>9860</v>
      </c>
      <c r="B4424" s="21" t="s">
        <v>9861</v>
      </c>
      <c r="C4424" s="21" t="s">
        <v>1817</v>
      </c>
    </row>
    <row r="4425" spans="1:3" x14ac:dyDescent="0.2">
      <c r="A4425" s="22" t="s">
        <v>9862</v>
      </c>
      <c r="B4425" s="21" t="s">
        <v>9863</v>
      </c>
      <c r="C4425" s="21" t="s">
        <v>1817</v>
      </c>
    </row>
    <row r="4426" spans="1:3" x14ac:dyDescent="0.2">
      <c r="A4426" s="22" t="s">
        <v>9864</v>
      </c>
      <c r="B4426" s="21" t="s">
        <v>9865</v>
      </c>
      <c r="C4426" s="21" t="s">
        <v>2082</v>
      </c>
    </row>
    <row r="4427" spans="1:3" x14ac:dyDescent="0.2">
      <c r="A4427" s="22" t="s">
        <v>9866</v>
      </c>
      <c r="B4427" s="21" t="s">
        <v>9867</v>
      </c>
      <c r="C4427" s="21" t="s">
        <v>1560</v>
      </c>
    </row>
    <row r="4428" spans="1:3" x14ac:dyDescent="0.2">
      <c r="A4428" s="22" t="s">
        <v>9868</v>
      </c>
      <c r="B4428" s="21" t="s">
        <v>9869</v>
      </c>
      <c r="C4428" s="21" t="s">
        <v>1757</v>
      </c>
    </row>
    <row r="4429" spans="1:3" x14ac:dyDescent="0.2">
      <c r="A4429" s="22" t="s">
        <v>9870</v>
      </c>
      <c r="B4429" s="21" t="s">
        <v>9871</v>
      </c>
      <c r="C4429" s="21" t="s">
        <v>1757</v>
      </c>
    </row>
    <row r="4430" spans="1:3" x14ac:dyDescent="0.2">
      <c r="A4430" s="22" t="s">
        <v>9872</v>
      </c>
      <c r="B4430" s="21" t="s">
        <v>9873</v>
      </c>
      <c r="C4430" s="21" t="s">
        <v>1757</v>
      </c>
    </row>
    <row r="4431" spans="1:3" x14ac:dyDescent="0.2">
      <c r="A4431" s="22" t="s">
        <v>9874</v>
      </c>
      <c r="B4431" s="21" t="s">
        <v>9875</v>
      </c>
      <c r="C4431" s="21" t="s">
        <v>1757</v>
      </c>
    </row>
    <row r="4432" spans="1:3" x14ac:dyDescent="0.2">
      <c r="A4432" s="22" t="s">
        <v>9876</v>
      </c>
      <c r="B4432" s="21" t="s">
        <v>9877</v>
      </c>
      <c r="C4432" s="21" t="s">
        <v>1757</v>
      </c>
    </row>
    <row r="4433" spans="1:3" x14ac:dyDescent="0.2">
      <c r="A4433" s="22" t="s">
        <v>9878</v>
      </c>
      <c r="B4433" s="21" t="s">
        <v>9879</v>
      </c>
      <c r="C4433" s="21" t="s">
        <v>1757</v>
      </c>
    </row>
    <row r="4434" spans="1:3" x14ac:dyDescent="0.2">
      <c r="A4434" s="22" t="s">
        <v>9880</v>
      </c>
      <c r="B4434" s="21" t="s">
        <v>9881</v>
      </c>
      <c r="C4434" s="21" t="s">
        <v>1757</v>
      </c>
    </row>
    <row r="4435" spans="1:3" x14ac:dyDescent="0.2">
      <c r="A4435" s="22" t="s">
        <v>9882</v>
      </c>
      <c r="B4435" s="21" t="s">
        <v>9883</v>
      </c>
      <c r="C4435" s="21" t="s">
        <v>1851</v>
      </c>
    </row>
    <row r="4436" spans="1:3" x14ac:dyDescent="0.2">
      <c r="A4436" s="22" t="s">
        <v>9884</v>
      </c>
      <c r="B4436" s="21" t="s">
        <v>9885</v>
      </c>
      <c r="C4436" s="21" t="s">
        <v>1851</v>
      </c>
    </row>
    <row r="4437" spans="1:3" x14ac:dyDescent="0.2">
      <c r="A4437" s="22" t="s">
        <v>9886</v>
      </c>
      <c r="B4437" s="21" t="s">
        <v>9887</v>
      </c>
      <c r="C4437" s="21" t="s">
        <v>1851</v>
      </c>
    </row>
    <row r="4438" spans="1:3" x14ac:dyDescent="0.2">
      <c r="A4438" s="22" t="s">
        <v>9888</v>
      </c>
      <c r="B4438" s="21" t="s">
        <v>9889</v>
      </c>
      <c r="C4438" s="21" t="s">
        <v>1851</v>
      </c>
    </row>
    <row r="4439" spans="1:3" x14ac:dyDescent="0.2">
      <c r="A4439" s="22" t="s">
        <v>9890</v>
      </c>
      <c r="B4439" s="21" t="s">
        <v>9891</v>
      </c>
      <c r="C4439" s="21" t="s">
        <v>1973</v>
      </c>
    </row>
    <row r="4440" spans="1:3" x14ac:dyDescent="0.2">
      <c r="A4440" s="22" t="s">
        <v>9892</v>
      </c>
      <c r="B4440" s="21" t="s">
        <v>9893</v>
      </c>
      <c r="C4440" s="21" t="s">
        <v>1840</v>
      </c>
    </row>
    <row r="4441" spans="1:3" x14ac:dyDescent="0.2">
      <c r="A4441" s="22" t="s">
        <v>9894</v>
      </c>
      <c r="B4441" s="21" t="s">
        <v>9895</v>
      </c>
      <c r="C4441" s="21" t="s">
        <v>1851</v>
      </c>
    </row>
    <row r="4442" spans="1:3" x14ac:dyDescent="0.2">
      <c r="A4442" s="22" t="s">
        <v>9896</v>
      </c>
      <c r="B4442" s="21" t="s">
        <v>9897</v>
      </c>
      <c r="C4442" s="21" t="s">
        <v>1697</v>
      </c>
    </row>
    <row r="4443" spans="1:3" x14ac:dyDescent="0.2">
      <c r="A4443" s="22" t="s">
        <v>9898</v>
      </c>
      <c r="B4443" s="21" t="s">
        <v>9899</v>
      </c>
      <c r="C4443" s="21" t="s">
        <v>1946</v>
      </c>
    </row>
    <row r="4444" spans="1:3" x14ac:dyDescent="0.2">
      <c r="A4444" s="22" t="s">
        <v>9900</v>
      </c>
      <c r="B4444" s="21" t="s">
        <v>9901</v>
      </c>
      <c r="C4444" s="21" t="s">
        <v>1946</v>
      </c>
    </row>
    <row r="4445" spans="1:3" x14ac:dyDescent="0.2">
      <c r="A4445" s="22" t="s">
        <v>9902</v>
      </c>
      <c r="B4445" s="21" t="s">
        <v>9903</v>
      </c>
      <c r="C4445" s="21" t="s">
        <v>1946</v>
      </c>
    </row>
    <row r="4446" spans="1:3" x14ac:dyDescent="0.2">
      <c r="A4446" s="22" t="s">
        <v>9904</v>
      </c>
      <c r="B4446" s="21" t="s">
        <v>9905</v>
      </c>
      <c r="C4446" s="21" t="s">
        <v>3281</v>
      </c>
    </row>
    <row r="4447" spans="1:3" x14ac:dyDescent="0.2">
      <c r="A4447" s="22" t="s">
        <v>9906</v>
      </c>
      <c r="B4447" s="21" t="s">
        <v>9907</v>
      </c>
      <c r="C4447" s="21" t="s">
        <v>2042</v>
      </c>
    </row>
    <row r="4448" spans="1:3" x14ac:dyDescent="0.2">
      <c r="A4448" s="22" t="s">
        <v>9908</v>
      </c>
      <c r="B4448" s="21" t="s">
        <v>9909</v>
      </c>
      <c r="C4448" s="21" t="s">
        <v>2042</v>
      </c>
    </row>
    <row r="4449" spans="1:3" x14ac:dyDescent="0.2">
      <c r="A4449" s="22" t="s">
        <v>9910</v>
      </c>
      <c r="B4449" s="21" t="s">
        <v>9911</v>
      </c>
      <c r="C4449" s="21" t="s">
        <v>2042</v>
      </c>
    </row>
    <row r="4450" spans="1:3" x14ac:dyDescent="0.2">
      <c r="A4450" s="22" t="s">
        <v>9912</v>
      </c>
      <c r="B4450" s="21" t="s">
        <v>9913</v>
      </c>
      <c r="C4450" s="21" t="s">
        <v>2042</v>
      </c>
    </row>
    <row r="4451" spans="1:3" x14ac:dyDescent="0.2">
      <c r="A4451" s="22" t="s">
        <v>9914</v>
      </c>
      <c r="B4451" s="21" t="s">
        <v>9915</v>
      </c>
      <c r="C4451" s="21" t="s">
        <v>2042</v>
      </c>
    </row>
    <row r="4452" spans="1:3" x14ac:dyDescent="0.2">
      <c r="A4452" s="22" t="s">
        <v>9916</v>
      </c>
      <c r="B4452" s="21" t="s">
        <v>9917</v>
      </c>
      <c r="C4452" s="21" t="s">
        <v>2042</v>
      </c>
    </row>
    <row r="4453" spans="1:3" x14ac:dyDescent="0.2">
      <c r="A4453" s="22" t="s">
        <v>9918</v>
      </c>
      <c r="B4453" s="21" t="s">
        <v>9919</v>
      </c>
      <c r="C4453" s="21" t="s">
        <v>1939</v>
      </c>
    </row>
    <row r="4454" spans="1:3" x14ac:dyDescent="0.2">
      <c r="A4454" s="22" t="s">
        <v>9920</v>
      </c>
      <c r="B4454" s="21" t="s">
        <v>9921</v>
      </c>
      <c r="C4454" s="21" t="s">
        <v>1851</v>
      </c>
    </row>
    <row r="4455" spans="1:3" x14ac:dyDescent="0.2">
      <c r="A4455" s="22" t="s">
        <v>9922</v>
      </c>
      <c r="B4455" s="21" t="s">
        <v>9923</v>
      </c>
      <c r="C4455" s="21" t="s">
        <v>2082</v>
      </c>
    </row>
    <row r="4456" spans="1:3" x14ac:dyDescent="0.2">
      <c r="A4456" s="22" t="s">
        <v>9924</v>
      </c>
      <c r="B4456" s="21" t="s">
        <v>9925</v>
      </c>
      <c r="C4456" s="21" t="s">
        <v>1851</v>
      </c>
    </row>
    <row r="4457" spans="1:3" x14ac:dyDescent="0.2">
      <c r="A4457" s="22" t="s">
        <v>9926</v>
      </c>
      <c r="B4457" s="21" t="s">
        <v>9927</v>
      </c>
      <c r="C4457" s="21" t="s">
        <v>2035</v>
      </c>
    </row>
    <row r="4458" spans="1:3" x14ac:dyDescent="0.2">
      <c r="A4458" s="22" t="s">
        <v>9928</v>
      </c>
      <c r="B4458" s="21" t="s">
        <v>9929</v>
      </c>
      <c r="C4458" s="21" t="s">
        <v>1996</v>
      </c>
    </row>
    <row r="4459" spans="1:3" x14ac:dyDescent="0.2">
      <c r="A4459" s="22" t="s">
        <v>9930</v>
      </c>
      <c r="B4459" s="21" t="s">
        <v>9931</v>
      </c>
      <c r="C4459" s="21" t="s">
        <v>1642</v>
      </c>
    </row>
    <row r="4460" spans="1:3" x14ac:dyDescent="0.2">
      <c r="A4460" s="22" t="s">
        <v>9932</v>
      </c>
      <c r="B4460" s="21" t="s">
        <v>9933</v>
      </c>
      <c r="C4460" s="21" t="s">
        <v>1642</v>
      </c>
    </row>
    <row r="4461" spans="1:3" x14ac:dyDescent="0.2">
      <c r="A4461" s="22" t="s">
        <v>9934</v>
      </c>
      <c r="B4461" s="21" t="s">
        <v>9935</v>
      </c>
      <c r="C4461" s="21" t="s">
        <v>1996</v>
      </c>
    </row>
    <row r="4462" spans="1:3" x14ac:dyDescent="0.2">
      <c r="A4462" s="22" t="s">
        <v>9936</v>
      </c>
      <c r="B4462" s="21" t="s">
        <v>9937</v>
      </c>
      <c r="C4462" s="21" t="s">
        <v>2042</v>
      </c>
    </row>
    <row r="4463" spans="1:3" x14ac:dyDescent="0.2">
      <c r="A4463" s="22" t="s">
        <v>9938</v>
      </c>
      <c r="B4463" s="21" t="s">
        <v>9939</v>
      </c>
      <c r="C4463" s="21" t="s">
        <v>1840</v>
      </c>
    </row>
    <row r="4464" spans="1:3" x14ac:dyDescent="0.2">
      <c r="A4464" s="22" t="s">
        <v>9940</v>
      </c>
      <c r="B4464" s="21" t="s">
        <v>9941</v>
      </c>
      <c r="C4464" s="21" t="s">
        <v>1601</v>
      </c>
    </row>
    <row r="4465" spans="1:3" x14ac:dyDescent="0.2">
      <c r="A4465" s="22" t="s">
        <v>9942</v>
      </c>
      <c r="B4465" s="21" t="s">
        <v>9943</v>
      </c>
      <c r="C4465" s="21" t="s">
        <v>1577</v>
      </c>
    </row>
    <row r="4466" spans="1:3" x14ac:dyDescent="0.2">
      <c r="A4466" s="22" t="s">
        <v>9944</v>
      </c>
      <c r="B4466" s="21" t="s">
        <v>9945</v>
      </c>
      <c r="C4466" s="21" t="s">
        <v>2114</v>
      </c>
    </row>
    <row r="4467" spans="1:3" x14ac:dyDescent="0.2">
      <c r="A4467" s="22" t="s">
        <v>9946</v>
      </c>
      <c r="B4467" s="21" t="s">
        <v>9947</v>
      </c>
      <c r="C4467" s="21" t="s">
        <v>2114</v>
      </c>
    </row>
    <row r="4468" spans="1:3" x14ac:dyDescent="0.2">
      <c r="A4468" s="22" t="s">
        <v>9948</v>
      </c>
      <c r="B4468" s="21" t="s">
        <v>9949</v>
      </c>
      <c r="C4468" s="21" t="s">
        <v>1923</v>
      </c>
    </row>
    <row r="4469" spans="1:3" x14ac:dyDescent="0.2">
      <c r="A4469" s="22" t="s">
        <v>9950</v>
      </c>
      <c r="B4469" s="21" t="s">
        <v>9951</v>
      </c>
      <c r="C4469" s="21" t="s">
        <v>1895</v>
      </c>
    </row>
    <row r="4470" spans="1:3" x14ac:dyDescent="0.2">
      <c r="A4470" s="22" t="s">
        <v>9952</v>
      </c>
      <c r="B4470" s="21" t="s">
        <v>9953</v>
      </c>
      <c r="C4470" s="21" t="s">
        <v>2114</v>
      </c>
    </row>
    <row r="4471" spans="1:3" x14ac:dyDescent="0.2">
      <c r="A4471" s="22" t="s">
        <v>9954</v>
      </c>
      <c r="B4471" s="21" t="s">
        <v>9955</v>
      </c>
      <c r="C4471" s="21" t="s">
        <v>2114</v>
      </c>
    </row>
    <row r="4472" spans="1:3" x14ac:dyDescent="0.2">
      <c r="A4472" s="22" t="s">
        <v>9956</v>
      </c>
      <c r="B4472" s="21" t="s">
        <v>9957</v>
      </c>
      <c r="C4472" s="21" t="s">
        <v>1601</v>
      </c>
    </row>
    <row r="4473" spans="1:3" x14ac:dyDescent="0.2">
      <c r="A4473" s="22" t="s">
        <v>9958</v>
      </c>
      <c r="B4473" s="21" t="s">
        <v>9959</v>
      </c>
      <c r="C4473" s="21" t="s">
        <v>1851</v>
      </c>
    </row>
    <row r="4474" spans="1:3" x14ac:dyDescent="0.2">
      <c r="A4474" s="22" t="s">
        <v>9960</v>
      </c>
      <c r="B4474" s="21" t="s">
        <v>9961</v>
      </c>
      <c r="C4474" s="21" t="s">
        <v>1620</v>
      </c>
    </row>
    <row r="4475" spans="1:3" x14ac:dyDescent="0.2">
      <c r="A4475" s="22" t="s">
        <v>9962</v>
      </c>
      <c r="B4475" s="21" t="s">
        <v>9963</v>
      </c>
      <c r="C4475" s="21" t="s">
        <v>1973</v>
      </c>
    </row>
    <row r="4476" spans="1:3" x14ac:dyDescent="0.2">
      <c r="A4476" s="22" t="s">
        <v>9964</v>
      </c>
      <c r="B4476" s="21" t="s">
        <v>9965</v>
      </c>
      <c r="C4476" s="21" t="s">
        <v>1784</v>
      </c>
    </row>
    <row r="4477" spans="1:3" x14ac:dyDescent="0.2">
      <c r="A4477" s="22" t="s">
        <v>9966</v>
      </c>
      <c r="B4477" s="21" t="s">
        <v>9967</v>
      </c>
      <c r="C4477" s="21" t="s">
        <v>1590</v>
      </c>
    </row>
    <row r="4478" spans="1:3" x14ac:dyDescent="0.2">
      <c r="A4478" s="22" t="s">
        <v>9968</v>
      </c>
      <c r="B4478" s="21" t="s">
        <v>9969</v>
      </c>
      <c r="C4478" s="21" t="s">
        <v>1966</v>
      </c>
    </row>
    <row r="4479" spans="1:3" x14ac:dyDescent="0.2">
      <c r="A4479" s="22" t="s">
        <v>9970</v>
      </c>
      <c r="B4479" s="21" t="s">
        <v>9971</v>
      </c>
      <c r="C4479" s="21" t="s">
        <v>1817</v>
      </c>
    </row>
    <row r="4480" spans="1:3" x14ac:dyDescent="0.2">
      <c r="A4480" s="22" t="s">
        <v>9972</v>
      </c>
      <c r="B4480" s="21" t="s">
        <v>9973</v>
      </c>
      <c r="C4480" s="21" t="s">
        <v>1817</v>
      </c>
    </row>
    <row r="4481" spans="1:3" x14ac:dyDescent="0.2">
      <c r="A4481" s="22" t="s">
        <v>9974</v>
      </c>
      <c r="B4481" s="21" t="s">
        <v>9975</v>
      </c>
      <c r="C4481" s="21" t="s">
        <v>1817</v>
      </c>
    </row>
    <row r="4482" spans="1:3" x14ac:dyDescent="0.2">
      <c r="A4482" s="22" t="s">
        <v>9976</v>
      </c>
      <c r="B4482" s="21" t="s">
        <v>9977</v>
      </c>
      <c r="C4482" s="21" t="s">
        <v>1817</v>
      </c>
    </row>
    <row r="4483" spans="1:3" x14ac:dyDescent="0.2">
      <c r="A4483" s="22" t="s">
        <v>9978</v>
      </c>
      <c r="B4483" s="21" t="s">
        <v>9979</v>
      </c>
      <c r="C4483" s="21" t="s">
        <v>1840</v>
      </c>
    </row>
    <row r="4484" spans="1:3" x14ac:dyDescent="0.2">
      <c r="A4484" s="22" t="s">
        <v>9980</v>
      </c>
      <c r="B4484" s="21" t="s">
        <v>9981</v>
      </c>
      <c r="C4484" s="21" t="s">
        <v>1840</v>
      </c>
    </row>
    <row r="4485" spans="1:3" x14ac:dyDescent="0.2">
      <c r="A4485" s="22" t="s">
        <v>9982</v>
      </c>
      <c r="B4485" s="21" t="s">
        <v>9983</v>
      </c>
      <c r="C4485" s="21" t="s">
        <v>3281</v>
      </c>
    </row>
    <row r="4486" spans="1:3" x14ac:dyDescent="0.2">
      <c r="A4486" s="22" t="s">
        <v>9984</v>
      </c>
      <c r="B4486" s="21" t="s">
        <v>9985</v>
      </c>
      <c r="C4486" s="21" t="s">
        <v>3281</v>
      </c>
    </row>
    <row r="4487" spans="1:3" x14ac:dyDescent="0.2">
      <c r="A4487" s="22" t="s">
        <v>9986</v>
      </c>
      <c r="B4487" s="21" t="s">
        <v>9987</v>
      </c>
      <c r="C4487" s="21" t="s">
        <v>1642</v>
      </c>
    </row>
    <row r="4488" spans="1:3" x14ac:dyDescent="0.2">
      <c r="A4488" s="22" t="s">
        <v>9988</v>
      </c>
      <c r="B4488" s="21" t="s">
        <v>9989</v>
      </c>
      <c r="C4488" s="21" t="s">
        <v>1642</v>
      </c>
    </row>
    <row r="4489" spans="1:3" x14ac:dyDescent="0.2">
      <c r="A4489" s="22" t="s">
        <v>9990</v>
      </c>
      <c r="B4489" s="21" t="s">
        <v>9991</v>
      </c>
      <c r="C4489" s="21" t="s">
        <v>1966</v>
      </c>
    </row>
    <row r="4490" spans="1:3" x14ac:dyDescent="0.2">
      <c r="A4490" s="22" t="s">
        <v>9992</v>
      </c>
      <c r="B4490" s="21" t="s">
        <v>9993</v>
      </c>
      <c r="C4490" s="21" t="s">
        <v>2003</v>
      </c>
    </row>
    <row r="4491" spans="1:3" x14ac:dyDescent="0.2">
      <c r="A4491" s="22" t="s">
        <v>9994</v>
      </c>
      <c r="B4491" s="21" t="s">
        <v>9995</v>
      </c>
      <c r="C4491" s="21" t="s">
        <v>1726</v>
      </c>
    </row>
    <row r="4492" spans="1:3" x14ac:dyDescent="0.2">
      <c r="A4492" s="22" t="s">
        <v>9996</v>
      </c>
      <c r="B4492" s="21" t="s">
        <v>9997</v>
      </c>
      <c r="C4492" s="21" t="s">
        <v>1851</v>
      </c>
    </row>
    <row r="4493" spans="1:3" x14ac:dyDescent="0.2">
      <c r="A4493" s="22" t="s">
        <v>9998</v>
      </c>
      <c r="B4493" s="21" t="s">
        <v>9999</v>
      </c>
      <c r="C4493" s="21" t="s">
        <v>1966</v>
      </c>
    </row>
    <row r="4494" spans="1:3" x14ac:dyDescent="0.2">
      <c r="A4494" s="22" t="s">
        <v>10000</v>
      </c>
      <c r="B4494" s="21" t="s">
        <v>10001</v>
      </c>
      <c r="C4494" s="21" t="s">
        <v>1840</v>
      </c>
    </row>
    <row r="4495" spans="1:3" x14ac:dyDescent="0.2">
      <c r="A4495" s="22" t="s">
        <v>10002</v>
      </c>
      <c r="B4495" s="21" t="s">
        <v>10003</v>
      </c>
      <c r="C4495" s="21" t="s">
        <v>1639</v>
      </c>
    </row>
    <row r="4496" spans="1:3" x14ac:dyDescent="0.2">
      <c r="A4496" s="22" t="s">
        <v>10004</v>
      </c>
      <c r="B4496" s="21" t="s">
        <v>10005</v>
      </c>
      <c r="C4496" s="21" t="s">
        <v>1726</v>
      </c>
    </row>
    <row r="4497" spans="1:3" x14ac:dyDescent="0.2">
      <c r="A4497" s="22" t="s">
        <v>10006</v>
      </c>
      <c r="B4497" s="21" t="s">
        <v>10007</v>
      </c>
      <c r="C4497" s="21" t="s">
        <v>1620</v>
      </c>
    </row>
    <row r="4498" spans="1:3" x14ac:dyDescent="0.2">
      <c r="A4498" s="22" t="s">
        <v>10008</v>
      </c>
      <c r="B4498" s="21" t="s">
        <v>10009</v>
      </c>
      <c r="C4498" s="21" t="s">
        <v>1966</v>
      </c>
    </row>
    <row r="4499" spans="1:3" x14ac:dyDescent="0.2">
      <c r="A4499" s="22" t="s">
        <v>10010</v>
      </c>
      <c r="B4499" s="21" t="s">
        <v>10011</v>
      </c>
      <c r="C4499" s="21" t="s">
        <v>1817</v>
      </c>
    </row>
    <row r="4500" spans="1:3" x14ac:dyDescent="0.2">
      <c r="A4500" s="22" t="s">
        <v>10012</v>
      </c>
      <c r="B4500" s="21" t="s">
        <v>10013</v>
      </c>
      <c r="C4500" s="21" t="s">
        <v>1817</v>
      </c>
    </row>
    <row r="4501" spans="1:3" x14ac:dyDescent="0.2">
      <c r="A4501" s="22" t="s">
        <v>10014</v>
      </c>
      <c r="B4501" s="21" t="s">
        <v>10015</v>
      </c>
      <c r="C4501" s="21" t="s">
        <v>1817</v>
      </c>
    </row>
    <row r="4502" spans="1:3" x14ac:dyDescent="0.2">
      <c r="A4502" s="22" t="s">
        <v>10016</v>
      </c>
      <c r="B4502" s="21" t="s">
        <v>10017</v>
      </c>
      <c r="C4502" s="21" t="s">
        <v>1817</v>
      </c>
    </row>
    <row r="4503" spans="1:3" x14ac:dyDescent="0.2">
      <c r="A4503" s="22" t="s">
        <v>10018</v>
      </c>
      <c r="B4503" s="21" t="s">
        <v>10019</v>
      </c>
      <c r="C4503" s="21" t="s">
        <v>1577</v>
      </c>
    </row>
    <row r="4504" spans="1:3" x14ac:dyDescent="0.2">
      <c r="A4504" s="22" t="s">
        <v>10020</v>
      </c>
      <c r="B4504" s="21" t="s">
        <v>10021</v>
      </c>
      <c r="C4504" s="21" t="s">
        <v>1996</v>
      </c>
    </row>
    <row r="4505" spans="1:3" x14ac:dyDescent="0.2">
      <c r="A4505" s="22" t="s">
        <v>10022</v>
      </c>
      <c r="B4505" s="21" t="s">
        <v>10023</v>
      </c>
      <c r="C4505" s="21" t="s">
        <v>1996</v>
      </c>
    </row>
    <row r="4506" spans="1:3" x14ac:dyDescent="0.2">
      <c r="A4506" s="22" t="s">
        <v>10024</v>
      </c>
      <c r="B4506" s="21" t="s">
        <v>10025</v>
      </c>
      <c r="C4506" s="21" t="s">
        <v>1726</v>
      </c>
    </row>
    <row r="4507" spans="1:3" x14ac:dyDescent="0.2">
      <c r="A4507" s="22" t="s">
        <v>10026</v>
      </c>
      <c r="B4507" s="21" t="s">
        <v>10027</v>
      </c>
      <c r="C4507" s="21" t="s">
        <v>1743</v>
      </c>
    </row>
    <row r="4508" spans="1:3" x14ac:dyDescent="0.2">
      <c r="A4508" s="22" t="s">
        <v>10028</v>
      </c>
      <c r="B4508" s="21" t="s">
        <v>10029</v>
      </c>
      <c r="C4508" s="21" t="s">
        <v>2035</v>
      </c>
    </row>
    <row r="4509" spans="1:3" x14ac:dyDescent="0.2">
      <c r="A4509" s="22" t="s">
        <v>10030</v>
      </c>
      <c r="B4509" s="21" t="s">
        <v>10031</v>
      </c>
      <c r="C4509" s="21" t="s">
        <v>8507</v>
      </c>
    </row>
    <row r="4510" spans="1:3" x14ac:dyDescent="0.2">
      <c r="A4510" s="22" t="s">
        <v>10032</v>
      </c>
      <c r="B4510" s="21" t="s">
        <v>10033</v>
      </c>
      <c r="C4510" s="21" t="s">
        <v>8507</v>
      </c>
    </row>
    <row r="4511" spans="1:3" x14ac:dyDescent="0.2">
      <c r="A4511" s="22" t="s">
        <v>10034</v>
      </c>
      <c r="B4511" s="21" t="s">
        <v>10035</v>
      </c>
      <c r="C4511" s="21" t="s">
        <v>1721</v>
      </c>
    </row>
    <row r="4512" spans="1:3" x14ac:dyDescent="0.2">
      <c r="A4512" s="22" t="s">
        <v>10036</v>
      </c>
      <c r="B4512" s="21" t="s">
        <v>10037</v>
      </c>
      <c r="C4512" s="21" t="s">
        <v>1721</v>
      </c>
    </row>
    <row r="4513" spans="1:3" x14ac:dyDescent="0.2">
      <c r="A4513" s="22" t="s">
        <v>10038</v>
      </c>
      <c r="B4513" s="21" t="s">
        <v>10039</v>
      </c>
      <c r="C4513" s="21" t="s">
        <v>1721</v>
      </c>
    </row>
    <row r="4514" spans="1:3" x14ac:dyDescent="0.2">
      <c r="A4514" s="22" t="s">
        <v>10040</v>
      </c>
      <c r="B4514" s="21" t="s">
        <v>10041</v>
      </c>
      <c r="C4514" s="21" t="s">
        <v>1718</v>
      </c>
    </row>
    <row r="4515" spans="1:3" x14ac:dyDescent="0.2">
      <c r="A4515" s="22" t="s">
        <v>10042</v>
      </c>
      <c r="B4515" s="21" t="s">
        <v>10043</v>
      </c>
      <c r="C4515" s="21" t="s">
        <v>9037</v>
      </c>
    </row>
    <row r="4516" spans="1:3" x14ac:dyDescent="0.2">
      <c r="A4516" s="22" t="s">
        <v>10044</v>
      </c>
      <c r="B4516" s="21" t="s">
        <v>10045</v>
      </c>
      <c r="C4516" s="21" t="s">
        <v>5390</v>
      </c>
    </row>
    <row r="4517" spans="1:3" x14ac:dyDescent="0.2">
      <c r="A4517" s="22" t="s">
        <v>10046</v>
      </c>
      <c r="B4517" s="21" t="s">
        <v>10047</v>
      </c>
      <c r="C4517" s="21" t="s">
        <v>5390</v>
      </c>
    </row>
    <row r="4518" spans="1:3" x14ac:dyDescent="0.2">
      <c r="A4518" s="22" t="s">
        <v>10048</v>
      </c>
      <c r="B4518" s="21" t="s">
        <v>10049</v>
      </c>
      <c r="C4518" s="21" t="s">
        <v>5390</v>
      </c>
    </row>
    <row r="4519" spans="1:3" x14ac:dyDescent="0.2">
      <c r="A4519" s="22" t="s">
        <v>10050</v>
      </c>
      <c r="B4519" s="21" t="s">
        <v>10051</v>
      </c>
      <c r="C4519" s="21" t="s">
        <v>5390</v>
      </c>
    </row>
    <row r="4520" spans="1:3" x14ac:dyDescent="0.2">
      <c r="A4520" s="22" t="s">
        <v>10052</v>
      </c>
      <c r="B4520" s="21" t="s">
        <v>10053</v>
      </c>
      <c r="C4520" s="21" t="s">
        <v>5390</v>
      </c>
    </row>
    <row r="4521" spans="1:3" x14ac:dyDescent="0.2">
      <c r="A4521" s="22" t="s">
        <v>10054</v>
      </c>
      <c r="B4521" s="21" t="s">
        <v>10055</v>
      </c>
      <c r="C4521" s="21" t="s">
        <v>5390</v>
      </c>
    </row>
    <row r="4522" spans="1:3" x14ac:dyDescent="0.2">
      <c r="A4522" s="22" t="s">
        <v>10056</v>
      </c>
      <c r="B4522" s="21" t="s">
        <v>10057</v>
      </c>
      <c r="C4522" s="21" t="s">
        <v>5390</v>
      </c>
    </row>
    <row r="4523" spans="1:3" x14ac:dyDescent="0.2">
      <c r="A4523" s="22" t="s">
        <v>10058</v>
      </c>
      <c r="B4523" s="21" t="s">
        <v>10059</v>
      </c>
      <c r="C4523" s="21" t="s">
        <v>5390</v>
      </c>
    </row>
    <row r="4524" spans="1:3" x14ac:dyDescent="0.2">
      <c r="A4524" s="22" t="s">
        <v>10060</v>
      </c>
      <c r="B4524" s="21" t="s">
        <v>10061</v>
      </c>
      <c r="C4524" s="21" t="s">
        <v>5390</v>
      </c>
    </row>
    <row r="4525" spans="1:3" x14ac:dyDescent="0.2">
      <c r="A4525" s="22" t="s">
        <v>10062</v>
      </c>
      <c r="B4525" s="21" t="s">
        <v>10063</v>
      </c>
      <c r="C4525" s="21" t="s">
        <v>5390</v>
      </c>
    </row>
    <row r="4526" spans="1:3" x14ac:dyDescent="0.2">
      <c r="A4526" s="22" t="s">
        <v>10064</v>
      </c>
      <c r="B4526" s="21" t="s">
        <v>10065</v>
      </c>
      <c r="C4526" s="21" t="s">
        <v>9048</v>
      </c>
    </row>
    <row r="4527" spans="1:3" x14ac:dyDescent="0.2">
      <c r="A4527" s="22" t="s">
        <v>10066</v>
      </c>
      <c r="B4527" s="21" t="s">
        <v>10067</v>
      </c>
      <c r="C4527" s="21" t="s">
        <v>9048</v>
      </c>
    </row>
    <row r="4528" spans="1:3" x14ac:dyDescent="0.2">
      <c r="A4528" s="22" t="s">
        <v>10068</v>
      </c>
      <c r="B4528" s="21" t="s">
        <v>10069</v>
      </c>
      <c r="C4528" s="21" t="s">
        <v>8458</v>
      </c>
    </row>
    <row r="4529" spans="1:3" x14ac:dyDescent="0.2">
      <c r="A4529" s="22" t="s">
        <v>10070</v>
      </c>
      <c r="B4529" s="21" t="s">
        <v>10071</v>
      </c>
      <c r="C4529" s="21" t="s">
        <v>8948</v>
      </c>
    </row>
    <row r="4530" spans="1:3" x14ac:dyDescent="0.2">
      <c r="A4530" s="22" t="s">
        <v>10072</v>
      </c>
      <c r="B4530" s="21" t="s">
        <v>10073</v>
      </c>
      <c r="C4530" s="21" t="s">
        <v>1697</v>
      </c>
    </row>
    <row r="4531" spans="1:3" x14ac:dyDescent="0.2">
      <c r="A4531" s="22" t="s">
        <v>10074</v>
      </c>
      <c r="B4531" s="21" t="s">
        <v>10075</v>
      </c>
      <c r="C4531" s="21" t="s">
        <v>1796</v>
      </c>
    </row>
    <row r="4532" spans="1:3" x14ac:dyDescent="0.2">
      <c r="A4532" s="22" t="s">
        <v>10076</v>
      </c>
      <c r="B4532" s="21" t="s">
        <v>10077</v>
      </c>
      <c r="C4532" s="21" t="s">
        <v>1966</v>
      </c>
    </row>
    <row r="4533" spans="1:3" x14ac:dyDescent="0.2">
      <c r="A4533" s="22" t="s">
        <v>10078</v>
      </c>
      <c r="B4533" s="21" t="s">
        <v>10079</v>
      </c>
      <c r="C4533" s="21" t="s">
        <v>1966</v>
      </c>
    </row>
    <row r="4534" spans="1:3" x14ac:dyDescent="0.2">
      <c r="A4534" s="22" t="s">
        <v>10080</v>
      </c>
      <c r="B4534" s="21" t="s">
        <v>10081</v>
      </c>
      <c r="C4534" s="21" t="s">
        <v>1879</v>
      </c>
    </row>
    <row r="4535" spans="1:3" x14ac:dyDescent="0.2">
      <c r="A4535" s="22" t="s">
        <v>10082</v>
      </c>
      <c r="B4535" s="21" t="s">
        <v>10083</v>
      </c>
      <c r="C4535" s="21" t="s">
        <v>1697</v>
      </c>
    </row>
    <row r="4536" spans="1:3" x14ac:dyDescent="0.2">
      <c r="A4536" s="22" t="s">
        <v>10084</v>
      </c>
      <c r="B4536" s="21" t="s">
        <v>10085</v>
      </c>
      <c r="C4536" s="21" t="s">
        <v>1671</v>
      </c>
    </row>
    <row r="4537" spans="1:3" x14ac:dyDescent="0.2">
      <c r="A4537" s="22" t="s">
        <v>10086</v>
      </c>
      <c r="B4537" s="21" t="s">
        <v>10087</v>
      </c>
      <c r="C4537" s="21" t="s">
        <v>2114</v>
      </c>
    </row>
    <row r="4538" spans="1:3" x14ac:dyDescent="0.2">
      <c r="A4538" s="22" t="s">
        <v>10088</v>
      </c>
      <c r="B4538" s="21" t="s">
        <v>10089</v>
      </c>
      <c r="C4538" s="21" t="s">
        <v>2114</v>
      </c>
    </row>
    <row r="4539" spans="1:3" x14ac:dyDescent="0.2">
      <c r="A4539" s="22" t="s">
        <v>10090</v>
      </c>
      <c r="B4539" s="21" t="s">
        <v>10091</v>
      </c>
      <c r="C4539" s="21" t="s">
        <v>1817</v>
      </c>
    </row>
    <row r="4540" spans="1:3" x14ac:dyDescent="0.2">
      <c r="A4540" s="22" t="s">
        <v>10092</v>
      </c>
      <c r="B4540" s="21" t="s">
        <v>10093</v>
      </c>
      <c r="C4540" s="21" t="s">
        <v>1817</v>
      </c>
    </row>
    <row r="4541" spans="1:3" x14ac:dyDescent="0.2">
      <c r="A4541" s="22" t="s">
        <v>10094</v>
      </c>
      <c r="B4541" s="21" t="s">
        <v>10095</v>
      </c>
      <c r="C4541" s="21" t="s">
        <v>1851</v>
      </c>
    </row>
    <row r="4542" spans="1:3" x14ac:dyDescent="0.2">
      <c r="A4542" s="22" t="s">
        <v>10096</v>
      </c>
      <c r="B4542" s="21" t="s">
        <v>10097</v>
      </c>
      <c r="C4542" s="21" t="s">
        <v>1851</v>
      </c>
    </row>
    <row r="4543" spans="1:3" x14ac:dyDescent="0.2">
      <c r="A4543" s="22" t="s">
        <v>10098</v>
      </c>
      <c r="B4543" s="21" t="s">
        <v>10099</v>
      </c>
      <c r="C4543" s="21" t="s">
        <v>1627</v>
      </c>
    </row>
    <row r="4544" spans="1:3" x14ac:dyDescent="0.2">
      <c r="A4544" s="22" t="s">
        <v>10100</v>
      </c>
      <c r="B4544" s="21" t="s">
        <v>10101</v>
      </c>
      <c r="C4544" s="21" t="s">
        <v>2075</v>
      </c>
    </row>
    <row r="4545" spans="1:3" x14ac:dyDescent="0.2">
      <c r="A4545" s="22" t="s">
        <v>10102</v>
      </c>
      <c r="B4545" s="21" t="s">
        <v>10103</v>
      </c>
      <c r="C4545" s="21" t="s">
        <v>1895</v>
      </c>
    </row>
    <row r="4546" spans="1:3" x14ac:dyDescent="0.2">
      <c r="A4546" s="22" t="s">
        <v>10104</v>
      </c>
      <c r="B4546" s="21" t="s">
        <v>10105</v>
      </c>
      <c r="C4546" s="21" t="s">
        <v>2871</v>
      </c>
    </row>
    <row r="4547" spans="1:3" x14ac:dyDescent="0.2">
      <c r="A4547" s="22" t="s">
        <v>10106</v>
      </c>
      <c r="B4547" s="21" t="s">
        <v>10107</v>
      </c>
      <c r="C4547" s="21" t="s">
        <v>1671</v>
      </c>
    </row>
    <row r="4548" spans="1:3" x14ac:dyDescent="0.2">
      <c r="A4548" s="22" t="s">
        <v>10108</v>
      </c>
      <c r="B4548" s="21" t="s">
        <v>10109</v>
      </c>
      <c r="C4548" s="21" t="s">
        <v>1858</v>
      </c>
    </row>
    <row r="4549" spans="1:3" x14ac:dyDescent="0.2">
      <c r="A4549" s="22" t="s">
        <v>10110</v>
      </c>
      <c r="B4549" s="21" t="s">
        <v>10111</v>
      </c>
      <c r="C4549" s="21" t="s">
        <v>1858</v>
      </c>
    </row>
    <row r="4550" spans="1:3" x14ac:dyDescent="0.2">
      <c r="A4550" s="22" t="s">
        <v>10112</v>
      </c>
      <c r="B4550" s="21" t="s">
        <v>10113</v>
      </c>
      <c r="C4550" s="21" t="s">
        <v>1577</v>
      </c>
    </row>
    <row r="4551" spans="1:3" x14ac:dyDescent="0.2">
      <c r="A4551" s="22" t="s">
        <v>10114</v>
      </c>
      <c r="B4551" s="21" t="s">
        <v>10115</v>
      </c>
      <c r="C4551" s="21" t="s">
        <v>1840</v>
      </c>
    </row>
    <row r="4552" spans="1:3" x14ac:dyDescent="0.2">
      <c r="A4552" s="22" t="s">
        <v>10116</v>
      </c>
      <c r="B4552" s="21" t="s">
        <v>10117</v>
      </c>
      <c r="C4552" s="21" t="s">
        <v>1784</v>
      </c>
    </row>
    <row r="4553" spans="1:3" x14ac:dyDescent="0.2">
      <c r="A4553" s="22" t="s">
        <v>10118</v>
      </c>
      <c r="B4553" s="21" t="s">
        <v>10119</v>
      </c>
      <c r="C4553" s="21" t="s">
        <v>1946</v>
      </c>
    </row>
    <row r="4554" spans="1:3" x14ac:dyDescent="0.2">
      <c r="A4554" s="22" t="s">
        <v>10120</v>
      </c>
      <c r="B4554" s="21" t="s">
        <v>10121</v>
      </c>
      <c r="C4554" s="21" t="s">
        <v>1914</v>
      </c>
    </row>
    <row r="4555" spans="1:3" x14ac:dyDescent="0.2">
      <c r="A4555" s="22" t="s">
        <v>10122</v>
      </c>
      <c r="B4555" s="21" t="s">
        <v>10123</v>
      </c>
      <c r="C4555" s="21" t="s">
        <v>1914</v>
      </c>
    </row>
    <row r="4556" spans="1:3" x14ac:dyDescent="0.2">
      <c r="A4556" s="22" t="s">
        <v>10124</v>
      </c>
      <c r="B4556" s="21" t="s">
        <v>10125</v>
      </c>
      <c r="C4556" s="21" t="s">
        <v>1784</v>
      </c>
    </row>
    <row r="4557" spans="1:3" x14ac:dyDescent="0.2">
      <c r="A4557" s="22" t="s">
        <v>10126</v>
      </c>
      <c r="B4557" s="21" t="s">
        <v>10127</v>
      </c>
      <c r="C4557" s="21" t="s">
        <v>8355</v>
      </c>
    </row>
    <row r="4558" spans="1:3" x14ac:dyDescent="0.2">
      <c r="A4558" s="22" t="s">
        <v>10128</v>
      </c>
      <c r="B4558" s="21" t="s">
        <v>10129</v>
      </c>
      <c r="C4558" s="21" t="s">
        <v>9089</v>
      </c>
    </row>
    <row r="4559" spans="1:3" x14ac:dyDescent="0.2">
      <c r="A4559" s="22" t="s">
        <v>10130</v>
      </c>
      <c r="B4559" s="21" t="s">
        <v>10131</v>
      </c>
      <c r="C4559" s="21" t="s">
        <v>1577</v>
      </c>
    </row>
    <row r="4560" spans="1:3" x14ac:dyDescent="0.2">
      <c r="A4560" s="22" t="s">
        <v>10132</v>
      </c>
      <c r="B4560" s="21" t="s">
        <v>10133</v>
      </c>
      <c r="C4560" s="21" t="s">
        <v>1895</v>
      </c>
    </row>
    <row r="4561" spans="1:3" x14ac:dyDescent="0.2">
      <c r="A4561" s="22" t="s">
        <v>10134</v>
      </c>
      <c r="B4561" s="21" t="s">
        <v>10135</v>
      </c>
      <c r="C4561" s="21" t="s">
        <v>2871</v>
      </c>
    </row>
    <row r="4562" spans="1:3" x14ac:dyDescent="0.2">
      <c r="A4562" s="22" t="s">
        <v>10136</v>
      </c>
      <c r="B4562" s="21" t="s">
        <v>10137</v>
      </c>
      <c r="C4562" s="21" t="s">
        <v>2871</v>
      </c>
    </row>
    <row r="4563" spans="1:3" x14ac:dyDescent="0.2">
      <c r="A4563" s="20" t="s">
        <v>10138</v>
      </c>
      <c r="B4563" s="21" t="s">
        <v>10139</v>
      </c>
      <c r="C4563" s="21" t="s">
        <v>2456</v>
      </c>
    </row>
    <row r="4564" spans="1:3" x14ac:dyDescent="0.2">
      <c r="A4564" s="20" t="s">
        <v>882</v>
      </c>
      <c r="B4564" s="21" t="s">
        <v>883</v>
      </c>
      <c r="C4564" s="21" t="s">
        <v>2456</v>
      </c>
    </row>
    <row r="4565" spans="1:3" x14ac:dyDescent="0.2">
      <c r="A4565" s="20" t="s">
        <v>868</v>
      </c>
      <c r="B4565" s="21" t="s">
        <v>869</v>
      </c>
      <c r="C4565" s="21" t="s">
        <v>2456</v>
      </c>
    </row>
    <row r="4566" spans="1:3" x14ac:dyDescent="0.2">
      <c r="A4566" s="20" t="s">
        <v>10140</v>
      </c>
      <c r="B4566" s="21" t="s">
        <v>10141</v>
      </c>
      <c r="C4566" s="21" t="s">
        <v>2456</v>
      </c>
    </row>
    <row r="4567" spans="1:3" x14ac:dyDescent="0.2">
      <c r="A4567" s="20" t="s">
        <v>764</v>
      </c>
      <c r="B4567" s="21" t="s">
        <v>765</v>
      </c>
      <c r="C4567" s="21" t="s">
        <v>2456</v>
      </c>
    </row>
    <row r="4568" spans="1:3" x14ac:dyDescent="0.2">
      <c r="A4568" s="20" t="s">
        <v>734</v>
      </c>
      <c r="B4568" s="21" t="s">
        <v>735</v>
      </c>
      <c r="C4568" s="21" t="s">
        <v>2456</v>
      </c>
    </row>
    <row r="4569" spans="1:3" x14ac:dyDescent="0.2">
      <c r="A4569" s="20" t="s">
        <v>720</v>
      </c>
      <c r="B4569" s="21" t="s">
        <v>721</v>
      </c>
      <c r="C4569" s="21" t="s">
        <v>2456</v>
      </c>
    </row>
    <row r="4570" spans="1:3" x14ac:dyDescent="0.2">
      <c r="A4570" s="20" t="s">
        <v>10142</v>
      </c>
      <c r="B4570" s="21" t="s">
        <v>10143</v>
      </c>
      <c r="C4570" s="21" t="s">
        <v>2456</v>
      </c>
    </row>
    <row r="4571" spans="1:3" x14ac:dyDescent="0.2">
      <c r="A4571" s="20" t="s">
        <v>10144</v>
      </c>
      <c r="B4571" s="21" t="s">
        <v>10145</v>
      </c>
      <c r="C4571" s="21" t="s">
        <v>1560</v>
      </c>
    </row>
    <row r="4572" spans="1:3" x14ac:dyDescent="0.2">
      <c r="A4572" s="20" t="s">
        <v>10146</v>
      </c>
      <c r="B4572" s="21" t="s">
        <v>10147</v>
      </c>
      <c r="C4572" s="21" t="s">
        <v>1560</v>
      </c>
    </row>
    <row r="4573" spans="1:3" x14ac:dyDescent="0.2">
      <c r="A4573" s="20" t="s">
        <v>1088</v>
      </c>
      <c r="B4573" s="21" t="s">
        <v>1089</v>
      </c>
      <c r="C4573" s="21" t="s">
        <v>1577</v>
      </c>
    </row>
    <row r="4574" spans="1:3" x14ac:dyDescent="0.2">
      <c r="A4574" s="20" t="s">
        <v>10148</v>
      </c>
      <c r="B4574" s="21" t="s">
        <v>10149</v>
      </c>
      <c r="C4574" s="21" t="s">
        <v>1577</v>
      </c>
    </row>
    <row r="4575" spans="1:3" x14ac:dyDescent="0.2">
      <c r="A4575" s="20" t="s">
        <v>10150</v>
      </c>
      <c r="B4575" s="21" t="s">
        <v>10151</v>
      </c>
      <c r="C4575" s="21" t="s">
        <v>1577</v>
      </c>
    </row>
    <row r="4576" spans="1:3" x14ac:dyDescent="0.2">
      <c r="A4576" s="20" t="s">
        <v>10152</v>
      </c>
      <c r="B4576" s="21" t="s">
        <v>10153</v>
      </c>
      <c r="C4576" s="21" t="s">
        <v>1577</v>
      </c>
    </row>
    <row r="4577" spans="1:3" x14ac:dyDescent="0.2">
      <c r="A4577" s="20" t="s">
        <v>906</v>
      </c>
      <c r="B4577" s="21" t="s">
        <v>907</v>
      </c>
      <c r="C4577" s="21" t="s">
        <v>1577</v>
      </c>
    </row>
    <row r="4578" spans="1:3" x14ac:dyDescent="0.2">
      <c r="A4578" s="20" t="s">
        <v>10154</v>
      </c>
      <c r="B4578" s="21" t="s">
        <v>10155</v>
      </c>
      <c r="C4578" s="21" t="s">
        <v>1577</v>
      </c>
    </row>
    <row r="4579" spans="1:3" x14ac:dyDescent="0.2">
      <c r="A4579" s="20" t="s">
        <v>10156</v>
      </c>
      <c r="B4579" s="21" t="s">
        <v>10157</v>
      </c>
      <c r="C4579" s="21" t="s">
        <v>1577</v>
      </c>
    </row>
    <row r="4580" spans="1:3" x14ac:dyDescent="0.2">
      <c r="A4580" s="20" t="s">
        <v>10158</v>
      </c>
      <c r="B4580" s="21" t="s">
        <v>10159</v>
      </c>
      <c r="C4580" s="21" t="s">
        <v>1577</v>
      </c>
    </row>
    <row r="4581" spans="1:3" x14ac:dyDescent="0.2">
      <c r="A4581" s="20" t="s">
        <v>10160</v>
      </c>
      <c r="B4581" s="21" t="s">
        <v>10161</v>
      </c>
      <c r="C4581" s="21" t="s">
        <v>1577</v>
      </c>
    </row>
    <row r="4582" spans="1:3" x14ac:dyDescent="0.2">
      <c r="A4582" s="20" t="s">
        <v>10162</v>
      </c>
      <c r="B4582" s="21" t="s">
        <v>10163</v>
      </c>
      <c r="C4582" s="21" t="s">
        <v>1601</v>
      </c>
    </row>
    <row r="4583" spans="1:3" x14ac:dyDescent="0.2">
      <c r="A4583" s="20" t="s">
        <v>10164</v>
      </c>
      <c r="B4583" s="21" t="s">
        <v>10165</v>
      </c>
      <c r="C4583" s="21" t="s">
        <v>1607</v>
      </c>
    </row>
    <row r="4584" spans="1:3" x14ac:dyDescent="0.2">
      <c r="A4584" s="20" t="s">
        <v>10166</v>
      </c>
      <c r="B4584" s="21" t="s">
        <v>10167</v>
      </c>
      <c r="C4584" s="21" t="s">
        <v>1607</v>
      </c>
    </row>
    <row r="4585" spans="1:3" x14ac:dyDescent="0.2">
      <c r="A4585" s="20" t="s">
        <v>10168</v>
      </c>
      <c r="B4585" s="21" t="s">
        <v>10169</v>
      </c>
      <c r="C4585" s="21" t="s">
        <v>1607</v>
      </c>
    </row>
    <row r="4586" spans="1:3" x14ac:dyDescent="0.2">
      <c r="A4586" s="20" t="s">
        <v>10170</v>
      </c>
      <c r="B4586" s="21" t="s">
        <v>10171</v>
      </c>
      <c r="C4586" s="21" t="s">
        <v>1607</v>
      </c>
    </row>
    <row r="4587" spans="1:3" x14ac:dyDescent="0.2">
      <c r="A4587" s="20" t="s">
        <v>10172</v>
      </c>
      <c r="B4587" s="21" t="s">
        <v>10173</v>
      </c>
      <c r="C4587" s="21" t="s">
        <v>1607</v>
      </c>
    </row>
    <row r="4588" spans="1:3" x14ac:dyDescent="0.2">
      <c r="A4588" s="20" t="s">
        <v>10174</v>
      </c>
      <c r="B4588" s="21" t="s">
        <v>10175</v>
      </c>
      <c r="C4588" s="21" t="s">
        <v>1620</v>
      </c>
    </row>
    <row r="4589" spans="1:3" x14ac:dyDescent="0.2">
      <c r="A4589" s="20" t="s">
        <v>10176</v>
      </c>
      <c r="B4589" s="21" t="s">
        <v>10177</v>
      </c>
      <c r="C4589" s="21" t="s">
        <v>1620</v>
      </c>
    </row>
    <row r="4590" spans="1:3" x14ac:dyDescent="0.2">
      <c r="A4590" s="20" t="s">
        <v>10178</v>
      </c>
      <c r="B4590" s="21" t="s">
        <v>10179</v>
      </c>
      <c r="C4590" s="21" t="s">
        <v>1620</v>
      </c>
    </row>
    <row r="4591" spans="1:3" x14ac:dyDescent="0.2">
      <c r="A4591" s="20" t="s">
        <v>10180</v>
      </c>
      <c r="B4591" s="21" t="s">
        <v>10181</v>
      </c>
      <c r="C4591" s="21" t="s">
        <v>1620</v>
      </c>
    </row>
    <row r="4592" spans="1:3" x14ac:dyDescent="0.2">
      <c r="A4592" s="20" t="s">
        <v>10182</v>
      </c>
      <c r="B4592" s="21" t="s">
        <v>10183</v>
      </c>
      <c r="C4592" s="21" t="s">
        <v>1620</v>
      </c>
    </row>
    <row r="4593" spans="1:3" x14ac:dyDescent="0.2">
      <c r="A4593" s="20" t="s">
        <v>10184</v>
      </c>
      <c r="B4593" s="21" t="s">
        <v>10185</v>
      </c>
      <c r="C4593" s="21" t="s">
        <v>1620</v>
      </c>
    </row>
    <row r="4594" spans="1:3" x14ac:dyDescent="0.2">
      <c r="A4594" s="20" t="s">
        <v>10186</v>
      </c>
      <c r="B4594" s="21" t="s">
        <v>10187</v>
      </c>
      <c r="C4594" s="21" t="s">
        <v>1620</v>
      </c>
    </row>
    <row r="4595" spans="1:3" x14ac:dyDescent="0.2">
      <c r="A4595" s="20" t="s">
        <v>10188</v>
      </c>
      <c r="B4595" s="21" t="s">
        <v>10189</v>
      </c>
      <c r="C4595" s="21" t="s">
        <v>1627</v>
      </c>
    </row>
    <row r="4596" spans="1:3" x14ac:dyDescent="0.2">
      <c r="A4596" s="20" t="s">
        <v>892</v>
      </c>
      <c r="B4596" s="21" t="s">
        <v>893</v>
      </c>
      <c r="C4596" s="21" t="s">
        <v>1627</v>
      </c>
    </row>
    <row r="4597" spans="1:3" x14ac:dyDescent="0.2">
      <c r="A4597" s="20" t="s">
        <v>10190</v>
      </c>
      <c r="B4597" s="21" t="s">
        <v>10191</v>
      </c>
      <c r="C4597" s="21" t="s">
        <v>1627</v>
      </c>
    </row>
    <row r="4598" spans="1:3" x14ac:dyDescent="0.2">
      <c r="A4598" s="20" t="s">
        <v>10192</v>
      </c>
      <c r="B4598" s="21" t="s">
        <v>10193</v>
      </c>
      <c r="C4598" s="21" t="s">
        <v>1627</v>
      </c>
    </row>
    <row r="4599" spans="1:3" x14ac:dyDescent="0.2">
      <c r="A4599" s="20" t="s">
        <v>10194</v>
      </c>
      <c r="B4599" s="21" t="s">
        <v>10195</v>
      </c>
      <c r="C4599" s="21" t="s">
        <v>1627</v>
      </c>
    </row>
    <row r="4600" spans="1:3" x14ac:dyDescent="0.2">
      <c r="A4600" s="20" t="s">
        <v>10196</v>
      </c>
      <c r="B4600" s="21" t="s">
        <v>10197</v>
      </c>
      <c r="C4600" s="21" t="s">
        <v>1636</v>
      </c>
    </row>
    <row r="4601" spans="1:3" x14ac:dyDescent="0.2">
      <c r="A4601" s="20" t="s">
        <v>10198</v>
      </c>
      <c r="B4601" s="21" t="s">
        <v>10199</v>
      </c>
      <c r="C4601" s="21" t="s">
        <v>1636</v>
      </c>
    </row>
    <row r="4602" spans="1:3" x14ac:dyDescent="0.2">
      <c r="A4602" s="20" t="s">
        <v>10200</v>
      </c>
      <c r="B4602" s="21" t="s">
        <v>10201</v>
      </c>
      <c r="C4602" s="21" t="s">
        <v>1639</v>
      </c>
    </row>
    <row r="4603" spans="1:3" x14ac:dyDescent="0.2">
      <c r="A4603" s="20" t="s">
        <v>10202</v>
      </c>
      <c r="B4603" s="21" t="s">
        <v>10203</v>
      </c>
      <c r="C4603" s="21" t="s">
        <v>1639</v>
      </c>
    </row>
    <row r="4604" spans="1:3" x14ac:dyDescent="0.2">
      <c r="A4604" s="20" t="s">
        <v>10204</v>
      </c>
      <c r="B4604" s="21" t="s">
        <v>10205</v>
      </c>
      <c r="C4604" s="21" t="s">
        <v>1639</v>
      </c>
    </row>
    <row r="4605" spans="1:3" x14ac:dyDescent="0.2">
      <c r="A4605" s="20" t="s">
        <v>10206</v>
      </c>
      <c r="B4605" s="21" t="s">
        <v>10207</v>
      </c>
      <c r="C4605" s="21" t="s">
        <v>1639</v>
      </c>
    </row>
    <row r="4606" spans="1:3" x14ac:dyDescent="0.2">
      <c r="A4606" s="20" t="s">
        <v>10208</v>
      </c>
      <c r="B4606" s="21" t="s">
        <v>10209</v>
      </c>
      <c r="C4606" s="21" t="s">
        <v>2669</v>
      </c>
    </row>
    <row r="4607" spans="1:3" x14ac:dyDescent="0.2">
      <c r="A4607" s="20" t="s">
        <v>10210</v>
      </c>
      <c r="B4607" s="21" t="s">
        <v>10211</v>
      </c>
      <c r="C4607" s="21" t="s">
        <v>2669</v>
      </c>
    </row>
    <row r="4608" spans="1:3" x14ac:dyDescent="0.2">
      <c r="A4608" s="20" t="s">
        <v>10212</v>
      </c>
      <c r="B4608" s="21" t="s">
        <v>10213</v>
      </c>
      <c r="C4608" s="21" t="s">
        <v>2669</v>
      </c>
    </row>
    <row r="4609" spans="1:3" x14ac:dyDescent="0.2">
      <c r="A4609" s="20" t="s">
        <v>10214</v>
      </c>
      <c r="B4609" s="21" t="s">
        <v>10215</v>
      </c>
      <c r="C4609" s="21" t="s">
        <v>2669</v>
      </c>
    </row>
    <row r="4610" spans="1:3" x14ac:dyDescent="0.2">
      <c r="A4610" s="20" t="s">
        <v>10216</v>
      </c>
      <c r="B4610" s="21" t="s">
        <v>10217</v>
      </c>
      <c r="C4610" s="21" t="s">
        <v>2669</v>
      </c>
    </row>
    <row r="4611" spans="1:3" x14ac:dyDescent="0.2">
      <c r="A4611" s="20" t="s">
        <v>10218</v>
      </c>
      <c r="B4611" s="21" t="s">
        <v>10219</v>
      </c>
      <c r="C4611" s="21" t="s">
        <v>2669</v>
      </c>
    </row>
    <row r="4612" spans="1:3" x14ac:dyDescent="0.2">
      <c r="A4612" s="20" t="s">
        <v>10220</v>
      </c>
      <c r="B4612" s="21" t="s">
        <v>10221</v>
      </c>
      <c r="C4612" s="21" t="s">
        <v>2669</v>
      </c>
    </row>
    <row r="4613" spans="1:3" x14ac:dyDescent="0.2">
      <c r="A4613" s="20" t="s">
        <v>738</v>
      </c>
      <c r="B4613" s="21" t="s">
        <v>739</v>
      </c>
      <c r="C4613" s="21" t="s">
        <v>2669</v>
      </c>
    </row>
    <row r="4614" spans="1:3" x14ac:dyDescent="0.2">
      <c r="A4614" s="20" t="s">
        <v>10222</v>
      </c>
      <c r="B4614" s="21" t="s">
        <v>10223</v>
      </c>
      <c r="C4614" s="21" t="s">
        <v>2669</v>
      </c>
    </row>
    <row r="4615" spans="1:3" x14ac:dyDescent="0.2">
      <c r="A4615" s="20" t="s">
        <v>10224</v>
      </c>
      <c r="B4615" s="21" t="s">
        <v>10225</v>
      </c>
      <c r="C4615" s="21" t="s">
        <v>2669</v>
      </c>
    </row>
    <row r="4616" spans="1:3" x14ac:dyDescent="0.2">
      <c r="A4616" s="20" t="s">
        <v>704</v>
      </c>
      <c r="B4616" s="21" t="s">
        <v>705</v>
      </c>
      <c r="C4616" s="21" t="s">
        <v>2669</v>
      </c>
    </row>
    <row r="4617" spans="1:3" x14ac:dyDescent="0.2">
      <c r="A4617" s="20" t="s">
        <v>10226</v>
      </c>
      <c r="B4617" s="21" t="s">
        <v>10227</v>
      </c>
      <c r="C4617" s="21" t="s">
        <v>1671</v>
      </c>
    </row>
    <row r="4618" spans="1:3" x14ac:dyDescent="0.2">
      <c r="A4618" s="20" t="s">
        <v>10228</v>
      </c>
      <c r="B4618" s="21" t="s">
        <v>10229</v>
      </c>
      <c r="C4618" s="21" t="s">
        <v>1671</v>
      </c>
    </row>
    <row r="4619" spans="1:3" x14ac:dyDescent="0.2">
      <c r="A4619" s="20" t="s">
        <v>10230</v>
      </c>
      <c r="B4619" s="21" t="s">
        <v>10231</v>
      </c>
      <c r="C4619" s="21" t="s">
        <v>1671</v>
      </c>
    </row>
    <row r="4620" spans="1:3" x14ac:dyDescent="0.2">
      <c r="A4620" s="20" t="s">
        <v>10232</v>
      </c>
      <c r="B4620" s="21" t="s">
        <v>10233</v>
      </c>
      <c r="C4620" s="21" t="s">
        <v>1671</v>
      </c>
    </row>
    <row r="4621" spans="1:3" x14ac:dyDescent="0.2">
      <c r="A4621" s="20" t="s">
        <v>10234</v>
      </c>
      <c r="B4621" s="21" t="s">
        <v>10235</v>
      </c>
      <c r="C4621" s="21" t="s">
        <v>1671</v>
      </c>
    </row>
    <row r="4622" spans="1:3" x14ac:dyDescent="0.2">
      <c r="A4622" s="20" t="s">
        <v>10236</v>
      </c>
      <c r="B4622" s="21" t="s">
        <v>10237</v>
      </c>
      <c r="C4622" s="21" t="s">
        <v>1671</v>
      </c>
    </row>
    <row r="4623" spans="1:3" x14ac:dyDescent="0.2">
      <c r="A4623" s="20" t="s">
        <v>10238</v>
      </c>
      <c r="B4623" s="21" t="s">
        <v>10239</v>
      </c>
      <c r="C4623" s="21" t="s">
        <v>1671</v>
      </c>
    </row>
    <row r="4624" spans="1:3" x14ac:dyDescent="0.2">
      <c r="A4624" s="20" t="s">
        <v>10240</v>
      </c>
      <c r="B4624" s="21" t="s">
        <v>10241</v>
      </c>
      <c r="C4624" s="21" t="s">
        <v>1671</v>
      </c>
    </row>
    <row r="4625" spans="1:3" x14ac:dyDescent="0.2">
      <c r="A4625" s="20" t="s">
        <v>10242</v>
      </c>
      <c r="B4625" s="21" t="s">
        <v>10243</v>
      </c>
      <c r="C4625" s="21" t="s">
        <v>1690</v>
      </c>
    </row>
    <row r="4626" spans="1:3" x14ac:dyDescent="0.2">
      <c r="A4626" s="20" t="s">
        <v>870</v>
      </c>
      <c r="B4626" s="21" t="s">
        <v>871</v>
      </c>
      <c r="C4626" s="21" t="s">
        <v>1690</v>
      </c>
    </row>
    <row r="4627" spans="1:3" x14ac:dyDescent="0.2">
      <c r="A4627" s="20" t="s">
        <v>10244</v>
      </c>
      <c r="B4627" s="21" t="s">
        <v>10245</v>
      </c>
      <c r="C4627" s="21" t="s">
        <v>1690</v>
      </c>
    </row>
    <row r="4628" spans="1:3" x14ac:dyDescent="0.2">
      <c r="A4628" s="20" t="s">
        <v>10246</v>
      </c>
      <c r="B4628" s="21" t="s">
        <v>10247</v>
      </c>
      <c r="C4628" s="21" t="s">
        <v>1690</v>
      </c>
    </row>
    <row r="4629" spans="1:3" x14ac:dyDescent="0.2">
      <c r="A4629" s="20" t="s">
        <v>10248</v>
      </c>
      <c r="B4629" s="21" t="s">
        <v>10249</v>
      </c>
      <c r="C4629" s="21" t="s">
        <v>1690</v>
      </c>
    </row>
    <row r="4630" spans="1:3" x14ac:dyDescent="0.2">
      <c r="A4630" s="20" t="s">
        <v>10250</v>
      </c>
      <c r="B4630" s="21" t="s">
        <v>10251</v>
      </c>
      <c r="C4630" s="21" t="s">
        <v>1690</v>
      </c>
    </row>
    <row r="4631" spans="1:3" x14ac:dyDescent="0.2">
      <c r="A4631" s="20" t="s">
        <v>10252</v>
      </c>
      <c r="B4631" s="21" t="s">
        <v>10253</v>
      </c>
      <c r="C4631" s="21" t="s">
        <v>1690</v>
      </c>
    </row>
    <row r="4632" spans="1:3" x14ac:dyDescent="0.2">
      <c r="A4632" s="20" t="s">
        <v>1094</v>
      </c>
      <c r="B4632" s="21" t="s">
        <v>1095</v>
      </c>
      <c r="C4632" s="21" t="s">
        <v>1697</v>
      </c>
    </row>
    <row r="4633" spans="1:3" x14ac:dyDescent="0.2">
      <c r="A4633" s="20" t="s">
        <v>10254</v>
      </c>
      <c r="B4633" s="21" t="s">
        <v>10255</v>
      </c>
      <c r="C4633" s="21" t="s">
        <v>1697</v>
      </c>
    </row>
    <row r="4634" spans="1:3" x14ac:dyDescent="0.2">
      <c r="A4634" s="20" t="s">
        <v>10256</v>
      </c>
      <c r="B4634" s="21" t="s">
        <v>10257</v>
      </c>
      <c r="C4634" s="21" t="s">
        <v>1697</v>
      </c>
    </row>
    <row r="4635" spans="1:3" x14ac:dyDescent="0.2">
      <c r="A4635" s="20" t="s">
        <v>10258</v>
      </c>
      <c r="B4635" s="21" t="s">
        <v>10259</v>
      </c>
      <c r="C4635" s="21" t="s">
        <v>1697</v>
      </c>
    </row>
    <row r="4636" spans="1:3" x14ac:dyDescent="0.2">
      <c r="A4636" s="20" t="s">
        <v>10260</v>
      </c>
      <c r="B4636" s="21" t="s">
        <v>10261</v>
      </c>
      <c r="C4636" s="21" t="s">
        <v>1697</v>
      </c>
    </row>
    <row r="4637" spans="1:3" x14ac:dyDescent="0.2">
      <c r="A4637" s="20" t="s">
        <v>10262</v>
      </c>
      <c r="B4637" s="21" t="s">
        <v>10263</v>
      </c>
      <c r="C4637" s="21" t="s">
        <v>1697</v>
      </c>
    </row>
    <row r="4638" spans="1:3" x14ac:dyDescent="0.2">
      <c r="A4638" s="20" t="s">
        <v>10264</v>
      </c>
      <c r="B4638" s="21" t="s">
        <v>10265</v>
      </c>
      <c r="C4638" s="21" t="s">
        <v>1697</v>
      </c>
    </row>
    <row r="4639" spans="1:3" x14ac:dyDescent="0.2">
      <c r="A4639" s="20" t="s">
        <v>624</v>
      </c>
      <c r="B4639" s="21" t="s">
        <v>625</v>
      </c>
      <c r="C4639" s="21" t="s">
        <v>1697</v>
      </c>
    </row>
    <row r="4640" spans="1:3" x14ac:dyDescent="0.2">
      <c r="A4640" s="20" t="s">
        <v>10266</v>
      </c>
      <c r="B4640" s="21" t="s">
        <v>10267</v>
      </c>
      <c r="C4640" s="21" t="s">
        <v>2871</v>
      </c>
    </row>
    <row r="4641" spans="1:3" x14ac:dyDescent="0.2">
      <c r="A4641" s="20" t="s">
        <v>10268</v>
      </c>
      <c r="B4641" s="21" t="s">
        <v>10269</v>
      </c>
      <c r="C4641" s="21" t="s">
        <v>2871</v>
      </c>
    </row>
    <row r="4642" spans="1:3" x14ac:dyDescent="0.2">
      <c r="A4642" s="20" t="s">
        <v>10270</v>
      </c>
      <c r="B4642" s="21" t="s">
        <v>10271</v>
      </c>
      <c r="C4642" s="21" t="s">
        <v>2871</v>
      </c>
    </row>
    <row r="4643" spans="1:3" x14ac:dyDescent="0.2">
      <c r="A4643" s="20" t="s">
        <v>10272</v>
      </c>
      <c r="B4643" s="21" t="s">
        <v>10273</v>
      </c>
      <c r="C4643" s="21" t="s">
        <v>2871</v>
      </c>
    </row>
    <row r="4644" spans="1:3" x14ac:dyDescent="0.2">
      <c r="A4644" s="20" t="s">
        <v>616</v>
      </c>
      <c r="B4644" s="21" t="s">
        <v>617</v>
      </c>
      <c r="C4644" s="21" t="s">
        <v>2871</v>
      </c>
    </row>
    <row r="4645" spans="1:3" x14ac:dyDescent="0.2">
      <c r="A4645" s="20" t="s">
        <v>10274</v>
      </c>
      <c r="B4645" s="21" t="s">
        <v>10275</v>
      </c>
      <c r="C4645" s="21" t="s">
        <v>2878</v>
      </c>
    </row>
    <row r="4646" spans="1:3" x14ac:dyDescent="0.2">
      <c r="A4646" s="20" t="s">
        <v>10276</v>
      </c>
      <c r="B4646" s="21" t="s">
        <v>10277</v>
      </c>
      <c r="C4646" s="21" t="s">
        <v>2878</v>
      </c>
    </row>
    <row r="4647" spans="1:3" x14ac:dyDescent="0.2">
      <c r="A4647" s="20" t="s">
        <v>10278</v>
      </c>
      <c r="B4647" s="21" t="s">
        <v>10279</v>
      </c>
      <c r="C4647" s="21" t="s">
        <v>2878</v>
      </c>
    </row>
    <row r="4648" spans="1:3" x14ac:dyDescent="0.2">
      <c r="A4648" s="20" t="s">
        <v>10280</v>
      </c>
      <c r="B4648" s="21" t="s">
        <v>10281</v>
      </c>
      <c r="C4648" s="21" t="s">
        <v>2878</v>
      </c>
    </row>
    <row r="4649" spans="1:3" x14ac:dyDescent="0.2">
      <c r="A4649" s="20" t="s">
        <v>10282</v>
      </c>
      <c r="B4649" s="21" t="s">
        <v>10283</v>
      </c>
      <c r="C4649" s="21" t="s">
        <v>2878</v>
      </c>
    </row>
    <row r="4650" spans="1:3" x14ac:dyDescent="0.2">
      <c r="A4650" s="20" t="s">
        <v>714</v>
      </c>
      <c r="B4650" s="21" t="s">
        <v>715</v>
      </c>
      <c r="C4650" s="21" t="s">
        <v>2878</v>
      </c>
    </row>
    <row r="4651" spans="1:3" x14ac:dyDescent="0.2">
      <c r="A4651" s="20" t="s">
        <v>10284</v>
      </c>
      <c r="B4651" s="21" t="s">
        <v>10285</v>
      </c>
      <c r="C4651" s="21" t="s">
        <v>2878</v>
      </c>
    </row>
    <row r="4652" spans="1:3" x14ac:dyDescent="0.2">
      <c r="A4652" s="20" t="s">
        <v>660</v>
      </c>
      <c r="B4652" s="21" t="s">
        <v>661</v>
      </c>
      <c r="C4652" s="21" t="s">
        <v>2878</v>
      </c>
    </row>
    <row r="4653" spans="1:3" x14ac:dyDescent="0.2">
      <c r="A4653" s="20" t="s">
        <v>10286</v>
      </c>
      <c r="B4653" s="21" t="s">
        <v>10287</v>
      </c>
      <c r="C4653" s="21" t="s">
        <v>2883</v>
      </c>
    </row>
    <row r="4654" spans="1:3" x14ac:dyDescent="0.2">
      <c r="A4654" s="20" t="s">
        <v>10288</v>
      </c>
      <c r="B4654" s="21" t="s">
        <v>10289</v>
      </c>
      <c r="C4654" s="21" t="s">
        <v>2883</v>
      </c>
    </row>
    <row r="4655" spans="1:3" x14ac:dyDescent="0.2">
      <c r="A4655" s="20" t="s">
        <v>10290</v>
      </c>
      <c r="B4655" s="21" t="s">
        <v>10291</v>
      </c>
      <c r="C4655" s="21" t="s">
        <v>2883</v>
      </c>
    </row>
    <row r="4656" spans="1:3" x14ac:dyDescent="0.2">
      <c r="A4656" s="20" t="s">
        <v>10292</v>
      </c>
      <c r="B4656" s="21" t="s">
        <v>10293</v>
      </c>
      <c r="C4656" s="21" t="s">
        <v>2883</v>
      </c>
    </row>
    <row r="4657" spans="1:3" x14ac:dyDescent="0.2">
      <c r="A4657" s="20" t="s">
        <v>10294</v>
      </c>
      <c r="B4657" s="21" t="s">
        <v>10295</v>
      </c>
      <c r="C4657" s="21" t="s">
        <v>2883</v>
      </c>
    </row>
    <row r="4658" spans="1:3" x14ac:dyDescent="0.2">
      <c r="A4658" s="20" t="s">
        <v>10296</v>
      </c>
      <c r="B4658" s="21" t="s">
        <v>10297</v>
      </c>
      <c r="C4658" s="21" t="s">
        <v>2883</v>
      </c>
    </row>
    <row r="4659" spans="1:3" x14ac:dyDescent="0.2">
      <c r="A4659" s="20" t="s">
        <v>10298</v>
      </c>
      <c r="B4659" s="21" t="s">
        <v>10299</v>
      </c>
      <c r="C4659" s="21" t="s">
        <v>2883</v>
      </c>
    </row>
    <row r="4660" spans="1:3" x14ac:dyDescent="0.2">
      <c r="A4660" s="20" t="s">
        <v>10300</v>
      </c>
      <c r="B4660" s="21" t="s">
        <v>10301</v>
      </c>
      <c r="C4660" s="21" t="s">
        <v>2883</v>
      </c>
    </row>
    <row r="4661" spans="1:3" x14ac:dyDescent="0.2">
      <c r="A4661" s="20" t="s">
        <v>10302</v>
      </c>
      <c r="B4661" s="21" t="s">
        <v>10303</v>
      </c>
      <c r="C4661" s="21" t="s">
        <v>2883</v>
      </c>
    </row>
    <row r="4662" spans="1:3" x14ac:dyDescent="0.2">
      <c r="A4662" s="20" t="s">
        <v>10304</v>
      </c>
      <c r="B4662" s="21" t="s">
        <v>10305</v>
      </c>
      <c r="C4662" s="21" t="s">
        <v>1726</v>
      </c>
    </row>
    <row r="4663" spans="1:3" x14ac:dyDescent="0.2">
      <c r="A4663" s="20" t="s">
        <v>1004</v>
      </c>
      <c r="B4663" s="21" t="s">
        <v>1005</v>
      </c>
      <c r="C4663" s="21" t="s">
        <v>1726</v>
      </c>
    </row>
    <row r="4664" spans="1:3" x14ac:dyDescent="0.2">
      <c r="A4664" s="20" t="s">
        <v>946</v>
      </c>
      <c r="B4664" s="21" t="s">
        <v>947</v>
      </c>
      <c r="C4664" s="21" t="s">
        <v>1726</v>
      </c>
    </row>
    <row r="4665" spans="1:3" x14ac:dyDescent="0.2">
      <c r="A4665" s="20" t="s">
        <v>10306</v>
      </c>
      <c r="B4665" s="21" t="s">
        <v>10307</v>
      </c>
      <c r="C4665" s="21" t="s">
        <v>1726</v>
      </c>
    </row>
    <row r="4666" spans="1:3" x14ac:dyDescent="0.2">
      <c r="A4666" s="20" t="s">
        <v>10308</v>
      </c>
      <c r="B4666" s="21" t="s">
        <v>10309</v>
      </c>
      <c r="C4666" s="21" t="s">
        <v>1726</v>
      </c>
    </row>
    <row r="4667" spans="1:3" x14ac:dyDescent="0.2">
      <c r="A4667" s="20" t="s">
        <v>10310</v>
      </c>
      <c r="B4667" s="21" t="s">
        <v>10311</v>
      </c>
      <c r="C4667" s="21" t="s">
        <v>1726</v>
      </c>
    </row>
    <row r="4668" spans="1:3" x14ac:dyDescent="0.2">
      <c r="A4668" s="20" t="s">
        <v>10312</v>
      </c>
      <c r="B4668" s="21" t="s">
        <v>10313</v>
      </c>
      <c r="C4668" s="21" t="s">
        <v>1726</v>
      </c>
    </row>
    <row r="4669" spans="1:3" x14ac:dyDescent="0.2">
      <c r="A4669" s="20" t="s">
        <v>10314</v>
      </c>
      <c r="B4669" s="21" t="s">
        <v>10315</v>
      </c>
      <c r="C4669" s="21" t="s">
        <v>1726</v>
      </c>
    </row>
    <row r="4670" spans="1:3" x14ac:dyDescent="0.2">
      <c r="A4670" s="20" t="s">
        <v>10316</v>
      </c>
      <c r="B4670" s="21" t="s">
        <v>10317</v>
      </c>
      <c r="C4670" s="21" t="s">
        <v>1726</v>
      </c>
    </row>
    <row r="4671" spans="1:3" x14ac:dyDescent="0.2">
      <c r="A4671" s="20" t="s">
        <v>10318</v>
      </c>
      <c r="B4671" s="21" t="s">
        <v>10319</v>
      </c>
      <c r="C4671" s="21" t="s">
        <v>1726</v>
      </c>
    </row>
    <row r="4672" spans="1:3" x14ac:dyDescent="0.2">
      <c r="A4672" s="20" t="s">
        <v>10320</v>
      </c>
      <c r="B4672" s="21" t="s">
        <v>10321</v>
      </c>
      <c r="C4672" s="21" t="s">
        <v>1726</v>
      </c>
    </row>
    <row r="4673" spans="1:3" x14ac:dyDescent="0.2">
      <c r="A4673" s="20" t="s">
        <v>716</v>
      </c>
      <c r="B4673" s="21" t="s">
        <v>717</v>
      </c>
      <c r="C4673" s="21" t="s">
        <v>1726</v>
      </c>
    </row>
    <row r="4674" spans="1:3" x14ac:dyDescent="0.2">
      <c r="A4674" s="20" t="s">
        <v>10322</v>
      </c>
      <c r="B4674" s="21" t="s">
        <v>10323</v>
      </c>
      <c r="C4674" s="21" t="s">
        <v>1726</v>
      </c>
    </row>
    <row r="4675" spans="1:3" x14ac:dyDescent="0.2">
      <c r="A4675" s="20" t="s">
        <v>638</v>
      </c>
      <c r="B4675" s="21" t="s">
        <v>639</v>
      </c>
      <c r="C4675" s="21" t="s">
        <v>1726</v>
      </c>
    </row>
    <row r="4676" spans="1:3" x14ac:dyDescent="0.2">
      <c r="A4676" s="20" t="s">
        <v>10324</v>
      </c>
      <c r="B4676" s="21" t="s">
        <v>10325</v>
      </c>
      <c r="C4676" s="21" t="s">
        <v>1726</v>
      </c>
    </row>
    <row r="4677" spans="1:3" x14ac:dyDescent="0.2">
      <c r="A4677" s="20" t="s">
        <v>10326</v>
      </c>
      <c r="B4677" s="21" t="s">
        <v>10327</v>
      </c>
      <c r="C4677" s="21" t="s">
        <v>1726</v>
      </c>
    </row>
    <row r="4678" spans="1:3" x14ac:dyDescent="0.2">
      <c r="A4678" s="20" t="s">
        <v>952</v>
      </c>
      <c r="B4678" s="21" t="s">
        <v>953</v>
      </c>
      <c r="C4678" s="21" t="s">
        <v>1736</v>
      </c>
    </row>
    <row r="4679" spans="1:3" x14ac:dyDescent="0.2">
      <c r="A4679" s="20" t="s">
        <v>10328</v>
      </c>
      <c r="B4679" s="21" t="s">
        <v>10329</v>
      </c>
      <c r="C4679" s="21" t="s">
        <v>1736</v>
      </c>
    </row>
    <row r="4680" spans="1:3" x14ac:dyDescent="0.2">
      <c r="A4680" s="20" t="s">
        <v>10330</v>
      </c>
      <c r="B4680" s="21" t="s">
        <v>10331</v>
      </c>
      <c r="C4680" s="21" t="s">
        <v>1736</v>
      </c>
    </row>
    <row r="4681" spans="1:3" x14ac:dyDescent="0.2">
      <c r="A4681" s="20" t="s">
        <v>748</v>
      </c>
      <c r="B4681" s="21" t="s">
        <v>749</v>
      </c>
      <c r="C4681" s="21" t="s">
        <v>1736</v>
      </c>
    </row>
    <row r="4682" spans="1:3" x14ac:dyDescent="0.2">
      <c r="A4682" s="20" t="s">
        <v>10332</v>
      </c>
      <c r="B4682" s="21" t="s">
        <v>10333</v>
      </c>
      <c r="C4682" s="21" t="s">
        <v>1736</v>
      </c>
    </row>
    <row r="4683" spans="1:3" x14ac:dyDescent="0.2">
      <c r="A4683" s="20" t="s">
        <v>1026</v>
      </c>
      <c r="B4683" s="21" t="s">
        <v>1027</v>
      </c>
      <c r="C4683" s="21" t="s">
        <v>1743</v>
      </c>
    </row>
    <row r="4684" spans="1:3" x14ac:dyDescent="0.2">
      <c r="A4684" s="20" t="s">
        <v>10334</v>
      </c>
      <c r="B4684" s="21" t="s">
        <v>10335</v>
      </c>
      <c r="C4684" s="21" t="s">
        <v>1743</v>
      </c>
    </row>
    <row r="4685" spans="1:3" x14ac:dyDescent="0.2">
      <c r="A4685" s="20" t="s">
        <v>10336</v>
      </c>
      <c r="B4685" s="21" t="s">
        <v>10337</v>
      </c>
      <c r="C4685" s="21" t="s">
        <v>1743</v>
      </c>
    </row>
    <row r="4686" spans="1:3" x14ac:dyDescent="0.2">
      <c r="A4686" s="20" t="s">
        <v>10338</v>
      </c>
      <c r="B4686" s="21" t="s">
        <v>10339</v>
      </c>
      <c r="C4686" s="21" t="s">
        <v>1743</v>
      </c>
    </row>
    <row r="4687" spans="1:3" x14ac:dyDescent="0.2">
      <c r="A4687" s="20" t="s">
        <v>1014</v>
      </c>
      <c r="B4687" s="21" t="s">
        <v>1015</v>
      </c>
      <c r="C4687" s="21" t="s">
        <v>1743</v>
      </c>
    </row>
    <row r="4688" spans="1:3" x14ac:dyDescent="0.2">
      <c r="A4688" s="20" t="s">
        <v>10340</v>
      </c>
      <c r="B4688" s="21" t="s">
        <v>10341</v>
      </c>
      <c r="C4688" s="21" t="s">
        <v>1743</v>
      </c>
    </row>
    <row r="4689" spans="1:3" x14ac:dyDescent="0.2">
      <c r="A4689" s="20" t="s">
        <v>10342</v>
      </c>
      <c r="B4689" s="21" t="s">
        <v>10343</v>
      </c>
      <c r="C4689" s="21" t="s">
        <v>2976</v>
      </c>
    </row>
    <row r="4690" spans="1:3" x14ac:dyDescent="0.2">
      <c r="A4690" s="20" t="s">
        <v>10344</v>
      </c>
      <c r="B4690" s="21" t="s">
        <v>10345</v>
      </c>
      <c r="C4690" s="21" t="s">
        <v>2976</v>
      </c>
    </row>
    <row r="4691" spans="1:3" x14ac:dyDescent="0.2">
      <c r="A4691" s="20" t="s">
        <v>10346</v>
      </c>
      <c r="B4691" s="21" t="s">
        <v>10347</v>
      </c>
      <c r="C4691" s="21" t="s">
        <v>1757</v>
      </c>
    </row>
    <row r="4692" spans="1:3" x14ac:dyDescent="0.2">
      <c r="A4692" s="20" t="s">
        <v>896</v>
      </c>
      <c r="B4692" s="21" t="s">
        <v>897</v>
      </c>
      <c r="C4692" s="21" t="s">
        <v>1757</v>
      </c>
    </row>
    <row r="4693" spans="1:3" x14ac:dyDescent="0.2">
      <c r="A4693" s="20" t="s">
        <v>10348</v>
      </c>
      <c r="B4693" s="21" t="s">
        <v>10349</v>
      </c>
      <c r="C4693" s="21" t="s">
        <v>1757</v>
      </c>
    </row>
    <row r="4694" spans="1:3" x14ac:dyDescent="0.2">
      <c r="A4694" s="20" t="s">
        <v>894</v>
      </c>
      <c r="B4694" s="21" t="s">
        <v>895</v>
      </c>
      <c r="C4694" s="21" t="s">
        <v>1757</v>
      </c>
    </row>
    <row r="4695" spans="1:3" x14ac:dyDescent="0.2">
      <c r="A4695" s="20" t="s">
        <v>828</v>
      </c>
      <c r="B4695" s="21" t="s">
        <v>829</v>
      </c>
      <c r="C4695" s="21" t="s">
        <v>1757</v>
      </c>
    </row>
    <row r="4696" spans="1:3" x14ac:dyDescent="0.2">
      <c r="A4696" s="20" t="s">
        <v>10350</v>
      </c>
      <c r="B4696" s="21" t="s">
        <v>10351</v>
      </c>
      <c r="C4696" s="21" t="s">
        <v>1757</v>
      </c>
    </row>
    <row r="4697" spans="1:3" x14ac:dyDescent="0.2">
      <c r="A4697" s="20" t="s">
        <v>10352</v>
      </c>
      <c r="B4697" s="21" t="s">
        <v>10353</v>
      </c>
      <c r="C4697" s="21" t="s">
        <v>1757</v>
      </c>
    </row>
    <row r="4698" spans="1:3" x14ac:dyDescent="0.2">
      <c r="A4698" s="20" t="s">
        <v>10354</v>
      </c>
      <c r="B4698" s="21" t="s">
        <v>10355</v>
      </c>
      <c r="C4698" s="21" t="s">
        <v>1757</v>
      </c>
    </row>
    <row r="4699" spans="1:3" x14ac:dyDescent="0.2">
      <c r="A4699" s="20" t="s">
        <v>650</v>
      </c>
      <c r="B4699" s="21" t="s">
        <v>651</v>
      </c>
      <c r="C4699" s="21" t="s">
        <v>1757</v>
      </c>
    </row>
    <row r="4700" spans="1:3" x14ac:dyDescent="0.2">
      <c r="A4700" s="20" t="s">
        <v>618</v>
      </c>
      <c r="B4700" s="21" t="s">
        <v>619</v>
      </c>
      <c r="C4700" s="21" t="s">
        <v>1757</v>
      </c>
    </row>
    <row r="4701" spans="1:3" x14ac:dyDescent="0.2">
      <c r="A4701" s="20" t="s">
        <v>956</v>
      </c>
      <c r="B4701" s="21" t="s">
        <v>957</v>
      </c>
      <c r="C4701" s="21" t="s">
        <v>1764</v>
      </c>
    </row>
    <row r="4702" spans="1:3" x14ac:dyDescent="0.2">
      <c r="A4702" s="20" t="s">
        <v>10356</v>
      </c>
      <c r="B4702" s="21" t="s">
        <v>10357</v>
      </c>
      <c r="C4702" s="21" t="s">
        <v>1764</v>
      </c>
    </row>
    <row r="4703" spans="1:3" x14ac:dyDescent="0.2">
      <c r="A4703" s="20" t="s">
        <v>872</v>
      </c>
      <c r="B4703" s="21" t="s">
        <v>873</v>
      </c>
      <c r="C4703" s="21" t="s">
        <v>1764</v>
      </c>
    </row>
    <row r="4704" spans="1:3" x14ac:dyDescent="0.2">
      <c r="A4704" s="20" t="s">
        <v>818</v>
      </c>
      <c r="B4704" s="21" t="s">
        <v>819</v>
      </c>
      <c r="C4704" s="21" t="s">
        <v>1764</v>
      </c>
    </row>
    <row r="4705" spans="1:3" x14ac:dyDescent="0.2">
      <c r="A4705" s="20" t="s">
        <v>724</v>
      </c>
      <c r="B4705" s="21" t="s">
        <v>725</v>
      </c>
      <c r="C4705" s="21" t="s">
        <v>1764</v>
      </c>
    </row>
    <row r="4706" spans="1:3" x14ac:dyDescent="0.2">
      <c r="A4706" s="20" t="s">
        <v>10358</v>
      </c>
      <c r="B4706" s="21" t="s">
        <v>10359</v>
      </c>
      <c r="C4706" s="21" t="s">
        <v>3033</v>
      </c>
    </row>
    <row r="4707" spans="1:3" x14ac:dyDescent="0.2">
      <c r="A4707" s="20" t="s">
        <v>856</v>
      </c>
      <c r="B4707" s="21" t="s">
        <v>857</v>
      </c>
      <c r="C4707" s="21" t="s">
        <v>3033</v>
      </c>
    </row>
    <row r="4708" spans="1:3" x14ac:dyDescent="0.2">
      <c r="A4708" s="20" t="s">
        <v>10360</v>
      </c>
      <c r="B4708" s="21" t="s">
        <v>10361</v>
      </c>
      <c r="C4708" s="21" t="s">
        <v>1784</v>
      </c>
    </row>
    <row r="4709" spans="1:3" x14ac:dyDescent="0.2">
      <c r="A4709" s="20" t="s">
        <v>10362</v>
      </c>
      <c r="B4709" s="21" t="s">
        <v>10363</v>
      </c>
      <c r="C4709" s="21" t="s">
        <v>1784</v>
      </c>
    </row>
    <row r="4710" spans="1:3" x14ac:dyDescent="0.2">
      <c r="A4710" s="20" t="s">
        <v>10364</v>
      </c>
      <c r="B4710" s="21" t="s">
        <v>10365</v>
      </c>
      <c r="C4710" s="21" t="s">
        <v>1784</v>
      </c>
    </row>
    <row r="4711" spans="1:3" x14ac:dyDescent="0.2">
      <c r="A4711" s="20" t="s">
        <v>10366</v>
      </c>
      <c r="B4711" s="21" t="s">
        <v>10367</v>
      </c>
      <c r="C4711" s="21" t="s">
        <v>1784</v>
      </c>
    </row>
    <row r="4712" spans="1:3" x14ac:dyDescent="0.2">
      <c r="A4712" s="20" t="s">
        <v>10368</v>
      </c>
      <c r="B4712" s="21" t="s">
        <v>10369</v>
      </c>
      <c r="C4712" s="21" t="s">
        <v>3066</v>
      </c>
    </row>
    <row r="4713" spans="1:3" x14ac:dyDescent="0.2">
      <c r="A4713" s="20" t="s">
        <v>10370</v>
      </c>
      <c r="B4713" s="21" t="s">
        <v>10371</v>
      </c>
      <c r="C4713" s="21" t="s">
        <v>3066</v>
      </c>
    </row>
    <row r="4714" spans="1:3" x14ac:dyDescent="0.2">
      <c r="A4714" s="20" t="s">
        <v>10372</v>
      </c>
      <c r="B4714" s="21" t="s">
        <v>10373</v>
      </c>
      <c r="C4714" s="21" t="s">
        <v>1796</v>
      </c>
    </row>
    <row r="4715" spans="1:3" x14ac:dyDescent="0.2">
      <c r="A4715" s="20" t="s">
        <v>10374</v>
      </c>
      <c r="B4715" s="21" t="s">
        <v>10375</v>
      </c>
      <c r="C4715" s="21" t="s">
        <v>1796</v>
      </c>
    </row>
    <row r="4716" spans="1:3" x14ac:dyDescent="0.2">
      <c r="A4716" s="20" t="s">
        <v>10376</v>
      </c>
      <c r="B4716" s="21" t="s">
        <v>10377</v>
      </c>
      <c r="C4716" s="21" t="s">
        <v>1796</v>
      </c>
    </row>
    <row r="4717" spans="1:3" x14ac:dyDescent="0.2">
      <c r="A4717" s="20" t="s">
        <v>10378</v>
      </c>
      <c r="B4717" s="21" t="s">
        <v>10379</v>
      </c>
      <c r="C4717" s="21" t="s">
        <v>1796</v>
      </c>
    </row>
    <row r="4718" spans="1:3" x14ac:dyDescent="0.2">
      <c r="A4718" s="20" t="s">
        <v>10380</v>
      </c>
      <c r="B4718" s="21" t="s">
        <v>10381</v>
      </c>
      <c r="C4718" s="21" t="s">
        <v>1796</v>
      </c>
    </row>
    <row r="4719" spans="1:3" x14ac:dyDescent="0.2">
      <c r="A4719" s="20" t="s">
        <v>10382</v>
      </c>
      <c r="B4719" s="21" t="s">
        <v>10383</v>
      </c>
      <c r="C4719" s="21" t="s">
        <v>1796</v>
      </c>
    </row>
    <row r="4720" spans="1:3" x14ac:dyDescent="0.2">
      <c r="A4720" s="20" t="s">
        <v>830</v>
      </c>
      <c r="B4720" s="21" t="s">
        <v>831</v>
      </c>
      <c r="C4720" s="21" t="s">
        <v>1796</v>
      </c>
    </row>
    <row r="4721" spans="1:3" x14ac:dyDescent="0.2">
      <c r="A4721" s="20" t="s">
        <v>10384</v>
      </c>
      <c r="B4721" s="21" t="s">
        <v>10385</v>
      </c>
      <c r="C4721" s="21" t="s">
        <v>1796</v>
      </c>
    </row>
    <row r="4722" spans="1:3" x14ac:dyDescent="0.2">
      <c r="A4722" s="20" t="s">
        <v>10386</v>
      </c>
      <c r="B4722" s="21" t="s">
        <v>10387</v>
      </c>
      <c r="C4722" s="21" t="s">
        <v>1796</v>
      </c>
    </row>
    <row r="4723" spans="1:3" x14ac:dyDescent="0.2">
      <c r="A4723" s="20" t="s">
        <v>10388</v>
      </c>
      <c r="B4723" s="21" t="s">
        <v>10389</v>
      </c>
      <c r="C4723" s="21" t="s">
        <v>1796</v>
      </c>
    </row>
    <row r="4724" spans="1:3" x14ac:dyDescent="0.2">
      <c r="A4724" s="20" t="s">
        <v>10390</v>
      </c>
      <c r="B4724" s="21" t="s">
        <v>10391</v>
      </c>
      <c r="C4724" s="21" t="s">
        <v>1817</v>
      </c>
    </row>
    <row r="4725" spans="1:3" x14ac:dyDescent="0.2">
      <c r="A4725" s="20" t="s">
        <v>10392</v>
      </c>
      <c r="B4725" s="21" t="s">
        <v>10393</v>
      </c>
      <c r="C4725" s="21" t="s">
        <v>1817</v>
      </c>
    </row>
    <row r="4726" spans="1:3" x14ac:dyDescent="0.2">
      <c r="A4726" s="20" t="s">
        <v>10394</v>
      </c>
      <c r="B4726" s="21" t="s">
        <v>10395</v>
      </c>
      <c r="C4726" s="21" t="s">
        <v>1817</v>
      </c>
    </row>
    <row r="4727" spans="1:3" x14ac:dyDescent="0.2">
      <c r="A4727" s="20" t="s">
        <v>10396</v>
      </c>
      <c r="B4727" s="21" t="s">
        <v>10397</v>
      </c>
      <c r="C4727" s="21" t="s">
        <v>1817</v>
      </c>
    </row>
    <row r="4728" spans="1:3" x14ac:dyDescent="0.2">
      <c r="A4728" s="20" t="s">
        <v>10398</v>
      </c>
      <c r="B4728" s="21" t="s">
        <v>10399</v>
      </c>
      <c r="C4728" s="21" t="s">
        <v>1840</v>
      </c>
    </row>
    <row r="4729" spans="1:3" x14ac:dyDescent="0.2">
      <c r="A4729" s="20" t="s">
        <v>10400</v>
      </c>
      <c r="B4729" s="21" t="s">
        <v>10401</v>
      </c>
      <c r="C4729" s="21" t="s">
        <v>1840</v>
      </c>
    </row>
    <row r="4730" spans="1:3" x14ac:dyDescent="0.2">
      <c r="A4730" s="20" t="s">
        <v>914</v>
      </c>
      <c r="B4730" s="21" t="s">
        <v>915</v>
      </c>
      <c r="C4730" s="21" t="s">
        <v>1840</v>
      </c>
    </row>
    <row r="4731" spans="1:3" x14ac:dyDescent="0.2">
      <c r="A4731" s="20" t="s">
        <v>10402</v>
      </c>
      <c r="B4731" s="21" t="s">
        <v>10403</v>
      </c>
      <c r="C4731" s="21" t="s">
        <v>1840</v>
      </c>
    </row>
    <row r="4732" spans="1:3" x14ac:dyDescent="0.2">
      <c r="A4732" s="20" t="s">
        <v>10404</v>
      </c>
      <c r="B4732" s="21" t="s">
        <v>10405</v>
      </c>
      <c r="C4732" s="21" t="s">
        <v>1840</v>
      </c>
    </row>
    <row r="4733" spans="1:3" x14ac:dyDescent="0.2">
      <c r="A4733" s="20" t="s">
        <v>10406</v>
      </c>
      <c r="B4733" s="21" t="s">
        <v>10407</v>
      </c>
      <c r="C4733" s="21" t="s">
        <v>1851</v>
      </c>
    </row>
    <row r="4734" spans="1:3" x14ac:dyDescent="0.2">
      <c r="A4734" s="20" t="s">
        <v>1098</v>
      </c>
      <c r="B4734" s="21" t="s">
        <v>1099</v>
      </c>
      <c r="C4734" s="21" t="s">
        <v>1851</v>
      </c>
    </row>
    <row r="4735" spans="1:3" x14ac:dyDescent="0.2">
      <c r="A4735" s="20" t="s">
        <v>10408</v>
      </c>
      <c r="B4735" s="21" t="s">
        <v>10409</v>
      </c>
      <c r="C4735" s="21" t="s">
        <v>1858</v>
      </c>
    </row>
    <row r="4736" spans="1:3" x14ac:dyDescent="0.2">
      <c r="A4736" s="20" t="s">
        <v>10410</v>
      </c>
      <c r="B4736" s="21" t="s">
        <v>10411</v>
      </c>
      <c r="C4736" s="21" t="s">
        <v>1858</v>
      </c>
    </row>
    <row r="4737" spans="1:3" x14ac:dyDescent="0.2">
      <c r="A4737" s="20" t="s">
        <v>826</v>
      </c>
      <c r="B4737" s="21" t="s">
        <v>827</v>
      </c>
      <c r="C4737" s="21" t="s">
        <v>1858</v>
      </c>
    </row>
    <row r="4738" spans="1:3" x14ac:dyDescent="0.2">
      <c r="A4738" s="20" t="s">
        <v>770</v>
      </c>
      <c r="B4738" s="21" t="s">
        <v>771</v>
      </c>
      <c r="C4738" s="21" t="s">
        <v>1858</v>
      </c>
    </row>
    <row r="4739" spans="1:3" x14ac:dyDescent="0.2">
      <c r="A4739" s="20" t="s">
        <v>10412</v>
      </c>
      <c r="B4739" s="21" t="s">
        <v>10413</v>
      </c>
      <c r="C4739" s="21" t="s">
        <v>1858</v>
      </c>
    </row>
    <row r="4740" spans="1:3" x14ac:dyDescent="0.2">
      <c r="A4740" s="20" t="s">
        <v>10414</v>
      </c>
      <c r="B4740" s="21" t="s">
        <v>10415</v>
      </c>
      <c r="C4740" s="21" t="s">
        <v>1858</v>
      </c>
    </row>
    <row r="4741" spans="1:3" x14ac:dyDescent="0.2">
      <c r="A4741" s="20" t="s">
        <v>10416</v>
      </c>
      <c r="B4741" s="21" t="s">
        <v>10417</v>
      </c>
      <c r="C4741" s="21" t="s">
        <v>1879</v>
      </c>
    </row>
    <row r="4742" spans="1:3" x14ac:dyDescent="0.2">
      <c r="A4742" s="20" t="s">
        <v>10418</v>
      </c>
      <c r="B4742" s="21" t="s">
        <v>10419</v>
      </c>
      <c r="C4742" s="21" t="s">
        <v>1879</v>
      </c>
    </row>
    <row r="4743" spans="1:3" x14ac:dyDescent="0.2">
      <c r="A4743" s="20" t="s">
        <v>10420</v>
      </c>
      <c r="B4743" s="21" t="s">
        <v>10421</v>
      </c>
      <c r="C4743" s="21" t="s">
        <v>1879</v>
      </c>
    </row>
    <row r="4744" spans="1:3" x14ac:dyDescent="0.2">
      <c r="A4744" s="20" t="s">
        <v>10422</v>
      </c>
      <c r="B4744" s="21" t="s">
        <v>10423</v>
      </c>
      <c r="C4744" s="21" t="s">
        <v>1888</v>
      </c>
    </row>
    <row r="4745" spans="1:3" x14ac:dyDescent="0.2">
      <c r="A4745" s="20" t="s">
        <v>10424</v>
      </c>
      <c r="B4745" s="21" t="s">
        <v>10425</v>
      </c>
      <c r="C4745" s="21" t="s">
        <v>1895</v>
      </c>
    </row>
    <row r="4746" spans="1:3" x14ac:dyDescent="0.2">
      <c r="A4746" s="20" t="s">
        <v>10426</v>
      </c>
      <c r="B4746" s="21" t="s">
        <v>10427</v>
      </c>
      <c r="C4746" s="21" t="s">
        <v>1895</v>
      </c>
    </row>
    <row r="4747" spans="1:3" x14ac:dyDescent="0.2">
      <c r="A4747" s="20" t="s">
        <v>10428</v>
      </c>
      <c r="B4747" s="21" t="s">
        <v>10429</v>
      </c>
      <c r="C4747" s="21" t="s">
        <v>1895</v>
      </c>
    </row>
    <row r="4748" spans="1:3" x14ac:dyDescent="0.2">
      <c r="A4748" s="20" t="s">
        <v>10430</v>
      </c>
      <c r="B4748" s="21" t="s">
        <v>10431</v>
      </c>
      <c r="C4748" s="21" t="s">
        <v>1895</v>
      </c>
    </row>
    <row r="4749" spans="1:3" x14ac:dyDescent="0.2">
      <c r="A4749" s="20" t="s">
        <v>10432</v>
      </c>
      <c r="B4749" s="21" t="s">
        <v>10433</v>
      </c>
      <c r="C4749" s="21" t="s">
        <v>1895</v>
      </c>
    </row>
    <row r="4750" spans="1:3" x14ac:dyDescent="0.2">
      <c r="A4750" s="20" t="s">
        <v>10434</v>
      </c>
      <c r="B4750" s="21" t="s">
        <v>10435</v>
      </c>
      <c r="C4750" s="21" t="s">
        <v>1895</v>
      </c>
    </row>
    <row r="4751" spans="1:3" x14ac:dyDescent="0.2">
      <c r="A4751" s="20" t="s">
        <v>10436</v>
      </c>
      <c r="B4751" s="21" t="s">
        <v>10437</v>
      </c>
      <c r="C4751" s="21" t="s">
        <v>1895</v>
      </c>
    </row>
    <row r="4752" spans="1:3" x14ac:dyDescent="0.2">
      <c r="A4752" s="20" t="s">
        <v>10438</v>
      </c>
      <c r="B4752" s="21" t="s">
        <v>10439</v>
      </c>
      <c r="C4752" s="21" t="s">
        <v>1895</v>
      </c>
    </row>
    <row r="4753" spans="1:3" x14ac:dyDescent="0.2">
      <c r="A4753" s="20" t="s">
        <v>10440</v>
      </c>
      <c r="B4753" s="21" t="s">
        <v>10441</v>
      </c>
      <c r="C4753" s="21" t="s">
        <v>1895</v>
      </c>
    </row>
    <row r="4754" spans="1:3" x14ac:dyDescent="0.2">
      <c r="A4754" s="20" t="s">
        <v>10442</v>
      </c>
      <c r="B4754" s="21" t="s">
        <v>10443</v>
      </c>
      <c r="C4754" s="21" t="s">
        <v>1895</v>
      </c>
    </row>
    <row r="4755" spans="1:3" x14ac:dyDescent="0.2">
      <c r="A4755" s="20" t="s">
        <v>10444</v>
      </c>
      <c r="B4755" s="21" t="s">
        <v>10445</v>
      </c>
      <c r="C4755" s="21" t="s">
        <v>1895</v>
      </c>
    </row>
    <row r="4756" spans="1:3" x14ac:dyDescent="0.2">
      <c r="A4756" s="20" t="s">
        <v>824</v>
      </c>
      <c r="B4756" s="21" t="s">
        <v>825</v>
      </c>
      <c r="C4756" s="21" t="s">
        <v>1895</v>
      </c>
    </row>
    <row r="4757" spans="1:3" x14ac:dyDescent="0.2">
      <c r="A4757" s="20" t="s">
        <v>802</v>
      </c>
      <c r="B4757" s="21" t="s">
        <v>803</v>
      </c>
      <c r="C4757" s="21" t="s">
        <v>1895</v>
      </c>
    </row>
    <row r="4758" spans="1:3" x14ac:dyDescent="0.2">
      <c r="A4758" s="20" t="s">
        <v>758</v>
      </c>
      <c r="B4758" s="21" t="s">
        <v>759</v>
      </c>
      <c r="C4758" s="21" t="s">
        <v>1895</v>
      </c>
    </row>
    <row r="4759" spans="1:3" x14ac:dyDescent="0.2">
      <c r="A4759" s="20" t="s">
        <v>756</v>
      </c>
      <c r="B4759" s="21" t="s">
        <v>757</v>
      </c>
      <c r="C4759" s="21" t="s">
        <v>1895</v>
      </c>
    </row>
    <row r="4760" spans="1:3" x14ac:dyDescent="0.2">
      <c r="A4760" s="20" t="s">
        <v>10446</v>
      </c>
      <c r="B4760" s="21" t="s">
        <v>10447</v>
      </c>
      <c r="C4760" s="21" t="s">
        <v>1895</v>
      </c>
    </row>
    <row r="4761" spans="1:3" x14ac:dyDescent="0.2">
      <c r="A4761" s="20" t="s">
        <v>10448</v>
      </c>
      <c r="B4761" s="21" t="s">
        <v>10449</v>
      </c>
      <c r="C4761" s="21" t="s">
        <v>1895</v>
      </c>
    </row>
    <row r="4762" spans="1:3" x14ac:dyDescent="0.2">
      <c r="A4762" s="20" t="s">
        <v>10450</v>
      </c>
      <c r="B4762" s="21" t="s">
        <v>10451</v>
      </c>
      <c r="C4762" s="21" t="s">
        <v>1895</v>
      </c>
    </row>
    <row r="4763" spans="1:3" x14ac:dyDescent="0.2">
      <c r="A4763" s="20" t="s">
        <v>10452</v>
      </c>
      <c r="B4763" s="21" t="s">
        <v>10453</v>
      </c>
      <c r="C4763" s="21" t="s">
        <v>1895</v>
      </c>
    </row>
    <row r="4764" spans="1:3" x14ac:dyDescent="0.2">
      <c r="A4764" s="20" t="s">
        <v>10454</v>
      </c>
      <c r="B4764" s="21" t="s">
        <v>10455</v>
      </c>
      <c r="C4764" s="21" t="s">
        <v>1914</v>
      </c>
    </row>
    <row r="4765" spans="1:3" x14ac:dyDescent="0.2">
      <c r="A4765" s="20" t="s">
        <v>10456</v>
      </c>
      <c r="B4765" s="21" t="s">
        <v>10457</v>
      </c>
      <c r="C4765" s="21" t="s">
        <v>1923</v>
      </c>
    </row>
    <row r="4766" spans="1:3" x14ac:dyDescent="0.2">
      <c r="A4766" s="20" t="s">
        <v>10458</v>
      </c>
      <c r="B4766" s="21" t="s">
        <v>10459</v>
      </c>
      <c r="C4766" s="21" t="s">
        <v>1923</v>
      </c>
    </row>
    <row r="4767" spans="1:3" x14ac:dyDescent="0.2">
      <c r="A4767" s="20" t="s">
        <v>10460</v>
      </c>
      <c r="B4767" s="21" t="s">
        <v>10461</v>
      </c>
      <c r="C4767" s="21" t="s">
        <v>3388</v>
      </c>
    </row>
    <row r="4768" spans="1:3" x14ac:dyDescent="0.2">
      <c r="A4768" s="20" t="s">
        <v>10462</v>
      </c>
      <c r="B4768" s="21" t="s">
        <v>10463</v>
      </c>
      <c r="C4768" s="21" t="s">
        <v>1926</v>
      </c>
    </row>
    <row r="4769" spans="1:3" x14ac:dyDescent="0.2">
      <c r="A4769" s="20" t="s">
        <v>982</v>
      </c>
      <c r="B4769" s="21" t="s">
        <v>983</v>
      </c>
      <c r="C4769" s="21" t="s">
        <v>1926</v>
      </c>
    </row>
    <row r="4770" spans="1:3" x14ac:dyDescent="0.2">
      <c r="A4770" s="20" t="s">
        <v>10464</v>
      </c>
      <c r="B4770" s="21" t="s">
        <v>10465</v>
      </c>
      <c r="C4770" s="21" t="s">
        <v>1926</v>
      </c>
    </row>
    <row r="4771" spans="1:3" x14ac:dyDescent="0.2">
      <c r="A4771" s="20" t="s">
        <v>10466</v>
      </c>
      <c r="B4771" s="21" t="s">
        <v>10467</v>
      </c>
      <c r="C4771" s="21" t="s">
        <v>1926</v>
      </c>
    </row>
    <row r="4772" spans="1:3" x14ac:dyDescent="0.2">
      <c r="A4772" s="20" t="s">
        <v>10468</v>
      </c>
      <c r="B4772" s="21" t="s">
        <v>10469</v>
      </c>
      <c r="C4772" s="21" t="s">
        <v>1926</v>
      </c>
    </row>
    <row r="4773" spans="1:3" x14ac:dyDescent="0.2">
      <c r="A4773" s="20" t="s">
        <v>10470</v>
      </c>
      <c r="B4773" s="21" t="s">
        <v>10471</v>
      </c>
      <c r="C4773" s="21" t="s">
        <v>1926</v>
      </c>
    </row>
    <row r="4774" spans="1:3" x14ac:dyDescent="0.2">
      <c r="A4774" s="20" t="s">
        <v>898</v>
      </c>
      <c r="B4774" s="21" t="s">
        <v>899</v>
      </c>
      <c r="C4774" s="21" t="s">
        <v>1926</v>
      </c>
    </row>
    <row r="4775" spans="1:3" x14ac:dyDescent="0.2">
      <c r="A4775" s="20" t="s">
        <v>10472</v>
      </c>
      <c r="B4775" s="21" t="s">
        <v>10473</v>
      </c>
      <c r="C4775" s="21" t="s">
        <v>1926</v>
      </c>
    </row>
    <row r="4776" spans="1:3" x14ac:dyDescent="0.2">
      <c r="A4776" s="20" t="s">
        <v>10474</v>
      </c>
      <c r="B4776" s="21" t="s">
        <v>10475</v>
      </c>
      <c r="C4776" s="21" t="s">
        <v>1926</v>
      </c>
    </row>
    <row r="4777" spans="1:3" x14ac:dyDescent="0.2">
      <c r="A4777" s="20" t="s">
        <v>890</v>
      </c>
      <c r="B4777" s="21" t="s">
        <v>891</v>
      </c>
      <c r="C4777" s="21" t="s">
        <v>1926</v>
      </c>
    </row>
    <row r="4778" spans="1:3" x14ac:dyDescent="0.2">
      <c r="A4778" s="20" t="s">
        <v>880</v>
      </c>
      <c r="B4778" s="21" t="s">
        <v>881</v>
      </c>
      <c r="C4778" s="21" t="s">
        <v>1926</v>
      </c>
    </row>
    <row r="4779" spans="1:3" x14ac:dyDescent="0.2">
      <c r="A4779" s="20" t="s">
        <v>10476</v>
      </c>
      <c r="B4779" s="21" t="s">
        <v>10477</v>
      </c>
      <c r="C4779" s="21" t="s">
        <v>1926</v>
      </c>
    </row>
    <row r="4780" spans="1:3" x14ac:dyDescent="0.2">
      <c r="A4780" s="20" t="s">
        <v>10478</v>
      </c>
      <c r="B4780" s="21" t="s">
        <v>10479</v>
      </c>
      <c r="C4780" s="21" t="s">
        <v>1926</v>
      </c>
    </row>
    <row r="4781" spans="1:3" x14ac:dyDescent="0.2">
      <c r="A4781" s="20" t="s">
        <v>804</v>
      </c>
      <c r="B4781" s="21" t="s">
        <v>805</v>
      </c>
      <c r="C4781" s="21" t="s">
        <v>1926</v>
      </c>
    </row>
    <row r="4782" spans="1:3" x14ac:dyDescent="0.2">
      <c r="A4782" s="20" t="s">
        <v>10480</v>
      </c>
      <c r="B4782" s="21" t="s">
        <v>10481</v>
      </c>
      <c r="C4782" s="21" t="s">
        <v>1926</v>
      </c>
    </row>
    <row r="4783" spans="1:3" x14ac:dyDescent="0.2">
      <c r="A4783" s="20" t="s">
        <v>730</v>
      </c>
      <c r="B4783" s="21" t="s">
        <v>731</v>
      </c>
      <c r="C4783" s="21" t="s">
        <v>1926</v>
      </c>
    </row>
    <row r="4784" spans="1:3" x14ac:dyDescent="0.2">
      <c r="A4784" s="20" t="s">
        <v>728</v>
      </c>
      <c r="B4784" s="21" t="s">
        <v>729</v>
      </c>
      <c r="C4784" s="21" t="s">
        <v>1926</v>
      </c>
    </row>
    <row r="4785" spans="1:3" x14ac:dyDescent="0.2">
      <c r="A4785" s="20" t="s">
        <v>10482</v>
      </c>
      <c r="B4785" s="21" t="s">
        <v>10483</v>
      </c>
      <c r="C4785" s="21" t="s">
        <v>1926</v>
      </c>
    </row>
    <row r="4786" spans="1:3" x14ac:dyDescent="0.2">
      <c r="A4786" s="20" t="s">
        <v>10484</v>
      </c>
      <c r="B4786" s="21" t="s">
        <v>10485</v>
      </c>
      <c r="C4786" s="21" t="s">
        <v>1926</v>
      </c>
    </row>
    <row r="4787" spans="1:3" x14ac:dyDescent="0.2">
      <c r="A4787" s="20" t="s">
        <v>726</v>
      </c>
      <c r="B4787" s="21" t="s">
        <v>727</v>
      </c>
      <c r="C4787" s="21" t="s">
        <v>1926</v>
      </c>
    </row>
    <row r="4788" spans="1:3" x14ac:dyDescent="0.2">
      <c r="A4788" s="20" t="s">
        <v>10486</v>
      </c>
      <c r="B4788" s="21" t="s">
        <v>10487</v>
      </c>
      <c r="C4788" s="21" t="s">
        <v>1926</v>
      </c>
    </row>
    <row r="4789" spans="1:3" x14ac:dyDescent="0.2">
      <c r="A4789" s="20" t="s">
        <v>10488</v>
      </c>
      <c r="B4789" s="21" t="s">
        <v>10489</v>
      </c>
      <c r="C4789" s="21" t="s">
        <v>1926</v>
      </c>
    </row>
    <row r="4790" spans="1:3" x14ac:dyDescent="0.2">
      <c r="A4790" s="20" t="s">
        <v>690</v>
      </c>
      <c r="B4790" s="21" t="s">
        <v>691</v>
      </c>
      <c r="C4790" s="21" t="s">
        <v>1926</v>
      </c>
    </row>
    <row r="4791" spans="1:3" x14ac:dyDescent="0.2">
      <c r="A4791" s="20" t="s">
        <v>10490</v>
      </c>
      <c r="B4791" s="21" t="s">
        <v>10491</v>
      </c>
      <c r="C4791" s="21" t="s">
        <v>1926</v>
      </c>
    </row>
    <row r="4792" spans="1:3" x14ac:dyDescent="0.2">
      <c r="A4792" s="20" t="s">
        <v>10492</v>
      </c>
      <c r="B4792" s="21" t="s">
        <v>10493</v>
      </c>
      <c r="C4792" s="21" t="s">
        <v>3455</v>
      </c>
    </row>
    <row r="4793" spans="1:3" x14ac:dyDescent="0.2">
      <c r="A4793" s="20" t="s">
        <v>10494</v>
      </c>
      <c r="B4793" s="21" t="s">
        <v>10495</v>
      </c>
      <c r="C4793" s="21" t="s">
        <v>1939</v>
      </c>
    </row>
    <row r="4794" spans="1:3" x14ac:dyDescent="0.2">
      <c r="A4794" s="20" t="s">
        <v>10496</v>
      </c>
      <c r="B4794" s="21" t="s">
        <v>10497</v>
      </c>
      <c r="C4794" s="21" t="s">
        <v>1939</v>
      </c>
    </row>
    <row r="4795" spans="1:3" x14ac:dyDescent="0.2">
      <c r="A4795" s="20" t="s">
        <v>10498</v>
      </c>
      <c r="B4795" s="21" t="s">
        <v>10499</v>
      </c>
      <c r="C4795" s="21" t="s">
        <v>1946</v>
      </c>
    </row>
    <row r="4796" spans="1:3" x14ac:dyDescent="0.2">
      <c r="A4796" s="20" t="s">
        <v>10500</v>
      </c>
      <c r="B4796" s="21" t="s">
        <v>10501</v>
      </c>
      <c r="C4796" s="21" t="s">
        <v>1946</v>
      </c>
    </row>
    <row r="4797" spans="1:3" x14ac:dyDescent="0.2">
      <c r="A4797" s="20" t="s">
        <v>10502</v>
      </c>
      <c r="B4797" s="21" t="s">
        <v>10503</v>
      </c>
      <c r="C4797" s="21" t="s">
        <v>1946</v>
      </c>
    </row>
    <row r="4798" spans="1:3" x14ac:dyDescent="0.2">
      <c r="A4798" s="20" t="s">
        <v>10504</v>
      </c>
      <c r="B4798" s="21" t="s">
        <v>10505</v>
      </c>
      <c r="C4798" s="21" t="s">
        <v>1957</v>
      </c>
    </row>
    <row r="4799" spans="1:3" x14ac:dyDescent="0.2">
      <c r="A4799" s="20" t="s">
        <v>774</v>
      </c>
      <c r="B4799" s="21" t="s">
        <v>775</v>
      </c>
      <c r="C4799" s="21" t="s">
        <v>1957</v>
      </c>
    </row>
    <row r="4800" spans="1:3" x14ac:dyDescent="0.2">
      <c r="A4800" s="20" t="s">
        <v>10506</v>
      </c>
      <c r="B4800" s="21" t="s">
        <v>10507</v>
      </c>
      <c r="C4800" s="21" t="s">
        <v>1957</v>
      </c>
    </row>
    <row r="4801" spans="1:3" x14ac:dyDescent="0.2">
      <c r="A4801" s="20" t="s">
        <v>10508</v>
      </c>
      <c r="B4801" s="21" t="s">
        <v>10509</v>
      </c>
      <c r="C4801" s="21" t="s">
        <v>1957</v>
      </c>
    </row>
    <row r="4802" spans="1:3" x14ac:dyDescent="0.2">
      <c r="A4802" s="20" t="s">
        <v>1096</v>
      </c>
      <c r="B4802" s="21" t="s">
        <v>1097</v>
      </c>
      <c r="C4802" s="21" t="s">
        <v>1966</v>
      </c>
    </row>
    <row r="4803" spans="1:3" x14ac:dyDescent="0.2">
      <c r="A4803" s="20" t="s">
        <v>10510</v>
      </c>
      <c r="B4803" s="21" t="s">
        <v>10511</v>
      </c>
      <c r="C4803" s="21" t="s">
        <v>1966</v>
      </c>
    </row>
    <row r="4804" spans="1:3" x14ac:dyDescent="0.2">
      <c r="A4804" s="20" t="s">
        <v>10512</v>
      </c>
      <c r="B4804" s="21" t="s">
        <v>10513</v>
      </c>
      <c r="C4804" s="21" t="s">
        <v>1973</v>
      </c>
    </row>
    <row r="4805" spans="1:3" x14ac:dyDescent="0.2">
      <c r="A4805" s="20" t="s">
        <v>10514</v>
      </c>
      <c r="B4805" s="21" t="s">
        <v>10515</v>
      </c>
      <c r="C4805" s="21" t="s">
        <v>1973</v>
      </c>
    </row>
    <row r="4806" spans="1:3" x14ac:dyDescent="0.2">
      <c r="A4806" s="20" t="s">
        <v>10516</v>
      </c>
      <c r="B4806" s="21" t="s">
        <v>10517</v>
      </c>
      <c r="C4806" s="21" t="s">
        <v>1973</v>
      </c>
    </row>
    <row r="4807" spans="1:3" x14ac:dyDescent="0.2">
      <c r="A4807" s="20" t="s">
        <v>10518</v>
      </c>
      <c r="B4807" s="21" t="s">
        <v>10519</v>
      </c>
      <c r="C4807" s="21" t="s">
        <v>1978</v>
      </c>
    </row>
    <row r="4808" spans="1:3" x14ac:dyDescent="0.2">
      <c r="A4808" s="20" t="s">
        <v>10520</v>
      </c>
      <c r="B4808" s="21" t="s">
        <v>10521</v>
      </c>
      <c r="C4808" s="21" t="s">
        <v>1978</v>
      </c>
    </row>
    <row r="4809" spans="1:3" x14ac:dyDescent="0.2">
      <c r="A4809" s="20" t="s">
        <v>10522</v>
      </c>
      <c r="B4809" s="21" t="s">
        <v>10523</v>
      </c>
      <c r="C4809" s="21" t="s">
        <v>1978</v>
      </c>
    </row>
    <row r="4810" spans="1:3" x14ac:dyDescent="0.2">
      <c r="A4810" s="20" t="s">
        <v>10524</v>
      </c>
      <c r="B4810" s="21" t="s">
        <v>10525</v>
      </c>
      <c r="C4810" s="21" t="s">
        <v>1978</v>
      </c>
    </row>
    <row r="4811" spans="1:3" x14ac:dyDescent="0.2">
      <c r="A4811" s="20" t="s">
        <v>10526</v>
      </c>
      <c r="B4811" s="21" t="s">
        <v>10527</v>
      </c>
      <c r="C4811" s="21" t="s">
        <v>1985</v>
      </c>
    </row>
    <row r="4812" spans="1:3" x14ac:dyDescent="0.2">
      <c r="A4812" s="20" t="s">
        <v>10528</v>
      </c>
      <c r="B4812" s="21" t="s">
        <v>10529</v>
      </c>
      <c r="C4812" s="21" t="s">
        <v>1985</v>
      </c>
    </row>
    <row r="4813" spans="1:3" x14ac:dyDescent="0.2">
      <c r="A4813" s="20" t="s">
        <v>10530</v>
      </c>
      <c r="B4813" s="21" t="s">
        <v>10531</v>
      </c>
      <c r="C4813" s="21" t="s">
        <v>1985</v>
      </c>
    </row>
    <row r="4814" spans="1:3" x14ac:dyDescent="0.2">
      <c r="A4814" s="20" t="s">
        <v>10532</v>
      </c>
      <c r="B4814" s="21" t="s">
        <v>10533</v>
      </c>
      <c r="C4814" s="21" t="s">
        <v>1985</v>
      </c>
    </row>
    <row r="4815" spans="1:3" x14ac:dyDescent="0.2">
      <c r="A4815" s="20" t="s">
        <v>864</v>
      </c>
      <c r="B4815" s="21" t="s">
        <v>865</v>
      </c>
      <c r="C4815" s="21" t="s">
        <v>1985</v>
      </c>
    </row>
    <row r="4816" spans="1:3" x14ac:dyDescent="0.2">
      <c r="A4816" s="20" t="s">
        <v>10534</v>
      </c>
      <c r="B4816" s="21" t="s">
        <v>10535</v>
      </c>
      <c r="C4816" s="21" t="s">
        <v>1985</v>
      </c>
    </row>
    <row r="4817" spans="1:3" x14ac:dyDescent="0.2">
      <c r="A4817" s="20" t="s">
        <v>10536</v>
      </c>
      <c r="B4817" s="21" t="s">
        <v>10537</v>
      </c>
      <c r="C4817" s="21" t="s">
        <v>1985</v>
      </c>
    </row>
    <row r="4818" spans="1:3" x14ac:dyDescent="0.2">
      <c r="A4818" s="20" t="s">
        <v>10538</v>
      </c>
      <c r="B4818" s="21" t="s">
        <v>10539</v>
      </c>
      <c r="C4818" s="21" t="s">
        <v>1988</v>
      </c>
    </row>
    <row r="4819" spans="1:3" x14ac:dyDescent="0.2">
      <c r="A4819" s="20" t="s">
        <v>10540</v>
      </c>
      <c r="B4819" s="21" t="s">
        <v>10541</v>
      </c>
      <c r="C4819" s="21" t="s">
        <v>1996</v>
      </c>
    </row>
    <row r="4820" spans="1:3" x14ac:dyDescent="0.2">
      <c r="A4820" s="20" t="s">
        <v>10542</v>
      </c>
      <c r="B4820" s="21" t="s">
        <v>10543</v>
      </c>
      <c r="C4820" s="21" t="s">
        <v>1996</v>
      </c>
    </row>
    <row r="4821" spans="1:3" x14ac:dyDescent="0.2">
      <c r="A4821" s="20" t="s">
        <v>10544</v>
      </c>
      <c r="B4821" s="21" t="s">
        <v>10545</v>
      </c>
      <c r="C4821" s="21" t="s">
        <v>1996</v>
      </c>
    </row>
    <row r="4822" spans="1:3" x14ac:dyDescent="0.2">
      <c r="A4822" s="20" t="s">
        <v>10546</v>
      </c>
      <c r="B4822" s="21" t="s">
        <v>10547</v>
      </c>
      <c r="C4822" s="21" t="s">
        <v>1996</v>
      </c>
    </row>
    <row r="4823" spans="1:3" x14ac:dyDescent="0.2">
      <c r="A4823" s="20" t="s">
        <v>10548</v>
      </c>
      <c r="B4823" s="21" t="s">
        <v>10549</v>
      </c>
      <c r="C4823" s="21" t="s">
        <v>1996</v>
      </c>
    </row>
    <row r="4824" spans="1:3" x14ac:dyDescent="0.2">
      <c r="A4824" s="20" t="s">
        <v>10550</v>
      </c>
      <c r="B4824" s="21" t="s">
        <v>10551</v>
      </c>
      <c r="C4824" s="21" t="s">
        <v>1996</v>
      </c>
    </row>
    <row r="4825" spans="1:3" x14ac:dyDescent="0.2">
      <c r="A4825" s="20" t="s">
        <v>10552</v>
      </c>
      <c r="B4825" s="21" t="s">
        <v>10553</v>
      </c>
      <c r="C4825" s="21" t="s">
        <v>2008</v>
      </c>
    </row>
    <row r="4826" spans="1:3" x14ac:dyDescent="0.2">
      <c r="A4826" s="20" t="s">
        <v>10554</v>
      </c>
      <c r="B4826" s="21" t="s">
        <v>10555</v>
      </c>
      <c r="C4826" s="21" t="s">
        <v>2008</v>
      </c>
    </row>
    <row r="4827" spans="1:3" x14ac:dyDescent="0.2">
      <c r="A4827" s="20" t="s">
        <v>840</v>
      </c>
      <c r="B4827" s="21" t="s">
        <v>841</v>
      </c>
      <c r="C4827" s="21" t="s">
        <v>2008</v>
      </c>
    </row>
    <row r="4828" spans="1:3" x14ac:dyDescent="0.2">
      <c r="A4828" s="20" t="s">
        <v>10556</v>
      </c>
      <c r="B4828" s="21" t="s">
        <v>10557</v>
      </c>
      <c r="C4828" s="21" t="s">
        <v>2008</v>
      </c>
    </row>
    <row r="4829" spans="1:3" x14ac:dyDescent="0.2">
      <c r="A4829" s="20" t="s">
        <v>10558</v>
      </c>
      <c r="B4829" s="21" t="s">
        <v>10559</v>
      </c>
      <c r="C4829" s="21" t="s">
        <v>2008</v>
      </c>
    </row>
    <row r="4830" spans="1:3" x14ac:dyDescent="0.2">
      <c r="A4830" s="20" t="s">
        <v>10560</v>
      </c>
      <c r="B4830" s="21" t="s">
        <v>10561</v>
      </c>
      <c r="C4830" s="21" t="s">
        <v>3710</v>
      </c>
    </row>
    <row r="4831" spans="1:3" x14ac:dyDescent="0.2">
      <c r="A4831" s="20" t="s">
        <v>1090</v>
      </c>
      <c r="B4831" s="21" t="s">
        <v>1091</v>
      </c>
      <c r="C4831" s="21" t="s">
        <v>2014</v>
      </c>
    </row>
    <row r="4832" spans="1:3" x14ac:dyDescent="0.2">
      <c r="A4832" s="20" t="s">
        <v>10562</v>
      </c>
      <c r="B4832" s="21" t="s">
        <v>10563</v>
      </c>
      <c r="C4832" s="21" t="s">
        <v>2014</v>
      </c>
    </row>
    <row r="4833" spans="1:3" x14ac:dyDescent="0.2">
      <c r="A4833" s="20" t="s">
        <v>10564</v>
      </c>
      <c r="B4833" s="21" t="s">
        <v>10565</v>
      </c>
      <c r="C4833" s="21" t="s">
        <v>2014</v>
      </c>
    </row>
    <row r="4834" spans="1:3" x14ac:dyDescent="0.2">
      <c r="A4834" s="20" t="s">
        <v>10566</v>
      </c>
      <c r="B4834" s="21" t="s">
        <v>10567</v>
      </c>
      <c r="C4834" s="21" t="s">
        <v>2014</v>
      </c>
    </row>
    <row r="4835" spans="1:3" x14ac:dyDescent="0.2">
      <c r="A4835" s="20" t="s">
        <v>10568</v>
      </c>
      <c r="B4835" s="21" t="s">
        <v>10569</v>
      </c>
      <c r="C4835" s="21" t="s">
        <v>2014</v>
      </c>
    </row>
    <row r="4836" spans="1:3" x14ac:dyDescent="0.2">
      <c r="A4836" s="20" t="s">
        <v>10570</v>
      </c>
      <c r="B4836" s="21" t="s">
        <v>10571</v>
      </c>
      <c r="C4836" s="21" t="s">
        <v>2014</v>
      </c>
    </row>
    <row r="4837" spans="1:3" x14ac:dyDescent="0.2">
      <c r="A4837" s="20" t="s">
        <v>10572</v>
      </c>
      <c r="B4837" s="21" t="s">
        <v>10573</v>
      </c>
      <c r="C4837" s="21" t="s">
        <v>2014</v>
      </c>
    </row>
    <row r="4838" spans="1:3" x14ac:dyDescent="0.2">
      <c r="A4838" s="20" t="s">
        <v>694</v>
      </c>
      <c r="B4838" s="21" t="s">
        <v>695</v>
      </c>
      <c r="C4838" s="21" t="s">
        <v>2014</v>
      </c>
    </row>
    <row r="4839" spans="1:3" x14ac:dyDescent="0.2">
      <c r="A4839" s="20" t="s">
        <v>10574</v>
      </c>
      <c r="B4839" s="21" t="s">
        <v>10575</v>
      </c>
      <c r="C4839" s="21" t="s">
        <v>2014</v>
      </c>
    </row>
    <row r="4840" spans="1:3" x14ac:dyDescent="0.2">
      <c r="A4840" s="20" t="s">
        <v>1032</v>
      </c>
      <c r="B4840" s="21" t="s">
        <v>1033</v>
      </c>
      <c r="C4840" s="21" t="s">
        <v>2035</v>
      </c>
    </row>
    <row r="4841" spans="1:3" x14ac:dyDescent="0.2">
      <c r="A4841" s="20" t="s">
        <v>10576</v>
      </c>
      <c r="B4841" s="21" t="s">
        <v>10577</v>
      </c>
      <c r="C4841" s="21" t="s">
        <v>2035</v>
      </c>
    </row>
    <row r="4842" spans="1:3" x14ac:dyDescent="0.2">
      <c r="A4842" s="20" t="s">
        <v>1030</v>
      </c>
      <c r="B4842" s="21" t="s">
        <v>1031</v>
      </c>
      <c r="C4842" s="21" t="s">
        <v>2035</v>
      </c>
    </row>
    <row r="4843" spans="1:3" x14ac:dyDescent="0.2">
      <c r="A4843" s="20" t="s">
        <v>10578</v>
      </c>
      <c r="B4843" s="21" t="s">
        <v>10579</v>
      </c>
      <c r="C4843" s="21" t="s">
        <v>2035</v>
      </c>
    </row>
    <row r="4844" spans="1:3" x14ac:dyDescent="0.2">
      <c r="A4844" s="20" t="s">
        <v>10580</v>
      </c>
      <c r="B4844" s="21" t="s">
        <v>10581</v>
      </c>
      <c r="C4844" s="21" t="s">
        <v>2035</v>
      </c>
    </row>
    <row r="4845" spans="1:3" x14ac:dyDescent="0.2">
      <c r="A4845" s="20" t="s">
        <v>10582</v>
      </c>
      <c r="B4845" s="21" t="s">
        <v>10583</v>
      </c>
      <c r="C4845" s="21" t="s">
        <v>2035</v>
      </c>
    </row>
    <row r="4846" spans="1:3" x14ac:dyDescent="0.2">
      <c r="A4846" s="20" t="s">
        <v>1028</v>
      </c>
      <c r="B4846" s="21" t="s">
        <v>1029</v>
      </c>
      <c r="C4846" s="21" t="s">
        <v>2035</v>
      </c>
    </row>
    <row r="4847" spans="1:3" x14ac:dyDescent="0.2">
      <c r="A4847" s="20" t="s">
        <v>10584</v>
      </c>
      <c r="B4847" s="21" t="s">
        <v>10585</v>
      </c>
      <c r="C4847" s="21" t="s">
        <v>2035</v>
      </c>
    </row>
    <row r="4848" spans="1:3" x14ac:dyDescent="0.2">
      <c r="A4848" s="20" t="s">
        <v>10586</v>
      </c>
      <c r="B4848" s="21" t="s">
        <v>10587</v>
      </c>
      <c r="C4848" s="21" t="s">
        <v>2035</v>
      </c>
    </row>
    <row r="4849" spans="1:3" x14ac:dyDescent="0.2">
      <c r="A4849" s="20" t="s">
        <v>10588</v>
      </c>
      <c r="B4849" s="21" t="s">
        <v>10589</v>
      </c>
      <c r="C4849" s="21" t="s">
        <v>2035</v>
      </c>
    </row>
    <row r="4850" spans="1:3" x14ac:dyDescent="0.2">
      <c r="A4850" s="20" t="s">
        <v>10590</v>
      </c>
      <c r="B4850" s="21" t="s">
        <v>10591</v>
      </c>
      <c r="C4850" s="21" t="s">
        <v>2042</v>
      </c>
    </row>
    <row r="4851" spans="1:3" x14ac:dyDescent="0.2">
      <c r="A4851" s="20" t="s">
        <v>10592</v>
      </c>
      <c r="B4851" s="21" t="s">
        <v>10593</v>
      </c>
      <c r="C4851" s="21" t="s">
        <v>2065</v>
      </c>
    </row>
    <row r="4852" spans="1:3" x14ac:dyDescent="0.2">
      <c r="A4852" s="20" t="s">
        <v>1092</v>
      </c>
      <c r="B4852" s="21" t="s">
        <v>1093</v>
      </c>
      <c r="C4852" s="21" t="s">
        <v>2075</v>
      </c>
    </row>
    <row r="4853" spans="1:3" x14ac:dyDescent="0.2">
      <c r="A4853" s="20" t="s">
        <v>10594</v>
      </c>
      <c r="B4853" s="21" t="s">
        <v>10595</v>
      </c>
      <c r="C4853" s="21" t="s">
        <v>2075</v>
      </c>
    </row>
    <row r="4854" spans="1:3" x14ac:dyDescent="0.2">
      <c r="A4854" s="20" t="s">
        <v>10596</v>
      </c>
      <c r="B4854" s="21" t="s">
        <v>10597</v>
      </c>
      <c r="C4854" s="21" t="s">
        <v>2075</v>
      </c>
    </row>
    <row r="4855" spans="1:3" x14ac:dyDescent="0.2">
      <c r="A4855" s="20" t="s">
        <v>10598</v>
      </c>
      <c r="B4855" s="21" t="s">
        <v>10599</v>
      </c>
      <c r="C4855" s="21" t="s">
        <v>2075</v>
      </c>
    </row>
    <row r="4856" spans="1:3" x14ac:dyDescent="0.2">
      <c r="A4856" s="20" t="s">
        <v>10600</v>
      </c>
      <c r="B4856" s="21" t="s">
        <v>10601</v>
      </c>
      <c r="C4856" s="21" t="s">
        <v>2075</v>
      </c>
    </row>
    <row r="4857" spans="1:3" x14ac:dyDescent="0.2">
      <c r="A4857" s="20" t="s">
        <v>10602</v>
      </c>
      <c r="B4857" s="21" t="s">
        <v>10603</v>
      </c>
      <c r="C4857" s="21" t="s">
        <v>2075</v>
      </c>
    </row>
    <row r="4858" spans="1:3" x14ac:dyDescent="0.2">
      <c r="A4858" s="20" t="s">
        <v>860</v>
      </c>
      <c r="B4858" s="21" t="s">
        <v>861</v>
      </c>
      <c r="C4858" s="21" t="s">
        <v>2075</v>
      </c>
    </row>
    <row r="4859" spans="1:3" x14ac:dyDescent="0.2">
      <c r="A4859" s="20" t="s">
        <v>10604</v>
      </c>
      <c r="B4859" s="21" t="s">
        <v>10605</v>
      </c>
      <c r="C4859" s="21" t="s">
        <v>2075</v>
      </c>
    </row>
    <row r="4860" spans="1:3" x14ac:dyDescent="0.2">
      <c r="A4860" s="20" t="s">
        <v>10606</v>
      </c>
      <c r="B4860" s="21" t="s">
        <v>10607</v>
      </c>
      <c r="C4860" s="21" t="s">
        <v>2075</v>
      </c>
    </row>
    <row r="4861" spans="1:3" x14ac:dyDescent="0.2">
      <c r="A4861" s="20" t="s">
        <v>846</v>
      </c>
      <c r="B4861" s="21" t="s">
        <v>847</v>
      </c>
      <c r="C4861" s="21" t="s">
        <v>2075</v>
      </c>
    </row>
    <row r="4862" spans="1:3" x14ac:dyDescent="0.2">
      <c r="A4862" s="20" t="s">
        <v>10608</v>
      </c>
      <c r="B4862" s="21" t="s">
        <v>10609</v>
      </c>
      <c r="C4862" s="21" t="s">
        <v>2075</v>
      </c>
    </row>
    <row r="4863" spans="1:3" x14ac:dyDescent="0.2">
      <c r="A4863" s="20" t="s">
        <v>10610</v>
      </c>
      <c r="B4863" s="21" t="s">
        <v>10611</v>
      </c>
      <c r="C4863" s="21" t="s">
        <v>2075</v>
      </c>
    </row>
    <row r="4864" spans="1:3" x14ac:dyDescent="0.2">
      <c r="A4864" s="20" t="s">
        <v>10612</v>
      </c>
      <c r="B4864" s="21" t="s">
        <v>10613</v>
      </c>
      <c r="C4864" s="21" t="s">
        <v>2075</v>
      </c>
    </row>
    <row r="4865" spans="1:3" x14ac:dyDescent="0.2">
      <c r="A4865" s="20" t="s">
        <v>10614</v>
      </c>
      <c r="B4865" s="21" t="s">
        <v>10615</v>
      </c>
      <c r="C4865" s="21" t="s">
        <v>2075</v>
      </c>
    </row>
    <row r="4866" spans="1:3" x14ac:dyDescent="0.2">
      <c r="A4866" s="20" t="s">
        <v>744</v>
      </c>
      <c r="B4866" s="21" t="s">
        <v>745</v>
      </c>
      <c r="C4866" s="21" t="s">
        <v>2075</v>
      </c>
    </row>
    <row r="4867" spans="1:3" x14ac:dyDescent="0.2">
      <c r="A4867" s="20" t="s">
        <v>628</v>
      </c>
      <c r="B4867" s="21" t="s">
        <v>629</v>
      </c>
      <c r="C4867" s="21" t="s">
        <v>2075</v>
      </c>
    </row>
    <row r="4868" spans="1:3" x14ac:dyDescent="0.2">
      <c r="A4868" s="20" t="s">
        <v>10616</v>
      </c>
      <c r="B4868" s="21" t="s">
        <v>10617</v>
      </c>
      <c r="C4868" s="21" t="s">
        <v>2089</v>
      </c>
    </row>
    <row r="4869" spans="1:3" x14ac:dyDescent="0.2">
      <c r="A4869" s="20" t="s">
        <v>10618</v>
      </c>
      <c r="B4869" s="21" t="s">
        <v>10619</v>
      </c>
      <c r="C4869" s="21" t="s">
        <v>3951</v>
      </c>
    </row>
    <row r="4870" spans="1:3" x14ac:dyDescent="0.2">
      <c r="A4870" s="20" t="s">
        <v>10620</v>
      </c>
      <c r="B4870" s="21" t="s">
        <v>10621</v>
      </c>
      <c r="C4870" s="21" t="s">
        <v>3951</v>
      </c>
    </row>
    <row r="4871" spans="1:3" x14ac:dyDescent="0.2">
      <c r="A4871" s="20" t="s">
        <v>806</v>
      </c>
      <c r="B4871" s="21" t="s">
        <v>807</v>
      </c>
      <c r="C4871" s="21" t="s">
        <v>3951</v>
      </c>
    </row>
    <row r="4872" spans="1:3" x14ac:dyDescent="0.2">
      <c r="A4872" s="20" t="s">
        <v>10622</v>
      </c>
      <c r="B4872" s="21" t="s">
        <v>10623</v>
      </c>
      <c r="C4872" s="21" t="s">
        <v>2096</v>
      </c>
    </row>
    <row r="4873" spans="1:3" x14ac:dyDescent="0.2">
      <c r="A4873" s="20" t="s">
        <v>10624</v>
      </c>
      <c r="B4873" s="21" t="s">
        <v>10625</v>
      </c>
      <c r="C4873" s="21" t="s">
        <v>2096</v>
      </c>
    </row>
    <row r="4874" spans="1:3" x14ac:dyDescent="0.2">
      <c r="A4874" s="20" t="s">
        <v>10626</v>
      </c>
      <c r="B4874" s="21" t="s">
        <v>10627</v>
      </c>
      <c r="C4874" s="21" t="s">
        <v>2096</v>
      </c>
    </row>
    <row r="4875" spans="1:3" x14ac:dyDescent="0.2">
      <c r="A4875" s="20" t="s">
        <v>10628</v>
      </c>
      <c r="B4875" s="21" t="s">
        <v>10629</v>
      </c>
      <c r="C4875" s="21" t="s">
        <v>2096</v>
      </c>
    </row>
    <row r="4876" spans="1:3" x14ac:dyDescent="0.2">
      <c r="A4876" s="20" t="s">
        <v>10630</v>
      </c>
      <c r="B4876" s="21" t="s">
        <v>10631</v>
      </c>
      <c r="C4876" s="21" t="s">
        <v>2096</v>
      </c>
    </row>
    <row r="4877" spans="1:3" x14ac:dyDescent="0.2">
      <c r="A4877" s="20" t="s">
        <v>700</v>
      </c>
      <c r="B4877" s="21" t="s">
        <v>701</v>
      </c>
      <c r="C4877" s="21" t="s">
        <v>2096</v>
      </c>
    </row>
    <row r="4878" spans="1:3" x14ac:dyDescent="0.2">
      <c r="A4878" s="20" t="s">
        <v>10632</v>
      </c>
      <c r="B4878" s="21" t="s">
        <v>10633</v>
      </c>
      <c r="C4878" s="21" t="s">
        <v>2096</v>
      </c>
    </row>
    <row r="4879" spans="1:3" x14ac:dyDescent="0.2">
      <c r="A4879" s="20" t="s">
        <v>10634</v>
      </c>
      <c r="B4879" s="21" t="s">
        <v>10635</v>
      </c>
      <c r="C4879" s="21" t="s">
        <v>2114</v>
      </c>
    </row>
    <row r="4880" spans="1:3" x14ac:dyDescent="0.2">
      <c r="A4880" s="20" t="s">
        <v>10636</v>
      </c>
      <c r="B4880" s="21" t="s">
        <v>10637</v>
      </c>
      <c r="C4880" s="21" t="s">
        <v>2114</v>
      </c>
    </row>
    <row r="4881" spans="1:3" x14ac:dyDescent="0.2">
      <c r="A4881" s="20" t="s">
        <v>10638</v>
      </c>
      <c r="B4881" s="21" t="s">
        <v>10639</v>
      </c>
      <c r="C4881" s="21" t="s">
        <v>2114</v>
      </c>
    </row>
    <row r="4882" spans="1:3" x14ac:dyDescent="0.2">
      <c r="A4882" s="20" t="s">
        <v>10640</v>
      </c>
      <c r="B4882" s="21" t="s">
        <v>10641</v>
      </c>
      <c r="C4882" s="21" t="s">
        <v>2114</v>
      </c>
    </row>
    <row r="4883" spans="1:3" x14ac:dyDescent="0.2">
      <c r="A4883" s="20" t="s">
        <v>10642</v>
      </c>
      <c r="B4883" s="21" t="s">
        <v>10643</v>
      </c>
      <c r="C4883" s="21" t="s">
        <v>2114</v>
      </c>
    </row>
    <row r="4884" spans="1:3" x14ac:dyDescent="0.2">
      <c r="A4884" s="20" t="s">
        <v>902</v>
      </c>
      <c r="B4884" s="21" t="s">
        <v>903</v>
      </c>
      <c r="C4884" s="21" t="s">
        <v>2114</v>
      </c>
    </row>
    <row r="4885" spans="1:3" x14ac:dyDescent="0.2">
      <c r="A4885" s="20" t="s">
        <v>900</v>
      </c>
      <c r="B4885" s="21" t="s">
        <v>901</v>
      </c>
      <c r="C4885" s="21" t="s">
        <v>2114</v>
      </c>
    </row>
    <row r="4886" spans="1:3" x14ac:dyDescent="0.2">
      <c r="A4886" s="20" t="s">
        <v>850</v>
      </c>
      <c r="B4886" s="21" t="s">
        <v>851</v>
      </c>
      <c r="C4886" s="21" t="s">
        <v>2114</v>
      </c>
    </row>
    <row r="4887" spans="1:3" x14ac:dyDescent="0.2">
      <c r="A4887" s="20" t="s">
        <v>848</v>
      </c>
      <c r="B4887" s="21" t="s">
        <v>849</v>
      </c>
      <c r="C4887" s="21" t="s">
        <v>2114</v>
      </c>
    </row>
    <row r="4888" spans="1:3" x14ac:dyDescent="0.2">
      <c r="A4888" s="20" t="s">
        <v>10644</v>
      </c>
      <c r="B4888" s="21" t="s">
        <v>10645</v>
      </c>
      <c r="C4888" s="21" t="s">
        <v>2114</v>
      </c>
    </row>
    <row r="4889" spans="1:3" x14ac:dyDescent="0.2">
      <c r="A4889" s="20" t="s">
        <v>844</v>
      </c>
      <c r="B4889" s="21" t="s">
        <v>845</v>
      </c>
      <c r="C4889" s="21" t="s">
        <v>2114</v>
      </c>
    </row>
    <row r="4890" spans="1:3" x14ac:dyDescent="0.2">
      <c r="A4890" s="20" t="s">
        <v>842</v>
      </c>
      <c r="B4890" s="21" t="s">
        <v>843</v>
      </c>
      <c r="C4890" s="21" t="s">
        <v>2114</v>
      </c>
    </row>
    <row r="4891" spans="1:3" x14ac:dyDescent="0.2">
      <c r="A4891" s="20" t="s">
        <v>836</v>
      </c>
      <c r="B4891" s="21" t="s">
        <v>837</v>
      </c>
      <c r="C4891" s="21" t="s">
        <v>2114</v>
      </c>
    </row>
    <row r="4892" spans="1:3" x14ac:dyDescent="0.2">
      <c r="A4892" s="20" t="s">
        <v>10646</v>
      </c>
      <c r="B4892" s="21" t="s">
        <v>10647</v>
      </c>
      <c r="C4892" s="21" t="s">
        <v>2114</v>
      </c>
    </row>
    <row r="4893" spans="1:3" x14ac:dyDescent="0.2">
      <c r="A4893" s="20" t="s">
        <v>834</v>
      </c>
      <c r="B4893" s="21" t="s">
        <v>835</v>
      </c>
      <c r="C4893" s="21" t="s">
        <v>2114</v>
      </c>
    </row>
    <row r="4894" spans="1:3" x14ac:dyDescent="0.2">
      <c r="A4894" s="20" t="s">
        <v>832</v>
      </c>
      <c r="B4894" s="21" t="s">
        <v>833</v>
      </c>
      <c r="C4894" s="21" t="s">
        <v>2114</v>
      </c>
    </row>
    <row r="4895" spans="1:3" x14ac:dyDescent="0.2">
      <c r="A4895" s="20" t="s">
        <v>10648</v>
      </c>
      <c r="B4895" s="21" t="s">
        <v>10649</v>
      </c>
      <c r="C4895" s="21" t="s">
        <v>2114</v>
      </c>
    </row>
    <row r="4896" spans="1:3" x14ac:dyDescent="0.2">
      <c r="A4896" s="20" t="s">
        <v>812</v>
      </c>
      <c r="B4896" s="21" t="s">
        <v>813</v>
      </c>
      <c r="C4896" s="21" t="s">
        <v>2114</v>
      </c>
    </row>
    <row r="4897" spans="1:3" x14ac:dyDescent="0.2">
      <c r="A4897" s="20" t="s">
        <v>810</v>
      </c>
      <c r="B4897" s="21" t="s">
        <v>811</v>
      </c>
      <c r="C4897" s="21" t="s">
        <v>2114</v>
      </c>
    </row>
    <row r="4898" spans="1:3" x14ac:dyDescent="0.2">
      <c r="A4898" s="20" t="s">
        <v>10650</v>
      </c>
      <c r="B4898" s="21" t="s">
        <v>10651</v>
      </c>
      <c r="C4898" s="21" t="s">
        <v>2114</v>
      </c>
    </row>
    <row r="4899" spans="1:3" x14ac:dyDescent="0.2">
      <c r="A4899" s="20" t="s">
        <v>646</v>
      </c>
      <c r="B4899" s="21" t="s">
        <v>647</v>
      </c>
      <c r="C4899" s="21" t="s">
        <v>2114</v>
      </c>
    </row>
    <row r="4900" spans="1:3" x14ac:dyDescent="0.2">
      <c r="A4900" s="20" t="s">
        <v>622</v>
      </c>
      <c r="B4900" s="21" t="s">
        <v>623</v>
      </c>
      <c r="C4900" s="21" t="s">
        <v>2114</v>
      </c>
    </row>
    <row r="4901" spans="1:3" x14ac:dyDescent="0.2">
      <c r="A4901" s="20" t="s">
        <v>10652</v>
      </c>
      <c r="B4901" s="21" t="s">
        <v>10653</v>
      </c>
      <c r="C4901" s="21" t="s">
        <v>2456</v>
      </c>
    </row>
    <row r="4902" spans="1:3" x14ac:dyDescent="0.2">
      <c r="A4902" s="20" t="s">
        <v>10654</v>
      </c>
      <c r="B4902" s="21" t="s">
        <v>10655</v>
      </c>
      <c r="C4902" s="21" t="s">
        <v>2456</v>
      </c>
    </row>
    <row r="4903" spans="1:3" x14ac:dyDescent="0.2">
      <c r="A4903" s="20" t="s">
        <v>10656</v>
      </c>
      <c r="B4903" s="21" t="s">
        <v>10657</v>
      </c>
      <c r="C4903" s="21" t="s">
        <v>2456</v>
      </c>
    </row>
    <row r="4904" spans="1:3" x14ac:dyDescent="0.2">
      <c r="A4904" s="20" t="s">
        <v>10658</v>
      </c>
      <c r="B4904" s="21" t="s">
        <v>10659</v>
      </c>
      <c r="C4904" s="21" t="s">
        <v>2456</v>
      </c>
    </row>
    <row r="4905" spans="1:3" x14ac:dyDescent="0.2">
      <c r="A4905" s="20" t="s">
        <v>10660</v>
      </c>
      <c r="B4905" s="21" t="s">
        <v>10661</v>
      </c>
      <c r="C4905" s="21" t="s">
        <v>2456</v>
      </c>
    </row>
    <row r="4906" spans="1:3" x14ac:dyDescent="0.2">
      <c r="A4906" s="20" t="s">
        <v>10662</v>
      </c>
      <c r="B4906" s="21" t="s">
        <v>10663</v>
      </c>
      <c r="C4906" s="21" t="s">
        <v>1560</v>
      </c>
    </row>
    <row r="4907" spans="1:3" x14ac:dyDescent="0.2">
      <c r="A4907" s="20" t="s">
        <v>10664</v>
      </c>
      <c r="B4907" s="21" t="s">
        <v>10665</v>
      </c>
      <c r="C4907" s="21" t="s">
        <v>1560</v>
      </c>
    </row>
    <row r="4908" spans="1:3" x14ac:dyDescent="0.2">
      <c r="A4908" s="20" t="s">
        <v>10666</v>
      </c>
      <c r="B4908" s="21" t="s">
        <v>10667</v>
      </c>
      <c r="C4908" s="21" t="s">
        <v>1560</v>
      </c>
    </row>
    <row r="4909" spans="1:3" x14ac:dyDescent="0.2">
      <c r="A4909" s="20" t="s">
        <v>10668</v>
      </c>
      <c r="B4909" s="21" t="s">
        <v>10669</v>
      </c>
      <c r="C4909" s="21" t="s">
        <v>1577</v>
      </c>
    </row>
    <row r="4910" spans="1:3" x14ac:dyDescent="0.2">
      <c r="A4910" s="20" t="s">
        <v>10670</v>
      </c>
      <c r="B4910" s="21" t="s">
        <v>10671</v>
      </c>
      <c r="C4910" s="21" t="s">
        <v>1577</v>
      </c>
    </row>
    <row r="4911" spans="1:3" x14ac:dyDescent="0.2">
      <c r="A4911" s="20" t="s">
        <v>10672</v>
      </c>
      <c r="B4911" s="21" t="s">
        <v>10673</v>
      </c>
      <c r="C4911" s="21" t="s">
        <v>1577</v>
      </c>
    </row>
    <row r="4912" spans="1:3" x14ac:dyDescent="0.2">
      <c r="A4912" s="20" t="s">
        <v>10674</v>
      </c>
      <c r="B4912" s="21" t="s">
        <v>10675</v>
      </c>
      <c r="C4912" s="21" t="s">
        <v>1577</v>
      </c>
    </row>
    <row r="4913" spans="1:3" x14ac:dyDescent="0.2">
      <c r="A4913" s="20" t="s">
        <v>10676</v>
      </c>
      <c r="B4913" s="21" t="s">
        <v>10677</v>
      </c>
      <c r="C4913" s="21" t="s">
        <v>1577</v>
      </c>
    </row>
    <row r="4914" spans="1:3" x14ac:dyDescent="0.2">
      <c r="A4914" s="20" t="s">
        <v>10678</v>
      </c>
      <c r="B4914" s="21" t="s">
        <v>10679</v>
      </c>
      <c r="C4914" s="21" t="s">
        <v>1577</v>
      </c>
    </row>
    <row r="4915" spans="1:3" x14ac:dyDescent="0.2">
      <c r="A4915" s="20" t="s">
        <v>10680</v>
      </c>
      <c r="B4915" s="21" t="s">
        <v>10681</v>
      </c>
      <c r="C4915" s="21" t="s">
        <v>1577</v>
      </c>
    </row>
    <row r="4916" spans="1:3" x14ac:dyDescent="0.2">
      <c r="A4916" s="20" t="s">
        <v>10682</v>
      </c>
      <c r="B4916" s="21" t="s">
        <v>10683</v>
      </c>
      <c r="C4916" s="21" t="s">
        <v>1577</v>
      </c>
    </row>
    <row r="4917" spans="1:3" x14ac:dyDescent="0.2">
      <c r="A4917" s="20" t="s">
        <v>10684</v>
      </c>
      <c r="B4917" s="21" t="s">
        <v>10685</v>
      </c>
      <c r="C4917" s="21" t="s">
        <v>1577</v>
      </c>
    </row>
    <row r="4918" spans="1:3" x14ac:dyDescent="0.2">
      <c r="A4918" s="20" t="s">
        <v>10686</v>
      </c>
      <c r="B4918" s="21" t="s">
        <v>10687</v>
      </c>
      <c r="C4918" s="21" t="s">
        <v>1577</v>
      </c>
    </row>
    <row r="4919" spans="1:3" x14ac:dyDescent="0.2">
      <c r="A4919" s="20" t="s">
        <v>10688</v>
      </c>
      <c r="B4919" s="21" t="s">
        <v>10689</v>
      </c>
      <c r="C4919" s="21" t="s">
        <v>1590</v>
      </c>
    </row>
    <row r="4920" spans="1:3" x14ac:dyDescent="0.2">
      <c r="A4920" s="20" t="s">
        <v>10690</v>
      </c>
      <c r="B4920" s="21" t="s">
        <v>10691</v>
      </c>
      <c r="C4920" s="21" t="s">
        <v>1598</v>
      </c>
    </row>
    <row r="4921" spans="1:3" x14ac:dyDescent="0.2">
      <c r="A4921" s="20" t="s">
        <v>10692</v>
      </c>
      <c r="B4921" s="21" t="s">
        <v>10693</v>
      </c>
      <c r="C4921" s="21" t="s">
        <v>1598</v>
      </c>
    </row>
    <row r="4922" spans="1:3" x14ac:dyDescent="0.2">
      <c r="A4922" s="20" t="s">
        <v>10694</v>
      </c>
      <c r="B4922" s="21" t="s">
        <v>10695</v>
      </c>
      <c r="C4922" s="21" t="s">
        <v>1601</v>
      </c>
    </row>
    <row r="4923" spans="1:3" x14ac:dyDescent="0.2">
      <c r="A4923" s="20" t="s">
        <v>10696</v>
      </c>
      <c r="B4923" s="21" t="s">
        <v>10697</v>
      </c>
      <c r="C4923" s="21" t="s">
        <v>2592</v>
      </c>
    </row>
    <row r="4924" spans="1:3" x14ac:dyDescent="0.2">
      <c r="A4924" s="20" t="s">
        <v>10698</v>
      </c>
      <c r="B4924" s="21" t="s">
        <v>10699</v>
      </c>
      <c r="C4924" s="21" t="s">
        <v>1620</v>
      </c>
    </row>
    <row r="4925" spans="1:3" x14ac:dyDescent="0.2">
      <c r="A4925" s="20" t="s">
        <v>10700</v>
      </c>
      <c r="B4925" s="21" t="s">
        <v>10701</v>
      </c>
      <c r="C4925" s="21" t="s">
        <v>1620</v>
      </c>
    </row>
    <row r="4926" spans="1:3" x14ac:dyDescent="0.2">
      <c r="A4926" s="20" t="s">
        <v>10702</v>
      </c>
      <c r="B4926" s="21" t="s">
        <v>10703</v>
      </c>
      <c r="C4926" s="21" t="s">
        <v>1627</v>
      </c>
    </row>
    <row r="4927" spans="1:3" x14ac:dyDescent="0.2">
      <c r="A4927" s="20" t="s">
        <v>10704</v>
      </c>
      <c r="B4927" s="21" t="s">
        <v>10705</v>
      </c>
      <c r="C4927" s="21" t="s">
        <v>1627</v>
      </c>
    </row>
    <row r="4928" spans="1:3" x14ac:dyDescent="0.2">
      <c r="A4928" s="20" t="s">
        <v>10706</v>
      </c>
      <c r="B4928" s="21" t="s">
        <v>10707</v>
      </c>
      <c r="C4928" s="21" t="s">
        <v>1627</v>
      </c>
    </row>
    <row r="4929" spans="1:3" x14ac:dyDescent="0.2">
      <c r="A4929" s="20" t="s">
        <v>10708</v>
      </c>
      <c r="B4929" s="21" t="s">
        <v>10709</v>
      </c>
      <c r="C4929" s="21" t="s">
        <v>1627</v>
      </c>
    </row>
    <row r="4930" spans="1:3" x14ac:dyDescent="0.2">
      <c r="A4930" s="20" t="s">
        <v>10710</v>
      </c>
      <c r="B4930" s="21" t="s">
        <v>10711</v>
      </c>
      <c r="C4930" s="21" t="s">
        <v>1627</v>
      </c>
    </row>
    <row r="4931" spans="1:3" x14ac:dyDescent="0.2">
      <c r="A4931" s="20" t="s">
        <v>10712</v>
      </c>
      <c r="B4931" s="21" t="s">
        <v>10713</v>
      </c>
      <c r="C4931" s="21" t="s">
        <v>1639</v>
      </c>
    </row>
    <row r="4932" spans="1:3" x14ac:dyDescent="0.2">
      <c r="A4932" s="20" t="s">
        <v>10714</v>
      </c>
      <c r="B4932" s="21" t="s">
        <v>10715</v>
      </c>
      <c r="C4932" s="21" t="s">
        <v>1639</v>
      </c>
    </row>
    <row r="4933" spans="1:3" x14ac:dyDescent="0.2">
      <c r="A4933" s="20" t="s">
        <v>10716</v>
      </c>
      <c r="B4933" s="21" t="s">
        <v>10717</v>
      </c>
      <c r="C4933" s="21" t="s">
        <v>1639</v>
      </c>
    </row>
    <row r="4934" spans="1:3" x14ac:dyDescent="0.2">
      <c r="A4934" s="20" t="s">
        <v>10718</v>
      </c>
      <c r="B4934" s="21" t="s">
        <v>10719</v>
      </c>
      <c r="C4934" s="21" t="s">
        <v>2669</v>
      </c>
    </row>
    <row r="4935" spans="1:3" x14ac:dyDescent="0.2">
      <c r="A4935" s="20" t="s">
        <v>10720</v>
      </c>
      <c r="B4935" s="21" t="s">
        <v>10721</v>
      </c>
      <c r="C4935" s="21" t="s">
        <v>2669</v>
      </c>
    </row>
    <row r="4936" spans="1:3" x14ac:dyDescent="0.2">
      <c r="A4936" s="20" t="s">
        <v>10722</v>
      </c>
      <c r="B4936" s="21" t="s">
        <v>10723</v>
      </c>
      <c r="C4936" s="21" t="s">
        <v>2669</v>
      </c>
    </row>
    <row r="4937" spans="1:3" x14ac:dyDescent="0.2">
      <c r="A4937" s="20" t="s">
        <v>10724</v>
      </c>
      <c r="B4937" s="21" t="s">
        <v>10725</v>
      </c>
      <c r="C4937" s="21" t="s">
        <v>2669</v>
      </c>
    </row>
    <row r="4938" spans="1:3" x14ac:dyDescent="0.2">
      <c r="A4938" s="20" t="s">
        <v>10726</v>
      </c>
      <c r="B4938" s="21" t="s">
        <v>10727</v>
      </c>
      <c r="C4938" s="21" t="s">
        <v>2669</v>
      </c>
    </row>
    <row r="4939" spans="1:3" x14ac:dyDescent="0.2">
      <c r="A4939" s="20" t="s">
        <v>10728</v>
      </c>
      <c r="B4939" s="21" t="s">
        <v>10729</v>
      </c>
      <c r="C4939" s="21" t="s">
        <v>2669</v>
      </c>
    </row>
    <row r="4940" spans="1:3" x14ac:dyDescent="0.2">
      <c r="A4940" s="20" t="s">
        <v>10730</v>
      </c>
      <c r="B4940" s="21" t="s">
        <v>10731</v>
      </c>
      <c r="C4940" s="21" t="s">
        <v>2669</v>
      </c>
    </row>
    <row r="4941" spans="1:3" x14ac:dyDescent="0.2">
      <c r="A4941" s="20" t="s">
        <v>10732</v>
      </c>
      <c r="B4941" s="21" t="s">
        <v>10733</v>
      </c>
      <c r="C4941" s="21" t="s">
        <v>1642</v>
      </c>
    </row>
    <row r="4942" spans="1:3" x14ac:dyDescent="0.2">
      <c r="A4942" s="20" t="s">
        <v>10734</v>
      </c>
      <c r="B4942" s="21" t="s">
        <v>10735</v>
      </c>
      <c r="C4942" s="21" t="s">
        <v>1642</v>
      </c>
    </row>
    <row r="4943" spans="1:3" x14ac:dyDescent="0.2">
      <c r="A4943" s="20" t="s">
        <v>10736</v>
      </c>
      <c r="B4943" s="21" t="s">
        <v>10737</v>
      </c>
      <c r="C4943" s="21" t="s">
        <v>1642</v>
      </c>
    </row>
    <row r="4944" spans="1:3" x14ac:dyDescent="0.2">
      <c r="A4944" s="20" t="s">
        <v>10738</v>
      </c>
      <c r="B4944" s="21" t="s">
        <v>10739</v>
      </c>
      <c r="C4944" s="21" t="s">
        <v>1642</v>
      </c>
    </row>
    <row r="4945" spans="1:3" x14ac:dyDescent="0.2">
      <c r="A4945" s="20" t="s">
        <v>10740</v>
      </c>
      <c r="B4945" s="21" t="s">
        <v>10741</v>
      </c>
      <c r="C4945" s="21" t="s">
        <v>1642</v>
      </c>
    </row>
    <row r="4946" spans="1:3" x14ac:dyDescent="0.2">
      <c r="A4946" s="20" t="s">
        <v>10742</v>
      </c>
      <c r="B4946" s="21" t="s">
        <v>10743</v>
      </c>
      <c r="C4946" s="21" t="s">
        <v>1671</v>
      </c>
    </row>
    <row r="4947" spans="1:3" x14ac:dyDescent="0.2">
      <c r="A4947" s="20" t="s">
        <v>10744</v>
      </c>
      <c r="B4947" s="21" t="s">
        <v>10745</v>
      </c>
      <c r="C4947" s="21" t="s">
        <v>1671</v>
      </c>
    </row>
    <row r="4948" spans="1:3" x14ac:dyDescent="0.2">
      <c r="A4948" s="20" t="s">
        <v>10746</v>
      </c>
      <c r="B4948" s="21" t="s">
        <v>10747</v>
      </c>
      <c r="C4948" s="21" t="s">
        <v>1690</v>
      </c>
    </row>
    <row r="4949" spans="1:3" x14ac:dyDescent="0.2">
      <c r="A4949" s="20" t="s">
        <v>10748</v>
      </c>
      <c r="B4949" s="21" t="s">
        <v>10749</v>
      </c>
      <c r="C4949" s="21" t="s">
        <v>1697</v>
      </c>
    </row>
    <row r="4950" spans="1:3" x14ac:dyDescent="0.2">
      <c r="A4950" s="20" t="s">
        <v>10750</v>
      </c>
      <c r="B4950" s="21" t="s">
        <v>10751</v>
      </c>
      <c r="C4950" s="21" t="s">
        <v>1697</v>
      </c>
    </row>
    <row r="4951" spans="1:3" x14ac:dyDescent="0.2">
      <c r="A4951" s="20" t="s">
        <v>1064</v>
      </c>
      <c r="B4951" s="21" t="s">
        <v>1065</v>
      </c>
      <c r="C4951" s="21" t="s">
        <v>1697</v>
      </c>
    </row>
    <row r="4952" spans="1:3" x14ac:dyDescent="0.2">
      <c r="A4952" s="20" t="s">
        <v>1062</v>
      </c>
      <c r="B4952" s="21" t="s">
        <v>1063</v>
      </c>
      <c r="C4952" s="21" t="s">
        <v>1697</v>
      </c>
    </row>
    <row r="4953" spans="1:3" x14ac:dyDescent="0.2">
      <c r="A4953" s="20" t="s">
        <v>10752</v>
      </c>
      <c r="B4953" s="21" t="s">
        <v>10753</v>
      </c>
      <c r="C4953" s="21" t="s">
        <v>1697</v>
      </c>
    </row>
    <row r="4954" spans="1:3" x14ac:dyDescent="0.2">
      <c r="A4954" s="20" t="s">
        <v>10754</v>
      </c>
      <c r="B4954" s="21" t="s">
        <v>10755</v>
      </c>
      <c r="C4954" s="21" t="s">
        <v>1697</v>
      </c>
    </row>
    <row r="4955" spans="1:3" x14ac:dyDescent="0.2">
      <c r="A4955" s="20" t="s">
        <v>10756</v>
      </c>
      <c r="B4955" s="21" t="s">
        <v>10757</v>
      </c>
      <c r="C4955" s="21" t="s">
        <v>1697</v>
      </c>
    </row>
    <row r="4956" spans="1:3" x14ac:dyDescent="0.2">
      <c r="A4956" s="20" t="s">
        <v>10758</v>
      </c>
      <c r="B4956" s="21" t="s">
        <v>10759</v>
      </c>
      <c r="C4956" s="21" t="s">
        <v>1697</v>
      </c>
    </row>
    <row r="4957" spans="1:3" x14ac:dyDescent="0.2">
      <c r="A4957" s="20" t="s">
        <v>10760</v>
      </c>
      <c r="B4957" s="21" t="s">
        <v>10761</v>
      </c>
      <c r="C4957" s="21" t="s">
        <v>1697</v>
      </c>
    </row>
    <row r="4958" spans="1:3" x14ac:dyDescent="0.2">
      <c r="A4958" s="20" t="s">
        <v>10762</v>
      </c>
      <c r="B4958" s="21" t="s">
        <v>10763</v>
      </c>
      <c r="C4958" s="21" t="s">
        <v>1697</v>
      </c>
    </row>
    <row r="4959" spans="1:3" x14ac:dyDescent="0.2">
      <c r="A4959" s="20" t="s">
        <v>10764</v>
      </c>
      <c r="B4959" s="21" t="s">
        <v>10765</v>
      </c>
      <c r="C4959" s="21" t="s">
        <v>1697</v>
      </c>
    </row>
    <row r="4960" spans="1:3" x14ac:dyDescent="0.2">
      <c r="A4960" s="20" t="s">
        <v>10766</v>
      </c>
      <c r="B4960" s="21" t="s">
        <v>10767</v>
      </c>
      <c r="C4960" s="21" t="s">
        <v>1697</v>
      </c>
    </row>
    <row r="4961" spans="1:3" x14ac:dyDescent="0.2">
      <c r="A4961" s="20" t="s">
        <v>10768</v>
      </c>
      <c r="B4961" s="21" t="s">
        <v>10769</v>
      </c>
      <c r="C4961" s="21" t="s">
        <v>1697</v>
      </c>
    </row>
    <row r="4962" spans="1:3" x14ac:dyDescent="0.2">
      <c r="A4962" s="20" t="s">
        <v>10770</v>
      </c>
      <c r="B4962" s="21" t="s">
        <v>10771</v>
      </c>
      <c r="C4962" s="21" t="s">
        <v>1697</v>
      </c>
    </row>
    <row r="4963" spans="1:3" x14ac:dyDescent="0.2">
      <c r="A4963" s="20" t="s">
        <v>10772</v>
      </c>
      <c r="B4963" s="21" t="s">
        <v>10773</v>
      </c>
      <c r="C4963" s="21" t="s">
        <v>2878</v>
      </c>
    </row>
    <row r="4964" spans="1:3" x14ac:dyDescent="0.2">
      <c r="A4964" s="20" t="s">
        <v>10774</v>
      </c>
      <c r="B4964" s="21" t="s">
        <v>10775</v>
      </c>
      <c r="C4964" s="21" t="s">
        <v>2878</v>
      </c>
    </row>
    <row r="4965" spans="1:3" x14ac:dyDescent="0.2">
      <c r="A4965" s="20" t="s">
        <v>10776</v>
      </c>
      <c r="B4965" s="21" t="s">
        <v>10777</v>
      </c>
      <c r="C4965" s="21" t="s">
        <v>2883</v>
      </c>
    </row>
    <row r="4966" spans="1:3" x14ac:dyDescent="0.2">
      <c r="A4966" s="20" t="s">
        <v>10778</v>
      </c>
      <c r="B4966" s="21" t="s">
        <v>10779</v>
      </c>
      <c r="C4966" s="21" t="s">
        <v>2883</v>
      </c>
    </row>
    <row r="4967" spans="1:3" x14ac:dyDescent="0.2">
      <c r="A4967" s="20" t="s">
        <v>10780</v>
      </c>
      <c r="B4967" s="21" t="s">
        <v>10781</v>
      </c>
      <c r="C4967" s="21" t="s">
        <v>2883</v>
      </c>
    </row>
    <row r="4968" spans="1:3" x14ac:dyDescent="0.2">
      <c r="A4968" s="20" t="s">
        <v>10782</v>
      </c>
      <c r="B4968" s="21" t="s">
        <v>10783</v>
      </c>
      <c r="C4968" s="21" t="s">
        <v>2883</v>
      </c>
    </row>
    <row r="4969" spans="1:3" x14ac:dyDescent="0.2">
      <c r="A4969" s="20" t="s">
        <v>10784</v>
      </c>
      <c r="B4969" s="21" t="s">
        <v>10785</v>
      </c>
      <c r="C4969" s="21" t="s">
        <v>1726</v>
      </c>
    </row>
    <row r="4970" spans="1:3" x14ac:dyDescent="0.2">
      <c r="A4970" s="20" t="s">
        <v>10786</v>
      </c>
      <c r="B4970" s="21" t="s">
        <v>10787</v>
      </c>
      <c r="C4970" s="21" t="s">
        <v>1726</v>
      </c>
    </row>
    <row r="4971" spans="1:3" x14ac:dyDescent="0.2">
      <c r="A4971" s="20" t="s">
        <v>10788</v>
      </c>
      <c r="B4971" s="21" t="s">
        <v>10789</v>
      </c>
      <c r="C4971" s="21" t="s">
        <v>1743</v>
      </c>
    </row>
    <row r="4972" spans="1:3" x14ac:dyDescent="0.2">
      <c r="A4972" s="20" t="s">
        <v>10790</v>
      </c>
      <c r="B4972" s="21" t="s">
        <v>10791</v>
      </c>
      <c r="C4972" s="21" t="s">
        <v>1743</v>
      </c>
    </row>
    <row r="4973" spans="1:3" x14ac:dyDescent="0.2">
      <c r="A4973" s="20" t="s">
        <v>10792</v>
      </c>
      <c r="B4973" s="21" t="s">
        <v>10793</v>
      </c>
      <c r="C4973" s="21" t="s">
        <v>2976</v>
      </c>
    </row>
    <row r="4974" spans="1:3" x14ac:dyDescent="0.2">
      <c r="A4974" s="20" t="s">
        <v>10794</v>
      </c>
      <c r="B4974" s="21" t="s">
        <v>10795</v>
      </c>
      <c r="C4974" s="21" t="s">
        <v>1752</v>
      </c>
    </row>
    <row r="4975" spans="1:3" x14ac:dyDescent="0.2">
      <c r="A4975" s="20" t="s">
        <v>10796</v>
      </c>
      <c r="B4975" s="21" t="s">
        <v>10797</v>
      </c>
      <c r="C4975" s="21" t="s">
        <v>1757</v>
      </c>
    </row>
    <row r="4976" spans="1:3" x14ac:dyDescent="0.2">
      <c r="A4976" s="20" t="s">
        <v>10798</v>
      </c>
      <c r="B4976" s="21" t="s">
        <v>10799</v>
      </c>
      <c r="C4976" s="21" t="s">
        <v>1757</v>
      </c>
    </row>
    <row r="4977" spans="1:3" x14ac:dyDescent="0.2">
      <c r="A4977" s="20" t="s">
        <v>10800</v>
      </c>
      <c r="B4977" s="21" t="s">
        <v>10801</v>
      </c>
      <c r="C4977" s="21" t="s">
        <v>10802</v>
      </c>
    </row>
    <row r="4978" spans="1:3" x14ac:dyDescent="0.2">
      <c r="A4978" s="20" t="s">
        <v>10803</v>
      </c>
      <c r="B4978" s="21" t="s">
        <v>10804</v>
      </c>
      <c r="C4978" s="21" t="s">
        <v>4565</v>
      </c>
    </row>
    <row r="4979" spans="1:3" x14ac:dyDescent="0.2">
      <c r="A4979" s="20" t="s">
        <v>10805</v>
      </c>
      <c r="B4979" s="21" t="s">
        <v>10806</v>
      </c>
      <c r="C4979" s="21" t="s">
        <v>1775</v>
      </c>
    </row>
    <row r="4980" spans="1:3" x14ac:dyDescent="0.2">
      <c r="A4980" s="20" t="s">
        <v>10807</v>
      </c>
      <c r="B4980" s="21" t="s">
        <v>10808</v>
      </c>
      <c r="C4980" s="21" t="s">
        <v>1775</v>
      </c>
    </row>
    <row r="4981" spans="1:3" x14ac:dyDescent="0.2">
      <c r="A4981" s="20" t="s">
        <v>10809</v>
      </c>
      <c r="B4981" s="21" t="s">
        <v>10810</v>
      </c>
      <c r="C4981" s="21" t="s">
        <v>1775</v>
      </c>
    </row>
    <row r="4982" spans="1:3" x14ac:dyDescent="0.2">
      <c r="A4982" s="20" t="s">
        <v>10811</v>
      </c>
      <c r="B4982" s="21" t="s">
        <v>10812</v>
      </c>
      <c r="C4982" s="21" t="s">
        <v>1784</v>
      </c>
    </row>
    <row r="4983" spans="1:3" x14ac:dyDescent="0.2">
      <c r="A4983" s="20" t="s">
        <v>10813</v>
      </c>
      <c r="B4983" s="21" t="s">
        <v>10814</v>
      </c>
      <c r="C4983" s="21" t="s">
        <v>3066</v>
      </c>
    </row>
    <row r="4984" spans="1:3" x14ac:dyDescent="0.2">
      <c r="A4984" s="20" t="s">
        <v>10815</v>
      </c>
      <c r="B4984" s="21" t="s">
        <v>10816</v>
      </c>
      <c r="C4984" s="21" t="s">
        <v>1796</v>
      </c>
    </row>
    <row r="4985" spans="1:3" x14ac:dyDescent="0.2">
      <c r="A4985" s="20" t="s">
        <v>10817</v>
      </c>
      <c r="B4985" s="21" t="s">
        <v>10818</v>
      </c>
      <c r="C4985" s="21" t="s">
        <v>1817</v>
      </c>
    </row>
    <row r="4986" spans="1:3" x14ac:dyDescent="0.2">
      <c r="A4986" s="20" t="s">
        <v>10819</v>
      </c>
      <c r="B4986" s="21" t="s">
        <v>10820</v>
      </c>
      <c r="C4986" s="21" t="s">
        <v>1817</v>
      </c>
    </row>
    <row r="4987" spans="1:3" x14ac:dyDescent="0.2">
      <c r="A4987" s="20" t="s">
        <v>10821</v>
      </c>
      <c r="B4987" s="21" t="s">
        <v>10822</v>
      </c>
      <c r="C4987" s="21" t="s">
        <v>1817</v>
      </c>
    </row>
    <row r="4988" spans="1:3" x14ac:dyDescent="0.2">
      <c r="A4988" s="20" t="s">
        <v>10823</v>
      </c>
      <c r="B4988" s="21" t="s">
        <v>10824</v>
      </c>
      <c r="C4988" s="21" t="s">
        <v>1817</v>
      </c>
    </row>
    <row r="4989" spans="1:3" x14ac:dyDescent="0.2">
      <c r="A4989" s="20" t="s">
        <v>10825</v>
      </c>
      <c r="B4989" s="21" t="s">
        <v>10826</v>
      </c>
      <c r="C4989" s="21" t="s">
        <v>1817</v>
      </c>
    </row>
    <row r="4990" spans="1:3" x14ac:dyDescent="0.2">
      <c r="A4990" s="20" t="s">
        <v>10827</v>
      </c>
      <c r="B4990" s="21" t="s">
        <v>10828</v>
      </c>
      <c r="C4990" s="21" t="s">
        <v>1851</v>
      </c>
    </row>
    <row r="4991" spans="1:3" x14ac:dyDescent="0.2">
      <c r="A4991" s="20" t="s">
        <v>10829</v>
      </c>
      <c r="B4991" s="21" t="s">
        <v>10830</v>
      </c>
      <c r="C4991" s="21" t="s">
        <v>1851</v>
      </c>
    </row>
    <row r="4992" spans="1:3" x14ac:dyDescent="0.2">
      <c r="A4992" s="20" t="s">
        <v>10831</v>
      </c>
      <c r="B4992" s="21" t="s">
        <v>10832</v>
      </c>
      <c r="C4992" s="21" t="s">
        <v>1851</v>
      </c>
    </row>
    <row r="4993" spans="1:3" x14ac:dyDescent="0.2">
      <c r="A4993" s="20" t="s">
        <v>10833</v>
      </c>
      <c r="B4993" s="21" t="s">
        <v>10834</v>
      </c>
      <c r="C4993" s="21" t="s">
        <v>1851</v>
      </c>
    </row>
    <row r="4994" spans="1:3" x14ac:dyDescent="0.2">
      <c r="A4994" s="20" t="s">
        <v>10835</v>
      </c>
      <c r="B4994" s="21" t="s">
        <v>10836</v>
      </c>
      <c r="C4994" s="21" t="s">
        <v>1851</v>
      </c>
    </row>
    <row r="4995" spans="1:3" x14ac:dyDescent="0.2">
      <c r="A4995" s="20" t="s">
        <v>10837</v>
      </c>
      <c r="B4995" s="21" t="s">
        <v>10838</v>
      </c>
      <c r="C4995" s="21" t="s">
        <v>1851</v>
      </c>
    </row>
    <row r="4996" spans="1:3" x14ac:dyDescent="0.2">
      <c r="A4996" s="20" t="s">
        <v>10839</v>
      </c>
      <c r="B4996" s="21" t="s">
        <v>10840</v>
      </c>
      <c r="C4996" s="21" t="s">
        <v>1851</v>
      </c>
    </row>
    <row r="4997" spans="1:3" x14ac:dyDescent="0.2">
      <c r="A4997" s="20" t="s">
        <v>10841</v>
      </c>
      <c r="B4997" s="21" t="s">
        <v>10842</v>
      </c>
      <c r="C4997" s="21" t="s">
        <v>1851</v>
      </c>
    </row>
    <row r="4998" spans="1:3" x14ac:dyDescent="0.2">
      <c r="A4998" s="20" t="s">
        <v>10843</v>
      </c>
      <c r="B4998" s="21" t="s">
        <v>10844</v>
      </c>
      <c r="C4998" s="21" t="s">
        <v>1858</v>
      </c>
    </row>
    <row r="4999" spans="1:3" x14ac:dyDescent="0.2">
      <c r="A4999" s="20" t="s">
        <v>10845</v>
      </c>
      <c r="B4999" s="21" t="s">
        <v>10846</v>
      </c>
      <c r="C4999" s="21" t="s">
        <v>1858</v>
      </c>
    </row>
    <row r="5000" spans="1:3" x14ac:dyDescent="0.2">
      <c r="A5000" s="20" t="s">
        <v>10847</v>
      </c>
      <c r="B5000" s="21" t="s">
        <v>10848</v>
      </c>
      <c r="C5000" s="21" t="s">
        <v>1858</v>
      </c>
    </row>
    <row r="5001" spans="1:3" x14ac:dyDescent="0.2">
      <c r="A5001" s="20" t="s">
        <v>10849</v>
      </c>
      <c r="B5001" s="21" t="s">
        <v>10850</v>
      </c>
      <c r="C5001" s="21" t="s">
        <v>1879</v>
      </c>
    </row>
    <row r="5002" spans="1:3" x14ac:dyDescent="0.2">
      <c r="A5002" s="20" t="s">
        <v>10851</v>
      </c>
      <c r="B5002" s="21" t="s">
        <v>10852</v>
      </c>
      <c r="C5002" s="21" t="s">
        <v>1879</v>
      </c>
    </row>
    <row r="5003" spans="1:3" x14ac:dyDescent="0.2">
      <c r="A5003" s="20" t="s">
        <v>10853</v>
      </c>
      <c r="B5003" s="21" t="s">
        <v>10854</v>
      </c>
      <c r="C5003" s="21" t="s">
        <v>1879</v>
      </c>
    </row>
    <row r="5004" spans="1:3" x14ac:dyDescent="0.2">
      <c r="A5004" s="20" t="s">
        <v>10855</v>
      </c>
      <c r="B5004" s="21" t="s">
        <v>10856</v>
      </c>
      <c r="C5004" s="21" t="s">
        <v>1879</v>
      </c>
    </row>
    <row r="5005" spans="1:3" x14ac:dyDescent="0.2">
      <c r="A5005" s="20" t="s">
        <v>10857</v>
      </c>
      <c r="B5005" s="21" t="s">
        <v>10858</v>
      </c>
      <c r="C5005" s="21" t="s">
        <v>1879</v>
      </c>
    </row>
    <row r="5006" spans="1:3" x14ac:dyDescent="0.2">
      <c r="A5006" s="20" t="s">
        <v>10859</v>
      </c>
      <c r="B5006" s="21" t="s">
        <v>10860</v>
      </c>
      <c r="C5006" s="21" t="s">
        <v>1879</v>
      </c>
    </row>
    <row r="5007" spans="1:3" x14ac:dyDescent="0.2">
      <c r="A5007" s="20" t="s">
        <v>10861</v>
      </c>
      <c r="B5007" s="21" t="s">
        <v>10862</v>
      </c>
      <c r="C5007" s="21" t="s">
        <v>1879</v>
      </c>
    </row>
    <row r="5008" spans="1:3" x14ac:dyDescent="0.2">
      <c r="A5008" s="20" t="s">
        <v>10863</v>
      </c>
      <c r="B5008" s="21" t="s">
        <v>10864</v>
      </c>
      <c r="C5008" s="21" t="s">
        <v>1888</v>
      </c>
    </row>
    <row r="5009" spans="1:3" x14ac:dyDescent="0.2">
      <c r="A5009" s="20" t="s">
        <v>10865</v>
      </c>
      <c r="B5009" s="21" t="s">
        <v>10866</v>
      </c>
      <c r="C5009" s="21" t="s">
        <v>1888</v>
      </c>
    </row>
    <row r="5010" spans="1:3" x14ac:dyDescent="0.2">
      <c r="A5010" s="20" t="s">
        <v>10867</v>
      </c>
      <c r="B5010" s="21" t="s">
        <v>10868</v>
      </c>
      <c r="C5010" s="21" t="s">
        <v>1888</v>
      </c>
    </row>
    <row r="5011" spans="1:3" x14ac:dyDescent="0.2">
      <c r="A5011" s="20" t="s">
        <v>10869</v>
      </c>
      <c r="B5011" s="21" t="s">
        <v>10870</v>
      </c>
      <c r="C5011" s="21" t="s">
        <v>1895</v>
      </c>
    </row>
    <row r="5012" spans="1:3" x14ac:dyDescent="0.2">
      <c r="A5012" s="20" t="s">
        <v>10871</v>
      </c>
      <c r="B5012" s="21" t="s">
        <v>10872</v>
      </c>
      <c r="C5012" s="21" t="s">
        <v>1895</v>
      </c>
    </row>
    <row r="5013" spans="1:3" x14ac:dyDescent="0.2">
      <c r="A5013" s="20" t="s">
        <v>10873</v>
      </c>
      <c r="B5013" s="21" t="s">
        <v>10874</v>
      </c>
      <c r="C5013" s="21" t="s">
        <v>1895</v>
      </c>
    </row>
    <row r="5014" spans="1:3" x14ac:dyDescent="0.2">
      <c r="A5014" s="20" t="s">
        <v>10875</v>
      </c>
      <c r="B5014" s="21" t="s">
        <v>10876</v>
      </c>
      <c r="C5014" s="21" t="s">
        <v>1895</v>
      </c>
    </row>
    <row r="5015" spans="1:3" x14ac:dyDescent="0.2">
      <c r="A5015" s="20" t="s">
        <v>10877</v>
      </c>
      <c r="B5015" s="21" t="s">
        <v>10878</v>
      </c>
      <c r="C5015" s="21" t="s">
        <v>1895</v>
      </c>
    </row>
    <row r="5016" spans="1:3" x14ac:dyDescent="0.2">
      <c r="A5016" s="20" t="s">
        <v>10879</v>
      </c>
      <c r="B5016" s="21" t="s">
        <v>10880</v>
      </c>
      <c r="C5016" s="21" t="s">
        <v>1895</v>
      </c>
    </row>
    <row r="5017" spans="1:3" x14ac:dyDescent="0.2">
      <c r="A5017" s="20" t="s">
        <v>10881</v>
      </c>
      <c r="B5017" s="21" t="s">
        <v>10882</v>
      </c>
      <c r="C5017" s="21" t="s">
        <v>1895</v>
      </c>
    </row>
    <row r="5018" spans="1:3" x14ac:dyDescent="0.2">
      <c r="A5018" s="20" t="s">
        <v>10883</v>
      </c>
      <c r="B5018" s="21" t="s">
        <v>10884</v>
      </c>
      <c r="C5018" s="21" t="s">
        <v>1914</v>
      </c>
    </row>
    <row r="5019" spans="1:3" x14ac:dyDescent="0.2">
      <c r="A5019" s="20" t="s">
        <v>10885</v>
      </c>
      <c r="B5019" s="21" t="s">
        <v>10886</v>
      </c>
      <c r="C5019" s="21" t="s">
        <v>1926</v>
      </c>
    </row>
    <row r="5020" spans="1:3" x14ac:dyDescent="0.2">
      <c r="A5020" s="20" t="s">
        <v>10887</v>
      </c>
      <c r="B5020" s="21" t="s">
        <v>10888</v>
      </c>
      <c r="C5020" s="21" t="s">
        <v>1926</v>
      </c>
    </row>
    <row r="5021" spans="1:3" x14ac:dyDescent="0.2">
      <c r="A5021" s="20" t="s">
        <v>10889</v>
      </c>
      <c r="B5021" s="21" t="s">
        <v>10890</v>
      </c>
      <c r="C5021" s="21" t="s">
        <v>1926</v>
      </c>
    </row>
    <row r="5022" spans="1:3" x14ac:dyDescent="0.2">
      <c r="A5022" s="20" t="s">
        <v>10891</v>
      </c>
      <c r="B5022" s="21" t="s">
        <v>10892</v>
      </c>
      <c r="C5022" s="21" t="s">
        <v>1926</v>
      </c>
    </row>
    <row r="5023" spans="1:3" x14ac:dyDescent="0.2">
      <c r="A5023" s="20" t="s">
        <v>10893</v>
      </c>
      <c r="B5023" s="21" t="s">
        <v>10894</v>
      </c>
      <c r="C5023" s="21" t="s">
        <v>1926</v>
      </c>
    </row>
    <row r="5024" spans="1:3" x14ac:dyDescent="0.2">
      <c r="A5024" s="20" t="s">
        <v>10895</v>
      </c>
      <c r="B5024" s="21" t="s">
        <v>10896</v>
      </c>
      <c r="C5024" s="21" t="s">
        <v>1926</v>
      </c>
    </row>
    <row r="5025" spans="1:3" x14ac:dyDescent="0.2">
      <c r="A5025" s="20" t="s">
        <v>10897</v>
      </c>
      <c r="B5025" s="21" t="s">
        <v>10898</v>
      </c>
      <c r="C5025" s="21" t="s">
        <v>1926</v>
      </c>
    </row>
    <row r="5026" spans="1:3" x14ac:dyDescent="0.2">
      <c r="A5026" s="20" t="s">
        <v>10899</v>
      </c>
      <c r="B5026" s="21" t="s">
        <v>10900</v>
      </c>
      <c r="C5026" s="21" t="s">
        <v>1926</v>
      </c>
    </row>
    <row r="5027" spans="1:3" x14ac:dyDescent="0.2">
      <c r="A5027" s="20" t="s">
        <v>10901</v>
      </c>
      <c r="B5027" s="21" t="s">
        <v>10902</v>
      </c>
      <c r="C5027" s="21" t="s">
        <v>1926</v>
      </c>
    </row>
    <row r="5028" spans="1:3" x14ac:dyDescent="0.2">
      <c r="A5028" s="20" t="s">
        <v>10903</v>
      </c>
      <c r="B5028" s="21" t="s">
        <v>10904</v>
      </c>
      <c r="C5028" s="21" t="s">
        <v>1926</v>
      </c>
    </row>
    <row r="5029" spans="1:3" x14ac:dyDescent="0.2">
      <c r="A5029" s="20" t="s">
        <v>10905</v>
      </c>
      <c r="B5029" s="21" t="s">
        <v>10906</v>
      </c>
      <c r="C5029" s="21" t="s">
        <v>3455</v>
      </c>
    </row>
    <row r="5030" spans="1:3" x14ac:dyDescent="0.2">
      <c r="A5030" s="20" t="s">
        <v>10907</v>
      </c>
      <c r="B5030" s="21" t="s">
        <v>10908</v>
      </c>
      <c r="C5030" s="21" t="s">
        <v>3455</v>
      </c>
    </row>
    <row r="5031" spans="1:3" x14ac:dyDescent="0.2">
      <c r="A5031" s="20" t="s">
        <v>10909</v>
      </c>
      <c r="B5031" s="21" t="s">
        <v>10910</v>
      </c>
      <c r="C5031" s="21" t="s">
        <v>3455</v>
      </c>
    </row>
    <row r="5032" spans="1:3" x14ac:dyDescent="0.2">
      <c r="A5032" s="20" t="s">
        <v>10911</v>
      </c>
      <c r="B5032" s="21" t="s">
        <v>10912</v>
      </c>
      <c r="C5032" s="21" t="s">
        <v>3455</v>
      </c>
    </row>
    <row r="5033" spans="1:3" x14ac:dyDescent="0.2">
      <c r="A5033" s="20" t="s">
        <v>10913</v>
      </c>
      <c r="B5033" s="21" t="s">
        <v>10914</v>
      </c>
      <c r="C5033" s="21" t="s">
        <v>3455</v>
      </c>
    </row>
    <row r="5034" spans="1:3" x14ac:dyDescent="0.2">
      <c r="A5034" s="20" t="s">
        <v>10915</v>
      </c>
      <c r="B5034" s="21" t="s">
        <v>10916</v>
      </c>
      <c r="C5034" s="21" t="s">
        <v>3455</v>
      </c>
    </row>
    <row r="5035" spans="1:3" x14ac:dyDescent="0.2">
      <c r="A5035" s="20" t="s">
        <v>10917</v>
      </c>
      <c r="B5035" s="21" t="s">
        <v>10918</v>
      </c>
      <c r="C5035" s="21" t="s">
        <v>3455</v>
      </c>
    </row>
    <row r="5036" spans="1:3" x14ac:dyDescent="0.2">
      <c r="A5036" s="20" t="s">
        <v>10919</v>
      </c>
      <c r="B5036" s="21" t="s">
        <v>10920</v>
      </c>
      <c r="C5036" s="21" t="s">
        <v>1939</v>
      </c>
    </row>
    <row r="5037" spans="1:3" x14ac:dyDescent="0.2">
      <c r="A5037" s="20" t="s">
        <v>10921</v>
      </c>
      <c r="B5037" s="21" t="s">
        <v>10922</v>
      </c>
      <c r="C5037" s="21" t="s">
        <v>1946</v>
      </c>
    </row>
    <row r="5038" spans="1:3" x14ac:dyDescent="0.2">
      <c r="A5038" s="20" t="s">
        <v>10923</v>
      </c>
      <c r="B5038" s="21" t="s">
        <v>10924</v>
      </c>
      <c r="C5038" s="21" t="s">
        <v>1957</v>
      </c>
    </row>
    <row r="5039" spans="1:3" x14ac:dyDescent="0.2">
      <c r="A5039" s="20" t="s">
        <v>10925</v>
      </c>
      <c r="B5039" s="21" t="s">
        <v>10926</v>
      </c>
      <c r="C5039" s="21" t="s">
        <v>1957</v>
      </c>
    </row>
    <row r="5040" spans="1:3" x14ac:dyDescent="0.2">
      <c r="A5040" s="20" t="s">
        <v>10927</v>
      </c>
      <c r="B5040" s="21" t="s">
        <v>10928</v>
      </c>
      <c r="C5040" s="21" t="s">
        <v>1957</v>
      </c>
    </row>
    <row r="5041" spans="1:3" x14ac:dyDescent="0.2">
      <c r="A5041" s="20" t="s">
        <v>10929</v>
      </c>
      <c r="B5041" s="21" t="s">
        <v>10930</v>
      </c>
      <c r="C5041" s="21" t="s">
        <v>1957</v>
      </c>
    </row>
    <row r="5042" spans="1:3" x14ac:dyDescent="0.2">
      <c r="A5042" s="20" t="s">
        <v>10931</v>
      </c>
      <c r="B5042" s="21" t="s">
        <v>10932</v>
      </c>
      <c r="C5042" s="21" t="s">
        <v>1966</v>
      </c>
    </row>
    <row r="5043" spans="1:3" x14ac:dyDescent="0.2">
      <c r="A5043" s="20" t="s">
        <v>10933</v>
      </c>
      <c r="B5043" s="21" t="s">
        <v>10934</v>
      </c>
      <c r="C5043" s="21" t="s">
        <v>1966</v>
      </c>
    </row>
    <row r="5044" spans="1:3" x14ac:dyDescent="0.2">
      <c r="A5044" s="20" t="s">
        <v>10935</v>
      </c>
      <c r="B5044" s="21" t="s">
        <v>10936</v>
      </c>
      <c r="C5044" s="21" t="s">
        <v>1973</v>
      </c>
    </row>
    <row r="5045" spans="1:3" x14ac:dyDescent="0.2">
      <c r="A5045" s="20" t="s">
        <v>10937</v>
      </c>
      <c r="B5045" s="21" t="s">
        <v>10938</v>
      </c>
      <c r="C5045" s="21" t="s">
        <v>1978</v>
      </c>
    </row>
    <row r="5046" spans="1:3" x14ac:dyDescent="0.2">
      <c r="A5046" s="20" t="s">
        <v>10939</v>
      </c>
      <c r="B5046" s="21" t="s">
        <v>10940</v>
      </c>
      <c r="C5046" s="21" t="s">
        <v>1985</v>
      </c>
    </row>
    <row r="5047" spans="1:3" x14ac:dyDescent="0.2">
      <c r="A5047" s="20" t="s">
        <v>10941</v>
      </c>
      <c r="B5047" s="21" t="s">
        <v>10942</v>
      </c>
      <c r="C5047" s="21" t="s">
        <v>1985</v>
      </c>
    </row>
    <row r="5048" spans="1:3" x14ac:dyDescent="0.2">
      <c r="A5048" s="20" t="s">
        <v>10943</v>
      </c>
      <c r="B5048" s="21" t="s">
        <v>10944</v>
      </c>
      <c r="C5048" s="21" t="s">
        <v>1988</v>
      </c>
    </row>
    <row r="5049" spans="1:3" x14ac:dyDescent="0.2">
      <c r="A5049" s="20" t="s">
        <v>10945</v>
      </c>
      <c r="B5049" s="21" t="s">
        <v>10946</v>
      </c>
      <c r="C5049" s="21" t="s">
        <v>1988</v>
      </c>
    </row>
    <row r="5050" spans="1:3" x14ac:dyDescent="0.2">
      <c r="A5050" s="20" t="s">
        <v>10947</v>
      </c>
      <c r="B5050" s="21" t="s">
        <v>10948</v>
      </c>
      <c r="C5050" s="21" t="s">
        <v>1988</v>
      </c>
    </row>
    <row r="5051" spans="1:3" x14ac:dyDescent="0.2">
      <c r="A5051" s="20" t="s">
        <v>10949</v>
      </c>
      <c r="B5051" s="21" t="s">
        <v>10950</v>
      </c>
      <c r="C5051" s="21" t="s">
        <v>1988</v>
      </c>
    </row>
    <row r="5052" spans="1:3" x14ac:dyDescent="0.2">
      <c r="A5052" s="20" t="s">
        <v>10951</v>
      </c>
      <c r="B5052" s="21" t="s">
        <v>10952</v>
      </c>
      <c r="C5052" s="21" t="s">
        <v>1988</v>
      </c>
    </row>
    <row r="5053" spans="1:3" x14ac:dyDescent="0.2">
      <c r="A5053" s="20" t="s">
        <v>10953</v>
      </c>
      <c r="B5053" s="21" t="s">
        <v>10954</v>
      </c>
      <c r="C5053" s="21" t="s">
        <v>1988</v>
      </c>
    </row>
    <row r="5054" spans="1:3" x14ac:dyDescent="0.2">
      <c r="A5054" s="20" t="s">
        <v>10955</v>
      </c>
      <c r="B5054" s="21" t="s">
        <v>10956</v>
      </c>
      <c r="C5054" s="21" t="s">
        <v>1988</v>
      </c>
    </row>
    <row r="5055" spans="1:3" x14ac:dyDescent="0.2">
      <c r="A5055" s="20" t="s">
        <v>10957</v>
      </c>
      <c r="B5055" s="21" t="s">
        <v>10958</v>
      </c>
      <c r="C5055" s="21" t="s">
        <v>1988</v>
      </c>
    </row>
    <row r="5056" spans="1:3" x14ac:dyDescent="0.2">
      <c r="A5056" s="20" t="s">
        <v>10959</v>
      </c>
      <c r="B5056" s="21" t="s">
        <v>10960</v>
      </c>
      <c r="C5056" s="21" t="s">
        <v>1988</v>
      </c>
    </row>
    <row r="5057" spans="1:3" x14ac:dyDescent="0.2">
      <c r="A5057" s="20" t="s">
        <v>10961</v>
      </c>
      <c r="B5057" s="21" t="s">
        <v>10962</v>
      </c>
      <c r="C5057" s="21" t="s">
        <v>1988</v>
      </c>
    </row>
    <row r="5058" spans="1:3" x14ac:dyDescent="0.2">
      <c r="A5058" s="20" t="s">
        <v>10963</v>
      </c>
      <c r="B5058" s="21" t="s">
        <v>10964</v>
      </c>
      <c r="C5058" s="21" t="s">
        <v>1996</v>
      </c>
    </row>
    <row r="5059" spans="1:3" x14ac:dyDescent="0.2">
      <c r="A5059" s="20" t="s">
        <v>10965</v>
      </c>
      <c r="B5059" s="21" t="s">
        <v>10966</v>
      </c>
      <c r="C5059" s="21" t="s">
        <v>1996</v>
      </c>
    </row>
    <row r="5060" spans="1:3" x14ac:dyDescent="0.2">
      <c r="A5060" s="20" t="s">
        <v>10967</v>
      </c>
      <c r="B5060" s="21" t="s">
        <v>10968</v>
      </c>
      <c r="C5060" s="21" t="s">
        <v>2003</v>
      </c>
    </row>
    <row r="5061" spans="1:3" x14ac:dyDescent="0.2">
      <c r="A5061" s="20" t="s">
        <v>10969</v>
      </c>
      <c r="B5061" s="21" t="s">
        <v>10970</v>
      </c>
      <c r="C5061" s="21" t="s">
        <v>2008</v>
      </c>
    </row>
    <row r="5062" spans="1:3" x14ac:dyDescent="0.2">
      <c r="A5062" s="20" t="s">
        <v>10971</v>
      </c>
      <c r="B5062" s="21" t="s">
        <v>10972</v>
      </c>
      <c r="C5062" s="21" t="s">
        <v>2008</v>
      </c>
    </row>
    <row r="5063" spans="1:3" x14ac:dyDescent="0.2">
      <c r="A5063" s="20" t="s">
        <v>10973</v>
      </c>
      <c r="B5063" s="21" t="s">
        <v>10974</v>
      </c>
      <c r="C5063" s="21" t="s">
        <v>2008</v>
      </c>
    </row>
    <row r="5064" spans="1:3" x14ac:dyDescent="0.2">
      <c r="A5064" s="20" t="s">
        <v>10975</v>
      </c>
      <c r="B5064" s="21" t="s">
        <v>10976</v>
      </c>
      <c r="C5064" s="21" t="s">
        <v>3710</v>
      </c>
    </row>
    <row r="5065" spans="1:3" x14ac:dyDescent="0.2">
      <c r="A5065" s="20" t="s">
        <v>10977</v>
      </c>
      <c r="B5065" s="21" t="s">
        <v>10978</v>
      </c>
      <c r="C5065" s="21" t="s">
        <v>2011</v>
      </c>
    </row>
    <row r="5066" spans="1:3" x14ac:dyDescent="0.2">
      <c r="A5066" s="20" t="s">
        <v>10979</v>
      </c>
      <c r="B5066" s="21" t="s">
        <v>10980</v>
      </c>
      <c r="C5066" s="21" t="s">
        <v>2014</v>
      </c>
    </row>
    <row r="5067" spans="1:3" x14ac:dyDescent="0.2">
      <c r="A5067" s="20" t="s">
        <v>10981</v>
      </c>
      <c r="B5067" s="21" t="s">
        <v>10982</v>
      </c>
      <c r="C5067" s="21" t="s">
        <v>2014</v>
      </c>
    </row>
    <row r="5068" spans="1:3" x14ac:dyDescent="0.2">
      <c r="A5068" s="20" t="s">
        <v>10983</v>
      </c>
      <c r="B5068" s="21" t="s">
        <v>10984</v>
      </c>
      <c r="C5068" s="21" t="s">
        <v>2014</v>
      </c>
    </row>
    <row r="5069" spans="1:3" x14ac:dyDescent="0.2">
      <c r="A5069" s="20" t="s">
        <v>10985</v>
      </c>
      <c r="B5069" s="21" t="s">
        <v>10986</v>
      </c>
      <c r="C5069" s="21" t="s">
        <v>2014</v>
      </c>
    </row>
    <row r="5070" spans="1:3" x14ac:dyDescent="0.2">
      <c r="A5070" s="20" t="s">
        <v>10987</v>
      </c>
      <c r="B5070" s="21" t="s">
        <v>10988</v>
      </c>
      <c r="C5070" s="21" t="s">
        <v>2014</v>
      </c>
    </row>
    <row r="5071" spans="1:3" x14ac:dyDescent="0.2">
      <c r="A5071" s="20" t="s">
        <v>10989</v>
      </c>
      <c r="B5071" s="21" t="s">
        <v>10990</v>
      </c>
      <c r="C5071" s="21" t="s">
        <v>2014</v>
      </c>
    </row>
    <row r="5072" spans="1:3" x14ac:dyDescent="0.2">
      <c r="A5072" s="20" t="s">
        <v>10991</v>
      </c>
      <c r="B5072" s="21" t="s">
        <v>10992</v>
      </c>
      <c r="C5072" s="21" t="s">
        <v>2014</v>
      </c>
    </row>
    <row r="5073" spans="1:3" x14ac:dyDescent="0.2">
      <c r="A5073" s="20" t="s">
        <v>10993</v>
      </c>
      <c r="B5073" s="21" t="s">
        <v>10994</v>
      </c>
      <c r="C5073" s="21" t="s">
        <v>2014</v>
      </c>
    </row>
    <row r="5074" spans="1:3" x14ac:dyDescent="0.2">
      <c r="A5074" s="20" t="s">
        <v>10995</v>
      </c>
      <c r="B5074" s="21" t="s">
        <v>10996</v>
      </c>
      <c r="C5074" s="21" t="s">
        <v>2014</v>
      </c>
    </row>
    <row r="5075" spans="1:3" x14ac:dyDescent="0.2">
      <c r="A5075" s="20" t="s">
        <v>10997</v>
      </c>
      <c r="B5075" s="21" t="s">
        <v>10998</v>
      </c>
      <c r="C5075" s="21" t="s">
        <v>2014</v>
      </c>
    </row>
    <row r="5076" spans="1:3" x14ac:dyDescent="0.2">
      <c r="A5076" s="20" t="s">
        <v>10999</v>
      </c>
      <c r="B5076" s="21" t="s">
        <v>11000</v>
      </c>
      <c r="C5076" s="21" t="s">
        <v>2014</v>
      </c>
    </row>
    <row r="5077" spans="1:3" x14ac:dyDescent="0.2">
      <c r="A5077" s="20" t="s">
        <v>11001</v>
      </c>
      <c r="B5077" s="21" t="s">
        <v>11002</v>
      </c>
      <c r="C5077" s="21" t="s">
        <v>2014</v>
      </c>
    </row>
    <row r="5078" spans="1:3" x14ac:dyDescent="0.2">
      <c r="A5078" s="20" t="s">
        <v>11003</v>
      </c>
      <c r="B5078" s="21" t="s">
        <v>11004</v>
      </c>
      <c r="C5078" s="21" t="s">
        <v>2014</v>
      </c>
    </row>
    <row r="5079" spans="1:3" x14ac:dyDescent="0.2">
      <c r="A5079" s="20" t="s">
        <v>11005</v>
      </c>
      <c r="B5079" s="21" t="s">
        <v>11006</v>
      </c>
      <c r="C5079" s="21" t="s">
        <v>2014</v>
      </c>
    </row>
    <row r="5080" spans="1:3" x14ac:dyDescent="0.2">
      <c r="A5080" s="20" t="s">
        <v>11007</v>
      </c>
      <c r="B5080" s="21" t="s">
        <v>11008</v>
      </c>
      <c r="C5080" s="21" t="s">
        <v>2014</v>
      </c>
    </row>
    <row r="5081" spans="1:3" x14ac:dyDescent="0.2">
      <c r="A5081" s="20" t="s">
        <v>11009</v>
      </c>
      <c r="B5081" s="21" t="s">
        <v>11010</v>
      </c>
      <c r="C5081" s="21" t="s">
        <v>2014</v>
      </c>
    </row>
    <row r="5082" spans="1:3" x14ac:dyDescent="0.2">
      <c r="A5082" s="20" t="s">
        <v>11011</v>
      </c>
      <c r="B5082" s="21" t="s">
        <v>11012</v>
      </c>
      <c r="C5082" s="21" t="s">
        <v>2014</v>
      </c>
    </row>
    <row r="5083" spans="1:3" x14ac:dyDescent="0.2">
      <c r="A5083" s="20" t="s">
        <v>11013</v>
      </c>
      <c r="B5083" s="21" t="s">
        <v>11014</v>
      </c>
      <c r="C5083" s="21" t="s">
        <v>2014</v>
      </c>
    </row>
    <row r="5084" spans="1:3" x14ac:dyDescent="0.2">
      <c r="A5084" s="20" t="s">
        <v>11015</v>
      </c>
      <c r="B5084" s="21" t="s">
        <v>11016</v>
      </c>
      <c r="C5084" s="21" t="s">
        <v>2014</v>
      </c>
    </row>
    <row r="5085" spans="1:3" x14ac:dyDescent="0.2">
      <c r="A5085" s="20" t="s">
        <v>11017</v>
      </c>
      <c r="B5085" s="21" t="s">
        <v>11018</v>
      </c>
      <c r="C5085" s="21" t="s">
        <v>2014</v>
      </c>
    </row>
    <row r="5086" spans="1:3" x14ac:dyDescent="0.2">
      <c r="A5086" s="20" t="s">
        <v>11019</v>
      </c>
      <c r="B5086" s="21" t="s">
        <v>11020</v>
      </c>
      <c r="C5086" s="21" t="s">
        <v>2014</v>
      </c>
    </row>
    <row r="5087" spans="1:3" x14ac:dyDescent="0.2">
      <c r="A5087" s="20" t="s">
        <v>11021</v>
      </c>
      <c r="B5087" s="21" t="s">
        <v>11022</v>
      </c>
      <c r="C5087" s="21" t="s">
        <v>2014</v>
      </c>
    </row>
    <row r="5088" spans="1:3" x14ac:dyDescent="0.2">
      <c r="A5088" s="20" t="s">
        <v>11023</v>
      </c>
      <c r="B5088" s="21" t="s">
        <v>11024</v>
      </c>
      <c r="C5088" s="21" t="s">
        <v>2014</v>
      </c>
    </row>
    <row r="5089" spans="1:3" x14ac:dyDescent="0.2">
      <c r="A5089" s="20" t="s">
        <v>11025</v>
      </c>
      <c r="B5089" s="21" t="s">
        <v>11026</v>
      </c>
      <c r="C5089" s="21" t="s">
        <v>2014</v>
      </c>
    </row>
    <row r="5090" spans="1:3" x14ac:dyDescent="0.2">
      <c r="A5090" s="20" t="s">
        <v>11027</v>
      </c>
      <c r="B5090" s="21" t="s">
        <v>11028</v>
      </c>
      <c r="C5090" s="21" t="s">
        <v>2014</v>
      </c>
    </row>
    <row r="5091" spans="1:3" x14ac:dyDescent="0.2">
      <c r="A5091" s="20" t="s">
        <v>11029</v>
      </c>
      <c r="B5091" s="21" t="s">
        <v>11030</v>
      </c>
      <c r="C5091" s="21" t="s">
        <v>2042</v>
      </c>
    </row>
    <row r="5092" spans="1:3" x14ac:dyDescent="0.2">
      <c r="A5092" s="20" t="s">
        <v>11031</v>
      </c>
      <c r="B5092" s="21" t="s">
        <v>11032</v>
      </c>
      <c r="C5092" s="21" t="s">
        <v>2042</v>
      </c>
    </row>
    <row r="5093" spans="1:3" x14ac:dyDescent="0.2">
      <c r="A5093" s="20" t="s">
        <v>11033</v>
      </c>
      <c r="B5093" s="21" t="s">
        <v>11034</v>
      </c>
      <c r="C5093" s="21" t="s">
        <v>2035</v>
      </c>
    </row>
    <row r="5094" spans="1:3" x14ac:dyDescent="0.2">
      <c r="A5094" s="20" t="s">
        <v>11035</v>
      </c>
      <c r="B5094" s="21" t="s">
        <v>11036</v>
      </c>
      <c r="C5094" s="21" t="s">
        <v>2042</v>
      </c>
    </row>
    <row r="5095" spans="1:3" x14ac:dyDescent="0.2">
      <c r="A5095" s="20" t="s">
        <v>11037</v>
      </c>
      <c r="B5095" s="21" t="s">
        <v>11038</v>
      </c>
      <c r="C5095" s="21" t="s">
        <v>2042</v>
      </c>
    </row>
    <row r="5096" spans="1:3" x14ac:dyDescent="0.2">
      <c r="A5096" s="20" t="s">
        <v>11039</v>
      </c>
      <c r="B5096" s="21" t="s">
        <v>11040</v>
      </c>
      <c r="C5096" s="21" t="s">
        <v>2042</v>
      </c>
    </row>
    <row r="5097" spans="1:3" x14ac:dyDescent="0.2">
      <c r="A5097" s="20" t="s">
        <v>11041</v>
      </c>
      <c r="B5097" s="21" t="s">
        <v>11042</v>
      </c>
      <c r="C5097" s="21" t="s">
        <v>2042</v>
      </c>
    </row>
    <row r="5098" spans="1:3" x14ac:dyDescent="0.2">
      <c r="A5098" s="20" t="s">
        <v>11043</v>
      </c>
      <c r="B5098" s="21" t="s">
        <v>11044</v>
      </c>
      <c r="C5098" s="21" t="s">
        <v>2065</v>
      </c>
    </row>
    <row r="5099" spans="1:3" x14ac:dyDescent="0.2">
      <c r="A5099" s="20" t="s">
        <v>11045</v>
      </c>
      <c r="B5099" s="21" t="s">
        <v>11046</v>
      </c>
      <c r="C5099" s="21" t="s">
        <v>2065</v>
      </c>
    </row>
    <row r="5100" spans="1:3" x14ac:dyDescent="0.2">
      <c r="A5100" s="20" t="s">
        <v>11047</v>
      </c>
      <c r="B5100" s="21" t="s">
        <v>11048</v>
      </c>
      <c r="C5100" s="21" t="s">
        <v>2075</v>
      </c>
    </row>
    <row r="5101" spans="1:3" x14ac:dyDescent="0.2">
      <c r="A5101" s="20" t="s">
        <v>11049</v>
      </c>
      <c r="B5101" s="21" t="s">
        <v>11050</v>
      </c>
      <c r="C5101" s="21" t="s">
        <v>2075</v>
      </c>
    </row>
    <row r="5102" spans="1:3" x14ac:dyDescent="0.2">
      <c r="A5102" s="20" t="s">
        <v>11051</v>
      </c>
      <c r="B5102" s="21" t="s">
        <v>11052</v>
      </c>
      <c r="C5102" s="21" t="s">
        <v>2075</v>
      </c>
    </row>
    <row r="5103" spans="1:3" x14ac:dyDescent="0.2">
      <c r="A5103" s="20" t="s">
        <v>11053</v>
      </c>
      <c r="B5103" s="21" t="s">
        <v>11054</v>
      </c>
      <c r="C5103" s="21" t="s">
        <v>2075</v>
      </c>
    </row>
    <row r="5104" spans="1:3" x14ac:dyDescent="0.2">
      <c r="A5104" s="20" t="s">
        <v>11055</v>
      </c>
      <c r="B5104" s="21" t="s">
        <v>11056</v>
      </c>
      <c r="C5104" s="21" t="s">
        <v>2075</v>
      </c>
    </row>
    <row r="5105" spans="1:3" x14ac:dyDescent="0.2">
      <c r="A5105" s="20" t="s">
        <v>11057</v>
      </c>
      <c r="B5105" s="21" t="s">
        <v>11058</v>
      </c>
      <c r="C5105" s="21" t="s">
        <v>2075</v>
      </c>
    </row>
    <row r="5106" spans="1:3" x14ac:dyDescent="0.2">
      <c r="A5106" s="20" t="s">
        <v>11059</v>
      </c>
      <c r="B5106" s="21" t="s">
        <v>11060</v>
      </c>
      <c r="C5106" s="21" t="s">
        <v>2075</v>
      </c>
    </row>
    <row r="5107" spans="1:3" x14ac:dyDescent="0.2">
      <c r="A5107" s="20" t="s">
        <v>11061</v>
      </c>
      <c r="B5107" s="21" t="s">
        <v>11062</v>
      </c>
      <c r="C5107" s="21" t="s">
        <v>2082</v>
      </c>
    </row>
    <row r="5108" spans="1:3" x14ac:dyDescent="0.2">
      <c r="A5108" s="20" t="s">
        <v>11063</v>
      </c>
      <c r="B5108" s="21" t="s">
        <v>11064</v>
      </c>
      <c r="C5108" s="21" t="s">
        <v>2082</v>
      </c>
    </row>
    <row r="5109" spans="1:3" x14ac:dyDescent="0.2">
      <c r="A5109" s="20" t="s">
        <v>11065</v>
      </c>
      <c r="B5109" s="21" t="s">
        <v>11066</v>
      </c>
      <c r="C5109" s="21" t="s">
        <v>9048</v>
      </c>
    </row>
    <row r="5110" spans="1:3" x14ac:dyDescent="0.2">
      <c r="A5110" s="20" t="s">
        <v>11067</v>
      </c>
      <c r="B5110" s="21" t="s">
        <v>11068</v>
      </c>
      <c r="C5110" s="21" t="s">
        <v>9048</v>
      </c>
    </row>
    <row r="5111" spans="1:3" x14ac:dyDescent="0.2">
      <c r="A5111" s="20" t="s">
        <v>11069</v>
      </c>
      <c r="B5111" s="21" t="s">
        <v>11070</v>
      </c>
      <c r="C5111" s="21" t="s">
        <v>3951</v>
      </c>
    </row>
    <row r="5112" spans="1:3" x14ac:dyDescent="0.2">
      <c r="A5112" s="20" t="s">
        <v>11071</v>
      </c>
      <c r="B5112" s="21" t="s">
        <v>11072</v>
      </c>
      <c r="C5112" s="21" t="s">
        <v>3951</v>
      </c>
    </row>
    <row r="5113" spans="1:3" x14ac:dyDescent="0.2">
      <c r="A5113" s="20" t="s">
        <v>11073</v>
      </c>
      <c r="B5113" s="21" t="s">
        <v>11074</v>
      </c>
      <c r="C5113" s="21" t="s">
        <v>3951</v>
      </c>
    </row>
    <row r="5114" spans="1:3" x14ac:dyDescent="0.2">
      <c r="A5114" s="20" t="s">
        <v>11075</v>
      </c>
      <c r="B5114" s="21" t="s">
        <v>11076</v>
      </c>
      <c r="C5114" s="21" t="s">
        <v>2096</v>
      </c>
    </row>
    <row r="5115" spans="1:3" x14ac:dyDescent="0.2">
      <c r="A5115" s="20" t="s">
        <v>11077</v>
      </c>
      <c r="B5115" s="21" t="s">
        <v>11078</v>
      </c>
      <c r="C5115" s="21" t="s">
        <v>2096</v>
      </c>
    </row>
    <row r="5116" spans="1:3" x14ac:dyDescent="0.2">
      <c r="A5116" s="20" t="s">
        <v>11079</v>
      </c>
      <c r="B5116" s="21" t="s">
        <v>11080</v>
      </c>
      <c r="C5116" s="21" t="s">
        <v>2096</v>
      </c>
    </row>
    <row r="5117" spans="1:3" x14ac:dyDescent="0.2">
      <c r="A5117" s="20" t="s">
        <v>11081</v>
      </c>
      <c r="B5117" s="21" t="s">
        <v>11082</v>
      </c>
      <c r="C5117" s="21" t="s">
        <v>2096</v>
      </c>
    </row>
    <row r="5118" spans="1:3" x14ac:dyDescent="0.2">
      <c r="A5118" s="20" t="s">
        <v>11083</v>
      </c>
      <c r="B5118" s="21" t="s">
        <v>11084</v>
      </c>
      <c r="C5118" s="21" t="s">
        <v>2096</v>
      </c>
    </row>
    <row r="5119" spans="1:3" x14ac:dyDescent="0.2">
      <c r="A5119" s="20" t="s">
        <v>11085</v>
      </c>
      <c r="B5119" s="21" t="s">
        <v>11086</v>
      </c>
      <c r="C5119" s="21" t="s">
        <v>2096</v>
      </c>
    </row>
    <row r="5120" spans="1:3" x14ac:dyDescent="0.2">
      <c r="A5120" s="20" t="s">
        <v>11087</v>
      </c>
      <c r="B5120" s="21" t="s">
        <v>11088</v>
      </c>
      <c r="C5120" s="21" t="s">
        <v>2111</v>
      </c>
    </row>
    <row r="5121" spans="1:3" x14ac:dyDescent="0.2">
      <c r="A5121" s="20" t="s">
        <v>11089</v>
      </c>
      <c r="B5121" s="21" t="s">
        <v>11090</v>
      </c>
      <c r="C5121" s="21" t="s">
        <v>2111</v>
      </c>
    </row>
    <row r="5122" spans="1:3" x14ac:dyDescent="0.2">
      <c r="A5122" s="20" t="s">
        <v>11091</v>
      </c>
      <c r="B5122" s="21" t="s">
        <v>11092</v>
      </c>
      <c r="C5122" s="21" t="s">
        <v>2114</v>
      </c>
    </row>
    <row r="5123" spans="1:3" x14ac:dyDescent="0.2">
      <c r="A5123" s="20" t="s">
        <v>11093</v>
      </c>
      <c r="B5123" s="21" t="s">
        <v>11094</v>
      </c>
      <c r="C5123" s="21" t="s">
        <v>2114</v>
      </c>
    </row>
    <row r="5124" spans="1:3" x14ac:dyDescent="0.2">
      <c r="A5124" s="22" t="s">
        <v>11095</v>
      </c>
      <c r="B5124" s="21" t="s">
        <v>11096</v>
      </c>
      <c r="C5124" s="21" t="s">
        <v>1671</v>
      </c>
    </row>
    <row r="5125" spans="1:3" x14ac:dyDescent="0.2">
      <c r="A5125" s="22" t="s">
        <v>11097</v>
      </c>
      <c r="B5125" s="21" t="s">
        <v>11098</v>
      </c>
      <c r="C5125" s="21" t="s">
        <v>1978</v>
      </c>
    </row>
    <row r="5126" spans="1:3" x14ac:dyDescent="0.2">
      <c r="A5126" s="22" t="s">
        <v>11099</v>
      </c>
      <c r="B5126" s="21" t="s">
        <v>11100</v>
      </c>
      <c r="C5126" s="21" t="s">
        <v>1736</v>
      </c>
    </row>
    <row r="5127" spans="1:3" x14ac:dyDescent="0.2">
      <c r="A5127" s="22" t="s">
        <v>11101</v>
      </c>
      <c r="B5127" s="21" t="s">
        <v>11102</v>
      </c>
      <c r="C5127" s="21" t="s">
        <v>1642</v>
      </c>
    </row>
    <row r="5128" spans="1:3" x14ac:dyDescent="0.2">
      <c r="A5128" s="22" t="s">
        <v>11103</v>
      </c>
      <c r="B5128" s="21" t="s">
        <v>11104</v>
      </c>
      <c r="C5128" s="21" t="s">
        <v>1957</v>
      </c>
    </row>
    <row r="5129" spans="1:3" x14ac:dyDescent="0.2">
      <c r="A5129" s="22" t="s">
        <v>11105</v>
      </c>
      <c r="B5129" s="21" t="s">
        <v>11106</v>
      </c>
      <c r="C5129" s="21" t="s">
        <v>1726</v>
      </c>
    </row>
    <row r="5130" spans="1:3" x14ac:dyDescent="0.2">
      <c r="A5130" s="22" t="s">
        <v>11107</v>
      </c>
      <c r="B5130" s="21" t="s">
        <v>11108</v>
      </c>
      <c r="C5130" s="21" t="s">
        <v>2096</v>
      </c>
    </row>
    <row r="5131" spans="1:3" x14ac:dyDescent="0.2">
      <c r="A5131" s="22" t="s">
        <v>11109</v>
      </c>
      <c r="B5131" s="21" t="s">
        <v>11110</v>
      </c>
      <c r="C5131" s="21" t="s">
        <v>1697</v>
      </c>
    </row>
    <row r="5132" spans="1:3" x14ac:dyDescent="0.2">
      <c r="A5132" s="22" t="s">
        <v>11111</v>
      </c>
      <c r="B5132" s="21" t="s">
        <v>11112</v>
      </c>
      <c r="C5132" s="21" t="s">
        <v>1926</v>
      </c>
    </row>
    <row r="5133" spans="1:3" x14ac:dyDescent="0.2">
      <c r="A5133" s="22" t="s">
        <v>11113</v>
      </c>
      <c r="B5133" s="21" t="s">
        <v>11114</v>
      </c>
      <c r="C5133" s="21" t="s">
        <v>1978</v>
      </c>
    </row>
    <row r="5134" spans="1:3" x14ac:dyDescent="0.2">
      <c r="A5134" s="22" t="s">
        <v>11115</v>
      </c>
      <c r="B5134" s="21" t="s">
        <v>11116</v>
      </c>
      <c r="C5134" s="21" t="s">
        <v>2096</v>
      </c>
    </row>
    <row r="5135" spans="1:3" x14ac:dyDescent="0.2">
      <c r="A5135" s="22" t="s">
        <v>11117</v>
      </c>
      <c r="B5135" s="21" t="s">
        <v>11118</v>
      </c>
      <c r="C5135" s="21" t="s">
        <v>2096</v>
      </c>
    </row>
    <row r="5136" spans="1:3" x14ac:dyDescent="0.2">
      <c r="A5136" s="22" t="s">
        <v>11119</v>
      </c>
      <c r="B5136" s="21" t="s">
        <v>11120</v>
      </c>
      <c r="C5136" s="21" t="s">
        <v>1926</v>
      </c>
    </row>
    <row r="5137" spans="1:3" x14ac:dyDescent="0.2">
      <c r="A5137" s="22" t="s">
        <v>11121</v>
      </c>
      <c r="B5137" s="21" t="s">
        <v>11122</v>
      </c>
      <c r="C5137" s="21" t="s">
        <v>2669</v>
      </c>
    </row>
    <row r="5138" spans="1:3" x14ac:dyDescent="0.2">
      <c r="A5138" s="22" t="s">
        <v>11123</v>
      </c>
      <c r="B5138" s="21" t="s">
        <v>11124</v>
      </c>
      <c r="C5138" s="21" t="s">
        <v>2014</v>
      </c>
    </row>
    <row r="5139" spans="1:3" x14ac:dyDescent="0.2">
      <c r="A5139" s="22" t="s">
        <v>11125</v>
      </c>
      <c r="B5139" s="21" t="s">
        <v>11126</v>
      </c>
      <c r="C5139" s="21" t="s">
        <v>2014</v>
      </c>
    </row>
    <row r="5140" spans="1:3" x14ac:dyDescent="0.2">
      <c r="A5140" s="22" t="s">
        <v>11127</v>
      </c>
      <c r="B5140" s="21" t="s">
        <v>11128</v>
      </c>
      <c r="C5140" s="21" t="s">
        <v>1926</v>
      </c>
    </row>
    <row r="5141" spans="1:3" x14ac:dyDescent="0.2">
      <c r="A5141" s="22" t="s">
        <v>11129</v>
      </c>
      <c r="B5141" s="21" t="s">
        <v>11130</v>
      </c>
      <c r="C5141" s="21" t="s">
        <v>1926</v>
      </c>
    </row>
    <row r="5142" spans="1:3" x14ac:dyDescent="0.2">
      <c r="A5142" s="22" t="s">
        <v>11131</v>
      </c>
      <c r="B5142" s="21" t="s">
        <v>11132</v>
      </c>
      <c r="C5142" s="21" t="s">
        <v>1926</v>
      </c>
    </row>
    <row r="5143" spans="1:3" x14ac:dyDescent="0.2">
      <c r="A5143" s="22" t="s">
        <v>11133</v>
      </c>
      <c r="B5143" s="21" t="s">
        <v>11134</v>
      </c>
      <c r="C5143" s="21" t="s">
        <v>1926</v>
      </c>
    </row>
    <row r="5144" spans="1:3" x14ac:dyDescent="0.2">
      <c r="A5144" s="22" t="s">
        <v>11135</v>
      </c>
      <c r="B5144" s="21" t="s">
        <v>11136</v>
      </c>
      <c r="C5144" s="21" t="s">
        <v>1926</v>
      </c>
    </row>
    <row r="5145" spans="1:3" x14ac:dyDescent="0.2">
      <c r="A5145" s="22" t="s">
        <v>11137</v>
      </c>
      <c r="B5145" s="21" t="s">
        <v>11138</v>
      </c>
      <c r="C5145" s="21" t="s">
        <v>2456</v>
      </c>
    </row>
    <row r="5146" spans="1:3" x14ac:dyDescent="0.2">
      <c r="A5146" s="22" t="s">
        <v>11139</v>
      </c>
      <c r="B5146" s="21" t="s">
        <v>11140</v>
      </c>
      <c r="C5146" s="21" t="s">
        <v>2014</v>
      </c>
    </row>
    <row r="5147" spans="1:3" x14ac:dyDescent="0.2">
      <c r="A5147" s="22" t="s">
        <v>11141</v>
      </c>
      <c r="B5147" s="21" t="s">
        <v>11142</v>
      </c>
      <c r="C5147" s="21" t="s">
        <v>1642</v>
      </c>
    </row>
    <row r="5148" spans="1:3" x14ac:dyDescent="0.2">
      <c r="A5148" s="22" t="s">
        <v>11143</v>
      </c>
      <c r="B5148" s="21" t="s">
        <v>11144</v>
      </c>
      <c r="C5148" s="21" t="s">
        <v>1697</v>
      </c>
    </row>
    <row r="5149" spans="1:3" x14ac:dyDescent="0.2">
      <c r="A5149" s="22" t="s">
        <v>11145</v>
      </c>
      <c r="B5149" s="21" t="s">
        <v>11146</v>
      </c>
      <c r="C5149" s="21" t="s">
        <v>2976</v>
      </c>
    </row>
    <row r="5150" spans="1:3" x14ac:dyDescent="0.2">
      <c r="A5150" s="22" t="s">
        <v>11147</v>
      </c>
      <c r="B5150" s="21" t="s">
        <v>11148</v>
      </c>
      <c r="C5150" s="21" t="s">
        <v>1879</v>
      </c>
    </row>
    <row r="5151" spans="1:3" x14ac:dyDescent="0.2">
      <c r="A5151" s="22" t="s">
        <v>11149</v>
      </c>
      <c r="B5151" s="21" t="s">
        <v>11150</v>
      </c>
      <c r="C5151" s="21" t="s">
        <v>1926</v>
      </c>
    </row>
    <row r="5152" spans="1:3" x14ac:dyDescent="0.2">
      <c r="A5152" s="22" t="s">
        <v>11151</v>
      </c>
      <c r="B5152" s="21" t="s">
        <v>11152</v>
      </c>
      <c r="C5152" s="21" t="s">
        <v>1926</v>
      </c>
    </row>
    <row r="5153" spans="1:3" x14ac:dyDescent="0.2">
      <c r="A5153" s="22" t="s">
        <v>11153</v>
      </c>
      <c r="B5153" s="21" t="s">
        <v>11154</v>
      </c>
      <c r="C5153" s="21" t="s">
        <v>2456</v>
      </c>
    </row>
    <row r="5154" spans="1:3" x14ac:dyDescent="0.2">
      <c r="A5154" s="22" t="s">
        <v>11155</v>
      </c>
      <c r="B5154" s="21" t="s">
        <v>11156</v>
      </c>
      <c r="C5154" s="21" t="s">
        <v>2669</v>
      </c>
    </row>
    <row r="5155" spans="1:3" x14ac:dyDescent="0.2">
      <c r="A5155" s="22" t="s">
        <v>11157</v>
      </c>
      <c r="B5155" s="21" t="s">
        <v>11158</v>
      </c>
      <c r="C5155" s="21" t="s">
        <v>1879</v>
      </c>
    </row>
    <row r="5156" spans="1:3" x14ac:dyDescent="0.2">
      <c r="A5156" s="22" t="s">
        <v>11159</v>
      </c>
      <c r="B5156" s="21" t="s">
        <v>11160</v>
      </c>
      <c r="C5156" s="21" t="s">
        <v>1879</v>
      </c>
    </row>
    <row r="5157" spans="1:3" x14ac:dyDescent="0.2">
      <c r="A5157" s="22" t="s">
        <v>11161</v>
      </c>
      <c r="B5157" s="21" t="s">
        <v>11162</v>
      </c>
      <c r="C5157" s="21" t="s">
        <v>1577</v>
      </c>
    </row>
    <row r="5158" spans="1:3" x14ac:dyDescent="0.2">
      <c r="A5158" s="22" t="s">
        <v>11163</v>
      </c>
      <c r="B5158" s="21" t="s">
        <v>11164</v>
      </c>
      <c r="C5158" s="21" t="s">
        <v>2014</v>
      </c>
    </row>
    <row r="5159" spans="1:3" x14ac:dyDescent="0.2">
      <c r="A5159" s="22" t="s">
        <v>11165</v>
      </c>
      <c r="B5159" s="21" t="s">
        <v>11166</v>
      </c>
      <c r="C5159" s="21" t="s">
        <v>2014</v>
      </c>
    </row>
    <row r="5160" spans="1:3" x14ac:dyDescent="0.2">
      <c r="A5160" s="22" t="s">
        <v>11167</v>
      </c>
      <c r="B5160" s="21" t="s">
        <v>11168</v>
      </c>
      <c r="C5160" s="21" t="s">
        <v>2075</v>
      </c>
    </row>
    <row r="5161" spans="1:3" x14ac:dyDescent="0.2">
      <c r="A5161" s="22" t="s">
        <v>11169</v>
      </c>
      <c r="B5161" s="21" t="s">
        <v>11170</v>
      </c>
      <c r="C5161" s="21" t="s">
        <v>1926</v>
      </c>
    </row>
    <row r="5162" spans="1:3" x14ac:dyDescent="0.2">
      <c r="A5162" s="22" t="s">
        <v>11171</v>
      </c>
      <c r="B5162" s="21" t="s">
        <v>11172</v>
      </c>
      <c r="C5162" s="21" t="s">
        <v>1996</v>
      </c>
    </row>
    <row r="5163" spans="1:3" x14ac:dyDescent="0.2">
      <c r="A5163" s="22" t="s">
        <v>11173</v>
      </c>
      <c r="B5163" s="21" t="s">
        <v>11174</v>
      </c>
      <c r="C5163" s="21" t="s">
        <v>1895</v>
      </c>
    </row>
    <row r="5164" spans="1:3" x14ac:dyDescent="0.2">
      <c r="A5164" s="22" t="s">
        <v>11175</v>
      </c>
      <c r="B5164" s="21" t="s">
        <v>11176</v>
      </c>
      <c r="C5164" s="21" t="s">
        <v>1895</v>
      </c>
    </row>
    <row r="5165" spans="1:3" x14ac:dyDescent="0.2">
      <c r="A5165" s="22" t="s">
        <v>11177</v>
      </c>
      <c r="B5165" s="21" t="s">
        <v>11178</v>
      </c>
      <c r="C5165" s="21" t="s">
        <v>1895</v>
      </c>
    </row>
    <row r="5166" spans="1:3" x14ac:dyDescent="0.2">
      <c r="A5166" s="22" t="s">
        <v>11179</v>
      </c>
      <c r="B5166" s="21" t="s">
        <v>11180</v>
      </c>
      <c r="C5166" s="21" t="s">
        <v>1577</v>
      </c>
    </row>
    <row r="5167" spans="1:3" x14ac:dyDescent="0.2">
      <c r="A5167" s="22" t="s">
        <v>11181</v>
      </c>
      <c r="B5167" s="21" t="s">
        <v>11182</v>
      </c>
      <c r="C5167" s="21" t="s">
        <v>1895</v>
      </c>
    </row>
    <row r="5168" spans="1:3" x14ac:dyDescent="0.2">
      <c r="A5168" s="22" t="s">
        <v>11183</v>
      </c>
      <c r="B5168" s="21" t="s">
        <v>11184</v>
      </c>
      <c r="C5168" s="21" t="s">
        <v>1895</v>
      </c>
    </row>
    <row r="5169" spans="1:3" x14ac:dyDescent="0.2">
      <c r="A5169" s="22" t="s">
        <v>11185</v>
      </c>
      <c r="B5169" s="21" t="s">
        <v>11186</v>
      </c>
      <c r="C5169" s="21" t="s">
        <v>1939</v>
      </c>
    </row>
    <row r="5170" spans="1:3" x14ac:dyDescent="0.2">
      <c r="A5170" s="22" t="s">
        <v>11187</v>
      </c>
      <c r="B5170" s="21" t="s">
        <v>11188</v>
      </c>
      <c r="C5170" s="21" t="s">
        <v>1996</v>
      </c>
    </row>
    <row r="5171" spans="1:3" x14ac:dyDescent="0.2">
      <c r="A5171" s="22" t="s">
        <v>11189</v>
      </c>
      <c r="B5171" s="21" t="s">
        <v>11190</v>
      </c>
      <c r="C5171" s="21" t="s">
        <v>1996</v>
      </c>
    </row>
    <row r="5172" spans="1:3" x14ac:dyDescent="0.2">
      <c r="A5172" s="22" t="s">
        <v>11191</v>
      </c>
      <c r="B5172" s="21" t="s">
        <v>11192</v>
      </c>
      <c r="C5172" s="21" t="s">
        <v>2456</v>
      </c>
    </row>
    <row r="5173" spans="1:3" x14ac:dyDescent="0.2">
      <c r="A5173" s="22" t="s">
        <v>11193</v>
      </c>
      <c r="B5173" s="21" t="s">
        <v>11194</v>
      </c>
      <c r="C5173" s="21" t="s">
        <v>1973</v>
      </c>
    </row>
    <row r="5174" spans="1:3" x14ac:dyDescent="0.2">
      <c r="A5174" s="22" t="s">
        <v>11195</v>
      </c>
      <c r="B5174" s="21" t="s">
        <v>11196</v>
      </c>
      <c r="C5174" s="21" t="s">
        <v>1973</v>
      </c>
    </row>
    <row r="5175" spans="1:3" x14ac:dyDescent="0.2">
      <c r="A5175" s="22" t="s">
        <v>11197</v>
      </c>
      <c r="B5175" s="21" t="s">
        <v>11198</v>
      </c>
      <c r="C5175" s="21" t="s">
        <v>2014</v>
      </c>
    </row>
    <row r="5176" spans="1:3" x14ac:dyDescent="0.2">
      <c r="A5176" s="22" t="s">
        <v>11199</v>
      </c>
      <c r="B5176" s="21" t="s">
        <v>11200</v>
      </c>
      <c r="C5176" s="21" t="s">
        <v>2014</v>
      </c>
    </row>
    <row r="5177" spans="1:3" x14ac:dyDescent="0.2">
      <c r="A5177" s="22" t="s">
        <v>11201</v>
      </c>
      <c r="B5177" s="21" t="s">
        <v>11202</v>
      </c>
      <c r="C5177" s="21" t="s">
        <v>1697</v>
      </c>
    </row>
    <row r="5178" spans="1:3" x14ac:dyDescent="0.2">
      <c r="A5178" s="22" t="s">
        <v>11203</v>
      </c>
      <c r="B5178" s="21" t="s">
        <v>11204</v>
      </c>
      <c r="C5178" s="21" t="s">
        <v>1957</v>
      </c>
    </row>
    <row r="5179" spans="1:3" x14ac:dyDescent="0.2">
      <c r="A5179" s="22" t="s">
        <v>11205</v>
      </c>
      <c r="B5179" s="21" t="s">
        <v>11206</v>
      </c>
      <c r="C5179" s="21" t="s">
        <v>1926</v>
      </c>
    </row>
    <row r="5180" spans="1:3" x14ac:dyDescent="0.2">
      <c r="A5180" s="22" t="s">
        <v>11207</v>
      </c>
      <c r="B5180" s="21" t="s">
        <v>11208</v>
      </c>
      <c r="C5180" s="21" t="s">
        <v>2014</v>
      </c>
    </row>
    <row r="5181" spans="1:3" x14ac:dyDescent="0.2">
      <c r="A5181" s="22" t="s">
        <v>11209</v>
      </c>
      <c r="B5181" s="21" t="s">
        <v>11210</v>
      </c>
      <c r="C5181" s="21" t="s">
        <v>2014</v>
      </c>
    </row>
    <row r="5182" spans="1:3" x14ac:dyDescent="0.2">
      <c r="A5182" s="22" t="s">
        <v>11211</v>
      </c>
      <c r="B5182" s="21" t="s">
        <v>11212</v>
      </c>
      <c r="C5182" s="21" t="s">
        <v>2014</v>
      </c>
    </row>
    <row r="5183" spans="1:3" x14ac:dyDescent="0.2">
      <c r="A5183" s="22" t="s">
        <v>11213</v>
      </c>
      <c r="B5183" s="21" t="s">
        <v>11214</v>
      </c>
      <c r="C5183" s="21" t="s">
        <v>1690</v>
      </c>
    </row>
    <row r="5184" spans="1:3" x14ac:dyDescent="0.2">
      <c r="A5184" s="22" t="s">
        <v>11215</v>
      </c>
      <c r="B5184" s="21" t="s">
        <v>11216</v>
      </c>
      <c r="C5184" s="21" t="s">
        <v>2014</v>
      </c>
    </row>
    <row r="5185" spans="1:3" x14ac:dyDescent="0.2">
      <c r="A5185" s="22" t="s">
        <v>11217</v>
      </c>
      <c r="B5185" s="21" t="s">
        <v>11218</v>
      </c>
      <c r="C5185" s="21" t="s">
        <v>1957</v>
      </c>
    </row>
    <row r="5186" spans="1:3" x14ac:dyDescent="0.2">
      <c r="A5186" s="22" t="s">
        <v>11219</v>
      </c>
      <c r="B5186" s="21" t="s">
        <v>11220</v>
      </c>
      <c r="C5186" s="21" t="s">
        <v>1690</v>
      </c>
    </row>
    <row r="5187" spans="1:3" x14ac:dyDescent="0.2">
      <c r="A5187" s="22" t="s">
        <v>11221</v>
      </c>
      <c r="B5187" s="21" t="s">
        <v>11222</v>
      </c>
      <c r="C5187" s="21" t="s">
        <v>2096</v>
      </c>
    </row>
    <row r="5188" spans="1:3" x14ac:dyDescent="0.2">
      <c r="A5188" s="22" t="s">
        <v>11223</v>
      </c>
      <c r="B5188" s="21" t="s">
        <v>11224</v>
      </c>
      <c r="C5188" s="21" t="s">
        <v>1895</v>
      </c>
    </row>
    <row r="5189" spans="1:3" x14ac:dyDescent="0.2">
      <c r="A5189" s="22" t="s">
        <v>11225</v>
      </c>
      <c r="B5189" s="21" t="s">
        <v>11226</v>
      </c>
      <c r="C5189" s="21" t="s">
        <v>2075</v>
      </c>
    </row>
    <row r="5190" spans="1:3" x14ac:dyDescent="0.2">
      <c r="A5190" s="22" t="s">
        <v>11227</v>
      </c>
      <c r="B5190" s="21" t="s">
        <v>11228</v>
      </c>
      <c r="C5190" s="21" t="s">
        <v>1926</v>
      </c>
    </row>
    <row r="5191" spans="1:3" x14ac:dyDescent="0.2">
      <c r="A5191" s="22" t="s">
        <v>11229</v>
      </c>
      <c r="B5191" s="21" t="s">
        <v>11230</v>
      </c>
      <c r="C5191" s="21" t="s">
        <v>1697</v>
      </c>
    </row>
    <row r="5192" spans="1:3" x14ac:dyDescent="0.2">
      <c r="A5192" s="22" t="s">
        <v>11231</v>
      </c>
      <c r="B5192" s="21" t="s">
        <v>11232</v>
      </c>
      <c r="C5192" s="21" t="s">
        <v>2456</v>
      </c>
    </row>
    <row r="5193" spans="1:3" x14ac:dyDescent="0.2">
      <c r="A5193" s="22" t="s">
        <v>11233</v>
      </c>
      <c r="B5193" s="21" t="s">
        <v>11234</v>
      </c>
      <c r="C5193" s="21" t="s">
        <v>1923</v>
      </c>
    </row>
    <row r="5194" spans="1:3" x14ac:dyDescent="0.2">
      <c r="A5194" s="22" t="s">
        <v>11235</v>
      </c>
      <c r="B5194" s="21" t="s">
        <v>11236</v>
      </c>
      <c r="C5194" s="21" t="s">
        <v>1726</v>
      </c>
    </row>
    <row r="5195" spans="1:3" x14ac:dyDescent="0.2">
      <c r="A5195" s="22" t="s">
        <v>11237</v>
      </c>
      <c r="B5195" s="21" t="s">
        <v>11238</v>
      </c>
      <c r="C5195" s="21" t="s">
        <v>2114</v>
      </c>
    </row>
    <row r="5196" spans="1:3" x14ac:dyDescent="0.2">
      <c r="A5196" s="22" t="s">
        <v>11239</v>
      </c>
      <c r="B5196" s="21" t="s">
        <v>11240</v>
      </c>
      <c r="C5196" s="21" t="s">
        <v>2114</v>
      </c>
    </row>
    <row r="5197" spans="1:3" x14ac:dyDescent="0.2">
      <c r="A5197" s="22" t="s">
        <v>11241</v>
      </c>
      <c r="B5197" s="21" t="s">
        <v>11242</v>
      </c>
      <c r="C5197" s="21" t="s">
        <v>1726</v>
      </c>
    </row>
    <row r="5198" spans="1:3" x14ac:dyDescent="0.2">
      <c r="A5198" s="22" t="s">
        <v>11243</v>
      </c>
      <c r="B5198" s="21" t="s">
        <v>11244</v>
      </c>
      <c r="C5198" s="21" t="s">
        <v>1639</v>
      </c>
    </row>
    <row r="5199" spans="1:3" x14ac:dyDescent="0.2">
      <c r="A5199" s="22" t="s">
        <v>11245</v>
      </c>
      <c r="B5199" s="21" t="s">
        <v>11246</v>
      </c>
      <c r="C5199" s="21" t="s">
        <v>1726</v>
      </c>
    </row>
    <row r="5200" spans="1:3" x14ac:dyDescent="0.2">
      <c r="A5200" s="22" t="s">
        <v>11247</v>
      </c>
      <c r="B5200" s="21" t="s">
        <v>11248</v>
      </c>
      <c r="C5200" s="21" t="s">
        <v>1726</v>
      </c>
    </row>
    <row r="5201" spans="1:3" x14ac:dyDescent="0.2">
      <c r="A5201" s="22" t="s">
        <v>11249</v>
      </c>
      <c r="B5201" s="21" t="s">
        <v>11250</v>
      </c>
      <c r="C5201" s="21" t="s">
        <v>1690</v>
      </c>
    </row>
    <row r="5202" spans="1:3" x14ac:dyDescent="0.2">
      <c r="A5202" s="22" t="s">
        <v>11251</v>
      </c>
      <c r="B5202" s="21" t="s">
        <v>11252</v>
      </c>
      <c r="C5202" s="21" t="s">
        <v>2871</v>
      </c>
    </row>
    <row r="5203" spans="1:3" x14ac:dyDescent="0.2">
      <c r="A5203" s="22" t="s">
        <v>11253</v>
      </c>
      <c r="B5203" s="21" t="s">
        <v>11254</v>
      </c>
      <c r="C5203" s="21" t="s">
        <v>1784</v>
      </c>
    </row>
    <row r="5204" spans="1:3" x14ac:dyDescent="0.2">
      <c r="A5204" s="22" t="s">
        <v>11255</v>
      </c>
      <c r="B5204" s="21" t="s">
        <v>11256</v>
      </c>
      <c r="C5204" s="21" t="s">
        <v>1636</v>
      </c>
    </row>
    <row r="5205" spans="1:3" x14ac:dyDescent="0.2">
      <c r="A5205" s="22" t="s">
        <v>11257</v>
      </c>
      <c r="B5205" s="21" t="s">
        <v>11258</v>
      </c>
      <c r="C5205" s="21" t="s">
        <v>1697</v>
      </c>
    </row>
    <row r="5206" spans="1:3" x14ac:dyDescent="0.2">
      <c r="A5206" s="22" t="s">
        <v>11259</v>
      </c>
      <c r="B5206" s="21" t="s">
        <v>11260</v>
      </c>
      <c r="C5206" s="21" t="s">
        <v>1697</v>
      </c>
    </row>
    <row r="5207" spans="1:3" x14ac:dyDescent="0.2">
      <c r="A5207" s="22" t="s">
        <v>11261</v>
      </c>
      <c r="B5207" s="21" t="s">
        <v>11262</v>
      </c>
      <c r="C5207" s="21" t="s">
        <v>1757</v>
      </c>
    </row>
    <row r="5208" spans="1:3" x14ac:dyDescent="0.2">
      <c r="A5208" s="22" t="s">
        <v>11263</v>
      </c>
      <c r="B5208" s="21" t="s">
        <v>11264</v>
      </c>
      <c r="C5208" s="21" t="s">
        <v>1598</v>
      </c>
    </row>
    <row r="5209" spans="1:3" x14ac:dyDescent="0.2">
      <c r="A5209" s="22" t="s">
        <v>11265</v>
      </c>
      <c r="B5209" s="21" t="s">
        <v>11266</v>
      </c>
      <c r="C5209" s="21" t="s">
        <v>1607</v>
      </c>
    </row>
    <row r="5210" spans="1:3" x14ac:dyDescent="0.2">
      <c r="A5210" s="22" t="s">
        <v>11267</v>
      </c>
      <c r="B5210" s="21" t="s">
        <v>11268</v>
      </c>
      <c r="C5210" s="21" t="s">
        <v>1639</v>
      </c>
    </row>
    <row r="5211" spans="1:3" x14ac:dyDescent="0.2">
      <c r="A5211" s="22" t="s">
        <v>11269</v>
      </c>
      <c r="B5211" s="21" t="s">
        <v>11270</v>
      </c>
      <c r="C5211" s="21" t="s">
        <v>1796</v>
      </c>
    </row>
    <row r="5212" spans="1:3" x14ac:dyDescent="0.2">
      <c r="A5212" s="22" t="s">
        <v>11271</v>
      </c>
      <c r="B5212" s="21" t="s">
        <v>11272</v>
      </c>
      <c r="C5212" s="21" t="s">
        <v>1743</v>
      </c>
    </row>
    <row r="5213" spans="1:3" x14ac:dyDescent="0.2">
      <c r="A5213" s="22" t="s">
        <v>11273</v>
      </c>
      <c r="B5213" s="21" t="s">
        <v>11274</v>
      </c>
      <c r="C5213" s="21" t="s">
        <v>1858</v>
      </c>
    </row>
    <row r="5214" spans="1:3" x14ac:dyDescent="0.2">
      <c r="A5214" s="22" t="s">
        <v>11275</v>
      </c>
      <c r="B5214" s="21" t="s">
        <v>11276</v>
      </c>
      <c r="C5214" s="21" t="s">
        <v>2878</v>
      </c>
    </row>
    <row r="5215" spans="1:3" x14ac:dyDescent="0.2">
      <c r="A5215" s="22" t="s">
        <v>11277</v>
      </c>
      <c r="B5215" s="21" t="s">
        <v>11278</v>
      </c>
      <c r="C5215" s="21" t="s">
        <v>1639</v>
      </c>
    </row>
    <row r="5216" spans="1:3" x14ac:dyDescent="0.2">
      <c r="A5216" s="22" t="s">
        <v>11279</v>
      </c>
      <c r="B5216" s="21" t="s">
        <v>11280</v>
      </c>
      <c r="C5216" s="21" t="s">
        <v>1601</v>
      </c>
    </row>
    <row r="5217" spans="1:3" x14ac:dyDescent="0.2">
      <c r="A5217" s="22" t="s">
        <v>11281</v>
      </c>
      <c r="B5217" s="21" t="s">
        <v>11282</v>
      </c>
      <c r="C5217" s="21" t="s">
        <v>1796</v>
      </c>
    </row>
    <row r="5218" spans="1:3" x14ac:dyDescent="0.2">
      <c r="A5218" s="22" t="s">
        <v>11283</v>
      </c>
      <c r="B5218" s="21" t="s">
        <v>11284</v>
      </c>
      <c r="C5218" s="21" t="s">
        <v>1671</v>
      </c>
    </row>
    <row r="5219" spans="1:3" x14ac:dyDescent="0.2">
      <c r="A5219" s="22" t="s">
        <v>11285</v>
      </c>
      <c r="B5219" s="21" t="s">
        <v>11286</v>
      </c>
      <c r="C5219" s="21" t="s">
        <v>2114</v>
      </c>
    </row>
    <row r="5220" spans="1:3" x14ac:dyDescent="0.2">
      <c r="A5220" s="22" t="s">
        <v>11287</v>
      </c>
      <c r="B5220" s="21" t="s">
        <v>11288</v>
      </c>
      <c r="C5220" s="21" t="s">
        <v>1978</v>
      </c>
    </row>
    <row r="5221" spans="1:3" x14ac:dyDescent="0.2">
      <c r="A5221" s="22" t="s">
        <v>11289</v>
      </c>
      <c r="B5221" s="21" t="s">
        <v>11290</v>
      </c>
      <c r="C5221" s="21" t="s">
        <v>1978</v>
      </c>
    </row>
    <row r="5222" spans="1:3" x14ac:dyDescent="0.2">
      <c r="A5222" s="22" t="s">
        <v>11291</v>
      </c>
      <c r="B5222" s="21" t="s">
        <v>11292</v>
      </c>
      <c r="C5222" s="21" t="s">
        <v>2042</v>
      </c>
    </row>
    <row r="5223" spans="1:3" x14ac:dyDescent="0.2">
      <c r="A5223" s="22" t="s">
        <v>11293</v>
      </c>
      <c r="B5223" s="21" t="s">
        <v>11294</v>
      </c>
      <c r="C5223" s="21" t="s">
        <v>2042</v>
      </c>
    </row>
    <row r="5224" spans="1:3" x14ac:dyDescent="0.2">
      <c r="A5224" s="22" t="s">
        <v>11295</v>
      </c>
      <c r="B5224" s="21" t="s">
        <v>11296</v>
      </c>
      <c r="C5224" s="21" t="s">
        <v>1743</v>
      </c>
    </row>
    <row r="5225" spans="1:3" x14ac:dyDescent="0.2">
      <c r="A5225" s="22" t="s">
        <v>11297</v>
      </c>
      <c r="B5225" s="21" t="s">
        <v>11298</v>
      </c>
      <c r="C5225" s="21" t="s">
        <v>1757</v>
      </c>
    </row>
    <row r="5226" spans="1:3" x14ac:dyDescent="0.2">
      <c r="A5226" s="22" t="s">
        <v>11299</v>
      </c>
      <c r="B5226" s="21" t="s">
        <v>11300</v>
      </c>
      <c r="C5226" s="21" t="s">
        <v>2075</v>
      </c>
    </row>
    <row r="5227" spans="1:3" x14ac:dyDescent="0.2">
      <c r="A5227" s="22" t="s">
        <v>11301</v>
      </c>
      <c r="B5227" s="21" t="s">
        <v>11302</v>
      </c>
      <c r="C5227" s="21" t="s">
        <v>2114</v>
      </c>
    </row>
    <row r="5228" spans="1:3" x14ac:dyDescent="0.2">
      <c r="A5228" s="22" t="s">
        <v>11303</v>
      </c>
      <c r="B5228" s="21" t="s">
        <v>11304</v>
      </c>
      <c r="C5228" s="21" t="s">
        <v>2114</v>
      </c>
    </row>
    <row r="5229" spans="1:3" x14ac:dyDescent="0.2">
      <c r="A5229" s="22" t="s">
        <v>11305</v>
      </c>
      <c r="B5229" s="21" t="s">
        <v>11306</v>
      </c>
      <c r="C5229" s="21" t="s">
        <v>2114</v>
      </c>
    </row>
    <row r="5230" spans="1:3" x14ac:dyDescent="0.2">
      <c r="A5230" s="22" t="s">
        <v>11307</v>
      </c>
      <c r="B5230" s="21" t="s">
        <v>11308</v>
      </c>
      <c r="C5230" s="21" t="s">
        <v>2075</v>
      </c>
    </row>
    <row r="5231" spans="1:3" x14ac:dyDescent="0.2">
      <c r="A5231" s="22" t="s">
        <v>11309</v>
      </c>
      <c r="B5231" s="21" t="s">
        <v>11310</v>
      </c>
      <c r="C5231" s="21" t="s">
        <v>2114</v>
      </c>
    </row>
    <row r="5232" spans="1:3" x14ac:dyDescent="0.2">
      <c r="A5232" s="22" t="s">
        <v>11311</v>
      </c>
      <c r="B5232" s="21" t="s">
        <v>11312</v>
      </c>
      <c r="C5232" s="21" t="s">
        <v>2878</v>
      </c>
    </row>
    <row r="5233" spans="1:3" x14ac:dyDescent="0.2">
      <c r="A5233" s="22" t="s">
        <v>11313</v>
      </c>
      <c r="B5233" s="21" t="s">
        <v>11314</v>
      </c>
      <c r="C5233" s="21" t="s">
        <v>2114</v>
      </c>
    </row>
    <row r="5234" spans="1:3" x14ac:dyDescent="0.2">
      <c r="A5234" s="22" t="s">
        <v>11315</v>
      </c>
      <c r="B5234" s="21" t="s">
        <v>11316</v>
      </c>
      <c r="C5234" s="21" t="s">
        <v>2075</v>
      </c>
    </row>
    <row r="5235" spans="1:3" x14ac:dyDescent="0.2">
      <c r="A5235" s="22" t="s">
        <v>11317</v>
      </c>
      <c r="B5235" s="21" t="s">
        <v>11318</v>
      </c>
      <c r="C5235" s="21" t="s">
        <v>3951</v>
      </c>
    </row>
    <row r="5236" spans="1:3" x14ac:dyDescent="0.2">
      <c r="A5236" s="22" t="s">
        <v>11319</v>
      </c>
      <c r="B5236" s="21" t="s">
        <v>11320</v>
      </c>
      <c r="C5236" s="21" t="s">
        <v>2114</v>
      </c>
    </row>
    <row r="5237" spans="1:3" x14ac:dyDescent="0.2">
      <c r="A5237" s="22" t="s">
        <v>11321</v>
      </c>
      <c r="B5237" s="21" t="s">
        <v>11322</v>
      </c>
      <c r="C5237" s="21" t="s">
        <v>1577</v>
      </c>
    </row>
    <row r="5238" spans="1:3" x14ac:dyDescent="0.2">
      <c r="A5238" s="22" t="s">
        <v>11323</v>
      </c>
      <c r="B5238" s="21" t="s">
        <v>11324</v>
      </c>
      <c r="C5238" s="21" t="s">
        <v>2114</v>
      </c>
    </row>
    <row r="5239" spans="1:3" x14ac:dyDescent="0.2">
      <c r="A5239" s="22" t="s">
        <v>11325</v>
      </c>
      <c r="B5239" s="21" t="s">
        <v>11326</v>
      </c>
      <c r="C5239" s="21" t="s">
        <v>2114</v>
      </c>
    </row>
    <row r="5240" spans="1:3" x14ac:dyDescent="0.2">
      <c r="A5240" s="22" t="s">
        <v>11327</v>
      </c>
      <c r="B5240" s="21" t="s">
        <v>11328</v>
      </c>
      <c r="C5240" s="21" t="s">
        <v>2114</v>
      </c>
    </row>
    <row r="5241" spans="1:3" x14ac:dyDescent="0.2">
      <c r="A5241" s="22" t="s">
        <v>11329</v>
      </c>
      <c r="B5241" s="21" t="s">
        <v>11330</v>
      </c>
      <c r="C5241" s="21" t="s">
        <v>2075</v>
      </c>
    </row>
    <row r="5242" spans="1:3" x14ac:dyDescent="0.2">
      <c r="A5242" s="22" t="s">
        <v>11331</v>
      </c>
      <c r="B5242" s="21" t="s">
        <v>11332</v>
      </c>
      <c r="C5242" s="21" t="s">
        <v>1957</v>
      </c>
    </row>
    <row r="5243" spans="1:3" x14ac:dyDescent="0.2">
      <c r="A5243" s="22" t="s">
        <v>11333</v>
      </c>
      <c r="B5243" s="21" t="s">
        <v>11334</v>
      </c>
      <c r="C5243" s="21" t="s">
        <v>3033</v>
      </c>
    </row>
    <row r="5244" spans="1:3" x14ac:dyDescent="0.2">
      <c r="A5244" s="22" t="s">
        <v>11335</v>
      </c>
      <c r="B5244" s="21" t="s">
        <v>11336</v>
      </c>
      <c r="C5244" s="21" t="s">
        <v>2075</v>
      </c>
    </row>
    <row r="5245" spans="1:3" x14ac:dyDescent="0.2">
      <c r="A5245" s="22" t="s">
        <v>11337</v>
      </c>
      <c r="B5245" s="21" t="s">
        <v>11338</v>
      </c>
      <c r="C5245" s="21" t="s">
        <v>2011</v>
      </c>
    </row>
    <row r="5246" spans="1:3" x14ac:dyDescent="0.2">
      <c r="A5246" s="22" t="s">
        <v>11339</v>
      </c>
      <c r="B5246" s="21" t="s">
        <v>11340</v>
      </c>
      <c r="C5246" s="21" t="s">
        <v>2669</v>
      </c>
    </row>
    <row r="5247" spans="1:3" x14ac:dyDescent="0.2">
      <c r="A5247" s="22" t="s">
        <v>11341</v>
      </c>
      <c r="B5247" s="21" t="s">
        <v>11342</v>
      </c>
      <c r="C5247" s="21" t="s">
        <v>1879</v>
      </c>
    </row>
    <row r="5248" spans="1:3" x14ac:dyDescent="0.2">
      <c r="A5248" s="22" t="s">
        <v>11343</v>
      </c>
      <c r="B5248" s="21" t="s">
        <v>11344</v>
      </c>
      <c r="C5248" s="21" t="s">
        <v>2075</v>
      </c>
    </row>
    <row r="5249" spans="1:3" x14ac:dyDescent="0.2">
      <c r="A5249" s="22" t="s">
        <v>11345</v>
      </c>
      <c r="B5249" s="21" t="s">
        <v>11346</v>
      </c>
      <c r="C5249" s="21" t="s">
        <v>2008</v>
      </c>
    </row>
    <row r="5250" spans="1:3" x14ac:dyDescent="0.2">
      <c r="A5250" s="22" t="s">
        <v>11347</v>
      </c>
      <c r="B5250" s="21" t="s">
        <v>11348</v>
      </c>
      <c r="C5250" s="21" t="s">
        <v>1985</v>
      </c>
    </row>
    <row r="5251" spans="1:3" x14ac:dyDescent="0.2">
      <c r="A5251" s="22" t="s">
        <v>11349</v>
      </c>
      <c r="B5251" s="21" t="s">
        <v>11350</v>
      </c>
      <c r="C5251" s="21" t="s">
        <v>2456</v>
      </c>
    </row>
    <row r="5252" spans="1:3" x14ac:dyDescent="0.2">
      <c r="A5252" s="22" t="s">
        <v>11351</v>
      </c>
      <c r="B5252" s="21" t="s">
        <v>11352</v>
      </c>
      <c r="C5252" s="21" t="s">
        <v>2456</v>
      </c>
    </row>
    <row r="5253" spans="1:3" x14ac:dyDescent="0.2">
      <c r="A5253" s="22" t="s">
        <v>11353</v>
      </c>
      <c r="B5253" s="21" t="s">
        <v>11354</v>
      </c>
      <c r="C5253" s="21" t="s">
        <v>2669</v>
      </c>
    </row>
    <row r="5254" spans="1:3" x14ac:dyDescent="0.2">
      <c r="A5254" s="22" t="s">
        <v>11355</v>
      </c>
      <c r="B5254" s="21" t="s">
        <v>11356</v>
      </c>
      <c r="C5254" s="21" t="s">
        <v>2042</v>
      </c>
    </row>
    <row r="5255" spans="1:3" x14ac:dyDescent="0.2">
      <c r="A5255" s="22" t="s">
        <v>11357</v>
      </c>
      <c r="B5255" s="21" t="s">
        <v>11358</v>
      </c>
      <c r="C5255" s="21" t="s">
        <v>1690</v>
      </c>
    </row>
    <row r="5256" spans="1:3" x14ac:dyDescent="0.2">
      <c r="A5256" s="22" t="s">
        <v>11359</v>
      </c>
      <c r="B5256" s="21" t="s">
        <v>11360</v>
      </c>
      <c r="C5256" s="21" t="s">
        <v>1690</v>
      </c>
    </row>
    <row r="5257" spans="1:3" x14ac:dyDescent="0.2">
      <c r="A5257" s="22" t="s">
        <v>11361</v>
      </c>
      <c r="B5257" s="21" t="s">
        <v>11362</v>
      </c>
      <c r="C5257" s="21" t="s">
        <v>1690</v>
      </c>
    </row>
    <row r="5258" spans="1:3" x14ac:dyDescent="0.2">
      <c r="A5258" s="22" t="s">
        <v>11363</v>
      </c>
      <c r="B5258" s="21" t="s">
        <v>11364</v>
      </c>
      <c r="C5258" s="21" t="s">
        <v>1577</v>
      </c>
    </row>
    <row r="5259" spans="1:3" x14ac:dyDescent="0.2">
      <c r="A5259" s="22" t="s">
        <v>11365</v>
      </c>
      <c r="B5259" s="21" t="s">
        <v>11366</v>
      </c>
      <c r="C5259" s="21" t="s">
        <v>1620</v>
      </c>
    </row>
    <row r="5260" spans="1:3" x14ac:dyDescent="0.2">
      <c r="A5260" s="22" t="s">
        <v>11367</v>
      </c>
      <c r="B5260" s="21" t="s">
        <v>11368</v>
      </c>
      <c r="C5260" s="21" t="s">
        <v>1926</v>
      </c>
    </row>
    <row r="5261" spans="1:3" x14ac:dyDescent="0.2">
      <c r="A5261" s="22" t="s">
        <v>11369</v>
      </c>
      <c r="B5261" s="21" t="s">
        <v>11370</v>
      </c>
      <c r="C5261" s="21" t="s">
        <v>1764</v>
      </c>
    </row>
    <row r="5262" spans="1:3" x14ac:dyDescent="0.2">
      <c r="A5262" s="22" t="s">
        <v>11371</v>
      </c>
      <c r="B5262" s="21" t="s">
        <v>11372</v>
      </c>
      <c r="C5262" s="21" t="s">
        <v>1607</v>
      </c>
    </row>
    <row r="5263" spans="1:3" x14ac:dyDescent="0.2">
      <c r="A5263" s="22" t="s">
        <v>11373</v>
      </c>
      <c r="B5263" s="21" t="s">
        <v>11374</v>
      </c>
      <c r="C5263" s="21" t="s">
        <v>3033</v>
      </c>
    </row>
    <row r="5264" spans="1:3" x14ac:dyDescent="0.2">
      <c r="A5264" s="22" t="s">
        <v>11375</v>
      </c>
      <c r="B5264" s="21" t="s">
        <v>11376</v>
      </c>
      <c r="C5264" s="21" t="s">
        <v>1926</v>
      </c>
    </row>
    <row r="5265" spans="1:3" x14ac:dyDescent="0.2">
      <c r="A5265" s="22" t="s">
        <v>11377</v>
      </c>
      <c r="B5265" s="21" t="s">
        <v>11378</v>
      </c>
      <c r="C5265" s="21" t="s">
        <v>2456</v>
      </c>
    </row>
    <row r="5266" spans="1:3" x14ac:dyDescent="0.2">
      <c r="A5266" s="22" t="s">
        <v>11379</v>
      </c>
      <c r="B5266" s="21" t="s">
        <v>11380</v>
      </c>
      <c r="C5266" s="21" t="s">
        <v>1627</v>
      </c>
    </row>
    <row r="5267" spans="1:3" x14ac:dyDescent="0.2">
      <c r="A5267" s="22" t="s">
        <v>11381</v>
      </c>
      <c r="B5267" s="21" t="s">
        <v>11382</v>
      </c>
      <c r="C5267" s="21" t="s">
        <v>1926</v>
      </c>
    </row>
    <row r="5268" spans="1:3" x14ac:dyDescent="0.2">
      <c r="A5268" s="22" t="s">
        <v>11383</v>
      </c>
      <c r="B5268" s="21" t="s">
        <v>11384</v>
      </c>
      <c r="C5268" s="21" t="s">
        <v>1577</v>
      </c>
    </row>
    <row r="5269" spans="1:3" x14ac:dyDescent="0.2">
      <c r="A5269" s="22" t="s">
        <v>11385</v>
      </c>
      <c r="B5269" s="21" t="s">
        <v>11386</v>
      </c>
      <c r="C5269" s="21" t="s">
        <v>1926</v>
      </c>
    </row>
    <row r="5270" spans="1:3" x14ac:dyDescent="0.2">
      <c r="A5270" s="22" t="s">
        <v>11387</v>
      </c>
      <c r="B5270" s="21" t="s">
        <v>11388</v>
      </c>
      <c r="C5270" s="21" t="s">
        <v>1973</v>
      </c>
    </row>
    <row r="5271" spans="1:3" x14ac:dyDescent="0.2">
      <c r="A5271" s="22" t="s">
        <v>11389</v>
      </c>
      <c r="B5271" s="21" t="s">
        <v>11390</v>
      </c>
      <c r="C5271" s="21" t="s">
        <v>1784</v>
      </c>
    </row>
    <row r="5272" spans="1:3" x14ac:dyDescent="0.2">
      <c r="A5272" s="22" t="s">
        <v>11391</v>
      </c>
      <c r="B5272" s="21" t="s">
        <v>11392</v>
      </c>
      <c r="C5272" s="21" t="s">
        <v>1973</v>
      </c>
    </row>
    <row r="5273" spans="1:3" x14ac:dyDescent="0.2">
      <c r="A5273" s="22" t="s">
        <v>11393</v>
      </c>
      <c r="B5273" s="21" t="s">
        <v>11394</v>
      </c>
      <c r="C5273" s="21" t="s">
        <v>1879</v>
      </c>
    </row>
    <row r="5274" spans="1:3" x14ac:dyDescent="0.2">
      <c r="A5274" s="22" t="s">
        <v>11395</v>
      </c>
      <c r="B5274" s="21" t="s">
        <v>11396</v>
      </c>
      <c r="C5274" s="21" t="s">
        <v>1607</v>
      </c>
    </row>
    <row r="5275" spans="1:3" x14ac:dyDescent="0.2">
      <c r="A5275" s="22" t="s">
        <v>11397</v>
      </c>
      <c r="B5275" s="21" t="s">
        <v>11398</v>
      </c>
      <c r="C5275" s="21" t="s">
        <v>1627</v>
      </c>
    </row>
    <row r="5276" spans="1:3" x14ac:dyDescent="0.2">
      <c r="A5276" s="22" t="s">
        <v>11399</v>
      </c>
      <c r="B5276" s="21" t="s">
        <v>11400</v>
      </c>
      <c r="C5276" s="21" t="s">
        <v>1726</v>
      </c>
    </row>
    <row r="5277" spans="1:3" x14ac:dyDescent="0.2">
      <c r="A5277" s="22" t="s">
        <v>11401</v>
      </c>
      <c r="B5277" s="21" t="s">
        <v>11402</v>
      </c>
      <c r="C5277" s="21" t="s">
        <v>1757</v>
      </c>
    </row>
    <row r="5278" spans="1:3" x14ac:dyDescent="0.2">
      <c r="A5278" s="22" t="s">
        <v>11403</v>
      </c>
      <c r="B5278" s="21" t="s">
        <v>11404</v>
      </c>
      <c r="C5278" s="21" t="s">
        <v>1757</v>
      </c>
    </row>
    <row r="5279" spans="1:3" x14ac:dyDescent="0.2">
      <c r="A5279" s="22" t="s">
        <v>11405</v>
      </c>
      <c r="B5279" s="21" t="s">
        <v>11406</v>
      </c>
      <c r="C5279" s="21" t="s">
        <v>1757</v>
      </c>
    </row>
    <row r="5280" spans="1:3" x14ac:dyDescent="0.2">
      <c r="A5280" s="22" t="s">
        <v>11407</v>
      </c>
      <c r="B5280" s="21" t="s">
        <v>11408</v>
      </c>
      <c r="C5280" s="21" t="s">
        <v>2014</v>
      </c>
    </row>
    <row r="5281" spans="1:3" x14ac:dyDescent="0.2">
      <c r="A5281" s="22" t="s">
        <v>11409</v>
      </c>
      <c r="B5281" s="21" t="s">
        <v>11410</v>
      </c>
      <c r="C5281" s="21" t="s">
        <v>2114</v>
      </c>
    </row>
    <row r="5282" spans="1:3" x14ac:dyDescent="0.2">
      <c r="A5282" s="22" t="s">
        <v>11411</v>
      </c>
      <c r="B5282" s="21" t="s">
        <v>11412</v>
      </c>
      <c r="C5282" s="21" t="s">
        <v>2114</v>
      </c>
    </row>
    <row r="5283" spans="1:3" x14ac:dyDescent="0.2">
      <c r="A5283" s="22" t="s">
        <v>11413</v>
      </c>
      <c r="B5283" s="21" t="s">
        <v>11414</v>
      </c>
      <c r="C5283" s="21" t="s">
        <v>2075</v>
      </c>
    </row>
    <row r="5284" spans="1:3" x14ac:dyDescent="0.2">
      <c r="A5284" s="22" t="s">
        <v>11415</v>
      </c>
      <c r="B5284" s="21" t="s">
        <v>11416</v>
      </c>
      <c r="C5284" s="21" t="s">
        <v>2014</v>
      </c>
    </row>
    <row r="5285" spans="1:3" x14ac:dyDescent="0.2">
      <c r="A5285" s="22" t="s">
        <v>11417</v>
      </c>
      <c r="B5285" s="21" t="s">
        <v>11418</v>
      </c>
      <c r="C5285" s="21" t="s">
        <v>1895</v>
      </c>
    </row>
    <row r="5286" spans="1:3" x14ac:dyDescent="0.2">
      <c r="A5286" s="22" t="s">
        <v>11419</v>
      </c>
      <c r="B5286" s="21" t="s">
        <v>11420</v>
      </c>
      <c r="C5286" s="21" t="s">
        <v>1577</v>
      </c>
    </row>
    <row r="5287" spans="1:3" x14ac:dyDescent="0.2">
      <c r="A5287" s="22" t="s">
        <v>11421</v>
      </c>
      <c r="B5287" s="21" t="s">
        <v>11422</v>
      </c>
      <c r="C5287" s="21" t="s">
        <v>2114</v>
      </c>
    </row>
    <row r="5288" spans="1:3" x14ac:dyDescent="0.2">
      <c r="A5288" s="22" t="s">
        <v>11423</v>
      </c>
      <c r="B5288" s="21" t="s">
        <v>11424</v>
      </c>
      <c r="C5288" s="21" t="s">
        <v>2111</v>
      </c>
    </row>
    <row r="5289" spans="1:3" x14ac:dyDescent="0.2">
      <c r="A5289" s="22" t="s">
        <v>11425</v>
      </c>
      <c r="B5289" s="21" t="s">
        <v>11426</v>
      </c>
      <c r="C5289" s="21" t="s">
        <v>1784</v>
      </c>
    </row>
    <row r="5290" spans="1:3" x14ac:dyDescent="0.2">
      <c r="A5290" s="22" t="s">
        <v>11427</v>
      </c>
      <c r="B5290" s="21" t="s">
        <v>11428</v>
      </c>
      <c r="C5290" s="21" t="s">
        <v>2878</v>
      </c>
    </row>
    <row r="5291" spans="1:3" x14ac:dyDescent="0.2">
      <c r="A5291" s="22" t="s">
        <v>11429</v>
      </c>
      <c r="B5291" s="21" t="s">
        <v>11430</v>
      </c>
      <c r="C5291" s="21" t="s">
        <v>2878</v>
      </c>
    </row>
    <row r="5292" spans="1:3" x14ac:dyDescent="0.2">
      <c r="A5292" s="22" t="s">
        <v>11431</v>
      </c>
      <c r="B5292" s="21" t="s">
        <v>11432</v>
      </c>
      <c r="C5292" s="21" t="s">
        <v>2878</v>
      </c>
    </row>
    <row r="5293" spans="1:3" x14ac:dyDescent="0.2">
      <c r="A5293" s="22" t="s">
        <v>11433</v>
      </c>
      <c r="B5293" s="21" t="s">
        <v>11434</v>
      </c>
      <c r="C5293" s="21" t="s">
        <v>2075</v>
      </c>
    </row>
    <row r="5294" spans="1:3" x14ac:dyDescent="0.2">
      <c r="A5294" s="22" t="s">
        <v>11435</v>
      </c>
      <c r="B5294" s="21" t="s">
        <v>11436</v>
      </c>
      <c r="C5294" s="21" t="s">
        <v>1966</v>
      </c>
    </row>
    <row r="5295" spans="1:3" x14ac:dyDescent="0.2">
      <c r="A5295" s="22" t="s">
        <v>11437</v>
      </c>
      <c r="B5295" s="21" t="s">
        <v>11438</v>
      </c>
      <c r="C5295" s="21" t="s">
        <v>1577</v>
      </c>
    </row>
    <row r="5296" spans="1:3" x14ac:dyDescent="0.2">
      <c r="A5296" s="22" t="s">
        <v>11439</v>
      </c>
      <c r="B5296" s="21" t="s">
        <v>11440</v>
      </c>
      <c r="C5296" s="21" t="s">
        <v>1577</v>
      </c>
    </row>
    <row r="5297" spans="1:3" x14ac:dyDescent="0.2">
      <c r="A5297" s="22" t="s">
        <v>11441</v>
      </c>
      <c r="B5297" s="21" t="s">
        <v>11442</v>
      </c>
      <c r="C5297" s="21" t="s">
        <v>2883</v>
      </c>
    </row>
    <row r="5298" spans="1:3" x14ac:dyDescent="0.2">
      <c r="A5298" s="22" t="s">
        <v>11443</v>
      </c>
      <c r="B5298" s="21" t="s">
        <v>11444</v>
      </c>
      <c r="C5298" s="21" t="s">
        <v>1726</v>
      </c>
    </row>
    <row r="5299" spans="1:3" x14ac:dyDescent="0.2">
      <c r="A5299" s="22" t="s">
        <v>11445</v>
      </c>
      <c r="B5299" s="21" t="s">
        <v>11446</v>
      </c>
      <c r="C5299" s="21" t="s">
        <v>2883</v>
      </c>
    </row>
    <row r="5300" spans="1:3" x14ac:dyDescent="0.2">
      <c r="A5300" s="22" t="s">
        <v>11447</v>
      </c>
      <c r="B5300" s="21" t="s">
        <v>11448</v>
      </c>
      <c r="C5300" s="21" t="s">
        <v>1946</v>
      </c>
    </row>
    <row r="5301" spans="1:3" x14ac:dyDescent="0.2">
      <c r="A5301" s="22" t="s">
        <v>11449</v>
      </c>
      <c r="B5301" s="21" t="s">
        <v>11450</v>
      </c>
      <c r="C5301" s="21" t="s">
        <v>2883</v>
      </c>
    </row>
    <row r="5302" spans="1:3" x14ac:dyDescent="0.2">
      <c r="A5302" s="22" t="s">
        <v>11451</v>
      </c>
      <c r="B5302" s="21" t="s">
        <v>11452</v>
      </c>
      <c r="C5302" s="21" t="s">
        <v>2883</v>
      </c>
    </row>
    <row r="5303" spans="1:3" x14ac:dyDescent="0.2">
      <c r="A5303" s="22" t="s">
        <v>11453</v>
      </c>
      <c r="B5303" s="21" t="s">
        <v>11454</v>
      </c>
      <c r="C5303" s="21" t="s">
        <v>1817</v>
      </c>
    </row>
    <row r="5304" spans="1:3" x14ac:dyDescent="0.2">
      <c r="A5304" s="22" t="s">
        <v>11455</v>
      </c>
      <c r="B5304" s="21" t="s">
        <v>11456</v>
      </c>
      <c r="C5304" s="21" t="s">
        <v>1895</v>
      </c>
    </row>
    <row r="5305" spans="1:3" x14ac:dyDescent="0.2">
      <c r="A5305" s="22" t="s">
        <v>11457</v>
      </c>
      <c r="B5305" s="21" t="s">
        <v>11458</v>
      </c>
      <c r="C5305" s="21" t="s">
        <v>1957</v>
      </c>
    </row>
    <row r="5306" spans="1:3" x14ac:dyDescent="0.2">
      <c r="A5306" s="22" t="s">
        <v>11459</v>
      </c>
      <c r="B5306" s="21" t="s">
        <v>11460</v>
      </c>
      <c r="C5306" s="21" t="s">
        <v>2096</v>
      </c>
    </row>
    <row r="5307" spans="1:3" x14ac:dyDescent="0.2">
      <c r="A5307" s="22" t="s">
        <v>11461</v>
      </c>
      <c r="B5307" s="21" t="s">
        <v>11462</v>
      </c>
      <c r="C5307" s="21" t="s">
        <v>1840</v>
      </c>
    </row>
    <row r="5308" spans="1:3" x14ac:dyDescent="0.2">
      <c r="A5308" s="22" t="s">
        <v>11463</v>
      </c>
      <c r="B5308" s="21" t="s">
        <v>11464</v>
      </c>
      <c r="C5308" s="21" t="s">
        <v>1840</v>
      </c>
    </row>
    <row r="5309" spans="1:3" x14ac:dyDescent="0.2">
      <c r="A5309" s="22" t="s">
        <v>11465</v>
      </c>
      <c r="B5309" s="21" t="s">
        <v>11466</v>
      </c>
      <c r="C5309" s="21" t="s">
        <v>1840</v>
      </c>
    </row>
    <row r="5310" spans="1:3" x14ac:dyDescent="0.2">
      <c r="A5310" s="22" t="s">
        <v>11467</v>
      </c>
      <c r="B5310" s="21" t="s">
        <v>11468</v>
      </c>
      <c r="C5310" s="21" t="s">
        <v>1879</v>
      </c>
    </row>
    <row r="5311" spans="1:3" x14ac:dyDescent="0.2">
      <c r="A5311" s="22" t="s">
        <v>11469</v>
      </c>
      <c r="B5311" s="21" t="s">
        <v>11470</v>
      </c>
      <c r="C5311" s="21" t="s">
        <v>1796</v>
      </c>
    </row>
    <row r="5312" spans="1:3" x14ac:dyDescent="0.2">
      <c r="A5312" s="22" t="s">
        <v>11471</v>
      </c>
      <c r="B5312" s="21" t="s">
        <v>11472</v>
      </c>
      <c r="C5312" s="21" t="s">
        <v>1996</v>
      </c>
    </row>
    <row r="5313" spans="1:3" x14ac:dyDescent="0.2">
      <c r="A5313" s="22" t="s">
        <v>11473</v>
      </c>
      <c r="B5313" s="21" t="s">
        <v>11474</v>
      </c>
      <c r="C5313" s="21" t="s">
        <v>2096</v>
      </c>
    </row>
    <row r="5314" spans="1:3" x14ac:dyDescent="0.2">
      <c r="A5314" s="22" t="s">
        <v>11475</v>
      </c>
      <c r="B5314" s="21" t="s">
        <v>11476</v>
      </c>
      <c r="C5314" s="21" t="s">
        <v>1966</v>
      </c>
    </row>
    <row r="5315" spans="1:3" x14ac:dyDescent="0.2">
      <c r="A5315" s="22" t="s">
        <v>11477</v>
      </c>
      <c r="B5315" s="21" t="s">
        <v>11478</v>
      </c>
      <c r="C5315" s="21" t="s">
        <v>1642</v>
      </c>
    </row>
    <row r="5316" spans="1:3" x14ac:dyDescent="0.2">
      <c r="A5316" s="22" t="s">
        <v>11479</v>
      </c>
      <c r="B5316" s="21" t="s">
        <v>11480</v>
      </c>
      <c r="C5316" s="21" t="s">
        <v>1697</v>
      </c>
    </row>
    <row r="5317" spans="1:3" x14ac:dyDescent="0.2">
      <c r="A5317" s="22" t="s">
        <v>11481</v>
      </c>
      <c r="B5317" s="21" t="s">
        <v>11482</v>
      </c>
      <c r="C5317" s="21" t="s">
        <v>2883</v>
      </c>
    </row>
    <row r="5318" spans="1:3" x14ac:dyDescent="0.2">
      <c r="A5318" s="22" t="s">
        <v>11483</v>
      </c>
      <c r="B5318" s="21" t="s">
        <v>11484</v>
      </c>
      <c r="C5318" s="21" t="s">
        <v>2883</v>
      </c>
    </row>
    <row r="5319" spans="1:3" x14ac:dyDescent="0.2">
      <c r="A5319" s="22" t="s">
        <v>11485</v>
      </c>
      <c r="B5319" s="21" t="s">
        <v>11486</v>
      </c>
      <c r="C5319" s="21" t="s">
        <v>2883</v>
      </c>
    </row>
    <row r="5320" spans="1:3" x14ac:dyDescent="0.2">
      <c r="A5320" s="22" t="s">
        <v>11487</v>
      </c>
      <c r="B5320" s="21" t="s">
        <v>11488</v>
      </c>
      <c r="C5320" s="21" t="s">
        <v>2883</v>
      </c>
    </row>
    <row r="5321" spans="1:3" x14ac:dyDescent="0.2">
      <c r="A5321" s="22" t="s">
        <v>11489</v>
      </c>
      <c r="B5321" s="21" t="s">
        <v>11490</v>
      </c>
      <c r="C5321" s="21" t="s">
        <v>1966</v>
      </c>
    </row>
    <row r="5322" spans="1:3" x14ac:dyDescent="0.2">
      <c r="A5322" s="22" t="s">
        <v>11491</v>
      </c>
      <c r="B5322" s="21" t="s">
        <v>11492</v>
      </c>
      <c r="C5322" s="21" t="s">
        <v>1697</v>
      </c>
    </row>
    <row r="5323" spans="1:3" x14ac:dyDescent="0.2">
      <c r="A5323" s="22" t="s">
        <v>11493</v>
      </c>
      <c r="B5323" s="21" t="s">
        <v>11494</v>
      </c>
      <c r="C5323" s="21" t="s">
        <v>2075</v>
      </c>
    </row>
    <row r="5324" spans="1:3" x14ac:dyDescent="0.2">
      <c r="A5324" s="22" t="s">
        <v>11495</v>
      </c>
      <c r="B5324" s="21" t="s">
        <v>11496</v>
      </c>
      <c r="C5324" s="21" t="s">
        <v>1817</v>
      </c>
    </row>
    <row r="5325" spans="1:3" x14ac:dyDescent="0.2">
      <c r="A5325" s="22" t="s">
        <v>11497</v>
      </c>
      <c r="B5325" s="21" t="s">
        <v>11498</v>
      </c>
      <c r="C5325" s="21" t="s">
        <v>2976</v>
      </c>
    </row>
    <row r="5326" spans="1:3" x14ac:dyDescent="0.2">
      <c r="A5326" s="22" t="s">
        <v>11499</v>
      </c>
      <c r="B5326" s="21" t="s">
        <v>11500</v>
      </c>
      <c r="C5326" s="21" t="s">
        <v>4565</v>
      </c>
    </row>
    <row r="5327" spans="1:3" x14ac:dyDescent="0.2">
      <c r="A5327" s="22" t="s">
        <v>11501</v>
      </c>
      <c r="B5327" s="21" t="s">
        <v>11502</v>
      </c>
      <c r="C5327" s="21" t="s">
        <v>1985</v>
      </c>
    </row>
    <row r="5328" spans="1:3" x14ac:dyDescent="0.2">
      <c r="A5328" s="22" t="s">
        <v>11503</v>
      </c>
      <c r="B5328" s="21" t="s">
        <v>11504</v>
      </c>
      <c r="C5328" s="21" t="s">
        <v>1796</v>
      </c>
    </row>
    <row r="5329" spans="1:3" x14ac:dyDescent="0.2">
      <c r="A5329" s="22" t="s">
        <v>11505</v>
      </c>
      <c r="B5329" s="21" t="s">
        <v>11506</v>
      </c>
      <c r="C5329" s="21" t="s">
        <v>1796</v>
      </c>
    </row>
    <row r="5330" spans="1:3" x14ac:dyDescent="0.2">
      <c r="A5330" s="22" t="s">
        <v>11507</v>
      </c>
      <c r="B5330" s="21" t="s">
        <v>11508</v>
      </c>
      <c r="C5330" s="21" t="s">
        <v>1620</v>
      </c>
    </row>
    <row r="5331" spans="1:3" x14ac:dyDescent="0.2">
      <c r="A5331" s="22" t="s">
        <v>11509</v>
      </c>
      <c r="B5331" s="21" t="s">
        <v>11510</v>
      </c>
      <c r="C5331" s="21" t="s">
        <v>1996</v>
      </c>
    </row>
    <row r="5332" spans="1:3" x14ac:dyDescent="0.2">
      <c r="A5332" s="22" t="s">
        <v>11511</v>
      </c>
      <c r="B5332" s="21" t="s">
        <v>11512</v>
      </c>
      <c r="C5332" s="21" t="s">
        <v>1957</v>
      </c>
    </row>
    <row r="5333" spans="1:3" x14ac:dyDescent="0.2">
      <c r="A5333" s="22" t="s">
        <v>11513</v>
      </c>
      <c r="B5333" s="21" t="s">
        <v>11514</v>
      </c>
      <c r="C5333" s="21" t="s">
        <v>1879</v>
      </c>
    </row>
    <row r="5334" spans="1:3" x14ac:dyDescent="0.2">
      <c r="A5334" s="22" t="s">
        <v>11515</v>
      </c>
      <c r="B5334" s="21" t="s">
        <v>11516</v>
      </c>
      <c r="C5334" s="21" t="s">
        <v>1817</v>
      </c>
    </row>
    <row r="5335" spans="1:3" x14ac:dyDescent="0.2">
      <c r="A5335" s="22" t="s">
        <v>11517</v>
      </c>
      <c r="B5335" s="21" t="s">
        <v>11518</v>
      </c>
      <c r="C5335" s="21" t="s">
        <v>3951</v>
      </c>
    </row>
    <row r="5336" spans="1:3" x14ac:dyDescent="0.2">
      <c r="A5336" s="22" t="s">
        <v>11519</v>
      </c>
      <c r="B5336" s="21" t="s">
        <v>11520</v>
      </c>
      <c r="C5336" s="21" t="s">
        <v>2035</v>
      </c>
    </row>
    <row r="5337" spans="1:3" x14ac:dyDescent="0.2">
      <c r="A5337" s="22" t="s">
        <v>11521</v>
      </c>
      <c r="B5337" s="21" t="s">
        <v>11522</v>
      </c>
      <c r="C5337" s="21" t="s">
        <v>1926</v>
      </c>
    </row>
    <row r="5338" spans="1:3" x14ac:dyDescent="0.2">
      <c r="A5338" s="22" t="s">
        <v>11523</v>
      </c>
      <c r="B5338" s="21" t="s">
        <v>11524</v>
      </c>
      <c r="C5338" s="21" t="s">
        <v>2035</v>
      </c>
    </row>
    <row r="5339" spans="1:3" x14ac:dyDescent="0.2">
      <c r="A5339" s="22" t="s">
        <v>11525</v>
      </c>
      <c r="B5339" s="21" t="s">
        <v>11526</v>
      </c>
      <c r="C5339" s="21" t="s">
        <v>1985</v>
      </c>
    </row>
    <row r="5340" spans="1:3" x14ac:dyDescent="0.2">
      <c r="A5340" s="22" t="s">
        <v>11527</v>
      </c>
      <c r="B5340" s="21" t="s">
        <v>11528</v>
      </c>
      <c r="C5340" s="21" t="s">
        <v>2871</v>
      </c>
    </row>
    <row r="5341" spans="1:3" x14ac:dyDescent="0.2">
      <c r="A5341" s="22" t="s">
        <v>11529</v>
      </c>
      <c r="B5341" s="21" t="s">
        <v>11530</v>
      </c>
      <c r="C5341" s="21" t="s">
        <v>1598</v>
      </c>
    </row>
    <row r="5342" spans="1:3" x14ac:dyDescent="0.2">
      <c r="A5342" s="22" t="s">
        <v>11531</v>
      </c>
      <c r="B5342" s="21" t="s">
        <v>11532</v>
      </c>
      <c r="C5342" s="21" t="s">
        <v>2871</v>
      </c>
    </row>
    <row r="5343" spans="1:3" x14ac:dyDescent="0.2">
      <c r="A5343" s="22" t="s">
        <v>11533</v>
      </c>
      <c r="B5343" s="21" t="s">
        <v>11534</v>
      </c>
      <c r="C5343" s="21" t="s">
        <v>3455</v>
      </c>
    </row>
    <row r="5344" spans="1:3" x14ac:dyDescent="0.2">
      <c r="A5344" s="22" t="s">
        <v>11535</v>
      </c>
      <c r="B5344" s="21" t="s">
        <v>11536</v>
      </c>
      <c r="C5344" s="21" t="s">
        <v>1985</v>
      </c>
    </row>
    <row r="5345" spans="1:3" x14ac:dyDescent="0.2">
      <c r="A5345" s="22" t="s">
        <v>11537</v>
      </c>
      <c r="B5345" s="21" t="s">
        <v>11538</v>
      </c>
      <c r="C5345" s="21" t="s">
        <v>1946</v>
      </c>
    </row>
    <row r="5346" spans="1:3" x14ac:dyDescent="0.2">
      <c r="A5346" s="22" t="s">
        <v>11539</v>
      </c>
      <c r="B5346" s="21" t="s">
        <v>11540</v>
      </c>
      <c r="C5346" s="21" t="s">
        <v>2014</v>
      </c>
    </row>
    <row r="5347" spans="1:3" x14ac:dyDescent="0.2">
      <c r="A5347" s="22" t="s">
        <v>11541</v>
      </c>
      <c r="B5347" s="21" t="s">
        <v>11542</v>
      </c>
      <c r="C5347" s="21" t="s">
        <v>1671</v>
      </c>
    </row>
    <row r="5348" spans="1:3" x14ac:dyDescent="0.2">
      <c r="A5348" s="22" t="s">
        <v>11543</v>
      </c>
      <c r="B5348" s="21" t="s">
        <v>11544</v>
      </c>
      <c r="C5348" s="21" t="s">
        <v>2669</v>
      </c>
    </row>
    <row r="5349" spans="1:3" x14ac:dyDescent="0.2">
      <c r="A5349" s="22" t="s">
        <v>11545</v>
      </c>
      <c r="B5349" s="21" t="s">
        <v>11546</v>
      </c>
      <c r="C5349" s="21" t="s">
        <v>2008</v>
      </c>
    </row>
    <row r="5350" spans="1:3" x14ac:dyDescent="0.2">
      <c r="A5350" s="22" t="s">
        <v>11547</v>
      </c>
      <c r="B5350" s="21" t="s">
        <v>11548</v>
      </c>
      <c r="C5350" s="21" t="s">
        <v>1988</v>
      </c>
    </row>
    <row r="5351" spans="1:3" x14ac:dyDescent="0.2">
      <c r="A5351" s="22" t="s">
        <v>11549</v>
      </c>
      <c r="B5351" s="21" t="s">
        <v>11550</v>
      </c>
      <c r="C5351" s="21" t="s">
        <v>2014</v>
      </c>
    </row>
    <row r="5352" spans="1:3" x14ac:dyDescent="0.2">
      <c r="A5352" s="22" t="s">
        <v>11551</v>
      </c>
      <c r="B5352" s="21" t="s">
        <v>11552</v>
      </c>
      <c r="C5352" s="21" t="s">
        <v>1560</v>
      </c>
    </row>
    <row r="5353" spans="1:3" x14ac:dyDescent="0.2">
      <c r="A5353" s="22" t="s">
        <v>11553</v>
      </c>
      <c r="B5353" s="21" t="s">
        <v>11554</v>
      </c>
      <c r="C5353" s="21" t="s">
        <v>1939</v>
      </c>
    </row>
    <row r="5354" spans="1:3" x14ac:dyDescent="0.2">
      <c r="A5354" s="22" t="s">
        <v>11555</v>
      </c>
      <c r="B5354" s="21" t="s">
        <v>11556</v>
      </c>
      <c r="C5354" s="21" t="s">
        <v>1895</v>
      </c>
    </row>
    <row r="5355" spans="1:3" x14ac:dyDescent="0.2">
      <c r="A5355" s="22" t="s">
        <v>11557</v>
      </c>
      <c r="B5355" s="21" t="s">
        <v>11558</v>
      </c>
      <c r="C5355" s="21" t="s">
        <v>1888</v>
      </c>
    </row>
    <row r="5356" spans="1:3" x14ac:dyDescent="0.2">
      <c r="A5356" s="22" t="s">
        <v>11559</v>
      </c>
      <c r="B5356" s="21" t="s">
        <v>11560</v>
      </c>
      <c r="C5356" s="21" t="s">
        <v>2075</v>
      </c>
    </row>
    <row r="5357" spans="1:3" x14ac:dyDescent="0.2">
      <c r="A5357" s="22" t="s">
        <v>11561</v>
      </c>
      <c r="B5357" s="21" t="s">
        <v>11562</v>
      </c>
      <c r="C5357" s="21" t="s">
        <v>2456</v>
      </c>
    </row>
    <row r="5358" spans="1:3" x14ac:dyDescent="0.2">
      <c r="A5358" s="22" t="s">
        <v>11563</v>
      </c>
      <c r="B5358" s="21" t="s">
        <v>11564</v>
      </c>
      <c r="C5358" s="21" t="s">
        <v>1620</v>
      </c>
    </row>
    <row r="5359" spans="1:3" x14ac:dyDescent="0.2">
      <c r="A5359" s="22" t="s">
        <v>11565</v>
      </c>
      <c r="B5359" s="21" t="s">
        <v>11566</v>
      </c>
      <c r="C5359" s="21" t="s">
        <v>1620</v>
      </c>
    </row>
    <row r="5360" spans="1:3" x14ac:dyDescent="0.2">
      <c r="A5360" s="22" t="s">
        <v>11567</v>
      </c>
      <c r="B5360" s="21" t="s">
        <v>11568</v>
      </c>
      <c r="C5360" s="21" t="s">
        <v>1736</v>
      </c>
    </row>
    <row r="5361" spans="1:3" x14ac:dyDescent="0.2">
      <c r="A5361" s="22" t="s">
        <v>11569</v>
      </c>
      <c r="B5361" s="21" t="s">
        <v>11570</v>
      </c>
      <c r="C5361" s="21" t="s">
        <v>1895</v>
      </c>
    </row>
    <row r="5362" spans="1:3" x14ac:dyDescent="0.2">
      <c r="A5362" s="22" t="s">
        <v>11571</v>
      </c>
      <c r="B5362" s="21" t="s">
        <v>11572</v>
      </c>
      <c r="C5362" s="21" t="s">
        <v>1957</v>
      </c>
    </row>
    <row r="5363" spans="1:3" x14ac:dyDescent="0.2">
      <c r="A5363" s="22" t="s">
        <v>11573</v>
      </c>
      <c r="B5363" s="21" t="s">
        <v>11574</v>
      </c>
      <c r="C5363" s="21" t="s">
        <v>1775</v>
      </c>
    </row>
    <row r="5364" spans="1:3" x14ac:dyDescent="0.2">
      <c r="A5364" s="22" t="s">
        <v>11575</v>
      </c>
      <c r="B5364" s="21" t="s">
        <v>11576</v>
      </c>
      <c r="C5364" s="21" t="s">
        <v>1895</v>
      </c>
    </row>
    <row r="5365" spans="1:3" x14ac:dyDescent="0.2">
      <c r="A5365" s="22" t="s">
        <v>11577</v>
      </c>
      <c r="B5365" s="21" t="s">
        <v>11578</v>
      </c>
      <c r="C5365" s="21" t="s">
        <v>1560</v>
      </c>
    </row>
    <row r="5366" spans="1:3" x14ac:dyDescent="0.2">
      <c r="A5366" s="22" t="s">
        <v>11579</v>
      </c>
      <c r="B5366" s="21" t="s">
        <v>11580</v>
      </c>
      <c r="C5366" s="21" t="s">
        <v>1939</v>
      </c>
    </row>
    <row r="5367" spans="1:3" x14ac:dyDescent="0.2">
      <c r="A5367" s="22" t="s">
        <v>11581</v>
      </c>
      <c r="B5367" s="21" t="s">
        <v>11582</v>
      </c>
      <c r="C5367" s="21" t="s">
        <v>1639</v>
      </c>
    </row>
    <row r="5368" spans="1:3" x14ac:dyDescent="0.2">
      <c r="A5368" s="22" t="s">
        <v>11583</v>
      </c>
      <c r="B5368" s="21" t="s">
        <v>11584</v>
      </c>
      <c r="C5368" s="21" t="s">
        <v>1639</v>
      </c>
    </row>
    <row r="5369" spans="1:3" x14ac:dyDescent="0.2">
      <c r="A5369" s="22" t="s">
        <v>11585</v>
      </c>
      <c r="B5369" s="21" t="s">
        <v>11586</v>
      </c>
      <c r="C5369" s="21" t="s">
        <v>2075</v>
      </c>
    </row>
    <row r="5370" spans="1:3" x14ac:dyDescent="0.2">
      <c r="A5370" s="22" t="s">
        <v>11587</v>
      </c>
      <c r="B5370" s="21" t="s">
        <v>11588</v>
      </c>
      <c r="C5370" s="21" t="s">
        <v>1888</v>
      </c>
    </row>
    <row r="5371" spans="1:3" x14ac:dyDescent="0.2">
      <c r="A5371" s="22" t="s">
        <v>11589</v>
      </c>
      <c r="B5371" s="21" t="s">
        <v>11590</v>
      </c>
      <c r="C5371" s="21" t="s">
        <v>1697</v>
      </c>
    </row>
    <row r="5372" spans="1:3" x14ac:dyDescent="0.2">
      <c r="A5372" s="22" t="s">
        <v>11591</v>
      </c>
      <c r="B5372" s="21" t="s">
        <v>11592</v>
      </c>
      <c r="C5372" s="21" t="s">
        <v>1939</v>
      </c>
    </row>
    <row r="5373" spans="1:3" x14ac:dyDescent="0.2">
      <c r="A5373" s="22" t="s">
        <v>11593</v>
      </c>
      <c r="B5373" s="21" t="s">
        <v>11594</v>
      </c>
      <c r="C5373" s="21" t="s">
        <v>1817</v>
      </c>
    </row>
    <row r="5374" spans="1:3" x14ac:dyDescent="0.2">
      <c r="A5374" s="22" t="s">
        <v>11595</v>
      </c>
      <c r="B5374" s="21" t="s">
        <v>11596</v>
      </c>
      <c r="C5374" s="21" t="s">
        <v>3951</v>
      </c>
    </row>
    <row r="5375" spans="1:3" x14ac:dyDescent="0.2">
      <c r="A5375" s="22" t="s">
        <v>11597</v>
      </c>
      <c r="B5375" s="21" t="s">
        <v>11598</v>
      </c>
      <c r="C5375" s="21" t="s">
        <v>1926</v>
      </c>
    </row>
    <row r="5376" spans="1:3" x14ac:dyDescent="0.2">
      <c r="A5376" s="22" t="s">
        <v>11599</v>
      </c>
      <c r="B5376" s="21" t="s">
        <v>11600</v>
      </c>
      <c r="C5376" s="21" t="s">
        <v>1697</v>
      </c>
    </row>
    <row r="5377" spans="1:3" x14ac:dyDescent="0.2">
      <c r="A5377" s="22" t="s">
        <v>11601</v>
      </c>
      <c r="B5377" s="21" t="s">
        <v>11602</v>
      </c>
      <c r="C5377" s="21" t="s">
        <v>1895</v>
      </c>
    </row>
    <row r="5378" spans="1:3" x14ac:dyDescent="0.2">
      <c r="A5378" s="22" t="s">
        <v>11603</v>
      </c>
      <c r="B5378" s="21" t="s">
        <v>11604</v>
      </c>
      <c r="C5378" s="21" t="s">
        <v>1796</v>
      </c>
    </row>
    <row r="5379" spans="1:3" x14ac:dyDescent="0.2">
      <c r="A5379" s="22" t="s">
        <v>11605</v>
      </c>
      <c r="B5379" s="21" t="s">
        <v>11606</v>
      </c>
      <c r="C5379" s="21" t="s">
        <v>2008</v>
      </c>
    </row>
    <row r="5380" spans="1:3" x14ac:dyDescent="0.2">
      <c r="A5380" s="22" t="s">
        <v>11607</v>
      </c>
      <c r="B5380" s="21" t="s">
        <v>11608</v>
      </c>
      <c r="C5380" s="21" t="s">
        <v>1560</v>
      </c>
    </row>
    <row r="5381" spans="1:3" x14ac:dyDescent="0.2">
      <c r="A5381" s="22" t="s">
        <v>11609</v>
      </c>
      <c r="B5381" s="21" t="s">
        <v>11610</v>
      </c>
      <c r="C5381" s="21" t="s">
        <v>2042</v>
      </c>
    </row>
    <row r="5382" spans="1:3" x14ac:dyDescent="0.2">
      <c r="A5382" s="22" t="s">
        <v>11611</v>
      </c>
      <c r="B5382" s="21" t="s">
        <v>11612</v>
      </c>
      <c r="C5382" s="21" t="s">
        <v>3455</v>
      </c>
    </row>
    <row r="5383" spans="1:3" x14ac:dyDescent="0.2">
      <c r="A5383" s="22" t="s">
        <v>11613</v>
      </c>
      <c r="B5383" s="21" t="s">
        <v>11614</v>
      </c>
      <c r="C5383" s="21" t="s">
        <v>1697</v>
      </c>
    </row>
    <row r="5384" spans="1:3" x14ac:dyDescent="0.2">
      <c r="A5384" s="22" t="s">
        <v>11615</v>
      </c>
      <c r="B5384" s="21" t="s">
        <v>11616</v>
      </c>
      <c r="C5384" s="21" t="s">
        <v>2075</v>
      </c>
    </row>
    <row r="5385" spans="1:3" x14ac:dyDescent="0.2">
      <c r="A5385" s="22" t="s">
        <v>11617</v>
      </c>
      <c r="B5385" s="21" t="s">
        <v>11618</v>
      </c>
      <c r="C5385" s="21" t="s">
        <v>3455</v>
      </c>
    </row>
    <row r="5386" spans="1:3" x14ac:dyDescent="0.2">
      <c r="A5386" s="22" t="s">
        <v>11619</v>
      </c>
      <c r="B5386" s="21" t="s">
        <v>11620</v>
      </c>
      <c r="C5386" s="21" t="s">
        <v>1895</v>
      </c>
    </row>
    <row r="5387" spans="1:3" x14ac:dyDescent="0.2">
      <c r="A5387" s="22" t="s">
        <v>11621</v>
      </c>
      <c r="B5387" s="21" t="s">
        <v>11622</v>
      </c>
      <c r="C5387" s="21" t="s">
        <v>2035</v>
      </c>
    </row>
    <row r="5388" spans="1:3" x14ac:dyDescent="0.2">
      <c r="A5388" s="22" t="s">
        <v>11623</v>
      </c>
      <c r="B5388" s="21" t="s">
        <v>11624</v>
      </c>
      <c r="C5388" s="21" t="s">
        <v>1627</v>
      </c>
    </row>
    <row r="5389" spans="1:3" x14ac:dyDescent="0.2">
      <c r="A5389" s="22" t="s">
        <v>11625</v>
      </c>
      <c r="B5389" s="21" t="s">
        <v>11626</v>
      </c>
      <c r="C5389" s="21" t="s">
        <v>1858</v>
      </c>
    </row>
    <row r="5390" spans="1:3" x14ac:dyDescent="0.2">
      <c r="A5390" s="22" t="s">
        <v>11627</v>
      </c>
      <c r="B5390" s="21" t="s">
        <v>11628</v>
      </c>
      <c r="C5390" s="21" t="s">
        <v>1726</v>
      </c>
    </row>
    <row r="5391" spans="1:3" x14ac:dyDescent="0.2">
      <c r="A5391" s="22" t="s">
        <v>11629</v>
      </c>
      <c r="B5391" s="21" t="s">
        <v>11630</v>
      </c>
      <c r="C5391" s="21" t="s">
        <v>1560</v>
      </c>
    </row>
    <row r="5392" spans="1:3" x14ac:dyDescent="0.2">
      <c r="A5392" s="22" t="s">
        <v>11631</v>
      </c>
      <c r="B5392" s="21" t="s">
        <v>11632</v>
      </c>
      <c r="C5392" s="21" t="s">
        <v>2456</v>
      </c>
    </row>
    <row r="5393" spans="1:3" x14ac:dyDescent="0.2">
      <c r="A5393" s="22" t="s">
        <v>11633</v>
      </c>
      <c r="B5393" s="21" t="s">
        <v>11634</v>
      </c>
      <c r="C5393" s="21" t="s">
        <v>2042</v>
      </c>
    </row>
    <row r="5394" spans="1:3" x14ac:dyDescent="0.2">
      <c r="A5394" s="22" t="s">
        <v>11635</v>
      </c>
      <c r="B5394" s="21" t="s">
        <v>11636</v>
      </c>
      <c r="C5394" s="21" t="s">
        <v>1627</v>
      </c>
    </row>
    <row r="5395" spans="1:3" x14ac:dyDescent="0.2">
      <c r="A5395" s="22" t="s">
        <v>11637</v>
      </c>
      <c r="B5395" s="21" t="s">
        <v>11638</v>
      </c>
      <c r="C5395" s="21" t="s">
        <v>2976</v>
      </c>
    </row>
    <row r="5396" spans="1:3" x14ac:dyDescent="0.2">
      <c r="A5396" s="22" t="s">
        <v>11639</v>
      </c>
      <c r="B5396" s="21" t="s">
        <v>11640</v>
      </c>
      <c r="C5396" s="21" t="s">
        <v>1671</v>
      </c>
    </row>
    <row r="5397" spans="1:3" x14ac:dyDescent="0.2">
      <c r="A5397" s="22" t="s">
        <v>11641</v>
      </c>
      <c r="B5397" s="21" t="s">
        <v>11642</v>
      </c>
      <c r="C5397" s="21" t="s">
        <v>3455</v>
      </c>
    </row>
    <row r="5398" spans="1:3" x14ac:dyDescent="0.2">
      <c r="A5398" s="22" t="s">
        <v>11643</v>
      </c>
      <c r="B5398" s="21" t="s">
        <v>11644</v>
      </c>
      <c r="C5398" s="21" t="s">
        <v>1752</v>
      </c>
    </row>
    <row r="5399" spans="1:3" x14ac:dyDescent="0.2">
      <c r="A5399" s="22" t="s">
        <v>11645</v>
      </c>
      <c r="B5399" s="21" t="s">
        <v>11646</v>
      </c>
      <c r="C5399" s="21" t="s">
        <v>1926</v>
      </c>
    </row>
    <row r="5400" spans="1:3" x14ac:dyDescent="0.2">
      <c r="A5400" s="22" t="s">
        <v>11647</v>
      </c>
      <c r="B5400" s="21" t="s">
        <v>11648</v>
      </c>
      <c r="C5400" s="21" t="s">
        <v>2456</v>
      </c>
    </row>
    <row r="5401" spans="1:3" x14ac:dyDescent="0.2">
      <c r="A5401" s="22" t="s">
        <v>11649</v>
      </c>
      <c r="B5401" s="21" t="s">
        <v>11650</v>
      </c>
      <c r="C5401" s="21" t="s">
        <v>3066</v>
      </c>
    </row>
    <row r="5402" spans="1:3" x14ac:dyDescent="0.2">
      <c r="A5402" s="22" t="s">
        <v>11651</v>
      </c>
      <c r="B5402" s="21" t="s">
        <v>11652</v>
      </c>
      <c r="C5402" s="21" t="s">
        <v>3455</v>
      </c>
    </row>
    <row r="5403" spans="1:3" x14ac:dyDescent="0.2">
      <c r="A5403" s="22" t="s">
        <v>11653</v>
      </c>
      <c r="B5403" s="21" t="s">
        <v>11654</v>
      </c>
      <c r="C5403" s="21" t="s">
        <v>1697</v>
      </c>
    </row>
    <row r="5404" spans="1:3" x14ac:dyDescent="0.2">
      <c r="A5404" s="22" t="s">
        <v>11655</v>
      </c>
      <c r="B5404" s="21" t="s">
        <v>11656</v>
      </c>
      <c r="C5404" s="21" t="s">
        <v>1743</v>
      </c>
    </row>
    <row r="5405" spans="1:3" x14ac:dyDescent="0.2">
      <c r="A5405" s="22" t="s">
        <v>11657</v>
      </c>
      <c r="B5405" s="21" t="s">
        <v>11658</v>
      </c>
      <c r="C5405" s="21" t="s">
        <v>1743</v>
      </c>
    </row>
    <row r="5406" spans="1:3" x14ac:dyDescent="0.2">
      <c r="A5406" s="22" t="s">
        <v>11659</v>
      </c>
      <c r="B5406" s="21" t="s">
        <v>11660</v>
      </c>
      <c r="C5406" s="21" t="s">
        <v>3951</v>
      </c>
    </row>
    <row r="5407" spans="1:3" x14ac:dyDescent="0.2">
      <c r="A5407" s="22" t="s">
        <v>11661</v>
      </c>
      <c r="B5407" s="21" t="s">
        <v>11662</v>
      </c>
      <c r="C5407" s="21" t="s">
        <v>2082</v>
      </c>
    </row>
    <row r="5408" spans="1:3" x14ac:dyDescent="0.2">
      <c r="A5408" s="22" t="s">
        <v>11663</v>
      </c>
      <c r="B5408" s="21" t="s">
        <v>11664</v>
      </c>
      <c r="C5408" s="21" t="s">
        <v>1988</v>
      </c>
    </row>
    <row r="5409" spans="1:3" x14ac:dyDescent="0.2">
      <c r="A5409" s="22" t="s">
        <v>11665</v>
      </c>
      <c r="B5409" s="21" t="s">
        <v>11666</v>
      </c>
      <c r="C5409" s="21" t="s">
        <v>2014</v>
      </c>
    </row>
    <row r="5410" spans="1:3" x14ac:dyDescent="0.2">
      <c r="A5410" s="22" t="s">
        <v>11667</v>
      </c>
      <c r="B5410" s="21" t="s">
        <v>11668</v>
      </c>
      <c r="C5410" s="21" t="s">
        <v>1926</v>
      </c>
    </row>
    <row r="5411" spans="1:3" x14ac:dyDescent="0.2">
      <c r="A5411" s="22" t="s">
        <v>11669</v>
      </c>
      <c r="B5411" s="21" t="s">
        <v>11670</v>
      </c>
      <c r="C5411" s="21" t="s">
        <v>1926</v>
      </c>
    </row>
    <row r="5412" spans="1:3" x14ac:dyDescent="0.2">
      <c r="A5412" s="22" t="s">
        <v>11671</v>
      </c>
      <c r="B5412" s="21" t="s">
        <v>11672</v>
      </c>
      <c r="C5412" s="21" t="s">
        <v>2883</v>
      </c>
    </row>
    <row r="5413" spans="1:3" x14ac:dyDescent="0.2">
      <c r="A5413" s="22" t="s">
        <v>11673</v>
      </c>
      <c r="B5413" s="21" t="s">
        <v>11674</v>
      </c>
      <c r="C5413" s="21" t="s">
        <v>2014</v>
      </c>
    </row>
    <row r="5414" spans="1:3" x14ac:dyDescent="0.2">
      <c r="A5414" s="22" t="s">
        <v>11675</v>
      </c>
      <c r="B5414" s="21" t="s">
        <v>11676</v>
      </c>
      <c r="C5414" s="21" t="s">
        <v>2014</v>
      </c>
    </row>
    <row r="5415" spans="1:3" x14ac:dyDescent="0.2">
      <c r="A5415" s="22" t="s">
        <v>11677</v>
      </c>
      <c r="B5415" s="21" t="s">
        <v>11678</v>
      </c>
      <c r="C5415" s="21" t="s">
        <v>1888</v>
      </c>
    </row>
    <row r="5416" spans="1:3" x14ac:dyDescent="0.2">
      <c r="A5416" s="22" t="s">
        <v>11679</v>
      </c>
      <c r="B5416" s="21" t="s">
        <v>11680</v>
      </c>
      <c r="C5416" s="21" t="s">
        <v>1985</v>
      </c>
    </row>
    <row r="5417" spans="1:3" x14ac:dyDescent="0.2">
      <c r="A5417" s="22" t="s">
        <v>11681</v>
      </c>
      <c r="B5417" s="21" t="s">
        <v>11682</v>
      </c>
      <c r="C5417" s="21" t="s">
        <v>1895</v>
      </c>
    </row>
    <row r="5418" spans="1:3" x14ac:dyDescent="0.2">
      <c r="A5418" s="22" t="s">
        <v>11683</v>
      </c>
      <c r="B5418" s="21" t="s">
        <v>11684</v>
      </c>
      <c r="C5418" s="21" t="s">
        <v>1988</v>
      </c>
    </row>
    <row r="5419" spans="1:3" x14ac:dyDescent="0.2">
      <c r="A5419" s="22" t="s">
        <v>11685</v>
      </c>
      <c r="B5419" s="21" t="s">
        <v>11686</v>
      </c>
      <c r="C5419" s="21" t="s">
        <v>1697</v>
      </c>
    </row>
    <row r="5420" spans="1:3" x14ac:dyDescent="0.2">
      <c r="A5420" s="22" t="s">
        <v>11687</v>
      </c>
      <c r="B5420" s="21" t="s">
        <v>11688</v>
      </c>
      <c r="C5420" s="21" t="s">
        <v>1577</v>
      </c>
    </row>
    <row r="5421" spans="1:3" x14ac:dyDescent="0.2">
      <c r="A5421" s="22" t="s">
        <v>11689</v>
      </c>
      <c r="B5421" s="21" t="s">
        <v>11690</v>
      </c>
      <c r="C5421" s="21" t="s">
        <v>2114</v>
      </c>
    </row>
    <row r="5422" spans="1:3" x14ac:dyDescent="0.2">
      <c r="A5422" s="22" t="s">
        <v>11691</v>
      </c>
      <c r="B5422" s="21" t="s">
        <v>11692</v>
      </c>
      <c r="C5422" s="21" t="s">
        <v>1895</v>
      </c>
    </row>
    <row r="5423" spans="1:3" x14ac:dyDescent="0.2">
      <c r="A5423" s="22" t="s">
        <v>11693</v>
      </c>
      <c r="B5423" s="21" t="s">
        <v>11694</v>
      </c>
      <c r="C5423" s="21" t="s">
        <v>2075</v>
      </c>
    </row>
    <row r="5424" spans="1:3" x14ac:dyDescent="0.2">
      <c r="A5424" s="22" t="s">
        <v>11695</v>
      </c>
      <c r="B5424" s="21" t="s">
        <v>11696</v>
      </c>
      <c r="C5424" s="21" t="s">
        <v>1757</v>
      </c>
    </row>
    <row r="5425" spans="1:3" x14ac:dyDescent="0.2">
      <c r="A5425" s="22" t="s">
        <v>11697</v>
      </c>
      <c r="B5425" s="21" t="s">
        <v>11698</v>
      </c>
      <c r="C5425" s="21" t="s">
        <v>2014</v>
      </c>
    </row>
    <row r="5426" spans="1:3" x14ac:dyDescent="0.2">
      <c r="A5426" s="22" t="s">
        <v>11699</v>
      </c>
      <c r="B5426" s="21" t="s">
        <v>11700</v>
      </c>
      <c r="C5426" s="21" t="s">
        <v>1560</v>
      </c>
    </row>
    <row r="5427" spans="1:3" x14ac:dyDescent="0.2">
      <c r="A5427" s="22" t="s">
        <v>11701</v>
      </c>
      <c r="B5427" s="21" t="s">
        <v>11702</v>
      </c>
      <c r="C5427" s="21" t="s">
        <v>2075</v>
      </c>
    </row>
    <row r="5428" spans="1:3" x14ac:dyDescent="0.2">
      <c r="A5428" s="22" t="s">
        <v>11703</v>
      </c>
      <c r="B5428" s="21" t="s">
        <v>11704</v>
      </c>
      <c r="C5428" s="21" t="s">
        <v>3455</v>
      </c>
    </row>
    <row r="5429" spans="1:3" x14ac:dyDescent="0.2">
      <c r="A5429" s="22" t="s">
        <v>11705</v>
      </c>
      <c r="B5429" s="21" t="s">
        <v>11706</v>
      </c>
      <c r="C5429" s="21" t="s">
        <v>3455</v>
      </c>
    </row>
    <row r="5430" spans="1:3" x14ac:dyDescent="0.2">
      <c r="A5430" s="22" t="s">
        <v>11707</v>
      </c>
      <c r="B5430" s="21" t="s">
        <v>11708</v>
      </c>
      <c r="C5430" s="21" t="s">
        <v>1690</v>
      </c>
    </row>
    <row r="5431" spans="1:3" x14ac:dyDescent="0.2">
      <c r="A5431" s="22" t="s">
        <v>11709</v>
      </c>
      <c r="B5431" s="21" t="s">
        <v>11710</v>
      </c>
      <c r="C5431" s="21" t="s">
        <v>1627</v>
      </c>
    </row>
    <row r="5432" spans="1:3" x14ac:dyDescent="0.2">
      <c r="A5432" s="22" t="s">
        <v>11711</v>
      </c>
      <c r="B5432" s="21" t="s">
        <v>11712</v>
      </c>
      <c r="C5432" s="21" t="s">
        <v>2096</v>
      </c>
    </row>
    <row r="5433" spans="1:3" x14ac:dyDescent="0.2">
      <c r="A5433" s="22" t="s">
        <v>11713</v>
      </c>
      <c r="B5433" s="21" t="s">
        <v>11714</v>
      </c>
      <c r="C5433" s="21" t="s">
        <v>1697</v>
      </c>
    </row>
    <row r="5434" spans="1:3" x14ac:dyDescent="0.2">
      <c r="A5434" s="22" t="s">
        <v>11715</v>
      </c>
      <c r="B5434" s="21" t="s">
        <v>11716</v>
      </c>
      <c r="C5434" s="21" t="s">
        <v>1577</v>
      </c>
    </row>
    <row r="5435" spans="1:3" x14ac:dyDescent="0.2">
      <c r="A5435" s="22" t="s">
        <v>11717</v>
      </c>
      <c r="B5435" s="21" t="s">
        <v>11718</v>
      </c>
      <c r="C5435" s="21" t="s">
        <v>1858</v>
      </c>
    </row>
    <row r="5436" spans="1:3" x14ac:dyDescent="0.2">
      <c r="A5436" s="22" t="s">
        <v>11719</v>
      </c>
      <c r="B5436" s="21" t="s">
        <v>11720</v>
      </c>
      <c r="C5436" s="21" t="s">
        <v>2082</v>
      </c>
    </row>
    <row r="5437" spans="1:3" x14ac:dyDescent="0.2">
      <c r="A5437" s="22" t="s">
        <v>11721</v>
      </c>
      <c r="B5437" s="21" t="s">
        <v>11722</v>
      </c>
      <c r="C5437" s="21" t="s">
        <v>1639</v>
      </c>
    </row>
    <row r="5438" spans="1:3" x14ac:dyDescent="0.2">
      <c r="A5438" s="22" t="s">
        <v>11723</v>
      </c>
      <c r="B5438" s="21" t="s">
        <v>11724</v>
      </c>
      <c r="C5438" s="21" t="s">
        <v>1620</v>
      </c>
    </row>
    <row r="5439" spans="1:3" x14ac:dyDescent="0.2">
      <c r="A5439" s="22" t="s">
        <v>11725</v>
      </c>
      <c r="B5439" s="21" t="s">
        <v>11726</v>
      </c>
      <c r="C5439" s="21" t="s">
        <v>3710</v>
      </c>
    </row>
    <row r="5440" spans="1:3" x14ac:dyDescent="0.2">
      <c r="A5440" s="22" t="s">
        <v>11727</v>
      </c>
      <c r="B5440" s="21" t="s">
        <v>11728</v>
      </c>
      <c r="C5440" s="21" t="s">
        <v>2096</v>
      </c>
    </row>
    <row r="5441" spans="1:3" x14ac:dyDescent="0.2">
      <c r="A5441" s="22" t="s">
        <v>11729</v>
      </c>
      <c r="B5441" s="21" t="s">
        <v>11730</v>
      </c>
      <c r="C5441" s="21" t="s">
        <v>1988</v>
      </c>
    </row>
    <row r="5442" spans="1:3" x14ac:dyDescent="0.2">
      <c r="A5442" s="22" t="s">
        <v>11731</v>
      </c>
      <c r="B5442" s="21" t="s">
        <v>11732</v>
      </c>
      <c r="C5442" s="21" t="s">
        <v>1926</v>
      </c>
    </row>
    <row r="5443" spans="1:3" x14ac:dyDescent="0.2">
      <c r="A5443" s="22" t="s">
        <v>11733</v>
      </c>
      <c r="B5443" s="21" t="s">
        <v>11734</v>
      </c>
      <c r="C5443" s="21" t="s">
        <v>1926</v>
      </c>
    </row>
    <row r="5444" spans="1:3" x14ac:dyDescent="0.2">
      <c r="A5444" s="22" t="s">
        <v>11735</v>
      </c>
      <c r="B5444" s="21" t="s">
        <v>11736</v>
      </c>
      <c r="C5444" s="21" t="s">
        <v>2014</v>
      </c>
    </row>
    <row r="5445" spans="1:3" x14ac:dyDescent="0.2">
      <c r="A5445" s="22" t="s">
        <v>11737</v>
      </c>
      <c r="B5445" s="21" t="s">
        <v>11738</v>
      </c>
      <c r="C5445" s="21" t="s">
        <v>1726</v>
      </c>
    </row>
    <row r="5446" spans="1:3" x14ac:dyDescent="0.2">
      <c r="A5446" s="22" t="s">
        <v>11739</v>
      </c>
      <c r="B5446" s="21" t="s">
        <v>11740</v>
      </c>
      <c r="C5446" s="21" t="s">
        <v>2592</v>
      </c>
    </row>
    <row r="5447" spans="1:3" x14ac:dyDescent="0.2">
      <c r="A5447" s="22" t="s">
        <v>11741</v>
      </c>
      <c r="B5447" s="21" t="s">
        <v>11742</v>
      </c>
      <c r="C5447" s="21" t="s">
        <v>1577</v>
      </c>
    </row>
    <row r="5448" spans="1:3" x14ac:dyDescent="0.2">
      <c r="A5448" s="22" t="s">
        <v>11743</v>
      </c>
      <c r="B5448" s="21" t="s">
        <v>11744</v>
      </c>
      <c r="C5448" s="21" t="s">
        <v>2075</v>
      </c>
    </row>
    <row r="5449" spans="1:3" x14ac:dyDescent="0.2">
      <c r="A5449" s="22" t="s">
        <v>11745</v>
      </c>
      <c r="B5449" s="21" t="s">
        <v>11746</v>
      </c>
      <c r="C5449" s="21" t="s">
        <v>1817</v>
      </c>
    </row>
    <row r="5450" spans="1:3" x14ac:dyDescent="0.2">
      <c r="A5450" s="22" t="s">
        <v>11747</v>
      </c>
      <c r="B5450" s="21" t="s">
        <v>11748</v>
      </c>
      <c r="C5450" s="21" t="s">
        <v>2096</v>
      </c>
    </row>
    <row r="5451" spans="1:3" x14ac:dyDescent="0.2">
      <c r="A5451" s="22" t="s">
        <v>11749</v>
      </c>
      <c r="B5451" s="21" t="s">
        <v>11750</v>
      </c>
      <c r="C5451" s="21" t="s">
        <v>2456</v>
      </c>
    </row>
    <row r="5452" spans="1:3" x14ac:dyDescent="0.2">
      <c r="A5452" s="22" t="s">
        <v>11751</v>
      </c>
      <c r="B5452" s="21" t="s">
        <v>11752</v>
      </c>
      <c r="C5452" s="21" t="s">
        <v>2669</v>
      </c>
    </row>
    <row r="5453" spans="1:3" x14ac:dyDescent="0.2">
      <c r="A5453" s="22" t="s">
        <v>11753</v>
      </c>
      <c r="B5453" s="21" t="s">
        <v>11754</v>
      </c>
      <c r="C5453" s="21" t="s">
        <v>2014</v>
      </c>
    </row>
    <row r="5454" spans="1:3" x14ac:dyDescent="0.2">
      <c r="A5454" s="22" t="s">
        <v>11755</v>
      </c>
      <c r="B5454" s="21" t="s">
        <v>11756</v>
      </c>
      <c r="C5454" s="21" t="s">
        <v>2014</v>
      </c>
    </row>
    <row r="5455" spans="1:3" x14ac:dyDescent="0.2">
      <c r="A5455" s="22" t="s">
        <v>11757</v>
      </c>
      <c r="B5455" s="21" t="s">
        <v>11758</v>
      </c>
      <c r="C5455" s="21" t="s">
        <v>1858</v>
      </c>
    </row>
    <row r="5456" spans="1:3" x14ac:dyDescent="0.2">
      <c r="A5456" s="22" t="s">
        <v>11759</v>
      </c>
      <c r="B5456" s="21" t="s">
        <v>11760</v>
      </c>
      <c r="C5456" s="21" t="s">
        <v>1926</v>
      </c>
    </row>
    <row r="5457" spans="1:3" x14ac:dyDescent="0.2">
      <c r="A5457" s="22" t="s">
        <v>11761</v>
      </c>
      <c r="B5457" s="21" t="s">
        <v>11762</v>
      </c>
      <c r="C5457" s="21" t="s">
        <v>1601</v>
      </c>
    </row>
    <row r="5458" spans="1:3" x14ac:dyDescent="0.2">
      <c r="A5458" s="22" t="s">
        <v>11763</v>
      </c>
      <c r="B5458" s="21" t="s">
        <v>11764</v>
      </c>
      <c r="C5458" s="21" t="s">
        <v>1697</v>
      </c>
    </row>
    <row r="5459" spans="1:3" x14ac:dyDescent="0.2">
      <c r="A5459" s="22" t="s">
        <v>11765</v>
      </c>
      <c r="B5459" s="21" t="s">
        <v>11766</v>
      </c>
      <c r="C5459" s="21" t="s">
        <v>2014</v>
      </c>
    </row>
    <row r="5460" spans="1:3" x14ac:dyDescent="0.2">
      <c r="A5460" s="22" t="s">
        <v>11767</v>
      </c>
      <c r="B5460" s="21" t="s">
        <v>11768</v>
      </c>
      <c r="C5460" s="21" t="s">
        <v>2014</v>
      </c>
    </row>
    <row r="5461" spans="1:3" x14ac:dyDescent="0.2">
      <c r="A5461" s="22" t="s">
        <v>11769</v>
      </c>
      <c r="B5461" s="21" t="s">
        <v>11770</v>
      </c>
      <c r="C5461" s="21" t="s">
        <v>1639</v>
      </c>
    </row>
    <row r="5462" spans="1:3" x14ac:dyDescent="0.2">
      <c r="A5462" s="22" t="s">
        <v>11771</v>
      </c>
      <c r="B5462" s="21" t="s">
        <v>11772</v>
      </c>
      <c r="C5462" s="21" t="s">
        <v>1697</v>
      </c>
    </row>
    <row r="5463" spans="1:3" x14ac:dyDescent="0.2">
      <c r="A5463" s="22" t="s">
        <v>11773</v>
      </c>
      <c r="B5463" s="21" t="s">
        <v>11774</v>
      </c>
      <c r="C5463" s="21" t="s">
        <v>1697</v>
      </c>
    </row>
    <row r="5464" spans="1:3" x14ac:dyDescent="0.2">
      <c r="A5464" s="22" t="s">
        <v>11775</v>
      </c>
      <c r="B5464" s="21" t="s">
        <v>11776</v>
      </c>
      <c r="C5464" s="21" t="s">
        <v>1697</v>
      </c>
    </row>
    <row r="5465" spans="1:3" x14ac:dyDescent="0.2">
      <c r="A5465" s="22" t="s">
        <v>11777</v>
      </c>
      <c r="B5465" s="21" t="s">
        <v>11778</v>
      </c>
      <c r="C5465" s="21" t="s">
        <v>2042</v>
      </c>
    </row>
    <row r="5466" spans="1:3" x14ac:dyDescent="0.2">
      <c r="A5466" s="22" t="s">
        <v>11779</v>
      </c>
      <c r="B5466" s="21" t="s">
        <v>11780</v>
      </c>
      <c r="C5466" s="21" t="s">
        <v>1895</v>
      </c>
    </row>
    <row r="5467" spans="1:3" x14ac:dyDescent="0.2">
      <c r="A5467" s="22" t="s">
        <v>11781</v>
      </c>
      <c r="B5467" s="21" t="s">
        <v>11782</v>
      </c>
      <c r="C5467" s="21" t="s">
        <v>2075</v>
      </c>
    </row>
    <row r="5468" spans="1:3" x14ac:dyDescent="0.2">
      <c r="A5468" s="22" t="s">
        <v>11783</v>
      </c>
      <c r="B5468" s="21" t="s">
        <v>11784</v>
      </c>
      <c r="C5468" s="21" t="s">
        <v>1642</v>
      </c>
    </row>
    <row r="5469" spans="1:3" x14ac:dyDescent="0.2">
      <c r="A5469" s="22" t="s">
        <v>11785</v>
      </c>
      <c r="B5469" s="21" t="s">
        <v>11786</v>
      </c>
      <c r="C5469" s="21" t="s">
        <v>1697</v>
      </c>
    </row>
    <row r="5470" spans="1:3" x14ac:dyDescent="0.2">
      <c r="A5470" s="22" t="s">
        <v>11787</v>
      </c>
      <c r="B5470" s="21" t="s">
        <v>11788</v>
      </c>
      <c r="C5470" s="21" t="s">
        <v>1988</v>
      </c>
    </row>
    <row r="5471" spans="1:3" x14ac:dyDescent="0.2">
      <c r="A5471" s="22" t="s">
        <v>11789</v>
      </c>
      <c r="B5471" s="21" t="s">
        <v>11790</v>
      </c>
      <c r="C5471" s="21" t="s">
        <v>1784</v>
      </c>
    </row>
    <row r="5472" spans="1:3" x14ac:dyDescent="0.2">
      <c r="A5472" s="22" t="s">
        <v>11791</v>
      </c>
      <c r="B5472" s="21" t="s">
        <v>11792</v>
      </c>
      <c r="C5472" s="21" t="s">
        <v>2114</v>
      </c>
    </row>
    <row r="5473" spans="1:3" x14ac:dyDescent="0.2">
      <c r="A5473" s="22" t="s">
        <v>11793</v>
      </c>
      <c r="B5473" s="21" t="s">
        <v>11794</v>
      </c>
      <c r="C5473" s="21" t="s">
        <v>2114</v>
      </c>
    </row>
    <row r="5474" spans="1:3" x14ac:dyDescent="0.2">
      <c r="A5474" s="22" t="s">
        <v>11795</v>
      </c>
      <c r="B5474" s="21" t="s">
        <v>11796</v>
      </c>
      <c r="C5474" s="21" t="s">
        <v>2096</v>
      </c>
    </row>
    <row r="5475" spans="1:3" x14ac:dyDescent="0.2">
      <c r="A5475" s="22" t="s">
        <v>11797</v>
      </c>
      <c r="B5475" s="21" t="s">
        <v>11798</v>
      </c>
      <c r="C5475" s="21" t="s">
        <v>2883</v>
      </c>
    </row>
    <row r="5476" spans="1:3" x14ac:dyDescent="0.2">
      <c r="A5476" s="22" t="s">
        <v>11799</v>
      </c>
      <c r="B5476" s="21" t="s">
        <v>11800</v>
      </c>
      <c r="C5476" s="21" t="s">
        <v>1879</v>
      </c>
    </row>
    <row r="5477" spans="1:3" x14ac:dyDescent="0.2">
      <c r="A5477" s="22" t="s">
        <v>11801</v>
      </c>
      <c r="B5477" s="21" t="s">
        <v>11802</v>
      </c>
      <c r="C5477" s="21" t="s">
        <v>2096</v>
      </c>
    </row>
    <row r="5478" spans="1:3" x14ac:dyDescent="0.2">
      <c r="A5478" s="22" t="s">
        <v>11803</v>
      </c>
      <c r="B5478" s="21" t="s">
        <v>11804</v>
      </c>
      <c r="C5478" s="21" t="s">
        <v>2669</v>
      </c>
    </row>
    <row r="5479" spans="1:3" x14ac:dyDescent="0.2">
      <c r="A5479" s="22" t="s">
        <v>11805</v>
      </c>
      <c r="B5479" s="21" t="s">
        <v>11806</v>
      </c>
      <c r="C5479" s="21" t="s">
        <v>2111</v>
      </c>
    </row>
    <row r="5480" spans="1:3" x14ac:dyDescent="0.2">
      <c r="A5480" s="22" t="s">
        <v>11807</v>
      </c>
      <c r="B5480" s="21" t="s">
        <v>11808</v>
      </c>
      <c r="C5480" s="21" t="s">
        <v>1627</v>
      </c>
    </row>
    <row r="5481" spans="1:3" x14ac:dyDescent="0.2">
      <c r="A5481" s="22" t="s">
        <v>11809</v>
      </c>
      <c r="B5481" s="21" t="s">
        <v>11810</v>
      </c>
      <c r="C5481" s="21" t="s">
        <v>3951</v>
      </c>
    </row>
    <row r="5482" spans="1:3" x14ac:dyDescent="0.2">
      <c r="A5482" s="22" t="s">
        <v>11811</v>
      </c>
      <c r="B5482" s="21" t="s">
        <v>11812</v>
      </c>
      <c r="C5482" s="21" t="s">
        <v>1895</v>
      </c>
    </row>
    <row r="5483" spans="1:3" x14ac:dyDescent="0.2">
      <c r="A5483" s="22" t="s">
        <v>11813</v>
      </c>
      <c r="B5483" s="21" t="s">
        <v>11814</v>
      </c>
      <c r="C5483" s="21" t="s">
        <v>1577</v>
      </c>
    </row>
    <row r="5484" spans="1:3" x14ac:dyDescent="0.2">
      <c r="A5484" s="22" t="s">
        <v>11815</v>
      </c>
      <c r="B5484" s="21" t="s">
        <v>11816</v>
      </c>
      <c r="C5484" s="21" t="s">
        <v>1642</v>
      </c>
    </row>
    <row r="5485" spans="1:3" x14ac:dyDescent="0.2">
      <c r="A5485" s="22" t="s">
        <v>11817</v>
      </c>
      <c r="B5485" s="21" t="s">
        <v>11818</v>
      </c>
      <c r="C5485" s="21" t="s">
        <v>2883</v>
      </c>
    </row>
    <row r="5486" spans="1:3" x14ac:dyDescent="0.2">
      <c r="A5486" s="22" t="s">
        <v>11819</v>
      </c>
      <c r="B5486" s="21" t="s">
        <v>11820</v>
      </c>
      <c r="C5486" s="21" t="s">
        <v>1577</v>
      </c>
    </row>
    <row r="5487" spans="1:3" x14ac:dyDescent="0.2">
      <c r="A5487" s="22" t="s">
        <v>11821</v>
      </c>
      <c r="B5487" s="21" t="s">
        <v>11822</v>
      </c>
      <c r="C5487" s="21" t="s">
        <v>1590</v>
      </c>
    </row>
    <row r="5488" spans="1:3" x14ac:dyDescent="0.2">
      <c r="A5488" s="22" t="s">
        <v>11823</v>
      </c>
      <c r="B5488" s="21" t="s">
        <v>11824</v>
      </c>
      <c r="C5488" s="21" t="s">
        <v>2456</v>
      </c>
    </row>
    <row r="5489" spans="1:3" x14ac:dyDescent="0.2">
      <c r="A5489" s="22" t="s">
        <v>11825</v>
      </c>
      <c r="B5489" s="21" t="s">
        <v>11826</v>
      </c>
      <c r="C5489" s="21" t="s">
        <v>2096</v>
      </c>
    </row>
    <row r="5490" spans="1:3" x14ac:dyDescent="0.2">
      <c r="A5490" s="22" t="s">
        <v>11827</v>
      </c>
      <c r="B5490" s="21" t="s">
        <v>11828</v>
      </c>
      <c r="C5490" s="21" t="s">
        <v>1577</v>
      </c>
    </row>
    <row r="5491" spans="1:3" x14ac:dyDescent="0.2">
      <c r="A5491" s="22" t="s">
        <v>11829</v>
      </c>
      <c r="B5491" s="21" t="s">
        <v>11830</v>
      </c>
      <c r="C5491" s="21" t="s">
        <v>1577</v>
      </c>
    </row>
    <row r="5492" spans="1:3" x14ac:dyDescent="0.2">
      <c r="A5492" s="22" t="s">
        <v>11831</v>
      </c>
      <c r="B5492" s="21" t="s">
        <v>11832</v>
      </c>
      <c r="C5492" s="21" t="s">
        <v>2008</v>
      </c>
    </row>
    <row r="5493" spans="1:3" x14ac:dyDescent="0.2">
      <c r="A5493" s="22" t="s">
        <v>11833</v>
      </c>
      <c r="B5493" s="21" t="s">
        <v>11834</v>
      </c>
      <c r="C5493" s="21" t="s">
        <v>1697</v>
      </c>
    </row>
    <row r="5494" spans="1:3" x14ac:dyDescent="0.2">
      <c r="A5494" s="22" t="s">
        <v>11835</v>
      </c>
      <c r="B5494" s="21" t="s">
        <v>11836</v>
      </c>
      <c r="C5494" s="21" t="s">
        <v>1926</v>
      </c>
    </row>
    <row r="5495" spans="1:3" x14ac:dyDescent="0.2">
      <c r="A5495" s="22" t="s">
        <v>11837</v>
      </c>
      <c r="B5495" s="21" t="s">
        <v>11838</v>
      </c>
      <c r="C5495" s="21" t="s">
        <v>1736</v>
      </c>
    </row>
    <row r="5496" spans="1:3" x14ac:dyDescent="0.2">
      <c r="A5496" s="22" t="s">
        <v>11839</v>
      </c>
      <c r="B5496" s="21" t="s">
        <v>11840</v>
      </c>
      <c r="C5496" s="21" t="s">
        <v>1736</v>
      </c>
    </row>
    <row r="5497" spans="1:3" x14ac:dyDescent="0.2">
      <c r="A5497" s="22" t="s">
        <v>11841</v>
      </c>
      <c r="B5497" s="21" t="s">
        <v>11842</v>
      </c>
      <c r="C5497" s="21" t="s">
        <v>1697</v>
      </c>
    </row>
    <row r="5498" spans="1:3" x14ac:dyDescent="0.2">
      <c r="A5498" s="22" t="s">
        <v>11843</v>
      </c>
      <c r="B5498" s="21" t="s">
        <v>11844</v>
      </c>
      <c r="C5498" s="21" t="s">
        <v>1817</v>
      </c>
    </row>
    <row r="5499" spans="1:3" x14ac:dyDescent="0.2">
      <c r="A5499" s="22" t="s">
        <v>11845</v>
      </c>
      <c r="B5499" s="21" t="s">
        <v>11846</v>
      </c>
      <c r="C5499" s="21" t="s">
        <v>1996</v>
      </c>
    </row>
    <row r="5500" spans="1:3" x14ac:dyDescent="0.2">
      <c r="A5500" s="22" t="s">
        <v>11847</v>
      </c>
      <c r="B5500" s="21" t="s">
        <v>11848</v>
      </c>
      <c r="C5500" s="21" t="s">
        <v>1895</v>
      </c>
    </row>
    <row r="5501" spans="1:3" x14ac:dyDescent="0.2">
      <c r="A5501" s="22" t="s">
        <v>11849</v>
      </c>
      <c r="B5501" s="21" t="s">
        <v>11850</v>
      </c>
      <c r="C5501" s="21" t="s">
        <v>2065</v>
      </c>
    </row>
    <row r="5502" spans="1:3" x14ac:dyDescent="0.2">
      <c r="A5502" s="22" t="s">
        <v>11851</v>
      </c>
      <c r="B5502" s="21" t="s">
        <v>11852</v>
      </c>
      <c r="C5502" s="21" t="s">
        <v>1796</v>
      </c>
    </row>
    <row r="5503" spans="1:3" x14ac:dyDescent="0.2">
      <c r="A5503" s="22" t="s">
        <v>11853</v>
      </c>
      <c r="B5503" s="21" t="s">
        <v>11854</v>
      </c>
      <c r="C5503" s="21" t="s">
        <v>1697</v>
      </c>
    </row>
    <row r="5504" spans="1:3" x14ac:dyDescent="0.2">
      <c r="A5504" s="22" t="s">
        <v>11855</v>
      </c>
      <c r="B5504" s="21" t="s">
        <v>11856</v>
      </c>
      <c r="C5504" s="21" t="s">
        <v>2008</v>
      </c>
    </row>
    <row r="5505" spans="1:3" x14ac:dyDescent="0.2">
      <c r="A5505" s="22" t="s">
        <v>11857</v>
      </c>
      <c r="B5505" s="21" t="s">
        <v>11858</v>
      </c>
      <c r="C5505" s="21" t="s">
        <v>2008</v>
      </c>
    </row>
    <row r="5506" spans="1:3" x14ac:dyDescent="0.2">
      <c r="A5506" s="22" t="s">
        <v>11859</v>
      </c>
      <c r="B5506" s="21" t="s">
        <v>11860</v>
      </c>
      <c r="C5506" s="21" t="s">
        <v>2008</v>
      </c>
    </row>
    <row r="5507" spans="1:3" x14ac:dyDescent="0.2">
      <c r="A5507" s="22" t="s">
        <v>11861</v>
      </c>
      <c r="B5507" s="21" t="s">
        <v>11862</v>
      </c>
      <c r="C5507" s="21" t="s">
        <v>2669</v>
      </c>
    </row>
    <row r="5508" spans="1:3" x14ac:dyDescent="0.2">
      <c r="A5508" s="22" t="s">
        <v>11863</v>
      </c>
      <c r="B5508" s="21" t="s">
        <v>11864</v>
      </c>
      <c r="C5508" s="21" t="s">
        <v>1697</v>
      </c>
    </row>
    <row r="5509" spans="1:3" x14ac:dyDescent="0.2">
      <c r="A5509" s="22" t="s">
        <v>11865</v>
      </c>
      <c r="B5509" s="21" t="s">
        <v>11866</v>
      </c>
      <c r="C5509" s="21" t="s">
        <v>1988</v>
      </c>
    </row>
    <row r="5510" spans="1:3" x14ac:dyDescent="0.2">
      <c r="A5510" s="22" t="s">
        <v>11867</v>
      </c>
      <c r="B5510" s="21" t="s">
        <v>11868</v>
      </c>
      <c r="C5510" s="21" t="s">
        <v>1851</v>
      </c>
    </row>
    <row r="5511" spans="1:3" x14ac:dyDescent="0.2">
      <c r="A5511" s="22" t="s">
        <v>11869</v>
      </c>
      <c r="B5511" s="21" t="s">
        <v>11870</v>
      </c>
      <c r="C5511" s="21" t="s">
        <v>1726</v>
      </c>
    </row>
    <row r="5512" spans="1:3" x14ac:dyDescent="0.2">
      <c r="A5512" s="22" t="s">
        <v>11871</v>
      </c>
      <c r="B5512" s="21" t="s">
        <v>11872</v>
      </c>
      <c r="C5512" s="21" t="s">
        <v>1726</v>
      </c>
    </row>
    <row r="5513" spans="1:3" x14ac:dyDescent="0.2">
      <c r="A5513" s="22" t="s">
        <v>11873</v>
      </c>
      <c r="B5513" s="21" t="s">
        <v>11874</v>
      </c>
      <c r="C5513" s="21" t="s">
        <v>1726</v>
      </c>
    </row>
    <row r="5514" spans="1:3" x14ac:dyDescent="0.2">
      <c r="A5514" s="22" t="s">
        <v>11875</v>
      </c>
      <c r="B5514" s="21" t="s">
        <v>11876</v>
      </c>
      <c r="C5514" s="21" t="s">
        <v>1946</v>
      </c>
    </row>
    <row r="5515" spans="1:3" x14ac:dyDescent="0.2">
      <c r="A5515" s="22" t="s">
        <v>11877</v>
      </c>
      <c r="B5515" s="21" t="s">
        <v>11878</v>
      </c>
      <c r="C5515" s="21" t="s">
        <v>1743</v>
      </c>
    </row>
    <row r="5516" spans="1:3" x14ac:dyDescent="0.2">
      <c r="A5516" s="22" t="s">
        <v>11879</v>
      </c>
      <c r="B5516" s="21" t="s">
        <v>11880</v>
      </c>
      <c r="C5516" s="21" t="s">
        <v>1743</v>
      </c>
    </row>
    <row r="5517" spans="1:3" x14ac:dyDescent="0.2">
      <c r="A5517" s="22" t="s">
        <v>11881</v>
      </c>
      <c r="B5517" s="21" t="s">
        <v>11882</v>
      </c>
      <c r="C5517" s="21" t="s">
        <v>2035</v>
      </c>
    </row>
    <row r="5518" spans="1:3" x14ac:dyDescent="0.2">
      <c r="A5518" s="22" t="s">
        <v>11883</v>
      </c>
      <c r="B5518" s="21" t="s">
        <v>11884</v>
      </c>
      <c r="C5518" s="21" t="s">
        <v>2035</v>
      </c>
    </row>
    <row r="5519" spans="1:3" x14ac:dyDescent="0.2">
      <c r="A5519" s="22" t="s">
        <v>11885</v>
      </c>
      <c r="B5519" s="21" t="s">
        <v>11886</v>
      </c>
      <c r="C5519" s="21" t="s">
        <v>2035</v>
      </c>
    </row>
    <row r="5520" spans="1:3" x14ac:dyDescent="0.2">
      <c r="A5520" s="22" t="s">
        <v>11887</v>
      </c>
      <c r="B5520" s="21" t="s">
        <v>11888</v>
      </c>
      <c r="C5520" s="21" t="s">
        <v>2035</v>
      </c>
    </row>
    <row r="5521" spans="1:3" x14ac:dyDescent="0.2">
      <c r="A5521" s="22" t="s">
        <v>11889</v>
      </c>
      <c r="B5521" s="21" t="s">
        <v>11890</v>
      </c>
      <c r="C5521" s="21" t="s">
        <v>2035</v>
      </c>
    </row>
    <row r="5522" spans="1:3" x14ac:dyDescent="0.2">
      <c r="A5522" s="22" t="s">
        <v>11891</v>
      </c>
      <c r="B5522" s="21" t="s">
        <v>11892</v>
      </c>
      <c r="C5522" s="21" t="s">
        <v>2035</v>
      </c>
    </row>
    <row r="5523" spans="1:3" x14ac:dyDescent="0.2">
      <c r="A5523" s="22" t="s">
        <v>11893</v>
      </c>
      <c r="B5523" s="21" t="s">
        <v>11894</v>
      </c>
      <c r="C5523" s="21" t="s">
        <v>2035</v>
      </c>
    </row>
    <row r="5524" spans="1:3" x14ac:dyDescent="0.2">
      <c r="A5524" s="22" t="s">
        <v>11895</v>
      </c>
      <c r="B5524" s="21" t="s">
        <v>11896</v>
      </c>
      <c r="C5524" s="21" t="s">
        <v>2035</v>
      </c>
    </row>
    <row r="5525" spans="1:3" x14ac:dyDescent="0.2">
      <c r="A5525" s="22" t="s">
        <v>11897</v>
      </c>
      <c r="B5525" s="21" t="s">
        <v>11898</v>
      </c>
      <c r="C5525" s="21" t="s">
        <v>2035</v>
      </c>
    </row>
    <row r="5526" spans="1:3" x14ac:dyDescent="0.2">
      <c r="A5526" s="22" t="s">
        <v>11899</v>
      </c>
      <c r="B5526" s="21" t="s">
        <v>11900</v>
      </c>
      <c r="C5526" s="21" t="s">
        <v>2035</v>
      </c>
    </row>
    <row r="5527" spans="1:3" x14ac:dyDescent="0.2">
      <c r="A5527" s="22" t="s">
        <v>11901</v>
      </c>
      <c r="B5527" s="21" t="s">
        <v>11902</v>
      </c>
      <c r="C5527" s="21" t="s">
        <v>1851</v>
      </c>
    </row>
    <row r="5528" spans="1:3" x14ac:dyDescent="0.2">
      <c r="A5528" s="22" t="s">
        <v>11903</v>
      </c>
      <c r="B5528" s="21" t="s">
        <v>11904</v>
      </c>
      <c r="C5528" s="21" t="s">
        <v>1851</v>
      </c>
    </row>
    <row r="5529" spans="1:3" x14ac:dyDescent="0.2">
      <c r="A5529" s="22" t="s">
        <v>11905</v>
      </c>
      <c r="B5529" s="21" t="s">
        <v>11906</v>
      </c>
      <c r="C5529" s="21" t="s">
        <v>1851</v>
      </c>
    </row>
    <row r="5530" spans="1:3" x14ac:dyDescent="0.2">
      <c r="A5530" s="22" t="s">
        <v>11907</v>
      </c>
      <c r="B5530" s="21" t="s">
        <v>11908</v>
      </c>
      <c r="C5530" s="21" t="s">
        <v>1851</v>
      </c>
    </row>
    <row r="5531" spans="1:3" x14ac:dyDescent="0.2">
      <c r="A5531" s="22" t="s">
        <v>11909</v>
      </c>
      <c r="B5531" s="21" t="s">
        <v>11910</v>
      </c>
      <c r="C5531" s="21" t="s">
        <v>1851</v>
      </c>
    </row>
    <row r="5532" spans="1:3" x14ac:dyDescent="0.2">
      <c r="A5532" s="22" t="s">
        <v>11911</v>
      </c>
      <c r="B5532" s="21" t="s">
        <v>11912</v>
      </c>
      <c r="C5532" s="21" t="s">
        <v>1620</v>
      </c>
    </row>
    <row r="5533" spans="1:3" x14ac:dyDescent="0.2">
      <c r="A5533" s="22" t="s">
        <v>11913</v>
      </c>
      <c r="B5533" s="21" t="s">
        <v>11914</v>
      </c>
      <c r="C5533" s="21" t="s">
        <v>1620</v>
      </c>
    </row>
    <row r="5534" spans="1:3" x14ac:dyDescent="0.2">
      <c r="A5534" s="22" t="s">
        <v>11915</v>
      </c>
      <c r="B5534" s="21" t="s">
        <v>11916</v>
      </c>
      <c r="C5534" s="21" t="s">
        <v>1620</v>
      </c>
    </row>
    <row r="5535" spans="1:3" x14ac:dyDescent="0.2">
      <c r="A5535" s="22" t="s">
        <v>11917</v>
      </c>
      <c r="B5535" s="21" t="s">
        <v>11918</v>
      </c>
      <c r="C5535" s="21" t="s">
        <v>9048</v>
      </c>
    </row>
    <row r="5536" spans="1:3" x14ac:dyDescent="0.2">
      <c r="A5536" s="22" t="s">
        <v>11919</v>
      </c>
      <c r="B5536" s="21" t="s">
        <v>11920</v>
      </c>
      <c r="C5536" s="21" t="s">
        <v>9048</v>
      </c>
    </row>
    <row r="5537" spans="1:3" x14ac:dyDescent="0.2">
      <c r="A5537" s="22" t="s">
        <v>11921</v>
      </c>
      <c r="B5537" s="21" t="s">
        <v>11922</v>
      </c>
      <c r="C5537" s="21" t="s">
        <v>1796</v>
      </c>
    </row>
    <row r="5538" spans="1:3" x14ac:dyDescent="0.2">
      <c r="A5538" s="22" t="s">
        <v>11923</v>
      </c>
      <c r="B5538" s="21" t="s">
        <v>11924</v>
      </c>
      <c r="C5538" s="21" t="s">
        <v>10802</v>
      </c>
    </row>
    <row r="5539" spans="1:3" x14ac:dyDescent="0.2">
      <c r="A5539" s="22" t="s">
        <v>11925</v>
      </c>
      <c r="B5539" s="21" t="s">
        <v>11926</v>
      </c>
      <c r="C5539" s="21" t="s">
        <v>10802</v>
      </c>
    </row>
    <row r="5540" spans="1:3" x14ac:dyDescent="0.2">
      <c r="A5540" s="20" t="s">
        <v>11927</v>
      </c>
      <c r="B5540" s="21" t="s">
        <v>11928</v>
      </c>
      <c r="C5540" s="21" t="s">
        <v>1577</v>
      </c>
    </row>
    <row r="5541" spans="1:3" x14ac:dyDescent="0.2">
      <c r="A5541" s="20" t="s">
        <v>11929</v>
      </c>
      <c r="B5541" s="21" t="s">
        <v>11930</v>
      </c>
      <c r="C5541" s="21" t="s">
        <v>1627</v>
      </c>
    </row>
    <row r="5542" spans="1:3" x14ac:dyDescent="0.2">
      <c r="A5542" s="20" t="s">
        <v>11931</v>
      </c>
      <c r="B5542" s="21" t="s">
        <v>11932</v>
      </c>
      <c r="C5542" s="21" t="s">
        <v>1726</v>
      </c>
    </row>
    <row r="5543" spans="1:3" x14ac:dyDescent="0.2">
      <c r="A5543" s="20" t="s">
        <v>11933</v>
      </c>
      <c r="B5543" s="21" t="s">
        <v>11934</v>
      </c>
      <c r="C5543" s="21" t="s">
        <v>1736</v>
      </c>
    </row>
    <row r="5544" spans="1:3" x14ac:dyDescent="0.2">
      <c r="A5544" s="20" t="s">
        <v>11935</v>
      </c>
      <c r="B5544" s="21" t="s">
        <v>11936</v>
      </c>
      <c r="C5544" s="21" t="s">
        <v>1757</v>
      </c>
    </row>
    <row r="5545" spans="1:3" x14ac:dyDescent="0.2">
      <c r="A5545" s="20" t="s">
        <v>11937</v>
      </c>
      <c r="B5545" s="21" t="s">
        <v>11938</v>
      </c>
      <c r="C5545" s="21" t="s">
        <v>1840</v>
      </c>
    </row>
    <row r="5546" spans="1:3" x14ac:dyDescent="0.2">
      <c r="A5546" s="20" t="s">
        <v>11939</v>
      </c>
      <c r="B5546" s="21" t="s">
        <v>11940</v>
      </c>
      <c r="C5546" s="21" t="s">
        <v>2014</v>
      </c>
    </row>
    <row r="5547" spans="1:3" x14ac:dyDescent="0.2">
      <c r="A5547" s="22" t="s">
        <v>11941</v>
      </c>
      <c r="B5547" s="21" t="s">
        <v>11942</v>
      </c>
      <c r="C5547" s="21" t="s">
        <v>1757</v>
      </c>
    </row>
    <row r="5548" spans="1:3" x14ac:dyDescent="0.2">
      <c r="A5548" s="22" t="s">
        <v>11943</v>
      </c>
      <c r="B5548" s="21" t="s">
        <v>11944</v>
      </c>
      <c r="C5548" s="21" t="s">
        <v>1577</v>
      </c>
    </row>
    <row r="5549" spans="1:3" x14ac:dyDescent="0.2">
      <c r="A5549" s="22" t="s">
        <v>11945</v>
      </c>
      <c r="B5549" s="21" t="s">
        <v>11946</v>
      </c>
      <c r="C5549" s="21" t="s">
        <v>1577</v>
      </c>
    </row>
    <row r="5550" spans="1:3" x14ac:dyDescent="0.2">
      <c r="A5550" s="22" t="s">
        <v>11947</v>
      </c>
      <c r="B5550" s="21" t="s">
        <v>11948</v>
      </c>
      <c r="C5550" s="21" t="s">
        <v>1577</v>
      </c>
    </row>
    <row r="5551" spans="1:3" x14ac:dyDescent="0.2">
      <c r="A5551" s="22" t="s">
        <v>11949</v>
      </c>
      <c r="B5551" s="21" t="s">
        <v>11950</v>
      </c>
      <c r="C5551" s="21" t="s">
        <v>2014</v>
      </c>
    </row>
    <row r="5552" spans="1:3" x14ac:dyDescent="0.2">
      <c r="A5552" s="22" t="s">
        <v>11951</v>
      </c>
      <c r="B5552" s="21" t="s">
        <v>11952</v>
      </c>
      <c r="C5552" s="21" t="s">
        <v>1726</v>
      </c>
    </row>
    <row r="5553" spans="1:3" x14ac:dyDescent="0.2">
      <c r="A5553" s="22" t="s">
        <v>11953</v>
      </c>
      <c r="B5553" s="21" t="s">
        <v>11954</v>
      </c>
      <c r="C5553" s="21" t="s">
        <v>1627</v>
      </c>
    </row>
    <row r="5554" spans="1:3" x14ac:dyDescent="0.2">
      <c r="A5554" s="22" t="s">
        <v>11955</v>
      </c>
      <c r="B5554" s="21" t="s">
        <v>11956</v>
      </c>
      <c r="C5554" s="21" t="s">
        <v>1840</v>
      </c>
    </row>
    <row r="5555" spans="1:3" x14ac:dyDescent="0.2">
      <c r="A5555" s="22" t="s">
        <v>11957</v>
      </c>
      <c r="B5555" s="21" t="s">
        <v>11958</v>
      </c>
      <c r="C5555" s="21" t="s">
        <v>1577</v>
      </c>
    </row>
    <row r="5556" spans="1:3" x14ac:dyDescent="0.2">
      <c r="A5556" s="22" t="s">
        <v>11959</v>
      </c>
      <c r="B5556" s="21" t="s">
        <v>11960</v>
      </c>
      <c r="C5556" s="21" t="s">
        <v>1627</v>
      </c>
    </row>
    <row r="5557" spans="1:3" x14ac:dyDescent="0.2">
      <c r="A5557" s="22" t="s">
        <v>11961</v>
      </c>
      <c r="B5557" s="21" t="s">
        <v>11962</v>
      </c>
      <c r="C5557" s="21" t="s">
        <v>1726</v>
      </c>
    </row>
    <row r="5558" spans="1:3" x14ac:dyDescent="0.2">
      <c r="A5558" s="22" t="s">
        <v>11963</v>
      </c>
      <c r="B5558" s="21" t="s">
        <v>11964</v>
      </c>
      <c r="C5558" s="21" t="s">
        <v>1757</v>
      </c>
    </row>
    <row r="5559" spans="1:3" x14ac:dyDescent="0.2">
      <c r="A5559" s="22" t="s">
        <v>11965</v>
      </c>
      <c r="B5559" s="21" t="s">
        <v>11966</v>
      </c>
      <c r="C5559" s="21" t="s">
        <v>1840</v>
      </c>
    </row>
    <row r="5560" spans="1:3" x14ac:dyDescent="0.2">
      <c r="A5560" s="22" t="s">
        <v>11967</v>
      </c>
      <c r="B5560" s="21" t="s">
        <v>11968</v>
      </c>
      <c r="C5560" s="21" t="s">
        <v>2014</v>
      </c>
    </row>
    <row r="5561" spans="1:3" x14ac:dyDescent="0.2">
      <c r="A5561" s="20" t="s">
        <v>11969</v>
      </c>
      <c r="B5561" s="21" t="s">
        <v>11970</v>
      </c>
      <c r="C5561" s="21" t="s">
        <v>2456</v>
      </c>
    </row>
    <row r="5562" spans="1:3" x14ac:dyDescent="0.2">
      <c r="A5562" s="20" t="s">
        <v>11971</v>
      </c>
      <c r="B5562" s="21" t="s">
        <v>11972</v>
      </c>
      <c r="C5562" s="21" t="s">
        <v>1560</v>
      </c>
    </row>
    <row r="5563" spans="1:3" x14ac:dyDescent="0.2">
      <c r="A5563" s="20" t="s">
        <v>11973</v>
      </c>
      <c r="B5563" s="21" t="s">
        <v>11974</v>
      </c>
      <c r="C5563" s="21" t="s">
        <v>2481</v>
      </c>
    </row>
    <row r="5564" spans="1:3" x14ac:dyDescent="0.2">
      <c r="A5564" s="20" t="s">
        <v>11975</v>
      </c>
      <c r="B5564" s="21" t="s">
        <v>11976</v>
      </c>
      <c r="C5564" s="21" t="s">
        <v>1577</v>
      </c>
    </row>
    <row r="5565" spans="1:3" x14ac:dyDescent="0.2">
      <c r="A5565" s="20" t="s">
        <v>11977</v>
      </c>
      <c r="B5565" s="21" t="s">
        <v>11978</v>
      </c>
      <c r="C5565" s="21" t="s">
        <v>1577</v>
      </c>
    </row>
    <row r="5566" spans="1:3" x14ac:dyDescent="0.2">
      <c r="A5566" s="20" t="s">
        <v>11979</v>
      </c>
      <c r="B5566" s="21" t="s">
        <v>11980</v>
      </c>
      <c r="C5566" s="21" t="s">
        <v>1577</v>
      </c>
    </row>
    <row r="5567" spans="1:3" x14ac:dyDescent="0.2">
      <c r="A5567" s="20" t="s">
        <v>11981</v>
      </c>
      <c r="B5567" s="21" t="s">
        <v>11982</v>
      </c>
      <c r="C5567" s="21" t="s">
        <v>1577</v>
      </c>
    </row>
    <row r="5568" spans="1:3" x14ac:dyDescent="0.2">
      <c r="A5568" s="20" t="s">
        <v>11983</v>
      </c>
      <c r="B5568" s="21" t="s">
        <v>11984</v>
      </c>
      <c r="C5568" s="21" t="s">
        <v>1577</v>
      </c>
    </row>
    <row r="5569" spans="1:3" x14ac:dyDescent="0.2">
      <c r="A5569" s="20" t="s">
        <v>11985</v>
      </c>
      <c r="B5569" s="21" t="s">
        <v>11986</v>
      </c>
      <c r="C5569" s="21" t="s">
        <v>1577</v>
      </c>
    </row>
    <row r="5570" spans="1:3" x14ac:dyDescent="0.2">
      <c r="A5570" s="20" t="s">
        <v>11987</v>
      </c>
      <c r="B5570" s="21" t="s">
        <v>11988</v>
      </c>
      <c r="C5570" s="21" t="s">
        <v>1577</v>
      </c>
    </row>
    <row r="5571" spans="1:3" x14ac:dyDescent="0.2">
      <c r="A5571" s="20" t="s">
        <v>11989</v>
      </c>
      <c r="B5571" s="21" t="s">
        <v>11990</v>
      </c>
      <c r="C5571" s="21" t="s">
        <v>1577</v>
      </c>
    </row>
    <row r="5572" spans="1:3" x14ac:dyDescent="0.2">
      <c r="A5572" s="20" t="s">
        <v>11991</v>
      </c>
      <c r="B5572" s="21" t="s">
        <v>11992</v>
      </c>
      <c r="C5572" s="21" t="s">
        <v>1577</v>
      </c>
    </row>
    <row r="5573" spans="1:3" x14ac:dyDescent="0.2">
      <c r="A5573" s="20" t="s">
        <v>11993</v>
      </c>
      <c r="B5573" s="21" t="s">
        <v>11994</v>
      </c>
      <c r="C5573" s="21" t="s">
        <v>1590</v>
      </c>
    </row>
    <row r="5574" spans="1:3" x14ac:dyDescent="0.2">
      <c r="A5574" s="20" t="s">
        <v>11995</v>
      </c>
      <c r="B5574" s="21" t="s">
        <v>11996</v>
      </c>
      <c r="C5574" s="21" t="s">
        <v>1595</v>
      </c>
    </row>
    <row r="5575" spans="1:3" x14ac:dyDescent="0.2">
      <c r="A5575" s="20" t="s">
        <v>11997</v>
      </c>
      <c r="B5575" s="21" t="s">
        <v>11998</v>
      </c>
      <c r="C5575" s="21" t="s">
        <v>1598</v>
      </c>
    </row>
    <row r="5576" spans="1:3" x14ac:dyDescent="0.2">
      <c r="A5576" s="20" t="s">
        <v>11999</v>
      </c>
      <c r="B5576" s="21" t="s">
        <v>12000</v>
      </c>
      <c r="C5576" s="21" t="s">
        <v>1601</v>
      </c>
    </row>
    <row r="5577" spans="1:3" x14ac:dyDescent="0.2">
      <c r="A5577" s="20" t="s">
        <v>12001</v>
      </c>
      <c r="B5577" s="21" t="s">
        <v>12002</v>
      </c>
      <c r="C5577" s="21" t="s">
        <v>1601</v>
      </c>
    </row>
    <row r="5578" spans="1:3" x14ac:dyDescent="0.2">
      <c r="A5578" s="20" t="s">
        <v>12003</v>
      </c>
      <c r="B5578" s="21" t="s">
        <v>12004</v>
      </c>
      <c r="C5578" s="21" t="s">
        <v>1601</v>
      </c>
    </row>
    <row r="5579" spans="1:3" x14ac:dyDescent="0.2">
      <c r="A5579" s="20" t="s">
        <v>12005</v>
      </c>
      <c r="B5579" s="21" t="s">
        <v>12006</v>
      </c>
      <c r="C5579" s="21" t="s">
        <v>2592</v>
      </c>
    </row>
    <row r="5580" spans="1:3" x14ac:dyDescent="0.2">
      <c r="A5580" s="20" t="s">
        <v>12007</v>
      </c>
      <c r="B5580" s="21" t="s">
        <v>12008</v>
      </c>
      <c r="C5580" s="21" t="s">
        <v>1607</v>
      </c>
    </row>
    <row r="5581" spans="1:3" x14ac:dyDescent="0.2">
      <c r="A5581" s="20" t="s">
        <v>12009</v>
      </c>
      <c r="B5581" s="21" t="s">
        <v>12010</v>
      </c>
      <c r="C5581" s="21" t="s">
        <v>1607</v>
      </c>
    </row>
    <row r="5582" spans="1:3" x14ac:dyDescent="0.2">
      <c r="A5582" s="20" t="s">
        <v>12011</v>
      </c>
      <c r="B5582" s="21" t="s">
        <v>12012</v>
      </c>
      <c r="C5582" s="21" t="s">
        <v>1620</v>
      </c>
    </row>
    <row r="5583" spans="1:3" x14ac:dyDescent="0.2">
      <c r="A5583" s="20" t="s">
        <v>12013</v>
      </c>
      <c r="B5583" s="21" t="s">
        <v>12014</v>
      </c>
      <c r="C5583" s="21" t="s">
        <v>1620</v>
      </c>
    </row>
    <row r="5584" spans="1:3" x14ac:dyDescent="0.2">
      <c r="A5584" s="20" t="s">
        <v>12015</v>
      </c>
      <c r="B5584" s="21" t="s">
        <v>12016</v>
      </c>
      <c r="C5584" s="21" t="s">
        <v>1627</v>
      </c>
    </row>
    <row r="5585" spans="1:3" x14ac:dyDescent="0.2">
      <c r="A5585" s="20" t="s">
        <v>12017</v>
      </c>
      <c r="B5585" s="21" t="s">
        <v>12018</v>
      </c>
      <c r="C5585" s="21" t="s">
        <v>1627</v>
      </c>
    </row>
    <row r="5586" spans="1:3" x14ac:dyDescent="0.2">
      <c r="A5586" s="20" t="s">
        <v>12019</v>
      </c>
      <c r="B5586" s="21" t="s">
        <v>12020</v>
      </c>
      <c r="C5586" s="21" t="s">
        <v>1627</v>
      </c>
    </row>
    <row r="5587" spans="1:3" x14ac:dyDescent="0.2">
      <c r="A5587" s="20" t="s">
        <v>12021</v>
      </c>
      <c r="B5587" s="21" t="s">
        <v>12022</v>
      </c>
      <c r="C5587" s="21" t="s">
        <v>1627</v>
      </c>
    </row>
    <row r="5588" spans="1:3" x14ac:dyDescent="0.2">
      <c r="A5588" s="20" t="s">
        <v>12023</v>
      </c>
      <c r="B5588" s="21" t="s">
        <v>12024</v>
      </c>
      <c r="C5588" s="21" t="s">
        <v>1627</v>
      </c>
    </row>
    <row r="5589" spans="1:3" x14ac:dyDescent="0.2">
      <c r="A5589" s="20" t="s">
        <v>12025</v>
      </c>
      <c r="B5589" s="21" t="s">
        <v>12026</v>
      </c>
      <c r="C5589" s="21" t="s">
        <v>1627</v>
      </c>
    </row>
    <row r="5590" spans="1:3" x14ac:dyDescent="0.2">
      <c r="A5590" s="20" t="s">
        <v>12027</v>
      </c>
      <c r="B5590" s="21" t="s">
        <v>12028</v>
      </c>
      <c r="C5590" s="21" t="s">
        <v>1627</v>
      </c>
    </row>
    <row r="5591" spans="1:3" x14ac:dyDescent="0.2">
      <c r="A5591" s="20" t="s">
        <v>12029</v>
      </c>
      <c r="B5591" s="21" t="s">
        <v>12030</v>
      </c>
      <c r="C5591" s="21" t="s">
        <v>1636</v>
      </c>
    </row>
    <row r="5592" spans="1:3" x14ac:dyDescent="0.2">
      <c r="A5592" s="20" t="s">
        <v>12031</v>
      </c>
      <c r="B5592" s="21" t="s">
        <v>12032</v>
      </c>
      <c r="C5592" s="21" t="s">
        <v>1636</v>
      </c>
    </row>
    <row r="5593" spans="1:3" x14ac:dyDescent="0.2">
      <c r="A5593" s="20" t="s">
        <v>12033</v>
      </c>
      <c r="B5593" s="21" t="s">
        <v>12034</v>
      </c>
      <c r="C5593" s="21" t="s">
        <v>1639</v>
      </c>
    </row>
    <row r="5594" spans="1:3" x14ac:dyDescent="0.2">
      <c r="A5594" s="20" t="s">
        <v>12035</v>
      </c>
      <c r="B5594" s="21" t="s">
        <v>12036</v>
      </c>
      <c r="C5594" s="21" t="s">
        <v>1639</v>
      </c>
    </row>
    <row r="5595" spans="1:3" x14ac:dyDescent="0.2">
      <c r="A5595" s="20" t="s">
        <v>12037</v>
      </c>
      <c r="B5595" s="21" t="s">
        <v>12038</v>
      </c>
      <c r="C5595" s="21" t="s">
        <v>1639</v>
      </c>
    </row>
    <row r="5596" spans="1:3" x14ac:dyDescent="0.2">
      <c r="A5596" s="20" t="s">
        <v>12039</v>
      </c>
      <c r="B5596" s="21" t="s">
        <v>12040</v>
      </c>
      <c r="C5596" s="21" t="s">
        <v>2669</v>
      </c>
    </row>
    <row r="5597" spans="1:3" x14ac:dyDescent="0.2">
      <c r="A5597" s="20" t="s">
        <v>12041</v>
      </c>
      <c r="B5597" s="21" t="s">
        <v>12042</v>
      </c>
      <c r="C5597" s="21" t="s">
        <v>1642</v>
      </c>
    </row>
    <row r="5598" spans="1:3" x14ac:dyDescent="0.2">
      <c r="A5598" s="20" t="s">
        <v>12043</v>
      </c>
      <c r="B5598" s="21" t="s">
        <v>12044</v>
      </c>
      <c r="C5598" s="21" t="s">
        <v>1642</v>
      </c>
    </row>
    <row r="5599" spans="1:3" x14ac:dyDescent="0.2">
      <c r="A5599" s="20" t="s">
        <v>12045</v>
      </c>
      <c r="B5599" s="21" t="s">
        <v>12046</v>
      </c>
      <c r="C5599" s="21" t="s">
        <v>1642</v>
      </c>
    </row>
    <row r="5600" spans="1:3" x14ac:dyDescent="0.2">
      <c r="A5600" s="20" t="s">
        <v>12047</v>
      </c>
      <c r="B5600" s="21" t="s">
        <v>12048</v>
      </c>
      <c r="C5600" s="21" t="s">
        <v>1642</v>
      </c>
    </row>
    <row r="5601" spans="1:3" x14ac:dyDescent="0.2">
      <c r="A5601" s="20" t="s">
        <v>12049</v>
      </c>
      <c r="B5601" s="21" t="s">
        <v>12050</v>
      </c>
      <c r="C5601" s="21" t="s">
        <v>2738</v>
      </c>
    </row>
    <row r="5602" spans="1:3" x14ac:dyDescent="0.2">
      <c r="A5602" s="20" t="s">
        <v>12051</v>
      </c>
      <c r="B5602" s="21" t="s">
        <v>12052</v>
      </c>
      <c r="C5602" s="21" t="s">
        <v>1671</v>
      </c>
    </row>
    <row r="5603" spans="1:3" x14ac:dyDescent="0.2">
      <c r="A5603" s="20" t="s">
        <v>12053</v>
      </c>
      <c r="B5603" s="21" t="s">
        <v>12054</v>
      </c>
      <c r="C5603" s="21" t="s">
        <v>1671</v>
      </c>
    </row>
    <row r="5604" spans="1:3" x14ac:dyDescent="0.2">
      <c r="A5604" s="20" t="s">
        <v>12055</v>
      </c>
      <c r="B5604" s="21" t="s">
        <v>12056</v>
      </c>
      <c r="C5604" s="21" t="s">
        <v>1671</v>
      </c>
    </row>
    <row r="5605" spans="1:3" x14ac:dyDescent="0.2">
      <c r="A5605" s="20" t="s">
        <v>12057</v>
      </c>
      <c r="B5605" s="21" t="s">
        <v>12058</v>
      </c>
      <c r="C5605" s="21" t="s">
        <v>1671</v>
      </c>
    </row>
    <row r="5606" spans="1:3" x14ac:dyDescent="0.2">
      <c r="A5606" s="20" t="s">
        <v>12059</v>
      </c>
      <c r="B5606" s="21" t="s">
        <v>12060</v>
      </c>
      <c r="C5606" s="21" t="s">
        <v>1671</v>
      </c>
    </row>
    <row r="5607" spans="1:3" x14ac:dyDescent="0.2">
      <c r="A5607" s="20" t="s">
        <v>12061</v>
      </c>
      <c r="B5607" s="21" t="s">
        <v>12062</v>
      </c>
      <c r="C5607" s="21" t="s">
        <v>1671</v>
      </c>
    </row>
    <row r="5608" spans="1:3" x14ac:dyDescent="0.2">
      <c r="A5608" s="20" t="s">
        <v>12063</v>
      </c>
      <c r="B5608" s="21" t="s">
        <v>12064</v>
      </c>
      <c r="C5608" s="21" t="s">
        <v>1671</v>
      </c>
    </row>
    <row r="5609" spans="1:3" x14ac:dyDescent="0.2">
      <c r="A5609" s="20" t="s">
        <v>12065</v>
      </c>
      <c r="B5609" s="21" t="s">
        <v>12066</v>
      </c>
      <c r="C5609" s="21" t="s">
        <v>1690</v>
      </c>
    </row>
    <row r="5610" spans="1:3" x14ac:dyDescent="0.2">
      <c r="A5610" s="20" t="s">
        <v>12067</v>
      </c>
      <c r="B5610" s="21" t="s">
        <v>12068</v>
      </c>
      <c r="C5610" s="21" t="s">
        <v>1690</v>
      </c>
    </row>
    <row r="5611" spans="1:3" x14ac:dyDescent="0.2">
      <c r="A5611" s="20" t="s">
        <v>12069</v>
      </c>
      <c r="B5611" s="21" t="s">
        <v>12070</v>
      </c>
      <c r="C5611" s="21" t="s">
        <v>1690</v>
      </c>
    </row>
    <row r="5612" spans="1:3" x14ac:dyDescent="0.2">
      <c r="A5612" s="20" t="s">
        <v>12071</v>
      </c>
      <c r="B5612" s="21" t="s">
        <v>12072</v>
      </c>
      <c r="C5612" s="21" t="s">
        <v>1697</v>
      </c>
    </row>
    <row r="5613" spans="1:3" x14ac:dyDescent="0.2">
      <c r="A5613" s="20" t="s">
        <v>12073</v>
      </c>
      <c r="B5613" s="21" t="s">
        <v>12074</v>
      </c>
      <c r="C5613" s="21" t="s">
        <v>1697</v>
      </c>
    </row>
    <row r="5614" spans="1:3" x14ac:dyDescent="0.2">
      <c r="A5614" s="20" t="s">
        <v>12075</v>
      </c>
      <c r="B5614" s="21" t="s">
        <v>12076</v>
      </c>
      <c r="C5614" s="21" t="s">
        <v>1697</v>
      </c>
    </row>
    <row r="5615" spans="1:3" x14ac:dyDescent="0.2">
      <c r="A5615" s="20" t="s">
        <v>12077</v>
      </c>
      <c r="B5615" s="21" t="s">
        <v>12078</v>
      </c>
      <c r="C5615" s="21" t="s">
        <v>1697</v>
      </c>
    </row>
    <row r="5616" spans="1:3" x14ac:dyDescent="0.2">
      <c r="A5616" s="20" t="s">
        <v>12079</v>
      </c>
      <c r="B5616" s="21" t="s">
        <v>12080</v>
      </c>
      <c r="C5616" s="21" t="s">
        <v>1697</v>
      </c>
    </row>
    <row r="5617" spans="1:3" x14ac:dyDescent="0.2">
      <c r="A5617" s="20" t="s">
        <v>12081</v>
      </c>
      <c r="B5617" s="21" t="s">
        <v>12082</v>
      </c>
      <c r="C5617" s="21" t="s">
        <v>1697</v>
      </c>
    </row>
    <row r="5618" spans="1:3" x14ac:dyDescent="0.2">
      <c r="A5618" s="20" t="s">
        <v>12083</v>
      </c>
      <c r="B5618" s="21" t="s">
        <v>12084</v>
      </c>
      <c r="C5618" s="21" t="s">
        <v>1697</v>
      </c>
    </row>
    <row r="5619" spans="1:3" x14ac:dyDescent="0.2">
      <c r="A5619" s="20" t="s">
        <v>12085</v>
      </c>
      <c r="B5619" s="21" t="s">
        <v>12086</v>
      </c>
      <c r="C5619" s="21" t="s">
        <v>2871</v>
      </c>
    </row>
    <row r="5620" spans="1:3" x14ac:dyDescent="0.2">
      <c r="A5620" s="20" t="s">
        <v>12087</v>
      </c>
      <c r="B5620" s="21" t="s">
        <v>12088</v>
      </c>
      <c r="C5620" s="21" t="s">
        <v>2871</v>
      </c>
    </row>
    <row r="5621" spans="1:3" x14ac:dyDescent="0.2">
      <c r="A5621" s="20" t="s">
        <v>12089</v>
      </c>
      <c r="B5621" s="21" t="s">
        <v>12090</v>
      </c>
      <c r="C5621" s="21" t="s">
        <v>2878</v>
      </c>
    </row>
    <row r="5622" spans="1:3" x14ac:dyDescent="0.2">
      <c r="A5622" s="20" t="s">
        <v>12091</v>
      </c>
      <c r="B5622" s="21" t="s">
        <v>12092</v>
      </c>
      <c r="C5622" s="21" t="s">
        <v>2883</v>
      </c>
    </row>
    <row r="5623" spans="1:3" x14ac:dyDescent="0.2">
      <c r="A5623" s="20" t="s">
        <v>12093</v>
      </c>
      <c r="B5623" s="21" t="s">
        <v>12094</v>
      </c>
      <c r="C5623" s="21" t="s">
        <v>2883</v>
      </c>
    </row>
    <row r="5624" spans="1:3" x14ac:dyDescent="0.2">
      <c r="A5624" s="20" t="s">
        <v>12095</v>
      </c>
      <c r="B5624" s="21" t="s">
        <v>12096</v>
      </c>
      <c r="C5624" s="21" t="s">
        <v>2883</v>
      </c>
    </row>
    <row r="5625" spans="1:3" x14ac:dyDescent="0.2">
      <c r="A5625" s="20" t="s">
        <v>12097</v>
      </c>
      <c r="B5625" s="21" t="s">
        <v>12098</v>
      </c>
      <c r="C5625" s="21" t="s">
        <v>2883</v>
      </c>
    </row>
    <row r="5626" spans="1:3" x14ac:dyDescent="0.2">
      <c r="A5626" s="20" t="s">
        <v>12099</v>
      </c>
      <c r="B5626" s="21" t="s">
        <v>12100</v>
      </c>
      <c r="C5626" s="21" t="s">
        <v>2883</v>
      </c>
    </row>
    <row r="5627" spans="1:3" x14ac:dyDescent="0.2">
      <c r="A5627" s="20" t="s">
        <v>12101</v>
      </c>
      <c r="B5627" s="21" t="s">
        <v>12102</v>
      </c>
      <c r="C5627" s="21" t="s">
        <v>2883</v>
      </c>
    </row>
    <row r="5628" spans="1:3" x14ac:dyDescent="0.2">
      <c r="A5628" s="20" t="s">
        <v>12103</v>
      </c>
      <c r="B5628" s="21" t="s">
        <v>12104</v>
      </c>
      <c r="C5628" s="21" t="s">
        <v>2883</v>
      </c>
    </row>
    <row r="5629" spans="1:3" x14ac:dyDescent="0.2">
      <c r="A5629" s="20" t="s">
        <v>12105</v>
      </c>
      <c r="B5629" s="21" t="s">
        <v>12106</v>
      </c>
      <c r="C5629" s="21" t="s">
        <v>1726</v>
      </c>
    </row>
    <row r="5630" spans="1:3" x14ac:dyDescent="0.2">
      <c r="A5630" s="20" t="s">
        <v>12107</v>
      </c>
      <c r="B5630" s="21" t="s">
        <v>12108</v>
      </c>
      <c r="C5630" s="21" t="s">
        <v>1726</v>
      </c>
    </row>
    <row r="5631" spans="1:3" x14ac:dyDescent="0.2">
      <c r="A5631" s="20" t="s">
        <v>12109</v>
      </c>
      <c r="B5631" s="21" t="s">
        <v>12110</v>
      </c>
      <c r="C5631" s="21" t="s">
        <v>1726</v>
      </c>
    </row>
    <row r="5632" spans="1:3" x14ac:dyDescent="0.2">
      <c r="A5632" s="20" t="s">
        <v>12111</v>
      </c>
      <c r="B5632" s="21" t="s">
        <v>12112</v>
      </c>
      <c r="C5632" s="21" t="s">
        <v>1736</v>
      </c>
    </row>
    <row r="5633" spans="1:3" x14ac:dyDescent="0.2">
      <c r="A5633" s="20" t="s">
        <v>12113</v>
      </c>
      <c r="B5633" s="21" t="s">
        <v>12114</v>
      </c>
      <c r="C5633" s="21" t="s">
        <v>1736</v>
      </c>
    </row>
    <row r="5634" spans="1:3" x14ac:dyDescent="0.2">
      <c r="A5634" s="20" t="s">
        <v>12115</v>
      </c>
      <c r="B5634" s="21" t="s">
        <v>12116</v>
      </c>
      <c r="C5634" s="21" t="s">
        <v>1736</v>
      </c>
    </row>
    <row r="5635" spans="1:3" x14ac:dyDescent="0.2">
      <c r="A5635" s="20" t="s">
        <v>12117</v>
      </c>
      <c r="B5635" s="21" t="s">
        <v>12118</v>
      </c>
      <c r="C5635" s="21" t="s">
        <v>1736</v>
      </c>
    </row>
    <row r="5636" spans="1:3" x14ac:dyDescent="0.2">
      <c r="A5636" s="20" t="s">
        <v>12119</v>
      </c>
      <c r="B5636" s="21" t="s">
        <v>12120</v>
      </c>
      <c r="C5636" s="21" t="s">
        <v>1743</v>
      </c>
    </row>
    <row r="5637" spans="1:3" x14ac:dyDescent="0.2">
      <c r="A5637" s="20" t="s">
        <v>12121</v>
      </c>
      <c r="B5637" s="21" t="s">
        <v>12122</v>
      </c>
      <c r="C5637" s="21" t="s">
        <v>1743</v>
      </c>
    </row>
    <row r="5638" spans="1:3" x14ac:dyDescent="0.2">
      <c r="A5638" s="20" t="s">
        <v>12123</v>
      </c>
      <c r="B5638" s="21" t="s">
        <v>12124</v>
      </c>
      <c r="C5638" s="21" t="s">
        <v>2976</v>
      </c>
    </row>
    <row r="5639" spans="1:3" x14ac:dyDescent="0.2">
      <c r="A5639" s="20" t="s">
        <v>12125</v>
      </c>
      <c r="B5639" s="21" t="s">
        <v>12126</v>
      </c>
      <c r="C5639" s="21" t="s">
        <v>1752</v>
      </c>
    </row>
    <row r="5640" spans="1:3" x14ac:dyDescent="0.2">
      <c r="A5640" s="20" t="s">
        <v>12127</v>
      </c>
      <c r="B5640" s="21" t="s">
        <v>12128</v>
      </c>
      <c r="C5640" s="21" t="s">
        <v>1752</v>
      </c>
    </row>
    <row r="5641" spans="1:3" x14ac:dyDescent="0.2">
      <c r="A5641" s="20" t="s">
        <v>12129</v>
      </c>
      <c r="B5641" s="21" t="s">
        <v>12130</v>
      </c>
      <c r="C5641" s="21" t="s">
        <v>1757</v>
      </c>
    </row>
    <row r="5642" spans="1:3" x14ac:dyDescent="0.2">
      <c r="A5642" s="20" t="s">
        <v>12131</v>
      </c>
      <c r="B5642" s="21" t="s">
        <v>12132</v>
      </c>
      <c r="C5642" s="21" t="s">
        <v>1757</v>
      </c>
    </row>
    <row r="5643" spans="1:3" x14ac:dyDescent="0.2">
      <c r="A5643" s="20" t="s">
        <v>12133</v>
      </c>
      <c r="B5643" s="21" t="s">
        <v>12134</v>
      </c>
      <c r="C5643" s="21" t="s">
        <v>1757</v>
      </c>
    </row>
    <row r="5644" spans="1:3" x14ac:dyDescent="0.2">
      <c r="A5644" s="20" t="s">
        <v>12135</v>
      </c>
      <c r="B5644" s="21" t="s">
        <v>12136</v>
      </c>
      <c r="C5644" s="21" t="s">
        <v>1757</v>
      </c>
    </row>
    <row r="5645" spans="1:3" x14ac:dyDescent="0.2">
      <c r="A5645" s="20" t="s">
        <v>12137</v>
      </c>
      <c r="B5645" s="21" t="s">
        <v>12138</v>
      </c>
      <c r="C5645" s="21" t="s">
        <v>1764</v>
      </c>
    </row>
    <row r="5646" spans="1:3" x14ac:dyDescent="0.2">
      <c r="A5646" s="20" t="s">
        <v>12139</v>
      </c>
      <c r="B5646" s="21" t="s">
        <v>12140</v>
      </c>
      <c r="C5646" s="21" t="s">
        <v>1764</v>
      </c>
    </row>
    <row r="5647" spans="1:3" x14ac:dyDescent="0.2">
      <c r="A5647" s="20" t="s">
        <v>12141</v>
      </c>
      <c r="B5647" s="21" t="s">
        <v>12142</v>
      </c>
      <c r="C5647" s="21" t="s">
        <v>3033</v>
      </c>
    </row>
    <row r="5648" spans="1:3" x14ac:dyDescent="0.2">
      <c r="A5648" s="20" t="s">
        <v>12143</v>
      </c>
      <c r="B5648" s="21" t="s">
        <v>12144</v>
      </c>
      <c r="C5648" s="21" t="s">
        <v>4565</v>
      </c>
    </row>
    <row r="5649" spans="1:3" x14ac:dyDescent="0.2">
      <c r="A5649" s="20" t="s">
        <v>12145</v>
      </c>
      <c r="B5649" s="21" t="s">
        <v>12146</v>
      </c>
      <c r="C5649" s="21" t="s">
        <v>1775</v>
      </c>
    </row>
    <row r="5650" spans="1:3" x14ac:dyDescent="0.2">
      <c r="A5650" s="20" t="s">
        <v>12147</v>
      </c>
      <c r="B5650" s="21" t="s">
        <v>12148</v>
      </c>
      <c r="C5650" s="21" t="s">
        <v>1784</v>
      </c>
    </row>
    <row r="5651" spans="1:3" x14ac:dyDescent="0.2">
      <c r="A5651" s="20" t="s">
        <v>12149</v>
      </c>
      <c r="B5651" s="21" t="s">
        <v>12150</v>
      </c>
      <c r="C5651" s="21" t="s">
        <v>1784</v>
      </c>
    </row>
    <row r="5652" spans="1:3" x14ac:dyDescent="0.2">
      <c r="A5652" s="20" t="s">
        <v>12151</v>
      </c>
      <c r="B5652" s="21" t="s">
        <v>12152</v>
      </c>
      <c r="C5652" s="21" t="s">
        <v>1784</v>
      </c>
    </row>
    <row r="5653" spans="1:3" x14ac:dyDescent="0.2">
      <c r="A5653" s="20" t="s">
        <v>12153</v>
      </c>
      <c r="B5653" s="21" t="s">
        <v>12154</v>
      </c>
      <c r="C5653" s="21" t="s">
        <v>3066</v>
      </c>
    </row>
    <row r="5654" spans="1:3" x14ac:dyDescent="0.2">
      <c r="A5654" s="20" t="s">
        <v>12155</v>
      </c>
      <c r="B5654" s="21" t="s">
        <v>12156</v>
      </c>
      <c r="C5654" s="21" t="s">
        <v>1793</v>
      </c>
    </row>
    <row r="5655" spans="1:3" x14ac:dyDescent="0.2">
      <c r="A5655" s="20" t="s">
        <v>12157</v>
      </c>
      <c r="B5655" s="21" t="s">
        <v>12158</v>
      </c>
      <c r="C5655" s="21" t="s">
        <v>1793</v>
      </c>
    </row>
    <row r="5656" spans="1:3" x14ac:dyDescent="0.2">
      <c r="A5656" s="20" t="s">
        <v>12159</v>
      </c>
      <c r="B5656" s="21" t="s">
        <v>12160</v>
      </c>
      <c r="C5656" s="21" t="s">
        <v>1796</v>
      </c>
    </row>
    <row r="5657" spans="1:3" x14ac:dyDescent="0.2">
      <c r="A5657" s="20" t="s">
        <v>12161</v>
      </c>
      <c r="B5657" s="21" t="s">
        <v>12162</v>
      </c>
      <c r="C5657" s="21" t="s">
        <v>1796</v>
      </c>
    </row>
    <row r="5658" spans="1:3" x14ac:dyDescent="0.2">
      <c r="A5658" s="20" t="s">
        <v>12163</v>
      </c>
      <c r="B5658" s="21" t="s">
        <v>12164</v>
      </c>
      <c r="C5658" s="21" t="s">
        <v>1796</v>
      </c>
    </row>
    <row r="5659" spans="1:3" x14ac:dyDescent="0.2">
      <c r="A5659" s="20" t="s">
        <v>12165</v>
      </c>
      <c r="B5659" s="21" t="s">
        <v>12166</v>
      </c>
      <c r="C5659" s="21" t="s">
        <v>1796</v>
      </c>
    </row>
    <row r="5660" spans="1:3" x14ac:dyDescent="0.2">
      <c r="A5660" s="20" t="s">
        <v>12167</v>
      </c>
      <c r="B5660" s="21" t="s">
        <v>12168</v>
      </c>
      <c r="C5660" s="21" t="s">
        <v>1796</v>
      </c>
    </row>
    <row r="5661" spans="1:3" x14ac:dyDescent="0.2">
      <c r="A5661" s="20" t="s">
        <v>12169</v>
      </c>
      <c r="B5661" s="21" t="s">
        <v>12170</v>
      </c>
      <c r="C5661" s="21" t="s">
        <v>1796</v>
      </c>
    </row>
    <row r="5662" spans="1:3" x14ac:dyDescent="0.2">
      <c r="A5662" s="20" t="s">
        <v>12171</v>
      </c>
      <c r="B5662" s="21" t="s">
        <v>12172</v>
      </c>
      <c r="C5662" s="21" t="s">
        <v>1796</v>
      </c>
    </row>
    <row r="5663" spans="1:3" x14ac:dyDescent="0.2">
      <c r="A5663" s="20" t="s">
        <v>12173</v>
      </c>
      <c r="B5663" s="21" t="s">
        <v>12174</v>
      </c>
      <c r="C5663" s="21" t="s">
        <v>1796</v>
      </c>
    </row>
    <row r="5664" spans="1:3" x14ac:dyDescent="0.2">
      <c r="A5664" s="20" t="s">
        <v>12175</v>
      </c>
      <c r="B5664" s="21" t="s">
        <v>12176</v>
      </c>
      <c r="C5664" s="21" t="s">
        <v>1796</v>
      </c>
    </row>
    <row r="5665" spans="1:3" x14ac:dyDescent="0.2">
      <c r="A5665" s="20" t="s">
        <v>12177</v>
      </c>
      <c r="B5665" s="21" t="s">
        <v>12178</v>
      </c>
      <c r="C5665" s="21" t="s">
        <v>1817</v>
      </c>
    </row>
    <row r="5666" spans="1:3" x14ac:dyDescent="0.2">
      <c r="A5666" s="20" t="s">
        <v>12179</v>
      </c>
      <c r="B5666" s="21" t="s">
        <v>12180</v>
      </c>
      <c r="C5666" s="21" t="s">
        <v>1817</v>
      </c>
    </row>
    <row r="5667" spans="1:3" x14ac:dyDescent="0.2">
      <c r="A5667" s="20" t="s">
        <v>12181</v>
      </c>
      <c r="B5667" s="21" t="s">
        <v>12182</v>
      </c>
      <c r="C5667" s="21" t="s">
        <v>1817</v>
      </c>
    </row>
    <row r="5668" spans="1:3" x14ac:dyDescent="0.2">
      <c r="A5668" s="20" t="s">
        <v>12183</v>
      </c>
      <c r="B5668" s="21" t="s">
        <v>12184</v>
      </c>
      <c r="C5668" s="21" t="s">
        <v>1817</v>
      </c>
    </row>
    <row r="5669" spans="1:3" x14ac:dyDescent="0.2">
      <c r="A5669" s="20" t="s">
        <v>12185</v>
      </c>
      <c r="B5669" s="21" t="s">
        <v>12186</v>
      </c>
      <c r="C5669" s="21" t="s">
        <v>1817</v>
      </c>
    </row>
    <row r="5670" spans="1:3" x14ac:dyDescent="0.2">
      <c r="A5670" s="20" t="s">
        <v>12187</v>
      </c>
      <c r="B5670" s="21" t="s">
        <v>12188</v>
      </c>
      <c r="C5670" s="21" t="s">
        <v>1817</v>
      </c>
    </row>
    <row r="5671" spans="1:3" x14ac:dyDescent="0.2">
      <c r="A5671" s="20" t="s">
        <v>12189</v>
      </c>
      <c r="B5671" s="21" t="s">
        <v>12190</v>
      </c>
      <c r="C5671" s="21" t="s">
        <v>1817</v>
      </c>
    </row>
    <row r="5672" spans="1:3" x14ac:dyDescent="0.2">
      <c r="A5672" s="20" t="s">
        <v>12191</v>
      </c>
      <c r="B5672" s="21" t="s">
        <v>12192</v>
      </c>
      <c r="C5672" s="21" t="s">
        <v>1840</v>
      </c>
    </row>
    <row r="5673" spans="1:3" x14ac:dyDescent="0.2">
      <c r="A5673" s="20" t="s">
        <v>12193</v>
      </c>
      <c r="B5673" s="21" t="s">
        <v>12194</v>
      </c>
      <c r="C5673" s="21" t="s">
        <v>1840</v>
      </c>
    </row>
    <row r="5674" spans="1:3" x14ac:dyDescent="0.2">
      <c r="A5674" s="20" t="s">
        <v>12195</v>
      </c>
      <c r="B5674" s="21" t="s">
        <v>12196</v>
      </c>
      <c r="C5674" s="21" t="s">
        <v>1840</v>
      </c>
    </row>
    <row r="5675" spans="1:3" x14ac:dyDescent="0.2">
      <c r="A5675" s="20" t="s">
        <v>12197</v>
      </c>
      <c r="B5675" s="21" t="s">
        <v>12198</v>
      </c>
      <c r="C5675" s="21" t="s">
        <v>1840</v>
      </c>
    </row>
    <row r="5676" spans="1:3" x14ac:dyDescent="0.2">
      <c r="A5676" s="20" t="s">
        <v>12199</v>
      </c>
      <c r="B5676" s="21" t="s">
        <v>12200</v>
      </c>
      <c r="C5676" s="21" t="s">
        <v>1840</v>
      </c>
    </row>
    <row r="5677" spans="1:3" x14ac:dyDescent="0.2">
      <c r="A5677" s="20" t="s">
        <v>12201</v>
      </c>
      <c r="B5677" s="21" t="s">
        <v>12202</v>
      </c>
      <c r="C5677" s="21" t="s">
        <v>1840</v>
      </c>
    </row>
    <row r="5678" spans="1:3" x14ac:dyDescent="0.2">
      <c r="A5678" s="20" t="s">
        <v>12203</v>
      </c>
      <c r="B5678" s="21" t="s">
        <v>12204</v>
      </c>
      <c r="C5678" s="21" t="s">
        <v>1851</v>
      </c>
    </row>
    <row r="5679" spans="1:3" x14ac:dyDescent="0.2">
      <c r="A5679" s="20" t="s">
        <v>12205</v>
      </c>
      <c r="B5679" s="21" t="s">
        <v>12206</v>
      </c>
      <c r="C5679" s="21" t="s">
        <v>1851</v>
      </c>
    </row>
    <row r="5680" spans="1:3" x14ac:dyDescent="0.2">
      <c r="A5680" s="20" t="s">
        <v>12207</v>
      </c>
      <c r="B5680" s="21" t="s">
        <v>12208</v>
      </c>
      <c r="C5680" s="21" t="s">
        <v>1851</v>
      </c>
    </row>
    <row r="5681" spans="1:3" x14ac:dyDescent="0.2">
      <c r="A5681" s="20" t="s">
        <v>12209</v>
      </c>
      <c r="B5681" s="21" t="s">
        <v>12210</v>
      </c>
      <c r="C5681" s="21" t="s">
        <v>1851</v>
      </c>
    </row>
    <row r="5682" spans="1:3" x14ac:dyDescent="0.2">
      <c r="A5682" s="20" t="s">
        <v>12211</v>
      </c>
      <c r="B5682" s="21" t="s">
        <v>12212</v>
      </c>
      <c r="C5682" s="21" t="s">
        <v>1851</v>
      </c>
    </row>
    <row r="5683" spans="1:3" x14ac:dyDescent="0.2">
      <c r="A5683" s="20" t="s">
        <v>12213</v>
      </c>
      <c r="B5683" s="21" t="s">
        <v>12214</v>
      </c>
      <c r="C5683" s="21" t="s">
        <v>1851</v>
      </c>
    </row>
    <row r="5684" spans="1:3" x14ac:dyDescent="0.2">
      <c r="A5684" s="20" t="s">
        <v>12215</v>
      </c>
      <c r="B5684" s="21" t="s">
        <v>12216</v>
      </c>
      <c r="C5684" s="21" t="s">
        <v>1858</v>
      </c>
    </row>
    <row r="5685" spans="1:3" x14ac:dyDescent="0.2">
      <c r="A5685" s="20" t="s">
        <v>12217</v>
      </c>
      <c r="B5685" s="21" t="s">
        <v>12218</v>
      </c>
      <c r="C5685" s="21" t="s">
        <v>1858</v>
      </c>
    </row>
    <row r="5686" spans="1:3" x14ac:dyDescent="0.2">
      <c r="A5686" s="20" t="s">
        <v>12219</v>
      </c>
      <c r="B5686" s="21" t="s">
        <v>12220</v>
      </c>
      <c r="C5686" s="21" t="s">
        <v>1858</v>
      </c>
    </row>
    <row r="5687" spans="1:3" x14ac:dyDescent="0.2">
      <c r="A5687" s="20" t="s">
        <v>12221</v>
      </c>
      <c r="B5687" s="21" t="s">
        <v>12222</v>
      </c>
      <c r="C5687" s="21" t="s">
        <v>1858</v>
      </c>
    </row>
    <row r="5688" spans="1:3" x14ac:dyDescent="0.2">
      <c r="A5688" s="20" t="s">
        <v>12223</v>
      </c>
      <c r="B5688" s="21" t="s">
        <v>12224</v>
      </c>
      <c r="C5688" s="21" t="s">
        <v>1858</v>
      </c>
    </row>
    <row r="5689" spans="1:3" x14ac:dyDescent="0.2">
      <c r="A5689" s="20" t="s">
        <v>12225</v>
      </c>
      <c r="B5689" s="21" t="s">
        <v>12226</v>
      </c>
      <c r="C5689" s="21" t="s">
        <v>1858</v>
      </c>
    </row>
    <row r="5690" spans="1:3" x14ac:dyDescent="0.2">
      <c r="A5690" s="20" t="s">
        <v>12227</v>
      </c>
      <c r="B5690" s="21" t="s">
        <v>12228</v>
      </c>
      <c r="C5690" s="21" t="s">
        <v>1858</v>
      </c>
    </row>
    <row r="5691" spans="1:3" x14ac:dyDescent="0.2">
      <c r="A5691" s="20" t="s">
        <v>12229</v>
      </c>
      <c r="B5691" s="21" t="s">
        <v>12230</v>
      </c>
      <c r="C5691" s="21" t="s">
        <v>1858</v>
      </c>
    </row>
    <row r="5692" spans="1:3" x14ac:dyDescent="0.2">
      <c r="A5692" s="20" t="s">
        <v>12231</v>
      </c>
      <c r="B5692" s="21" t="s">
        <v>12232</v>
      </c>
      <c r="C5692" s="21" t="s">
        <v>1858</v>
      </c>
    </row>
    <row r="5693" spans="1:3" x14ac:dyDescent="0.2">
      <c r="A5693" s="20" t="s">
        <v>12233</v>
      </c>
      <c r="B5693" s="21" t="s">
        <v>12234</v>
      </c>
      <c r="C5693" s="21" t="s">
        <v>1858</v>
      </c>
    </row>
    <row r="5694" spans="1:3" x14ac:dyDescent="0.2">
      <c r="A5694" s="20" t="s">
        <v>12235</v>
      </c>
      <c r="B5694" s="21" t="s">
        <v>12236</v>
      </c>
      <c r="C5694" s="21" t="s">
        <v>1879</v>
      </c>
    </row>
    <row r="5695" spans="1:3" x14ac:dyDescent="0.2">
      <c r="A5695" s="20" t="s">
        <v>12237</v>
      </c>
      <c r="B5695" s="21" t="s">
        <v>12238</v>
      </c>
      <c r="C5695" s="21" t="s">
        <v>1879</v>
      </c>
    </row>
    <row r="5696" spans="1:3" x14ac:dyDescent="0.2">
      <c r="A5696" s="20" t="s">
        <v>12239</v>
      </c>
      <c r="B5696" s="21" t="s">
        <v>12240</v>
      </c>
      <c r="C5696" s="21" t="s">
        <v>1879</v>
      </c>
    </row>
    <row r="5697" spans="1:3" x14ac:dyDescent="0.2">
      <c r="A5697" s="20" t="s">
        <v>12241</v>
      </c>
      <c r="B5697" s="21" t="s">
        <v>12242</v>
      </c>
      <c r="C5697" s="21" t="s">
        <v>1888</v>
      </c>
    </row>
    <row r="5698" spans="1:3" x14ac:dyDescent="0.2">
      <c r="A5698" s="20" t="s">
        <v>12243</v>
      </c>
      <c r="B5698" s="21" t="s">
        <v>12244</v>
      </c>
      <c r="C5698" s="21" t="s">
        <v>1888</v>
      </c>
    </row>
    <row r="5699" spans="1:3" x14ac:dyDescent="0.2">
      <c r="A5699" s="20" t="s">
        <v>12245</v>
      </c>
      <c r="B5699" s="21" t="s">
        <v>12246</v>
      </c>
      <c r="C5699" s="21" t="s">
        <v>1888</v>
      </c>
    </row>
    <row r="5700" spans="1:3" x14ac:dyDescent="0.2">
      <c r="A5700" s="20" t="s">
        <v>12247</v>
      </c>
      <c r="B5700" s="21" t="s">
        <v>12248</v>
      </c>
      <c r="C5700" s="21" t="s">
        <v>1895</v>
      </c>
    </row>
    <row r="5701" spans="1:3" x14ac:dyDescent="0.2">
      <c r="A5701" s="20" t="s">
        <v>12249</v>
      </c>
      <c r="B5701" s="21" t="s">
        <v>12250</v>
      </c>
      <c r="C5701" s="21" t="s">
        <v>1895</v>
      </c>
    </row>
    <row r="5702" spans="1:3" x14ac:dyDescent="0.2">
      <c r="A5702" s="20" t="s">
        <v>12251</v>
      </c>
      <c r="B5702" s="21" t="s">
        <v>12252</v>
      </c>
      <c r="C5702" s="21" t="s">
        <v>1895</v>
      </c>
    </row>
    <row r="5703" spans="1:3" x14ac:dyDescent="0.2">
      <c r="A5703" s="20" t="s">
        <v>12253</v>
      </c>
      <c r="B5703" s="21" t="s">
        <v>12254</v>
      </c>
      <c r="C5703" s="21" t="s">
        <v>1895</v>
      </c>
    </row>
    <row r="5704" spans="1:3" x14ac:dyDescent="0.2">
      <c r="A5704" s="20" t="s">
        <v>12255</v>
      </c>
      <c r="B5704" s="21" t="s">
        <v>12256</v>
      </c>
      <c r="C5704" s="21" t="s">
        <v>1895</v>
      </c>
    </row>
    <row r="5705" spans="1:3" x14ac:dyDescent="0.2">
      <c r="A5705" s="20" t="s">
        <v>12257</v>
      </c>
      <c r="B5705" s="21" t="s">
        <v>12258</v>
      </c>
      <c r="C5705" s="21" t="s">
        <v>1895</v>
      </c>
    </row>
    <row r="5706" spans="1:3" x14ac:dyDescent="0.2">
      <c r="A5706" s="20" t="s">
        <v>12259</v>
      </c>
      <c r="B5706" s="21" t="s">
        <v>12260</v>
      </c>
      <c r="C5706" s="21" t="s">
        <v>1895</v>
      </c>
    </row>
    <row r="5707" spans="1:3" x14ac:dyDescent="0.2">
      <c r="A5707" s="20" t="s">
        <v>12261</v>
      </c>
      <c r="B5707" s="21" t="s">
        <v>12262</v>
      </c>
      <c r="C5707" s="21" t="s">
        <v>1895</v>
      </c>
    </row>
    <row r="5708" spans="1:3" x14ac:dyDescent="0.2">
      <c r="A5708" s="20" t="s">
        <v>12263</v>
      </c>
      <c r="B5708" s="21" t="s">
        <v>12264</v>
      </c>
      <c r="C5708" s="21" t="s">
        <v>1914</v>
      </c>
    </row>
    <row r="5709" spans="1:3" x14ac:dyDescent="0.2">
      <c r="A5709" s="20" t="s">
        <v>12265</v>
      </c>
      <c r="B5709" s="21" t="s">
        <v>12266</v>
      </c>
      <c r="C5709" s="21" t="s">
        <v>1914</v>
      </c>
    </row>
    <row r="5710" spans="1:3" x14ac:dyDescent="0.2">
      <c r="A5710" s="20" t="s">
        <v>12267</v>
      </c>
      <c r="B5710" s="21" t="s">
        <v>12268</v>
      </c>
      <c r="C5710" s="21" t="s">
        <v>1914</v>
      </c>
    </row>
    <row r="5711" spans="1:3" x14ac:dyDescent="0.2">
      <c r="A5711" s="20" t="s">
        <v>12269</v>
      </c>
      <c r="B5711" s="21" t="s">
        <v>12270</v>
      </c>
      <c r="C5711" s="21" t="s">
        <v>1923</v>
      </c>
    </row>
    <row r="5712" spans="1:3" x14ac:dyDescent="0.2">
      <c r="A5712" s="20" t="s">
        <v>12271</v>
      </c>
      <c r="B5712" s="21" t="s">
        <v>12272</v>
      </c>
      <c r="C5712" s="21" t="s">
        <v>1923</v>
      </c>
    </row>
    <row r="5713" spans="1:3" x14ac:dyDescent="0.2">
      <c r="A5713" s="20" t="s">
        <v>12273</v>
      </c>
      <c r="B5713" s="21" t="s">
        <v>12274</v>
      </c>
      <c r="C5713" s="21" t="s">
        <v>1923</v>
      </c>
    </row>
    <row r="5714" spans="1:3" x14ac:dyDescent="0.2">
      <c r="A5714" s="20" t="s">
        <v>12275</v>
      </c>
      <c r="B5714" s="21" t="s">
        <v>12276</v>
      </c>
      <c r="C5714" s="21" t="s">
        <v>1923</v>
      </c>
    </row>
    <row r="5715" spans="1:3" x14ac:dyDescent="0.2">
      <c r="A5715" s="20" t="s">
        <v>12277</v>
      </c>
      <c r="B5715" s="21" t="s">
        <v>12278</v>
      </c>
      <c r="C5715" s="21" t="s">
        <v>3388</v>
      </c>
    </row>
    <row r="5716" spans="1:3" x14ac:dyDescent="0.2">
      <c r="A5716" s="20" t="s">
        <v>12279</v>
      </c>
      <c r="B5716" s="21" t="s">
        <v>12280</v>
      </c>
      <c r="C5716" s="21" t="s">
        <v>1926</v>
      </c>
    </row>
    <row r="5717" spans="1:3" x14ac:dyDescent="0.2">
      <c r="A5717" s="20" t="s">
        <v>12281</v>
      </c>
      <c r="B5717" s="21" t="s">
        <v>12282</v>
      </c>
      <c r="C5717" s="21" t="s">
        <v>1926</v>
      </c>
    </row>
    <row r="5718" spans="1:3" x14ac:dyDescent="0.2">
      <c r="A5718" s="20" t="s">
        <v>12283</v>
      </c>
      <c r="B5718" s="21" t="s">
        <v>12284</v>
      </c>
      <c r="C5718" s="21" t="s">
        <v>1926</v>
      </c>
    </row>
    <row r="5719" spans="1:3" x14ac:dyDescent="0.2">
      <c r="A5719" s="20" t="s">
        <v>12285</v>
      </c>
      <c r="B5719" s="21" t="s">
        <v>12286</v>
      </c>
      <c r="C5719" s="21" t="s">
        <v>1926</v>
      </c>
    </row>
    <row r="5720" spans="1:3" x14ac:dyDescent="0.2">
      <c r="A5720" s="20" t="s">
        <v>12287</v>
      </c>
      <c r="B5720" s="21" t="s">
        <v>12288</v>
      </c>
      <c r="C5720" s="21" t="s">
        <v>1926</v>
      </c>
    </row>
    <row r="5721" spans="1:3" x14ac:dyDescent="0.2">
      <c r="A5721" s="20" t="s">
        <v>12289</v>
      </c>
      <c r="B5721" s="21" t="s">
        <v>12290</v>
      </c>
      <c r="C5721" s="21" t="s">
        <v>1926</v>
      </c>
    </row>
    <row r="5722" spans="1:3" x14ac:dyDescent="0.2">
      <c r="A5722" s="20" t="s">
        <v>12291</v>
      </c>
      <c r="B5722" s="21" t="s">
        <v>12292</v>
      </c>
      <c r="C5722" s="21" t="s">
        <v>1926</v>
      </c>
    </row>
    <row r="5723" spans="1:3" x14ac:dyDescent="0.2">
      <c r="A5723" s="20" t="s">
        <v>12293</v>
      </c>
      <c r="B5723" s="21" t="s">
        <v>12294</v>
      </c>
      <c r="C5723" s="21" t="s">
        <v>1926</v>
      </c>
    </row>
    <row r="5724" spans="1:3" x14ac:dyDescent="0.2">
      <c r="A5724" s="20" t="s">
        <v>12295</v>
      </c>
      <c r="B5724" s="21" t="s">
        <v>12296</v>
      </c>
      <c r="C5724" s="21" t="s">
        <v>3455</v>
      </c>
    </row>
    <row r="5725" spans="1:3" x14ac:dyDescent="0.2">
      <c r="A5725" s="20" t="s">
        <v>12297</v>
      </c>
      <c r="B5725" s="21" t="s">
        <v>12298</v>
      </c>
      <c r="C5725" s="21" t="s">
        <v>1939</v>
      </c>
    </row>
    <row r="5726" spans="1:3" x14ac:dyDescent="0.2">
      <c r="A5726" s="20" t="s">
        <v>12299</v>
      </c>
      <c r="B5726" s="21" t="s">
        <v>12300</v>
      </c>
      <c r="C5726" s="21" t="s">
        <v>1939</v>
      </c>
    </row>
    <row r="5727" spans="1:3" x14ac:dyDescent="0.2">
      <c r="A5727" s="20" t="s">
        <v>12301</v>
      </c>
      <c r="B5727" s="21" t="s">
        <v>12302</v>
      </c>
      <c r="C5727" s="21" t="s">
        <v>1939</v>
      </c>
    </row>
    <row r="5728" spans="1:3" x14ac:dyDescent="0.2">
      <c r="A5728" s="20" t="s">
        <v>12303</v>
      </c>
      <c r="B5728" s="21" t="s">
        <v>12304</v>
      </c>
      <c r="C5728" s="21" t="s">
        <v>1939</v>
      </c>
    </row>
    <row r="5729" spans="1:3" x14ac:dyDescent="0.2">
      <c r="A5729" s="20" t="s">
        <v>12305</v>
      </c>
      <c r="B5729" s="21" t="s">
        <v>12306</v>
      </c>
      <c r="C5729" s="21" t="s">
        <v>1946</v>
      </c>
    </row>
    <row r="5730" spans="1:3" x14ac:dyDescent="0.2">
      <c r="A5730" s="20" t="s">
        <v>12307</v>
      </c>
      <c r="B5730" s="21" t="s">
        <v>12308</v>
      </c>
      <c r="C5730" s="21" t="s">
        <v>1946</v>
      </c>
    </row>
    <row r="5731" spans="1:3" x14ac:dyDescent="0.2">
      <c r="A5731" s="20" t="s">
        <v>12309</v>
      </c>
      <c r="B5731" s="21" t="s">
        <v>12310</v>
      </c>
      <c r="C5731" s="21" t="s">
        <v>1946</v>
      </c>
    </row>
    <row r="5732" spans="1:3" x14ac:dyDescent="0.2">
      <c r="A5732" s="20" t="s">
        <v>12311</v>
      </c>
      <c r="B5732" s="21" t="s">
        <v>12312</v>
      </c>
      <c r="C5732" s="21" t="s">
        <v>1946</v>
      </c>
    </row>
    <row r="5733" spans="1:3" x14ac:dyDescent="0.2">
      <c r="A5733" s="20" t="s">
        <v>12313</v>
      </c>
      <c r="B5733" s="21" t="s">
        <v>12314</v>
      </c>
      <c r="C5733" s="21" t="s">
        <v>1957</v>
      </c>
    </row>
    <row r="5734" spans="1:3" x14ac:dyDescent="0.2">
      <c r="A5734" s="20" t="s">
        <v>12315</v>
      </c>
      <c r="B5734" s="21" t="s">
        <v>12316</v>
      </c>
      <c r="C5734" s="21" t="s">
        <v>1957</v>
      </c>
    </row>
    <row r="5735" spans="1:3" x14ac:dyDescent="0.2">
      <c r="A5735" s="20" t="s">
        <v>12317</v>
      </c>
      <c r="B5735" s="21" t="s">
        <v>12318</v>
      </c>
      <c r="C5735" s="21" t="s">
        <v>3584</v>
      </c>
    </row>
    <row r="5736" spans="1:3" x14ac:dyDescent="0.2">
      <c r="A5736" s="20" t="s">
        <v>12319</v>
      </c>
      <c r="B5736" s="21" t="s">
        <v>12320</v>
      </c>
      <c r="C5736" s="21" t="s">
        <v>1966</v>
      </c>
    </row>
    <row r="5737" spans="1:3" x14ac:dyDescent="0.2">
      <c r="A5737" s="20" t="s">
        <v>12321</v>
      </c>
      <c r="B5737" s="21" t="s">
        <v>12322</v>
      </c>
      <c r="C5737" s="21" t="s">
        <v>1966</v>
      </c>
    </row>
    <row r="5738" spans="1:3" x14ac:dyDescent="0.2">
      <c r="A5738" s="20" t="s">
        <v>12323</v>
      </c>
      <c r="B5738" s="21" t="s">
        <v>12324</v>
      </c>
      <c r="C5738" s="21" t="s">
        <v>1966</v>
      </c>
    </row>
    <row r="5739" spans="1:3" x14ac:dyDescent="0.2">
      <c r="A5739" s="20" t="s">
        <v>12325</v>
      </c>
      <c r="B5739" s="21" t="s">
        <v>12326</v>
      </c>
      <c r="C5739" s="21" t="s">
        <v>3591</v>
      </c>
    </row>
    <row r="5740" spans="1:3" x14ac:dyDescent="0.2">
      <c r="A5740" s="20" t="s">
        <v>12327</v>
      </c>
      <c r="B5740" s="21" t="s">
        <v>12328</v>
      </c>
      <c r="C5740" s="21" t="s">
        <v>1973</v>
      </c>
    </row>
    <row r="5741" spans="1:3" x14ac:dyDescent="0.2">
      <c r="A5741" s="20" t="s">
        <v>12329</v>
      </c>
      <c r="B5741" s="21" t="s">
        <v>12330</v>
      </c>
      <c r="C5741" s="21" t="s">
        <v>1978</v>
      </c>
    </row>
    <row r="5742" spans="1:3" x14ac:dyDescent="0.2">
      <c r="A5742" s="20" t="s">
        <v>12331</v>
      </c>
      <c r="B5742" s="21" t="s">
        <v>12332</v>
      </c>
      <c r="C5742" s="21" t="s">
        <v>1978</v>
      </c>
    </row>
    <row r="5743" spans="1:3" x14ac:dyDescent="0.2">
      <c r="A5743" s="20" t="s">
        <v>12333</v>
      </c>
      <c r="B5743" s="21" t="s">
        <v>12334</v>
      </c>
      <c r="C5743" s="21" t="s">
        <v>1978</v>
      </c>
    </row>
    <row r="5744" spans="1:3" x14ac:dyDescent="0.2">
      <c r="A5744" s="20" t="s">
        <v>12335</v>
      </c>
      <c r="B5744" s="21" t="s">
        <v>12336</v>
      </c>
      <c r="C5744" s="21" t="s">
        <v>1985</v>
      </c>
    </row>
    <row r="5745" spans="1:3" x14ac:dyDescent="0.2">
      <c r="A5745" s="20" t="s">
        <v>12337</v>
      </c>
      <c r="B5745" s="21" t="s">
        <v>12338</v>
      </c>
      <c r="C5745" s="21" t="s">
        <v>1985</v>
      </c>
    </row>
    <row r="5746" spans="1:3" x14ac:dyDescent="0.2">
      <c r="A5746" s="20" t="s">
        <v>12339</v>
      </c>
      <c r="B5746" s="21" t="s">
        <v>12340</v>
      </c>
      <c r="C5746" s="21" t="s">
        <v>1988</v>
      </c>
    </row>
    <row r="5747" spans="1:3" x14ac:dyDescent="0.2">
      <c r="A5747" s="20" t="s">
        <v>12341</v>
      </c>
      <c r="B5747" s="21" t="s">
        <v>12342</v>
      </c>
      <c r="C5747" s="21" t="s">
        <v>1988</v>
      </c>
    </row>
    <row r="5748" spans="1:3" x14ac:dyDescent="0.2">
      <c r="A5748" s="20" t="s">
        <v>12343</v>
      </c>
      <c r="B5748" s="21" t="s">
        <v>12344</v>
      </c>
      <c r="C5748" s="21" t="s">
        <v>1988</v>
      </c>
    </row>
    <row r="5749" spans="1:3" x14ac:dyDescent="0.2">
      <c r="A5749" s="20" t="s">
        <v>12345</v>
      </c>
      <c r="B5749" s="21" t="s">
        <v>12346</v>
      </c>
      <c r="C5749" s="21" t="s">
        <v>1988</v>
      </c>
    </row>
    <row r="5750" spans="1:3" x14ac:dyDescent="0.2">
      <c r="A5750" s="20" t="s">
        <v>12347</v>
      </c>
      <c r="B5750" s="21" t="s">
        <v>12348</v>
      </c>
      <c r="C5750" s="21" t="s">
        <v>1996</v>
      </c>
    </row>
    <row r="5751" spans="1:3" x14ac:dyDescent="0.2">
      <c r="A5751" s="20" t="s">
        <v>12349</v>
      </c>
      <c r="B5751" s="21" t="s">
        <v>12350</v>
      </c>
      <c r="C5751" s="21" t="s">
        <v>1996</v>
      </c>
    </row>
    <row r="5752" spans="1:3" x14ac:dyDescent="0.2">
      <c r="A5752" s="20" t="s">
        <v>12351</v>
      </c>
      <c r="B5752" s="21" t="s">
        <v>12352</v>
      </c>
      <c r="C5752" s="21" t="s">
        <v>1996</v>
      </c>
    </row>
    <row r="5753" spans="1:3" x14ac:dyDescent="0.2">
      <c r="A5753" s="20" t="s">
        <v>12353</v>
      </c>
      <c r="B5753" s="21" t="s">
        <v>12354</v>
      </c>
      <c r="C5753" s="21" t="s">
        <v>1996</v>
      </c>
    </row>
    <row r="5754" spans="1:3" x14ac:dyDescent="0.2">
      <c r="A5754" s="20" t="s">
        <v>12355</v>
      </c>
      <c r="B5754" s="21" t="s">
        <v>12356</v>
      </c>
      <c r="C5754" s="21" t="s">
        <v>1996</v>
      </c>
    </row>
    <row r="5755" spans="1:3" x14ac:dyDescent="0.2">
      <c r="A5755" s="20" t="s">
        <v>12357</v>
      </c>
      <c r="B5755" s="21" t="s">
        <v>12358</v>
      </c>
      <c r="C5755" s="21" t="s">
        <v>2003</v>
      </c>
    </row>
    <row r="5756" spans="1:3" x14ac:dyDescent="0.2">
      <c r="A5756" s="20" t="s">
        <v>12359</v>
      </c>
      <c r="B5756" s="21" t="s">
        <v>12360</v>
      </c>
      <c r="C5756" s="21" t="s">
        <v>2008</v>
      </c>
    </row>
    <row r="5757" spans="1:3" x14ac:dyDescent="0.2">
      <c r="A5757" s="20" t="s">
        <v>12361</v>
      </c>
      <c r="B5757" s="21" t="s">
        <v>12362</v>
      </c>
      <c r="C5757" s="21" t="s">
        <v>2008</v>
      </c>
    </row>
    <row r="5758" spans="1:3" x14ac:dyDescent="0.2">
      <c r="A5758" s="20" t="s">
        <v>12363</v>
      </c>
      <c r="B5758" s="21" t="s">
        <v>12364</v>
      </c>
      <c r="C5758" s="21" t="s">
        <v>2008</v>
      </c>
    </row>
    <row r="5759" spans="1:3" x14ac:dyDescent="0.2">
      <c r="A5759" s="20" t="s">
        <v>12365</v>
      </c>
      <c r="B5759" s="21" t="s">
        <v>12366</v>
      </c>
      <c r="C5759" s="21" t="s">
        <v>2008</v>
      </c>
    </row>
    <row r="5760" spans="1:3" x14ac:dyDescent="0.2">
      <c r="A5760" s="20" t="s">
        <v>12367</v>
      </c>
      <c r="B5760" s="21" t="s">
        <v>12368</v>
      </c>
      <c r="C5760" s="21" t="s">
        <v>2008</v>
      </c>
    </row>
    <row r="5761" spans="1:3" x14ac:dyDescent="0.2">
      <c r="A5761" s="20" t="s">
        <v>12369</v>
      </c>
      <c r="B5761" s="21" t="s">
        <v>12370</v>
      </c>
      <c r="C5761" s="21" t="s">
        <v>3710</v>
      </c>
    </row>
    <row r="5762" spans="1:3" x14ac:dyDescent="0.2">
      <c r="A5762" s="20" t="s">
        <v>12371</v>
      </c>
      <c r="B5762" s="21" t="s">
        <v>12372</v>
      </c>
      <c r="C5762" s="21" t="s">
        <v>3710</v>
      </c>
    </row>
    <row r="5763" spans="1:3" x14ac:dyDescent="0.2">
      <c r="A5763" s="20" t="s">
        <v>12373</v>
      </c>
      <c r="B5763" s="21" t="s">
        <v>12374</v>
      </c>
      <c r="C5763" s="21" t="s">
        <v>3710</v>
      </c>
    </row>
    <row r="5764" spans="1:3" x14ac:dyDescent="0.2">
      <c r="A5764" s="20" t="s">
        <v>12375</v>
      </c>
      <c r="B5764" s="21" t="s">
        <v>12376</v>
      </c>
      <c r="C5764" s="21" t="s">
        <v>2011</v>
      </c>
    </row>
    <row r="5765" spans="1:3" x14ac:dyDescent="0.2">
      <c r="A5765" s="20" t="s">
        <v>12377</v>
      </c>
      <c r="B5765" s="21" t="s">
        <v>12378</v>
      </c>
      <c r="C5765" s="21" t="s">
        <v>2014</v>
      </c>
    </row>
    <row r="5766" spans="1:3" x14ac:dyDescent="0.2">
      <c r="A5766" s="20" t="s">
        <v>12379</v>
      </c>
      <c r="B5766" s="21" t="s">
        <v>12380</v>
      </c>
      <c r="C5766" s="21" t="s">
        <v>2014</v>
      </c>
    </row>
    <row r="5767" spans="1:3" x14ac:dyDescent="0.2">
      <c r="A5767" s="20" t="s">
        <v>12381</v>
      </c>
      <c r="B5767" s="21" t="s">
        <v>12382</v>
      </c>
      <c r="C5767" s="21" t="s">
        <v>2014</v>
      </c>
    </row>
    <row r="5768" spans="1:3" x14ac:dyDescent="0.2">
      <c r="A5768" s="20" t="s">
        <v>12383</v>
      </c>
      <c r="B5768" s="21" t="s">
        <v>12384</v>
      </c>
      <c r="C5768" s="21" t="s">
        <v>2014</v>
      </c>
    </row>
    <row r="5769" spans="1:3" x14ac:dyDescent="0.2">
      <c r="A5769" s="20" t="s">
        <v>12385</v>
      </c>
      <c r="B5769" s="21" t="s">
        <v>12386</v>
      </c>
      <c r="C5769" s="21" t="s">
        <v>2014</v>
      </c>
    </row>
    <row r="5770" spans="1:3" x14ac:dyDescent="0.2">
      <c r="A5770" s="20" t="s">
        <v>12387</v>
      </c>
      <c r="B5770" s="21" t="s">
        <v>12388</v>
      </c>
      <c r="C5770" s="21" t="s">
        <v>2014</v>
      </c>
    </row>
    <row r="5771" spans="1:3" x14ac:dyDescent="0.2">
      <c r="A5771" s="20" t="s">
        <v>12389</v>
      </c>
      <c r="B5771" s="21" t="s">
        <v>12390</v>
      </c>
      <c r="C5771" s="21" t="s">
        <v>2014</v>
      </c>
    </row>
    <row r="5772" spans="1:3" x14ac:dyDescent="0.2">
      <c r="A5772" s="20" t="s">
        <v>12391</v>
      </c>
      <c r="B5772" s="21" t="s">
        <v>12392</v>
      </c>
      <c r="C5772" s="21" t="s">
        <v>2014</v>
      </c>
    </row>
    <row r="5773" spans="1:3" x14ac:dyDescent="0.2">
      <c r="A5773" s="20" t="s">
        <v>12393</v>
      </c>
      <c r="B5773" s="21" t="s">
        <v>12394</v>
      </c>
      <c r="C5773" s="21" t="s">
        <v>2014</v>
      </c>
    </row>
    <row r="5774" spans="1:3" x14ac:dyDescent="0.2">
      <c r="A5774" s="20" t="s">
        <v>12395</v>
      </c>
      <c r="B5774" s="21" t="s">
        <v>12396</v>
      </c>
      <c r="C5774" s="21" t="s">
        <v>2014</v>
      </c>
    </row>
    <row r="5775" spans="1:3" x14ac:dyDescent="0.2">
      <c r="A5775" s="20" t="s">
        <v>12397</v>
      </c>
      <c r="B5775" s="21" t="s">
        <v>12398</v>
      </c>
      <c r="C5775" s="21" t="s">
        <v>2042</v>
      </c>
    </row>
    <row r="5776" spans="1:3" x14ac:dyDescent="0.2">
      <c r="A5776" s="20" t="s">
        <v>12399</v>
      </c>
      <c r="B5776" s="21" t="s">
        <v>12400</v>
      </c>
      <c r="C5776" s="21" t="s">
        <v>2042</v>
      </c>
    </row>
    <row r="5777" spans="1:3" x14ac:dyDescent="0.2">
      <c r="A5777" s="20" t="s">
        <v>12401</v>
      </c>
      <c r="B5777" s="21" t="s">
        <v>12402</v>
      </c>
      <c r="C5777" s="21" t="s">
        <v>2035</v>
      </c>
    </row>
    <row r="5778" spans="1:3" x14ac:dyDescent="0.2">
      <c r="A5778" s="20" t="s">
        <v>12403</v>
      </c>
      <c r="B5778" s="21" t="s">
        <v>12404</v>
      </c>
      <c r="C5778" s="21" t="s">
        <v>2035</v>
      </c>
    </row>
    <row r="5779" spans="1:3" x14ac:dyDescent="0.2">
      <c r="A5779" s="20" t="s">
        <v>12405</v>
      </c>
      <c r="B5779" s="21" t="s">
        <v>12406</v>
      </c>
      <c r="C5779" s="21" t="s">
        <v>2042</v>
      </c>
    </row>
    <row r="5780" spans="1:3" x14ac:dyDescent="0.2">
      <c r="A5780" s="20" t="s">
        <v>12407</v>
      </c>
      <c r="B5780" s="21" t="s">
        <v>12408</v>
      </c>
      <c r="C5780" s="21" t="s">
        <v>2042</v>
      </c>
    </row>
    <row r="5781" spans="1:3" x14ac:dyDescent="0.2">
      <c r="A5781" s="20" t="s">
        <v>12409</v>
      </c>
      <c r="B5781" s="21" t="s">
        <v>12410</v>
      </c>
      <c r="C5781" s="21" t="s">
        <v>2042</v>
      </c>
    </row>
    <row r="5782" spans="1:3" x14ac:dyDescent="0.2">
      <c r="A5782" s="20" t="s">
        <v>12411</v>
      </c>
      <c r="B5782" s="21" t="s">
        <v>12412</v>
      </c>
      <c r="C5782" s="21" t="s">
        <v>2042</v>
      </c>
    </row>
    <row r="5783" spans="1:3" x14ac:dyDescent="0.2">
      <c r="A5783" s="20" t="s">
        <v>12413</v>
      </c>
      <c r="B5783" s="21" t="s">
        <v>12414</v>
      </c>
      <c r="C5783" s="21" t="s">
        <v>2065</v>
      </c>
    </row>
    <row r="5784" spans="1:3" x14ac:dyDescent="0.2">
      <c r="A5784" s="20" t="s">
        <v>12415</v>
      </c>
      <c r="B5784" s="21" t="s">
        <v>12416</v>
      </c>
      <c r="C5784" s="21" t="s">
        <v>2065</v>
      </c>
    </row>
    <row r="5785" spans="1:3" x14ac:dyDescent="0.2">
      <c r="A5785" s="20" t="s">
        <v>12417</v>
      </c>
      <c r="B5785" s="21" t="s">
        <v>12418</v>
      </c>
      <c r="C5785" s="21" t="s">
        <v>2072</v>
      </c>
    </row>
    <row r="5786" spans="1:3" x14ac:dyDescent="0.2">
      <c r="A5786" s="20" t="s">
        <v>12419</v>
      </c>
      <c r="B5786" s="21" t="s">
        <v>12420</v>
      </c>
      <c r="C5786" s="21" t="s">
        <v>2075</v>
      </c>
    </row>
    <row r="5787" spans="1:3" x14ac:dyDescent="0.2">
      <c r="A5787" s="20" t="s">
        <v>12421</v>
      </c>
      <c r="B5787" s="21" t="s">
        <v>12422</v>
      </c>
      <c r="C5787" s="21" t="s">
        <v>2075</v>
      </c>
    </row>
    <row r="5788" spans="1:3" x14ac:dyDescent="0.2">
      <c r="A5788" s="20" t="s">
        <v>12423</v>
      </c>
      <c r="B5788" s="21" t="s">
        <v>12424</v>
      </c>
      <c r="C5788" s="21" t="s">
        <v>2075</v>
      </c>
    </row>
    <row r="5789" spans="1:3" x14ac:dyDescent="0.2">
      <c r="A5789" s="20" t="s">
        <v>12425</v>
      </c>
      <c r="B5789" s="21" t="s">
        <v>12426</v>
      </c>
      <c r="C5789" s="21" t="s">
        <v>2075</v>
      </c>
    </row>
    <row r="5790" spans="1:3" x14ac:dyDescent="0.2">
      <c r="A5790" s="20" t="s">
        <v>12427</v>
      </c>
      <c r="B5790" s="21" t="s">
        <v>12428</v>
      </c>
      <c r="C5790" s="21" t="s">
        <v>2075</v>
      </c>
    </row>
    <row r="5791" spans="1:3" x14ac:dyDescent="0.2">
      <c r="A5791" s="20" t="s">
        <v>12429</v>
      </c>
      <c r="B5791" s="21" t="s">
        <v>12430</v>
      </c>
      <c r="C5791" s="21" t="s">
        <v>2075</v>
      </c>
    </row>
    <row r="5792" spans="1:3" x14ac:dyDescent="0.2">
      <c r="A5792" s="20" t="s">
        <v>12431</v>
      </c>
      <c r="B5792" s="21" t="s">
        <v>12432</v>
      </c>
      <c r="C5792" s="21" t="s">
        <v>2075</v>
      </c>
    </row>
    <row r="5793" spans="1:3" x14ac:dyDescent="0.2">
      <c r="A5793" s="20" t="s">
        <v>12433</v>
      </c>
      <c r="B5793" s="21" t="s">
        <v>12434</v>
      </c>
      <c r="C5793" s="21" t="s">
        <v>2075</v>
      </c>
    </row>
    <row r="5794" spans="1:3" x14ac:dyDescent="0.2">
      <c r="A5794" s="20" t="s">
        <v>12435</v>
      </c>
      <c r="B5794" s="21" t="s">
        <v>12436</v>
      </c>
      <c r="C5794" s="21" t="s">
        <v>2075</v>
      </c>
    </row>
    <row r="5795" spans="1:3" x14ac:dyDescent="0.2">
      <c r="A5795" s="20" t="s">
        <v>12437</v>
      </c>
      <c r="B5795" s="21" t="s">
        <v>12438</v>
      </c>
      <c r="C5795" s="21" t="s">
        <v>2082</v>
      </c>
    </row>
    <row r="5796" spans="1:3" x14ac:dyDescent="0.2">
      <c r="A5796" s="20" t="s">
        <v>12439</v>
      </c>
      <c r="B5796" s="21" t="s">
        <v>12440</v>
      </c>
      <c r="C5796" s="21" t="s">
        <v>2082</v>
      </c>
    </row>
    <row r="5797" spans="1:3" x14ac:dyDescent="0.2">
      <c r="A5797" s="20" t="s">
        <v>12441</v>
      </c>
      <c r="B5797" s="21" t="s">
        <v>12442</v>
      </c>
      <c r="C5797" s="21" t="s">
        <v>2089</v>
      </c>
    </row>
    <row r="5798" spans="1:3" x14ac:dyDescent="0.2">
      <c r="A5798" s="20" t="s">
        <v>12443</v>
      </c>
      <c r="B5798" s="21" t="s">
        <v>12444</v>
      </c>
      <c r="C5798" s="21" t="s">
        <v>3951</v>
      </c>
    </row>
    <row r="5799" spans="1:3" x14ac:dyDescent="0.2">
      <c r="A5799" s="20" t="s">
        <v>12445</v>
      </c>
      <c r="B5799" s="21" t="s">
        <v>12446</v>
      </c>
      <c r="C5799" s="21" t="s">
        <v>2096</v>
      </c>
    </row>
    <row r="5800" spans="1:3" x14ac:dyDescent="0.2">
      <c r="A5800" s="20" t="s">
        <v>12447</v>
      </c>
      <c r="B5800" s="21" t="s">
        <v>12448</v>
      </c>
      <c r="C5800" s="21" t="s">
        <v>2096</v>
      </c>
    </row>
    <row r="5801" spans="1:3" x14ac:dyDescent="0.2">
      <c r="A5801" s="20" t="s">
        <v>12449</v>
      </c>
      <c r="B5801" s="21" t="s">
        <v>12450</v>
      </c>
      <c r="C5801" s="21" t="s">
        <v>2096</v>
      </c>
    </row>
    <row r="5802" spans="1:3" x14ac:dyDescent="0.2">
      <c r="A5802" s="20" t="s">
        <v>12451</v>
      </c>
      <c r="B5802" s="21" t="s">
        <v>12452</v>
      </c>
      <c r="C5802" s="21" t="s">
        <v>2111</v>
      </c>
    </row>
    <row r="5803" spans="1:3" x14ac:dyDescent="0.2">
      <c r="A5803" s="20" t="s">
        <v>12453</v>
      </c>
      <c r="B5803" s="21" t="s">
        <v>12454</v>
      </c>
      <c r="C5803" s="21" t="s">
        <v>2111</v>
      </c>
    </row>
    <row r="5804" spans="1:3" x14ac:dyDescent="0.2">
      <c r="A5804" s="20" t="s">
        <v>12455</v>
      </c>
      <c r="B5804" s="21" t="s">
        <v>12456</v>
      </c>
      <c r="C5804" s="21" t="s">
        <v>2114</v>
      </c>
    </row>
    <row r="5805" spans="1:3" x14ac:dyDescent="0.2">
      <c r="A5805" s="20" t="s">
        <v>12457</v>
      </c>
      <c r="B5805" s="21" t="s">
        <v>12458</v>
      </c>
      <c r="C5805" s="21" t="s">
        <v>2114</v>
      </c>
    </row>
    <row r="5806" spans="1:3" x14ac:dyDescent="0.2">
      <c r="A5806" s="20" t="s">
        <v>12459</v>
      </c>
      <c r="B5806" s="21" t="s">
        <v>12460</v>
      </c>
      <c r="C5806" s="21" t="s">
        <v>2114</v>
      </c>
    </row>
    <row r="5807" spans="1:3" x14ac:dyDescent="0.2">
      <c r="A5807" s="20" t="s">
        <v>12461</v>
      </c>
      <c r="B5807" s="21" t="s">
        <v>12462</v>
      </c>
      <c r="C5807" s="21" t="s">
        <v>2114</v>
      </c>
    </row>
    <row r="5808" spans="1:3" x14ac:dyDescent="0.2">
      <c r="A5808" s="20" t="s">
        <v>12463</v>
      </c>
      <c r="B5808" s="21" t="s">
        <v>12464</v>
      </c>
      <c r="C5808" s="21" t="s">
        <v>2114</v>
      </c>
    </row>
    <row r="5809" spans="1:3" x14ac:dyDescent="0.2">
      <c r="A5809" s="20" t="s">
        <v>12465</v>
      </c>
      <c r="B5809" s="21" t="s">
        <v>12466</v>
      </c>
      <c r="C5809" s="21" t="s">
        <v>2114</v>
      </c>
    </row>
    <row r="5810" spans="1:3" x14ac:dyDescent="0.2">
      <c r="A5810" s="20" t="s">
        <v>12467</v>
      </c>
      <c r="B5810" s="21" t="s">
        <v>12468</v>
      </c>
      <c r="C5810" s="21" t="s">
        <v>2125</v>
      </c>
    </row>
    <row r="5811" spans="1:3" x14ac:dyDescent="0.2">
      <c r="A5811" s="22" t="s">
        <v>12469</v>
      </c>
      <c r="B5811" s="21" t="s">
        <v>12470</v>
      </c>
      <c r="C5811" s="21" t="s">
        <v>2014</v>
      </c>
    </row>
    <row r="5812" spans="1:3" x14ac:dyDescent="0.2">
      <c r="A5812" s="22" t="s">
        <v>12471</v>
      </c>
      <c r="B5812" s="21" t="s">
        <v>12472</v>
      </c>
      <c r="C5812" s="21" t="s">
        <v>2014</v>
      </c>
    </row>
    <row r="5813" spans="1:3" x14ac:dyDescent="0.2">
      <c r="A5813" s="22" t="s">
        <v>12473</v>
      </c>
      <c r="B5813" s="21" t="s">
        <v>12474</v>
      </c>
      <c r="C5813" s="21" t="s">
        <v>2871</v>
      </c>
    </row>
    <row r="5814" spans="1:3" x14ac:dyDescent="0.2">
      <c r="A5814" s="22" t="s">
        <v>12475</v>
      </c>
      <c r="B5814" s="21" t="s">
        <v>12476</v>
      </c>
      <c r="C5814" s="21" t="s">
        <v>1690</v>
      </c>
    </row>
    <row r="5815" spans="1:3" x14ac:dyDescent="0.2">
      <c r="A5815" s="22" t="s">
        <v>12477</v>
      </c>
      <c r="B5815" s="21" t="s">
        <v>12478</v>
      </c>
      <c r="C5815" s="21" t="s">
        <v>1636</v>
      </c>
    </row>
    <row r="5816" spans="1:3" x14ac:dyDescent="0.2">
      <c r="A5816" s="22" t="s">
        <v>12479</v>
      </c>
      <c r="B5816" s="21" t="s">
        <v>12480</v>
      </c>
      <c r="C5816" s="21" t="s">
        <v>3951</v>
      </c>
    </row>
    <row r="5817" spans="1:3" x14ac:dyDescent="0.2">
      <c r="A5817" s="22" t="s">
        <v>12481</v>
      </c>
      <c r="B5817" s="21" t="s">
        <v>12482</v>
      </c>
      <c r="C5817" s="21" t="s">
        <v>1796</v>
      </c>
    </row>
    <row r="5818" spans="1:3" x14ac:dyDescent="0.2">
      <c r="A5818" s="22" t="s">
        <v>12483</v>
      </c>
      <c r="B5818" s="21" t="s">
        <v>12484</v>
      </c>
      <c r="C5818" s="21" t="s">
        <v>1879</v>
      </c>
    </row>
    <row r="5819" spans="1:3" x14ac:dyDescent="0.2">
      <c r="A5819" s="22" t="s">
        <v>12485</v>
      </c>
      <c r="B5819" s="21" t="s">
        <v>12486</v>
      </c>
      <c r="C5819" s="21" t="s">
        <v>1607</v>
      </c>
    </row>
    <row r="5820" spans="1:3" x14ac:dyDescent="0.2">
      <c r="A5820" s="22" t="s">
        <v>12487</v>
      </c>
      <c r="B5820" s="21" t="s">
        <v>12488</v>
      </c>
      <c r="C5820" s="21" t="s">
        <v>1697</v>
      </c>
    </row>
    <row r="5821" spans="1:3" x14ac:dyDescent="0.2">
      <c r="A5821" s="22" t="s">
        <v>12489</v>
      </c>
      <c r="B5821" s="21" t="s">
        <v>12490</v>
      </c>
      <c r="C5821" s="21" t="s">
        <v>1895</v>
      </c>
    </row>
    <row r="5822" spans="1:3" x14ac:dyDescent="0.2">
      <c r="A5822" s="22" t="s">
        <v>12491</v>
      </c>
      <c r="B5822" s="21" t="s">
        <v>12492</v>
      </c>
      <c r="C5822" s="21" t="s">
        <v>1895</v>
      </c>
    </row>
    <row r="5823" spans="1:3" x14ac:dyDescent="0.2">
      <c r="A5823" s="22" t="s">
        <v>12493</v>
      </c>
      <c r="B5823" s="21" t="s">
        <v>12494</v>
      </c>
      <c r="C5823" s="21" t="s">
        <v>2883</v>
      </c>
    </row>
    <row r="5824" spans="1:3" x14ac:dyDescent="0.2">
      <c r="A5824" s="22" t="s">
        <v>12495</v>
      </c>
      <c r="B5824" s="21" t="s">
        <v>12496</v>
      </c>
      <c r="C5824" s="21" t="s">
        <v>1923</v>
      </c>
    </row>
    <row r="5825" spans="1:3" x14ac:dyDescent="0.2">
      <c r="A5825" s="22" t="s">
        <v>12497</v>
      </c>
      <c r="B5825" s="21" t="s">
        <v>12498</v>
      </c>
      <c r="C5825" s="21" t="s">
        <v>2042</v>
      </c>
    </row>
    <row r="5826" spans="1:3" x14ac:dyDescent="0.2">
      <c r="A5826" s="22" t="s">
        <v>12499</v>
      </c>
      <c r="B5826" s="21" t="s">
        <v>12500</v>
      </c>
      <c r="C5826" s="21" t="s">
        <v>2075</v>
      </c>
    </row>
    <row r="5827" spans="1:3" x14ac:dyDescent="0.2">
      <c r="A5827" s="22" t="s">
        <v>12501</v>
      </c>
      <c r="B5827" s="21" t="s">
        <v>12502</v>
      </c>
      <c r="C5827" s="21" t="s">
        <v>2014</v>
      </c>
    </row>
    <row r="5828" spans="1:3" x14ac:dyDescent="0.2">
      <c r="A5828" s="22" t="s">
        <v>12503</v>
      </c>
      <c r="B5828" s="21" t="s">
        <v>12504</v>
      </c>
      <c r="C5828" s="21" t="s">
        <v>1923</v>
      </c>
    </row>
    <row r="5829" spans="1:3" x14ac:dyDescent="0.2">
      <c r="A5829" s="22" t="s">
        <v>12505</v>
      </c>
      <c r="B5829" s="21" t="s">
        <v>12506</v>
      </c>
      <c r="C5829" s="21" t="s">
        <v>1627</v>
      </c>
    </row>
    <row r="5830" spans="1:3" x14ac:dyDescent="0.2">
      <c r="A5830" s="22" t="s">
        <v>12507</v>
      </c>
      <c r="B5830" s="21" t="s">
        <v>12508</v>
      </c>
      <c r="C5830" s="21" t="s">
        <v>1923</v>
      </c>
    </row>
    <row r="5831" spans="1:3" x14ac:dyDescent="0.2">
      <c r="A5831" s="22" t="s">
        <v>12509</v>
      </c>
      <c r="B5831" s="21" t="s">
        <v>12510</v>
      </c>
      <c r="C5831" s="21" t="s">
        <v>1817</v>
      </c>
    </row>
    <row r="5832" spans="1:3" x14ac:dyDescent="0.2">
      <c r="A5832" s="22" t="s">
        <v>12511</v>
      </c>
      <c r="B5832" s="21" t="s">
        <v>12512</v>
      </c>
      <c r="C5832" s="21" t="s">
        <v>2014</v>
      </c>
    </row>
    <row r="5833" spans="1:3" x14ac:dyDescent="0.2">
      <c r="A5833" s="22" t="s">
        <v>12513</v>
      </c>
      <c r="B5833" s="21" t="s">
        <v>12514</v>
      </c>
      <c r="C5833" s="21" t="s">
        <v>1817</v>
      </c>
    </row>
    <row r="5834" spans="1:3" x14ac:dyDescent="0.2">
      <c r="A5834" s="22" t="s">
        <v>12515</v>
      </c>
      <c r="B5834" s="21" t="s">
        <v>12516</v>
      </c>
      <c r="C5834" s="21" t="s">
        <v>2075</v>
      </c>
    </row>
    <row r="5835" spans="1:3" x14ac:dyDescent="0.2">
      <c r="A5835" s="22" t="s">
        <v>12517</v>
      </c>
      <c r="B5835" s="21" t="s">
        <v>12518</v>
      </c>
      <c r="C5835" s="21" t="s">
        <v>2042</v>
      </c>
    </row>
    <row r="5836" spans="1:3" x14ac:dyDescent="0.2">
      <c r="A5836" s="22" t="s">
        <v>12519</v>
      </c>
      <c r="B5836" s="21" t="s">
        <v>12520</v>
      </c>
      <c r="C5836" s="21" t="s">
        <v>2042</v>
      </c>
    </row>
    <row r="5837" spans="1:3" x14ac:dyDescent="0.2">
      <c r="A5837" s="22" t="s">
        <v>12521</v>
      </c>
      <c r="B5837" s="21" t="s">
        <v>12522</v>
      </c>
      <c r="C5837" s="21" t="s">
        <v>2042</v>
      </c>
    </row>
    <row r="5838" spans="1:3" x14ac:dyDescent="0.2">
      <c r="A5838" s="22" t="s">
        <v>12523</v>
      </c>
      <c r="B5838" s="21" t="s">
        <v>12524</v>
      </c>
      <c r="C5838" s="21" t="s">
        <v>2042</v>
      </c>
    </row>
    <row r="5839" spans="1:3" x14ac:dyDescent="0.2">
      <c r="A5839" s="22" t="s">
        <v>12525</v>
      </c>
      <c r="B5839" s="21" t="s">
        <v>12526</v>
      </c>
      <c r="C5839" s="21" t="s">
        <v>2042</v>
      </c>
    </row>
    <row r="5840" spans="1:3" x14ac:dyDescent="0.2">
      <c r="A5840" s="22" t="s">
        <v>12527</v>
      </c>
      <c r="B5840" s="21" t="s">
        <v>12528</v>
      </c>
      <c r="C5840" s="21" t="s">
        <v>1577</v>
      </c>
    </row>
    <row r="5841" spans="1:3" x14ac:dyDescent="0.2">
      <c r="A5841" s="22" t="s">
        <v>12529</v>
      </c>
      <c r="B5841" s="21" t="s">
        <v>12530</v>
      </c>
      <c r="C5841" s="21" t="s">
        <v>1764</v>
      </c>
    </row>
    <row r="5842" spans="1:3" x14ac:dyDescent="0.2">
      <c r="A5842" s="22" t="s">
        <v>12531</v>
      </c>
      <c r="B5842" s="21" t="s">
        <v>12532</v>
      </c>
      <c r="C5842" s="21" t="s">
        <v>2003</v>
      </c>
    </row>
    <row r="5843" spans="1:3" x14ac:dyDescent="0.2">
      <c r="A5843" s="22" t="s">
        <v>12533</v>
      </c>
      <c r="B5843" s="21" t="s">
        <v>12534</v>
      </c>
      <c r="C5843" s="21" t="s">
        <v>2003</v>
      </c>
    </row>
    <row r="5844" spans="1:3" x14ac:dyDescent="0.2">
      <c r="A5844" s="22" t="s">
        <v>12535</v>
      </c>
      <c r="B5844" s="21" t="s">
        <v>12536</v>
      </c>
      <c r="C5844" s="21" t="s">
        <v>1978</v>
      </c>
    </row>
    <row r="5845" spans="1:3" x14ac:dyDescent="0.2">
      <c r="A5845" s="22" t="s">
        <v>12537</v>
      </c>
      <c r="B5845" s="21" t="s">
        <v>12538</v>
      </c>
      <c r="C5845" s="21" t="s">
        <v>2014</v>
      </c>
    </row>
    <row r="5846" spans="1:3" x14ac:dyDescent="0.2">
      <c r="A5846" s="22" t="s">
        <v>12539</v>
      </c>
      <c r="B5846" s="21" t="s">
        <v>12540</v>
      </c>
      <c r="C5846" s="21" t="s">
        <v>1879</v>
      </c>
    </row>
    <row r="5847" spans="1:3" x14ac:dyDescent="0.2">
      <c r="A5847" s="22" t="s">
        <v>12541</v>
      </c>
      <c r="B5847" s="21" t="s">
        <v>12542</v>
      </c>
      <c r="C5847" s="21" t="s">
        <v>1966</v>
      </c>
    </row>
    <row r="5848" spans="1:3" x14ac:dyDescent="0.2">
      <c r="A5848" s="22" t="s">
        <v>12543</v>
      </c>
      <c r="B5848" s="21" t="s">
        <v>12544</v>
      </c>
      <c r="C5848" s="21" t="s">
        <v>1671</v>
      </c>
    </row>
    <row r="5849" spans="1:3" x14ac:dyDescent="0.2">
      <c r="A5849" s="22" t="s">
        <v>12545</v>
      </c>
      <c r="B5849" s="21" t="s">
        <v>12546</v>
      </c>
      <c r="C5849" s="21" t="s">
        <v>1895</v>
      </c>
    </row>
    <row r="5850" spans="1:3" x14ac:dyDescent="0.2">
      <c r="A5850" s="22" t="s">
        <v>12547</v>
      </c>
      <c r="B5850" s="21" t="s">
        <v>12548</v>
      </c>
      <c r="C5850" s="21" t="s">
        <v>2008</v>
      </c>
    </row>
    <row r="5851" spans="1:3" x14ac:dyDescent="0.2">
      <c r="A5851" s="22" t="s">
        <v>12549</v>
      </c>
      <c r="B5851" s="21" t="s">
        <v>12550</v>
      </c>
      <c r="C5851" s="21" t="s">
        <v>1627</v>
      </c>
    </row>
    <row r="5852" spans="1:3" x14ac:dyDescent="0.2">
      <c r="A5852" s="22" t="s">
        <v>12551</v>
      </c>
      <c r="B5852" s="21" t="s">
        <v>12552</v>
      </c>
      <c r="C5852" s="21" t="s">
        <v>1627</v>
      </c>
    </row>
    <row r="5853" spans="1:3" x14ac:dyDescent="0.2">
      <c r="A5853" s="22" t="s">
        <v>12553</v>
      </c>
      <c r="B5853" s="21" t="s">
        <v>12554</v>
      </c>
      <c r="C5853" s="21" t="s">
        <v>1577</v>
      </c>
    </row>
    <row r="5854" spans="1:3" x14ac:dyDescent="0.2">
      <c r="A5854" s="22" t="s">
        <v>12555</v>
      </c>
      <c r="B5854" s="21" t="s">
        <v>12556</v>
      </c>
      <c r="C5854" s="21" t="s">
        <v>2075</v>
      </c>
    </row>
    <row r="5855" spans="1:3" x14ac:dyDescent="0.2">
      <c r="A5855" s="22" t="s">
        <v>12557</v>
      </c>
      <c r="B5855" s="21" t="s">
        <v>12558</v>
      </c>
      <c r="C5855" s="21" t="s">
        <v>1996</v>
      </c>
    </row>
    <row r="5856" spans="1:3" x14ac:dyDescent="0.2">
      <c r="A5856" s="22" t="s">
        <v>12559</v>
      </c>
      <c r="B5856" s="21" t="s">
        <v>12560</v>
      </c>
      <c r="C5856" s="21" t="s">
        <v>1923</v>
      </c>
    </row>
    <row r="5857" spans="1:3" x14ac:dyDescent="0.2">
      <c r="A5857" s="22" t="s">
        <v>12561</v>
      </c>
      <c r="B5857" s="21" t="s">
        <v>12562</v>
      </c>
      <c r="C5857" s="21" t="s">
        <v>2014</v>
      </c>
    </row>
    <row r="5858" spans="1:3" x14ac:dyDescent="0.2">
      <c r="A5858" s="22" t="s">
        <v>12563</v>
      </c>
      <c r="B5858" s="21" t="s">
        <v>12564</v>
      </c>
      <c r="C5858" s="21" t="s">
        <v>1923</v>
      </c>
    </row>
    <row r="5859" spans="1:3" x14ac:dyDescent="0.2">
      <c r="A5859" s="22" t="s">
        <v>12565</v>
      </c>
      <c r="B5859" s="21" t="s">
        <v>12566</v>
      </c>
      <c r="C5859" s="21" t="s">
        <v>2014</v>
      </c>
    </row>
    <row r="5860" spans="1:3" x14ac:dyDescent="0.2">
      <c r="A5860" s="22" t="s">
        <v>12567</v>
      </c>
      <c r="B5860" s="21" t="s">
        <v>12568</v>
      </c>
      <c r="C5860" s="21" t="s">
        <v>1988</v>
      </c>
    </row>
    <row r="5861" spans="1:3" x14ac:dyDescent="0.2">
      <c r="A5861" s="22" t="s">
        <v>12569</v>
      </c>
      <c r="B5861" s="21" t="s">
        <v>12570</v>
      </c>
      <c r="C5861" s="21" t="s">
        <v>1736</v>
      </c>
    </row>
    <row r="5862" spans="1:3" x14ac:dyDescent="0.2">
      <c r="A5862" s="22" t="s">
        <v>12571</v>
      </c>
      <c r="B5862" s="21" t="s">
        <v>12572</v>
      </c>
      <c r="C5862" s="21" t="s">
        <v>2111</v>
      </c>
    </row>
    <row r="5863" spans="1:3" x14ac:dyDescent="0.2">
      <c r="A5863" s="22" t="s">
        <v>12573</v>
      </c>
      <c r="B5863" s="21" t="s">
        <v>12574</v>
      </c>
      <c r="C5863" s="21" t="s">
        <v>1966</v>
      </c>
    </row>
    <row r="5864" spans="1:3" x14ac:dyDescent="0.2">
      <c r="A5864" s="22" t="s">
        <v>12575</v>
      </c>
      <c r="B5864" s="21" t="s">
        <v>12576</v>
      </c>
      <c r="C5864" s="21" t="s">
        <v>1966</v>
      </c>
    </row>
    <row r="5865" spans="1:3" x14ac:dyDescent="0.2">
      <c r="A5865" s="22" t="s">
        <v>12577</v>
      </c>
      <c r="B5865" s="21" t="s">
        <v>12578</v>
      </c>
      <c r="C5865" s="21" t="s">
        <v>1601</v>
      </c>
    </row>
    <row r="5866" spans="1:3" x14ac:dyDescent="0.2">
      <c r="A5866" s="22" t="s">
        <v>12579</v>
      </c>
      <c r="B5866" s="21" t="s">
        <v>12580</v>
      </c>
      <c r="C5866" s="21" t="s">
        <v>1642</v>
      </c>
    </row>
    <row r="5867" spans="1:3" x14ac:dyDescent="0.2">
      <c r="A5867" s="22" t="s">
        <v>12581</v>
      </c>
      <c r="B5867" s="21" t="s">
        <v>12582</v>
      </c>
      <c r="C5867" s="21" t="s">
        <v>1642</v>
      </c>
    </row>
    <row r="5868" spans="1:3" x14ac:dyDescent="0.2">
      <c r="A5868" s="22" t="s">
        <v>12583</v>
      </c>
      <c r="B5868" s="21" t="s">
        <v>12584</v>
      </c>
      <c r="C5868" s="21" t="s">
        <v>1736</v>
      </c>
    </row>
    <row r="5869" spans="1:3" x14ac:dyDescent="0.2">
      <c r="A5869" s="22" t="s">
        <v>12585</v>
      </c>
      <c r="B5869" s="21" t="s">
        <v>12586</v>
      </c>
      <c r="C5869" s="21" t="s">
        <v>1757</v>
      </c>
    </row>
    <row r="5870" spans="1:3" x14ac:dyDescent="0.2">
      <c r="A5870" s="22" t="s">
        <v>12587</v>
      </c>
      <c r="B5870" s="21" t="s">
        <v>12588</v>
      </c>
      <c r="C5870" s="21" t="s">
        <v>1577</v>
      </c>
    </row>
    <row r="5871" spans="1:3" x14ac:dyDescent="0.2">
      <c r="A5871" s="22" t="s">
        <v>12589</v>
      </c>
      <c r="B5871" s="21" t="s">
        <v>12590</v>
      </c>
      <c r="C5871" s="21" t="s">
        <v>1914</v>
      </c>
    </row>
    <row r="5872" spans="1:3" x14ac:dyDescent="0.2">
      <c r="A5872" s="22" t="s">
        <v>12591</v>
      </c>
      <c r="B5872" s="21" t="s">
        <v>12592</v>
      </c>
      <c r="C5872" s="21" t="s">
        <v>1858</v>
      </c>
    </row>
    <row r="5873" spans="1:3" x14ac:dyDescent="0.2">
      <c r="A5873" s="22" t="s">
        <v>12593</v>
      </c>
      <c r="B5873" s="21" t="s">
        <v>12594</v>
      </c>
      <c r="C5873" s="21" t="s">
        <v>1858</v>
      </c>
    </row>
    <row r="5874" spans="1:3" x14ac:dyDescent="0.2">
      <c r="A5874" s="22" t="s">
        <v>12595</v>
      </c>
      <c r="B5874" s="21" t="s">
        <v>12596</v>
      </c>
      <c r="C5874" s="21" t="s">
        <v>2014</v>
      </c>
    </row>
    <row r="5875" spans="1:3" x14ac:dyDescent="0.2">
      <c r="A5875" s="22" t="s">
        <v>12597</v>
      </c>
      <c r="B5875" s="21" t="s">
        <v>12598</v>
      </c>
      <c r="C5875" s="21" t="s">
        <v>1817</v>
      </c>
    </row>
    <row r="5876" spans="1:3" x14ac:dyDescent="0.2">
      <c r="A5876" s="22" t="s">
        <v>12599</v>
      </c>
      <c r="B5876" s="21" t="s">
        <v>12600</v>
      </c>
      <c r="C5876" s="21" t="s">
        <v>1923</v>
      </c>
    </row>
    <row r="5877" spans="1:3" x14ac:dyDescent="0.2">
      <c r="A5877" s="22" t="s">
        <v>12601</v>
      </c>
      <c r="B5877" s="21" t="s">
        <v>12602</v>
      </c>
      <c r="C5877" s="21" t="s">
        <v>1796</v>
      </c>
    </row>
    <row r="5878" spans="1:3" x14ac:dyDescent="0.2">
      <c r="A5878" s="22" t="s">
        <v>12603</v>
      </c>
      <c r="B5878" s="21" t="s">
        <v>12604</v>
      </c>
      <c r="C5878" s="21" t="s">
        <v>1736</v>
      </c>
    </row>
    <row r="5879" spans="1:3" x14ac:dyDescent="0.2">
      <c r="A5879" s="22" t="s">
        <v>12605</v>
      </c>
      <c r="B5879" s="21" t="s">
        <v>12606</v>
      </c>
      <c r="C5879" s="21" t="s">
        <v>1697</v>
      </c>
    </row>
    <row r="5880" spans="1:3" x14ac:dyDescent="0.2">
      <c r="A5880" s="22" t="s">
        <v>12607</v>
      </c>
      <c r="B5880" s="21" t="s">
        <v>12608</v>
      </c>
      <c r="C5880" s="21" t="s">
        <v>3591</v>
      </c>
    </row>
    <row r="5881" spans="1:3" x14ac:dyDescent="0.2">
      <c r="A5881" s="22" t="s">
        <v>12609</v>
      </c>
      <c r="B5881" s="21" t="s">
        <v>12610</v>
      </c>
      <c r="C5881" s="21" t="s">
        <v>3591</v>
      </c>
    </row>
    <row r="5882" spans="1:3" x14ac:dyDescent="0.2">
      <c r="A5882" s="22" t="s">
        <v>12611</v>
      </c>
      <c r="B5882" s="21" t="s">
        <v>12612</v>
      </c>
      <c r="C5882" s="21" t="s">
        <v>1888</v>
      </c>
    </row>
    <row r="5883" spans="1:3" x14ac:dyDescent="0.2">
      <c r="A5883" s="22" t="s">
        <v>12613</v>
      </c>
      <c r="B5883" s="21" t="s">
        <v>12614</v>
      </c>
      <c r="C5883" s="21" t="s">
        <v>1988</v>
      </c>
    </row>
    <row r="5884" spans="1:3" x14ac:dyDescent="0.2">
      <c r="A5884" s="22" t="s">
        <v>12615</v>
      </c>
      <c r="B5884" s="21" t="s">
        <v>12616</v>
      </c>
      <c r="C5884" s="21" t="s">
        <v>1796</v>
      </c>
    </row>
    <row r="5885" spans="1:3" x14ac:dyDescent="0.2">
      <c r="A5885" s="22" t="s">
        <v>12617</v>
      </c>
      <c r="B5885" s="21" t="s">
        <v>12618</v>
      </c>
      <c r="C5885" s="21" t="s">
        <v>1988</v>
      </c>
    </row>
    <row r="5886" spans="1:3" x14ac:dyDescent="0.2">
      <c r="A5886" s="22" t="s">
        <v>12619</v>
      </c>
      <c r="B5886" s="21" t="s">
        <v>12620</v>
      </c>
      <c r="C5886" s="21" t="s">
        <v>1985</v>
      </c>
    </row>
    <row r="5887" spans="1:3" x14ac:dyDescent="0.2">
      <c r="A5887" s="22" t="s">
        <v>12621</v>
      </c>
      <c r="B5887" s="21" t="s">
        <v>12622</v>
      </c>
      <c r="C5887" s="21" t="s">
        <v>2008</v>
      </c>
    </row>
    <row r="5888" spans="1:3" x14ac:dyDescent="0.2">
      <c r="A5888" s="22" t="s">
        <v>12623</v>
      </c>
      <c r="B5888" s="21" t="s">
        <v>12624</v>
      </c>
      <c r="C5888" s="21" t="s">
        <v>1923</v>
      </c>
    </row>
    <row r="5889" spans="1:3" x14ac:dyDescent="0.2">
      <c r="A5889" s="22" t="s">
        <v>12625</v>
      </c>
      <c r="B5889" s="21" t="s">
        <v>12626</v>
      </c>
      <c r="C5889" s="21" t="s">
        <v>1858</v>
      </c>
    </row>
    <row r="5890" spans="1:3" x14ac:dyDescent="0.2">
      <c r="A5890" s="22" t="s">
        <v>12627</v>
      </c>
      <c r="B5890" s="21" t="s">
        <v>12628</v>
      </c>
      <c r="C5890" s="21" t="s">
        <v>3710</v>
      </c>
    </row>
    <row r="5891" spans="1:3" x14ac:dyDescent="0.2">
      <c r="A5891" s="22" t="s">
        <v>12629</v>
      </c>
      <c r="B5891" s="21" t="s">
        <v>12630</v>
      </c>
      <c r="C5891" s="21" t="s">
        <v>1923</v>
      </c>
    </row>
    <row r="5892" spans="1:3" x14ac:dyDescent="0.2">
      <c r="A5892" s="22" t="s">
        <v>12631</v>
      </c>
      <c r="B5892" s="21" t="s">
        <v>12632</v>
      </c>
      <c r="C5892" s="21" t="s">
        <v>1957</v>
      </c>
    </row>
    <row r="5893" spans="1:3" x14ac:dyDescent="0.2">
      <c r="A5893" s="22" t="s">
        <v>12633</v>
      </c>
      <c r="B5893" s="21" t="s">
        <v>12634</v>
      </c>
      <c r="C5893" s="21" t="s">
        <v>1764</v>
      </c>
    </row>
    <row r="5894" spans="1:3" x14ac:dyDescent="0.2">
      <c r="A5894" s="22" t="s">
        <v>12635</v>
      </c>
      <c r="B5894" s="21" t="s">
        <v>12636</v>
      </c>
      <c r="C5894" s="21" t="s">
        <v>1978</v>
      </c>
    </row>
    <row r="5895" spans="1:3" x14ac:dyDescent="0.2">
      <c r="A5895" s="22" t="s">
        <v>12637</v>
      </c>
      <c r="B5895" s="21" t="s">
        <v>12638</v>
      </c>
      <c r="C5895" s="21" t="s">
        <v>2008</v>
      </c>
    </row>
    <row r="5896" spans="1:3" x14ac:dyDescent="0.2">
      <c r="A5896" s="22" t="s">
        <v>12639</v>
      </c>
      <c r="B5896" s="21" t="s">
        <v>12640</v>
      </c>
      <c r="C5896" s="21" t="s">
        <v>1796</v>
      </c>
    </row>
    <row r="5897" spans="1:3" x14ac:dyDescent="0.2">
      <c r="A5897" s="22" t="s">
        <v>12641</v>
      </c>
      <c r="B5897" s="21" t="s">
        <v>12642</v>
      </c>
      <c r="C5897" s="21" t="s">
        <v>1642</v>
      </c>
    </row>
    <row r="5898" spans="1:3" x14ac:dyDescent="0.2">
      <c r="A5898" s="22" t="s">
        <v>12643</v>
      </c>
      <c r="B5898" s="21" t="s">
        <v>12644</v>
      </c>
      <c r="C5898" s="21" t="s">
        <v>2082</v>
      </c>
    </row>
    <row r="5899" spans="1:3" x14ac:dyDescent="0.2">
      <c r="A5899" s="22" t="s">
        <v>12645</v>
      </c>
      <c r="B5899" s="21" t="s">
        <v>12646</v>
      </c>
      <c r="C5899" s="21" t="s">
        <v>1697</v>
      </c>
    </row>
    <row r="5900" spans="1:3" x14ac:dyDescent="0.2">
      <c r="A5900" s="22" t="s">
        <v>12647</v>
      </c>
      <c r="B5900" s="21" t="s">
        <v>12648</v>
      </c>
      <c r="C5900" s="21" t="s">
        <v>2976</v>
      </c>
    </row>
    <row r="5901" spans="1:3" x14ac:dyDescent="0.2">
      <c r="A5901" s="22" t="s">
        <v>12649</v>
      </c>
      <c r="B5901" s="21" t="s">
        <v>12650</v>
      </c>
      <c r="C5901" s="21" t="s">
        <v>1627</v>
      </c>
    </row>
    <row r="5902" spans="1:3" x14ac:dyDescent="0.2">
      <c r="A5902" s="22" t="s">
        <v>12651</v>
      </c>
      <c r="B5902" s="21" t="s">
        <v>12652</v>
      </c>
      <c r="C5902" s="21" t="s">
        <v>1627</v>
      </c>
    </row>
    <row r="5903" spans="1:3" x14ac:dyDescent="0.2">
      <c r="A5903" s="22" t="s">
        <v>12653</v>
      </c>
      <c r="B5903" s="21" t="s">
        <v>12654</v>
      </c>
      <c r="C5903" s="21" t="s">
        <v>2011</v>
      </c>
    </row>
    <row r="5904" spans="1:3" x14ac:dyDescent="0.2">
      <c r="A5904" s="22" t="s">
        <v>12655</v>
      </c>
      <c r="B5904" s="21" t="s">
        <v>12656</v>
      </c>
      <c r="C5904" s="21" t="s">
        <v>2075</v>
      </c>
    </row>
    <row r="5905" spans="1:3" x14ac:dyDescent="0.2">
      <c r="A5905" s="22" t="s">
        <v>12657</v>
      </c>
      <c r="B5905" s="21" t="s">
        <v>12658</v>
      </c>
      <c r="C5905" s="21" t="s">
        <v>1895</v>
      </c>
    </row>
    <row r="5906" spans="1:3" x14ac:dyDescent="0.2">
      <c r="A5906" s="22" t="s">
        <v>12659</v>
      </c>
      <c r="B5906" s="21" t="s">
        <v>12660</v>
      </c>
      <c r="C5906" s="21" t="s">
        <v>1784</v>
      </c>
    </row>
    <row r="5907" spans="1:3" x14ac:dyDescent="0.2">
      <c r="A5907" s="22" t="s">
        <v>12661</v>
      </c>
      <c r="B5907" s="21" t="s">
        <v>12662</v>
      </c>
      <c r="C5907" s="21" t="s">
        <v>1985</v>
      </c>
    </row>
    <row r="5908" spans="1:3" x14ac:dyDescent="0.2">
      <c r="A5908" s="22" t="s">
        <v>12663</v>
      </c>
      <c r="B5908" s="21" t="s">
        <v>12664</v>
      </c>
      <c r="C5908" s="21" t="s">
        <v>3388</v>
      </c>
    </row>
    <row r="5909" spans="1:3" x14ac:dyDescent="0.2">
      <c r="A5909" s="22" t="s">
        <v>12665</v>
      </c>
      <c r="B5909" s="21" t="s">
        <v>12666</v>
      </c>
      <c r="C5909" s="21" t="s">
        <v>1671</v>
      </c>
    </row>
    <row r="5910" spans="1:3" x14ac:dyDescent="0.2">
      <c r="A5910" s="22" t="s">
        <v>12667</v>
      </c>
      <c r="B5910" s="21" t="s">
        <v>12668</v>
      </c>
      <c r="C5910" s="21" t="s">
        <v>1671</v>
      </c>
    </row>
    <row r="5911" spans="1:3" x14ac:dyDescent="0.2">
      <c r="A5911" s="22" t="s">
        <v>12669</v>
      </c>
      <c r="B5911" s="21" t="s">
        <v>12670</v>
      </c>
      <c r="C5911" s="21" t="s">
        <v>2096</v>
      </c>
    </row>
    <row r="5912" spans="1:3" x14ac:dyDescent="0.2">
      <c r="A5912" s="22" t="s">
        <v>12671</v>
      </c>
      <c r="B5912" s="21" t="s">
        <v>12672</v>
      </c>
      <c r="C5912" s="21" t="s">
        <v>2096</v>
      </c>
    </row>
    <row r="5913" spans="1:3" x14ac:dyDescent="0.2">
      <c r="A5913" s="22" t="s">
        <v>12673</v>
      </c>
      <c r="B5913" s="21" t="s">
        <v>12674</v>
      </c>
      <c r="C5913" s="21" t="s">
        <v>1840</v>
      </c>
    </row>
    <row r="5914" spans="1:3" x14ac:dyDescent="0.2">
      <c r="A5914" s="22" t="s">
        <v>12675</v>
      </c>
      <c r="B5914" s="21" t="s">
        <v>12676</v>
      </c>
      <c r="C5914" s="21" t="s">
        <v>1895</v>
      </c>
    </row>
    <row r="5915" spans="1:3" x14ac:dyDescent="0.2">
      <c r="A5915" s="22" t="s">
        <v>12677</v>
      </c>
      <c r="B5915" s="21" t="s">
        <v>12678</v>
      </c>
      <c r="C5915" s="21" t="s">
        <v>1895</v>
      </c>
    </row>
    <row r="5916" spans="1:3" x14ac:dyDescent="0.2">
      <c r="A5916" s="22" t="s">
        <v>12679</v>
      </c>
      <c r="B5916" s="21" t="s">
        <v>12680</v>
      </c>
      <c r="C5916" s="21" t="s">
        <v>1988</v>
      </c>
    </row>
    <row r="5917" spans="1:3" x14ac:dyDescent="0.2">
      <c r="A5917" s="22" t="s">
        <v>12681</v>
      </c>
      <c r="B5917" s="21" t="s">
        <v>12682</v>
      </c>
      <c r="C5917" s="21" t="s">
        <v>1577</v>
      </c>
    </row>
    <row r="5918" spans="1:3" x14ac:dyDescent="0.2">
      <c r="A5918" s="22" t="s">
        <v>12683</v>
      </c>
      <c r="B5918" s="21" t="s">
        <v>12684</v>
      </c>
      <c r="C5918" s="21" t="s">
        <v>4565</v>
      </c>
    </row>
    <row r="5919" spans="1:3" x14ac:dyDescent="0.2">
      <c r="A5919" s="22" t="s">
        <v>12685</v>
      </c>
      <c r="B5919" s="21" t="s">
        <v>12686</v>
      </c>
      <c r="C5919" s="21" t="s">
        <v>1851</v>
      </c>
    </row>
    <row r="5920" spans="1:3" x14ac:dyDescent="0.2">
      <c r="A5920" s="22" t="s">
        <v>12687</v>
      </c>
      <c r="B5920" s="21" t="s">
        <v>12688</v>
      </c>
      <c r="C5920" s="21" t="s">
        <v>1796</v>
      </c>
    </row>
    <row r="5921" spans="1:3" x14ac:dyDescent="0.2">
      <c r="A5921" s="22" t="s">
        <v>12689</v>
      </c>
      <c r="B5921" s="21" t="s">
        <v>12690</v>
      </c>
      <c r="C5921" s="21" t="s">
        <v>1858</v>
      </c>
    </row>
    <row r="5922" spans="1:3" x14ac:dyDescent="0.2">
      <c r="A5922" s="22" t="s">
        <v>12691</v>
      </c>
      <c r="B5922" s="21" t="s">
        <v>12692</v>
      </c>
      <c r="C5922" s="21" t="s">
        <v>1851</v>
      </c>
    </row>
    <row r="5923" spans="1:3" x14ac:dyDescent="0.2">
      <c r="A5923" s="22" t="s">
        <v>12693</v>
      </c>
      <c r="B5923" s="21" t="s">
        <v>12694</v>
      </c>
      <c r="C5923" s="21" t="s">
        <v>1796</v>
      </c>
    </row>
    <row r="5924" spans="1:3" x14ac:dyDescent="0.2">
      <c r="A5924" s="22" t="s">
        <v>12695</v>
      </c>
      <c r="B5924" s="21" t="s">
        <v>12696</v>
      </c>
      <c r="C5924" s="21" t="s">
        <v>1590</v>
      </c>
    </row>
    <row r="5925" spans="1:3" x14ac:dyDescent="0.2">
      <c r="A5925" s="22" t="s">
        <v>12697</v>
      </c>
      <c r="B5925" s="21" t="s">
        <v>12698</v>
      </c>
      <c r="C5925" s="21" t="s">
        <v>1851</v>
      </c>
    </row>
    <row r="5926" spans="1:3" x14ac:dyDescent="0.2">
      <c r="A5926" s="22" t="s">
        <v>12699</v>
      </c>
      <c r="B5926" s="21" t="s">
        <v>12700</v>
      </c>
      <c r="C5926" s="21" t="s">
        <v>2111</v>
      </c>
    </row>
    <row r="5927" spans="1:3" x14ac:dyDescent="0.2">
      <c r="A5927" s="22" t="s">
        <v>12701</v>
      </c>
      <c r="B5927" s="21" t="s">
        <v>12702</v>
      </c>
      <c r="C5927" s="21" t="s">
        <v>1840</v>
      </c>
    </row>
    <row r="5928" spans="1:3" x14ac:dyDescent="0.2">
      <c r="A5928" s="22" t="s">
        <v>12703</v>
      </c>
      <c r="B5928" s="21" t="s">
        <v>12704</v>
      </c>
      <c r="C5928" s="21" t="s">
        <v>1840</v>
      </c>
    </row>
    <row r="5929" spans="1:3" x14ac:dyDescent="0.2">
      <c r="A5929" s="22" t="s">
        <v>12705</v>
      </c>
      <c r="B5929" s="21" t="s">
        <v>12706</v>
      </c>
      <c r="C5929" s="21" t="s">
        <v>1946</v>
      </c>
    </row>
    <row r="5930" spans="1:3" x14ac:dyDescent="0.2">
      <c r="A5930" s="22" t="s">
        <v>12707</v>
      </c>
      <c r="B5930" s="21" t="s">
        <v>12708</v>
      </c>
      <c r="C5930" s="21" t="s">
        <v>1627</v>
      </c>
    </row>
    <row r="5931" spans="1:3" x14ac:dyDescent="0.2">
      <c r="A5931" s="22" t="s">
        <v>12709</v>
      </c>
      <c r="B5931" s="21" t="s">
        <v>12710</v>
      </c>
      <c r="C5931" s="21" t="s">
        <v>1697</v>
      </c>
    </row>
    <row r="5932" spans="1:3" x14ac:dyDescent="0.2">
      <c r="A5932" s="22" t="s">
        <v>12711</v>
      </c>
      <c r="B5932" s="21" t="s">
        <v>12712</v>
      </c>
      <c r="C5932" s="21" t="s">
        <v>2125</v>
      </c>
    </row>
    <row r="5933" spans="1:3" x14ac:dyDescent="0.2">
      <c r="A5933" s="22" t="s">
        <v>12713</v>
      </c>
      <c r="B5933" s="21" t="s">
        <v>12714</v>
      </c>
      <c r="C5933" s="21" t="s">
        <v>2592</v>
      </c>
    </row>
    <row r="5934" spans="1:3" x14ac:dyDescent="0.2">
      <c r="A5934" s="22" t="s">
        <v>12715</v>
      </c>
      <c r="B5934" s="21" t="s">
        <v>12716</v>
      </c>
      <c r="C5934" s="21" t="s">
        <v>2592</v>
      </c>
    </row>
    <row r="5935" spans="1:3" x14ac:dyDescent="0.2">
      <c r="A5935" s="22" t="s">
        <v>12717</v>
      </c>
      <c r="B5935" s="21" t="s">
        <v>12718</v>
      </c>
      <c r="C5935" s="21" t="s">
        <v>2075</v>
      </c>
    </row>
    <row r="5936" spans="1:3" x14ac:dyDescent="0.2">
      <c r="A5936" s="22" t="s">
        <v>12719</v>
      </c>
      <c r="B5936" s="21" t="s">
        <v>12720</v>
      </c>
      <c r="C5936" s="21" t="s">
        <v>1840</v>
      </c>
    </row>
    <row r="5937" spans="1:3" x14ac:dyDescent="0.2">
      <c r="A5937" s="22" t="s">
        <v>12721</v>
      </c>
      <c r="B5937" s="21" t="s">
        <v>12722</v>
      </c>
      <c r="C5937" s="21" t="s">
        <v>1840</v>
      </c>
    </row>
    <row r="5938" spans="1:3" x14ac:dyDescent="0.2">
      <c r="A5938" s="22" t="s">
        <v>12723</v>
      </c>
      <c r="B5938" s="21" t="s">
        <v>12724</v>
      </c>
      <c r="C5938" s="21" t="s">
        <v>2883</v>
      </c>
    </row>
    <row r="5939" spans="1:3" x14ac:dyDescent="0.2">
      <c r="A5939" s="22" t="s">
        <v>12725</v>
      </c>
      <c r="B5939" s="21" t="s">
        <v>12726</v>
      </c>
      <c r="C5939" s="21" t="s">
        <v>2738</v>
      </c>
    </row>
    <row r="5940" spans="1:3" x14ac:dyDescent="0.2">
      <c r="A5940" s="22" t="s">
        <v>12727</v>
      </c>
      <c r="B5940" s="21" t="s">
        <v>12728</v>
      </c>
      <c r="C5940" s="21" t="s">
        <v>1895</v>
      </c>
    </row>
    <row r="5941" spans="1:3" x14ac:dyDescent="0.2">
      <c r="A5941" s="22" t="s">
        <v>12729</v>
      </c>
      <c r="B5941" s="21" t="s">
        <v>12730</v>
      </c>
      <c r="C5941" s="21" t="s">
        <v>1595</v>
      </c>
    </row>
    <row r="5942" spans="1:3" x14ac:dyDescent="0.2">
      <c r="A5942" s="22" t="s">
        <v>12731</v>
      </c>
      <c r="B5942" s="21" t="s">
        <v>12732</v>
      </c>
      <c r="C5942" s="21" t="s">
        <v>1690</v>
      </c>
    </row>
    <row r="5943" spans="1:3" x14ac:dyDescent="0.2">
      <c r="A5943" s="22" t="s">
        <v>12733</v>
      </c>
      <c r="B5943" s="21" t="s">
        <v>12734</v>
      </c>
      <c r="C5943" s="21" t="s">
        <v>1851</v>
      </c>
    </row>
    <row r="5944" spans="1:3" x14ac:dyDescent="0.2">
      <c r="A5944" s="22" t="s">
        <v>12735</v>
      </c>
      <c r="B5944" s="21" t="s">
        <v>12736</v>
      </c>
      <c r="C5944" s="21" t="s">
        <v>1946</v>
      </c>
    </row>
    <row r="5945" spans="1:3" x14ac:dyDescent="0.2">
      <c r="A5945" s="22" t="s">
        <v>12737</v>
      </c>
      <c r="B5945" s="21" t="s">
        <v>12738</v>
      </c>
      <c r="C5945" s="21" t="s">
        <v>1946</v>
      </c>
    </row>
    <row r="5946" spans="1:3" x14ac:dyDescent="0.2">
      <c r="A5946" s="22" t="s">
        <v>12739</v>
      </c>
      <c r="B5946" s="21" t="s">
        <v>12740</v>
      </c>
      <c r="C5946" s="21" t="s">
        <v>2075</v>
      </c>
    </row>
    <row r="5947" spans="1:3" x14ac:dyDescent="0.2">
      <c r="A5947" s="22" t="s">
        <v>12741</v>
      </c>
      <c r="B5947" s="21" t="s">
        <v>12742</v>
      </c>
      <c r="C5947" s="21" t="s">
        <v>2111</v>
      </c>
    </row>
    <row r="5948" spans="1:3" x14ac:dyDescent="0.2">
      <c r="A5948" s="22" t="s">
        <v>12743</v>
      </c>
      <c r="B5948" s="21" t="s">
        <v>12744</v>
      </c>
      <c r="C5948" s="21" t="s">
        <v>1978</v>
      </c>
    </row>
    <row r="5949" spans="1:3" x14ac:dyDescent="0.2">
      <c r="A5949" s="22" t="s">
        <v>12745</v>
      </c>
      <c r="B5949" s="21" t="s">
        <v>12746</v>
      </c>
      <c r="C5949" s="21" t="s">
        <v>1671</v>
      </c>
    </row>
    <row r="5950" spans="1:3" x14ac:dyDescent="0.2">
      <c r="A5950" s="22" t="s">
        <v>12747</v>
      </c>
      <c r="B5950" s="21" t="s">
        <v>12748</v>
      </c>
      <c r="C5950" s="21" t="s">
        <v>1888</v>
      </c>
    </row>
    <row r="5951" spans="1:3" x14ac:dyDescent="0.2">
      <c r="A5951" s="22" t="s">
        <v>12749</v>
      </c>
      <c r="B5951" s="21" t="s">
        <v>12750</v>
      </c>
      <c r="C5951" s="21" t="s">
        <v>2042</v>
      </c>
    </row>
    <row r="5952" spans="1:3" x14ac:dyDescent="0.2">
      <c r="A5952" s="22" t="s">
        <v>12751</v>
      </c>
      <c r="B5952" s="21" t="s">
        <v>12752</v>
      </c>
      <c r="C5952" s="21" t="s">
        <v>1784</v>
      </c>
    </row>
    <row r="5953" spans="1:3" x14ac:dyDescent="0.2">
      <c r="A5953" s="22" t="s">
        <v>12753</v>
      </c>
      <c r="B5953" s="21" t="s">
        <v>12754</v>
      </c>
      <c r="C5953" s="21" t="s">
        <v>2082</v>
      </c>
    </row>
    <row r="5954" spans="1:3" x14ac:dyDescent="0.2">
      <c r="A5954" s="22" t="s">
        <v>12755</v>
      </c>
      <c r="B5954" s="21" t="s">
        <v>12756</v>
      </c>
      <c r="C5954" s="21" t="s">
        <v>1851</v>
      </c>
    </row>
    <row r="5955" spans="1:3" x14ac:dyDescent="0.2">
      <c r="A5955" s="22" t="s">
        <v>12757</v>
      </c>
      <c r="B5955" s="21" t="s">
        <v>12758</v>
      </c>
      <c r="C5955" s="21" t="s">
        <v>2456</v>
      </c>
    </row>
    <row r="5956" spans="1:3" x14ac:dyDescent="0.2">
      <c r="A5956" s="22" t="s">
        <v>12759</v>
      </c>
      <c r="B5956" s="21" t="s">
        <v>12760</v>
      </c>
      <c r="C5956" s="21" t="s">
        <v>1996</v>
      </c>
    </row>
    <row r="5957" spans="1:3" x14ac:dyDescent="0.2">
      <c r="A5957" s="22" t="s">
        <v>12761</v>
      </c>
      <c r="B5957" s="21" t="s">
        <v>12762</v>
      </c>
      <c r="C5957" s="21" t="s">
        <v>2072</v>
      </c>
    </row>
    <row r="5958" spans="1:3" x14ac:dyDescent="0.2">
      <c r="A5958" s="22" t="s">
        <v>12763</v>
      </c>
      <c r="B5958" s="21" t="s">
        <v>12764</v>
      </c>
      <c r="C5958" s="21" t="s">
        <v>3033</v>
      </c>
    </row>
    <row r="5959" spans="1:3" x14ac:dyDescent="0.2">
      <c r="A5959" s="22" t="s">
        <v>12765</v>
      </c>
      <c r="B5959" s="21" t="s">
        <v>12766</v>
      </c>
      <c r="C5959" s="21" t="s">
        <v>1796</v>
      </c>
    </row>
    <row r="5960" spans="1:3" x14ac:dyDescent="0.2">
      <c r="A5960" s="22" t="s">
        <v>12767</v>
      </c>
      <c r="B5960" s="21" t="s">
        <v>12768</v>
      </c>
      <c r="C5960" s="21" t="s">
        <v>1957</v>
      </c>
    </row>
    <row r="5961" spans="1:3" x14ac:dyDescent="0.2">
      <c r="A5961" s="22" t="s">
        <v>12769</v>
      </c>
      <c r="B5961" s="21" t="s">
        <v>12770</v>
      </c>
      <c r="C5961" s="21" t="s">
        <v>2008</v>
      </c>
    </row>
    <row r="5962" spans="1:3" x14ac:dyDescent="0.2">
      <c r="A5962" s="22" t="s">
        <v>12771</v>
      </c>
      <c r="B5962" s="21" t="s">
        <v>12772</v>
      </c>
      <c r="C5962" s="21" t="s">
        <v>1796</v>
      </c>
    </row>
    <row r="5963" spans="1:3" x14ac:dyDescent="0.2">
      <c r="A5963" s="22" t="s">
        <v>12773</v>
      </c>
      <c r="B5963" s="21" t="s">
        <v>12774</v>
      </c>
      <c r="C5963" s="21" t="s">
        <v>2075</v>
      </c>
    </row>
    <row r="5964" spans="1:3" x14ac:dyDescent="0.2">
      <c r="A5964" s="22" t="s">
        <v>12775</v>
      </c>
      <c r="B5964" s="21" t="s">
        <v>12776</v>
      </c>
      <c r="C5964" s="21" t="s">
        <v>1957</v>
      </c>
    </row>
    <row r="5965" spans="1:3" x14ac:dyDescent="0.2">
      <c r="A5965" s="22" t="s">
        <v>12777</v>
      </c>
      <c r="B5965" s="21" t="s">
        <v>12778</v>
      </c>
      <c r="C5965" s="21" t="s">
        <v>3710</v>
      </c>
    </row>
    <row r="5966" spans="1:3" x14ac:dyDescent="0.2">
      <c r="A5966" s="22" t="s">
        <v>12779</v>
      </c>
      <c r="B5966" s="21" t="s">
        <v>12780</v>
      </c>
      <c r="C5966" s="21" t="s">
        <v>3066</v>
      </c>
    </row>
    <row r="5967" spans="1:3" x14ac:dyDescent="0.2">
      <c r="A5967" s="22" t="s">
        <v>12781</v>
      </c>
      <c r="B5967" s="21" t="s">
        <v>12782</v>
      </c>
      <c r="C5967" s="21" t="s">
        <v>1601</v>
      </c>
    </row>
    <row r="5968" spans="1:3" x14ac:dyDescent="0.2">
      <c r="A5968" s="22" t="s">
        <v>12783</v>
      </c>
      <c r="B5968" s="21" t="s">
        <v>12784</v>
      </c>
      <c r="C5968" s="21" t="s">
        <v>1888</v>
      </c>
    </row>
    <row r="5969" spans="1:3" x14ac:dyDescent="0.2">
      <c r="A5969" s="22" t="s">
        <v>12785</v>
      </c>
      <c r="B5969" s="21" t="s">
        <v>12786</v>
      </c>
      <c r="C5969" s="21" t="s">
        <v>1996</v>
      </c>
    </row>
    <row r="5970" spans="1:3" x14ac:dyDescent="0.2">
      <c r="A5970" s="22" t="s">
        <v>12787</v>
      </c>
      <c r="B5970" s="21" t="s">
        <v>12788</v>
      </c>
      <c r="C5970" s="21" t="s">
        <v>1793</v>
      </c>
    </row>
    <row r="5971" spans="1:3" x14ac:dyDescent="0.2">
      <c r="A5971" s="22" t="s">
        <v>12789</v>
      </c>
      <c r="B5971" s="21" t="s">
        <v>12790</v>
      </c>
      <c r="C5971" s="21" t="s">
        <v>1743</v>
      </c>
    </row>
    <row r="5972" spans="1:3" x14ac:dyDescent="0.2">
      <c r="A5972" s="22" t="s">
        <v>12791</v>
      </c>
      <c r="B5972" s="21" t="s">
        <v>12792</v>
      </c>
      <c r="C5972" s="21" t="s">
        <v>2481</v>
      </c>
    </row>
    <row r="5973" spans="1:3" x14ac:dyDescent="0.2">
      <c r="A5973" s="22" t="s">
        <v>12793</v>
      </c>
      <c r="B5973" s="21" t="s">
        <v>12794</v>
      </c>
      <c r="C5973" s="21" t="s">
        <v>1697</v>
      </c>
    </row>
    <row r="5974" spans="1:3" x14ac:dyDescent="0.2">
      <c r="A5974" s="22" t="s">
        <v>12795</v>
      </c>
      <c r="B5974" s="21" t="s">
        <v>12796</v>
      </c>
      <c r="C5974" s="21" t="s">
        <v>1996</v>
      </c>
    </row>
    <row r="5975" spans="1:3" x14ac:dyDescent="0.2">
      <c r="A5975" s="22" t="s">
        <v>12797</v>
      </c>
      <c r="B5975" s="21" t="s">
        <v>12798</v>
      </c>
      <c r="C5975" s="21" t="s">
        <v>1577</v>
      </c>
    </row>
    <row r="5976" spans="1:3" x14ac:dyDescent="0.2">
      <c r="A5976" s="22" t="s">
        <v>12799</v>
      </c>
      <c r="B5976" s="21" t="s">
        <v>12800</v>
      </c>
      <c r="C5976" s="21" t="s">
        <v>1985</v>
      </c>
    </row>
    <row r="5977" spans="1:3" x14ac:dyDescent="0.2">
      <c r="A5977" s="22" t="s">
        <v>12801</v>
      </c>
      <c r="B5977" s="21" t="s">
        <v>12802</v>
      </c>
      <c r="C5977" s="21" t="s">
        <v>1985</v>
      </c>
    </row>
    <row r="5978" spans="1:3" x14ac:dyDescent="0.2">
      <c r="A5978" s="22" t="s">
        <v>12803</v>
      </c>
      <c r="B5978" s="21" t="s">
        <v>12804</v>
      </c>
      <c r="C5978" s="21" t="s">
        <v>3584</v>
      </c>
    </row>
    <row r="5979" spans="1:3" x14ac:dyDescent="0.2">
      <c r="A5979" s="22" t="s">
        <v>12805</v>
      </c>
      <c r="B5979" s="21" t="s">
        <v>12806</v>
      </c>
      <c r="C5979" s="21" t="s">
        <v>2096</v>
      </c>
    </row>
    <row r="5980" spans="1:3" x14ac:dyDescent="0.2">
      <c r="A5980" s="22" t="s">
        <v>12807</v>
      </c>
      <c r="B5980" s="21" t="s">
        <v>12808</v>
      </c>
      <c r="C5980" s="21" t="s">
        <v>2096</v>
      </c>
    </row>
    <row r="5981" spans="1:3" x14ac:dyDescent="0.2">
      <c r="A5981" s="22" t="s">
        <v>12809</v>
      </c>
      <c r="B5981" s="21" t="s">
        <v>12810</v>
      </c>
      <c r="C5981" s="21" t="s">
        <v>1752</v>
      </c>
    </row>
    <row r="5982" spans="1:3" x14ac:dyDescent="0.2">
      <c r="A5982" s="22" t="s">
        <v>12811</v>
      </c>
      <c r="B5982" s="21" t="s">
        <v>12812</v>
      </c>
      <c r="C5982" s="21" t="s">
        <v>1895</v>
      </c>
    </row>
    <row r="5983" spans="1:3" x14ac:dyDescent="0.2">
      <c r="A5983" s="22" t="s">
        <v>12813</v>
      </c>
      <c r="B5983" s="21" t="s">
        <v>12814</v>
      </c>
      <c r="C5983" s="21" t="s">
        <v>1601</v>
      </c>
    </row>
    <row r="5984" spans="1:3" x14ac:dyDescent="0.2">
      <c r="A5984" s="22" t="s">
        <v>12815</v>
      </c>
      <c r="B5984" s="21" t="s">
        <v>12816</v>
      </c>
      <c r="C5984" s="21" t="s">
        <v>3455</v>
      </c>
    </row>
    <row r="5985" spans="1:3" x14ac:dyDescent="0.2">
      <c r="A5985" s="22" t="s">
        <v>12817</v>
      </c>
      <c r="B5985" s="21" t="s">
        <v>12818</v>
      </c>
      <c r="C5985" s="21" t="s">
        <v>2669</v>
      </c>
    </row>
    <row r="5986" spans="1:3" x14ac:dyDescent="0.2">
      <c r="A5986" s="22" t="s">
        <v>12819</v>
      </c>
      <c r="B5986" s="21" t="s">
        <v>12820</v>
      </c>
      <c r="C5986" s="21" t="s">
        <v>2669</v>
      </c>
    </row>
    <row r="5987" spans="1:3" x14ac:dyDescent="0.2">
      <c r="A5987" s="22" t="s">
        <v>12821</v>
      </c>
      <c r="B5987" s="21" t="s">
        <v>12822</v>
      </c>
      <c r="C5987" s="21" t="s">
        <v>1697</v>
      </c>
    </row>
    <row r="5988" spans="1:3" x14ac:dyDescent="0.2">
      <c r="A5988" s="22" t="s">
        <v>12823</v>
      </c>
      <c r="B5988" s="21" t="s">
        <v>12824</v>
      </c>
      <c r="C5988" s="21" t="s">
        <v>2014</v>
      </c>
    </row>
    <row r="5989" spans="1:3" x14ac:dyDescent="0.2">
      <c r="A5989" s="22" t="s">
        <v>12825</v>
      </c>
      <c r="B5989" s="21" t="s">
        <v>12826</v>
      </c>
      <c r="C5989" s="21" t="s">
        <v>2014</v>
      </c>
    </row>
    <row r="5990" spans="1:3" x14ac:dyDescent="0.2">
      <c r="A5990" s="22" t="s">
        <v>12827</v>
      </c>
      <c r="B5990" s="21" t="s">
        <v>12828</v>
      </c>
      <c r="C5990" s="21" t="s">
        <v>1697</v>
      </c>
    </row>
    <row r="5991" spans="1:3" x14ac:dyDescent="0.2">
      <c r="A5991" s="22" t="s">
        <v>12829</v>
      </c>
      <c r="B5991" s="21" t="s">
        <v>12830</v>
      </c>
      <c r="C5991" s="21" t="s">
        <v>2014</v>
      </c>
    </row>
    <row r="5992" spans="1:3" x14ac:dyDescent="0.2">
      <c r="A5992" s="22" t="s">
        <v>12831</v>
      </c>
      <c r="B5992" s="21" t="s">
        <v>12832</v>
      </c>
      <c r="C5992" s="21" t="s">
        <v>1620</v>
      </c>
    </row>
    <row r="5993" spans="1:3" x14ac:dyDescent="0.2">
      <c r="A5993" s="22" t="s">
        <v>12833</v>
      </c>
      <c r="B5993" s="21" t="s">
        <v>12834</v>
      </c>
      <c r="C5993" s="21" t="s">
        <v>1752</v>
      </c>
    </row>
    <row r="5994" spans="1:3" x14ac:dyDescent="0.2">
      <c r="A5994" s="22" t="s">
        <v>12835</v>
      </c>
      <c r="B5994" s="21" t="s">
        <v>12836</v>
      </c>
      <c r="C5994" s="21" t="s">
        <v>1914</v>
      </c>
    </row>
    <row r="5995" spans="1:3" x14ac:dyDescent="0.2">
      <c r="A5995" s="22" t="s">
        <v>12837</v>
      </c>
      <c r="B5995" s="21" t="s">
        <v>12838</v>
      </c>
      <c r="C5995" s="21" t="s">
        <v>2114</v>
      </c>
    </row>
    <row r="5996" spans="1:3" x14ac:dyDescent="0.2">
      <c r="A5996" s="22" t="s">
        <v>12839</v>
      </c>
      <c r="B5996" s="21" t="s">
        <v>12840</v>
      </c>
      <c r="C5996" s="21" t="s">
        <v>1895</v>
      </c>
    </row>
    <row r="5997" spans="1:3" x14ac:dyDescent="0.2">
      <c r="A5997" s="22" t="s">
        <v>12841</v>
      </c>
      <c r="B5997" s="21" t="s">
        <v>12842</v>
      </c>
      <c r="C5997" s="21" t="s">
        <v>2008</v>
      </c>
    </row>
    <row r="5998" spans="1:3" x14ac:dyDescent="0.2">
      <c r="A5998" s="22" t="s">
        <v>12843</v>
      </c>
      <c r="B5998" s="21" t="s">
        <v>12844</v>
      </c>
      <c r="C5998" s="21" t="s">
        <v>1607</v>
      </c>
    </row>
    <row r="5999" spans="1:3" x14ac:dyDescent="0.2">
      <c r="A5999" s="22" t="s">
        <v>12845</v>
      </c>
      <c r="B5999" s="21" t="s">
        <v>12846</v>
      </c>
      <c r="C5999" s="21" t="s">
        <v>1726</v>
      </c>
    </row>
    <row r="6000" spans="1:3" x14ac:dyDescent="0.2">
      <c r="A6000" s="22" t="s">
        <v>12847</v>
      </c>
      <c r="B6000" s="21" t="s">
        <v>12848</v>
      </c>
      <c r="C6000" s="21" t="s">
        <v>1895</v>
      </c>
    </row>
    <row r="6001" spans="1:3" x14ac:dyDescent="0.2">
      <c r="A6001" s="22" t="s">
        <v>12849</v>
      </c>
      <c r="B6001" s="21" t="s">
        <v>12850</v>
      </c>
      <c r="C6001" s="21" t="s">
        <v>1895</v>
      </c>
    </row>
    <row r="6002" spans="1:3" x14ac:dyDescent="0.2">
      <c r="A6002" s="22" t="s">
        <v>12851</v>
      </c>
      <c r="B6002" s="21" t="s">
        <v>12852</v>
      </c>
      <c r="C6002" s="21" t="s">
        <v>2114</v>
      </c>
    </row>
    <row r="6003" spans="1:3" x14ac:dyDescent="0.2">
      <c r="A6003" s="22" t="s">
        <v>12853</v>
      </c>
      <c r="B6003" s="21" t="s">
        <v>12854</v>
      </c>
      <c r="C6003" s="21" t="s">
        <v>1939</v>
      </c>
    </row>
    <row r="6004" spans="1:3" x14ac:dyDescent="0.2">
      <c r="A6004" s="22" t="s">
        <v>12855</v>
      </c>
      <c r="B6004" s="21" t="s">
        <v>12856</v>
      </c>
      <c r="C6004" s="21" t="s">
        <v>2669</v>
      </c>
    </row>
    <row r="6005" spans="1:3" x14ac:dyDescent="0.2">
      <c r="A6005" s="22" t="s">
        <v>12857</v>
      </c>
      <c r="B6005" s="21" t="s">
        <v>12858</v>
      </c>
      <c r="C6005" s="21" t="s">
        <v>2669</v>
      </c>
    </row>
    <row r="6006" spans="1:3" x14ac:dyDescent="0.2">
      <c r="A6006" s="22" t="s">
        <v>12859</v>
      </c>
      <c r="B6006" s="21" t="s">
        <v>12860</v>
      </c>
      <c r="C6006" s="21" t="s">
        <v>1946</v>
      </c>
    </row>
    <row r="6007" spans="1:3" x14ac:dyDescent="0.2">
      <c r="A6007" s="22" t="s">
        <v>12861</v>
      </c>
      <c r="B6007" s="21" t="s">
        <v>12862</v>
      </c>
      <c r="C6007" s="21" t="s">
        <v>1577</v>
      </c>
    </row>
    <row r="6008" spans="1:3" x14ac:dyDescent="0.2">
      <c r="A6008" s="22" t="s">
        <v>12863</v>
      </c>
      <c r="B6008" s="21" t="s">
        <v>12864</v>
      </c>
      <c r="C6008" s="21" t="s">
        <v>1577</v>
      </c>
    </row>
    <row r="6009" spans="1:3" x14ac:dyDescent="0.2">
      <c r="A6009" s="22" t="s">
        <v>12865</v>
      </c>
      <c r="B6009" s="21" t="s">
        <v>12866</v>
      </c>
      <c r="C6009" s="21" t="s">
        <v>1577</v>
      </c>
    </row>
    <row r="6010" spans="1:3" x14ac:dyDescent="0.2">
      <c r="A6010" s="22" t="s">
        <v>12867</v>
      </c>
      <c r="B6010" s="21" t="s">
        <v>12868</v>
      </c>
      <c r="C6010" s="21" t="s">
        <v>2014</v>
      </c>
    </row>
    <row r="6011" spans="1:3" x14ac:dyDescent="0.2">
      <c r="A6011" s="22" t="s">
        <v>12869</v>
      </c>
      <c r="B6011" s="21" t="s">
        <v>12870</v>
      </c>
      <c r="C6011" s="21" t="s">
        <v>1690</v>
      </c>
    </row>
    <row r="6012" spans="1:3" x14ac:dyDescent="0.2">
      <c r="A6012" s="22" t="s">
        <v>12871</v>
      </c>
      <c r="B6012" s="21" t="s">
        <v>12872</v>
      </c>
      <c r="C6012" s="21" t="s">
        <v>2883</v>
      </c>
    </row>
    <row r="6013" spans="1:3" x14ac:dyDescent="0.2">
      <c r="A6013" s="22" t="s">
        <v>12873</v>
      </c>
      <c r="B6013" s="21" t="s">
        <v>12874</v>
      </c>
      <c r="C6013" s="21" t="s">
        <v>1642</v>
      </c>
    </row>
    <row r="6014" spans="1:3" x14ac:dyDescent="0.2">
      <c r="A6014" s="22" t="s">
        <v>12875</v>
      </c>
      <c r="B6014" s="21" t="s">
        <v>12876</v>
      </c>
      <c r="C6014" s="21" t="s">
        <v>1817</v>
      </c>
    </row>
    <row r="6015" spans="1:3" x14ac:dyDescent="0.2">
      <c r="A6015" s="22" t="s">
        <v>12877</v>
      </c>
      <c r="B6015" s="21" t="s">
        <v>12878</v>
      </c>
      <c r="C6015" s="21" t="s">
        <v>1817</v>
      </c>
    </row>
    <row r="6016" spans="1:3" x14ac:dyDescent="0.2">
      <c r="A6016" s="22" t="s">
        <v>12879</v>
      </c>
      <c r="B6016" s="21" t="s">
        <v>12880</v>
      </c>
      <c r="C6016" s="21" t="s">
        <v>2003</v>
      </c>
    </row>
    <row r="6017" spans="1:3" x14ac:dyDescent="0.2">
      <c r="A6017" s="22" t="s">
        <v>12881</v>
      </c>
      <c r="B6017" s="21" t="s">
        <v>12882</v>
      </c>
      <c r="C6017" s="21" t="s">
        <v>2003</v>
      </c>
    </row>
    <row r="6018" spans="1:3" x14ac:dyDescent="0.2">
      <c r="A6018" s="22" t="s">
        <v>12883</v>
      </c>
      <c r="B6018" s="21" t="s">
        <v>12884</v>
      </c>
      <c r="C6018" s="21" t="s">
        <v>2883</v>
      </c>
    </row>
    <row r="6019" spans="1:3" x14ac:dyDescent="0.2">
      <c r="A6019" s="22" t="s">
        <v>12885</v>
      </c>
      <c r="B6019" s="21" t="s">
        <v>12886</v>
      </c>
      <c r="C6019" s="21" t="s">
        <v>1926</v>
      </c>
    </row>
    <row r="6020" spans="1:3" x14ac:dyDescent="0.2">
      <c r="A6020" s="22" t="s">
        <v>12887</v>
      </c>
      <c r="B6020" s="21" t="s">
        <v>12888</v>
      </c>
      <c r="C6020" s="21" t="s">
        <v>1639</v>
      </c>
    </row>
    <row r="6021" spans="1:3" x14ac:dyDescent="0.2">
      <c r="A6021" s="22" t="s">
        <v>12889</v>
      </c>
      <c r="B6021" s="21" t="s">
        <v>12890</v>
      </c>
      <c r="C6021" s="21" t="s">
        <v>3455</v>
      </c>
    </row>
    <row r="6022" spans="1:3" x14ac:dyDescent="0.2">
      <c r="A6022" s="22" t="s">
        <v>12891</v>
      </c>
      <c r="B6022" s="21" t="s">
        <v>12892</v>
      </c>
      <c r="C6022" s="21" t="s">
        <v>1601</v>
      </c>
    </row>
    <row r="6023" spans="1:3" x14ac:dyDescent="0.2">
      <c r="A6023" s="22" t="s">
        <v>12893</v>
      </c>
      <c r="B6023" s="21" t="s">
        <v>12894</v>
      </c>
      <c r="C6023" s="21" t="s">
        <v>2014</v>
      </c>
    </row>
    <row r="6024" spans="1:3" x14ac:dyDescent="0.2">
      <c r="A6024" s="22" t="s">
        <v>12895</v>
      </c>
      <c r="B6024" s="21" t="s">
        <v>12896</v>
      </c>
      <c r="C6024" s="21" t="s">
        <v>1939</v>
      </c>
    </row>
    <row r="6025" spans="1:3" x14ac:dyDescent="0.2">
      <c r="A6025" s="22" t="s">
        <v>12897</v>
      </c>
      <c r="B6025" s="21" t="s">
        <v>12898</v>
      </c>
      <c r="C6025" s="21" t="s">
        <v>1888</v>
      </c>
    </row>
    <row r="6026" spans="1:3" x14ac:dyDescent="0.2">
      <c r="A6026" s="22" t="s">
        <v>12899</v>
      </c>
      <c r="B6026" s="21" t="s">
        <v>12900</v>
      </c>
      <c r="C6026" s="21" t="s">
        <v>1973</v>
      </c>
    </row>
    <row r="6027" spans="1:3" x14ac:dyDescent="0.2">
      <c r="A6027" s="22" t="s">
        <v>12901</v>
      </c>
      <c r="B6027" s="21" t="s">
        <v>12902</v>
      </c>
      <c r="C6027" s="21" t="s">
        <v>1840</v>
      </c>
    </row>
    <row r="6028" spans="1:3" x14ac:dyDescent="0.2">
      <c r="A6028" s="22" t="s">
        <v>12903</v>
      </c>
      <c r="B6028" s="21" t="s">
        <v>12904</v>
      </c>
      <c r="C6028" s="21" t="s">
        <v>2883</v>
      </c>
    </row>
    <row r="6029" spans="1:3" x14ac:dyDescent="0.2">
      <c r="A6029" s="22" t="s">
        <v>12905</v>
      </c>
      <c r="B6029" s="21" t="s">
        <v>12906</v>
      </c>
      <c r="C6029" s="21" t="s">
        <v>1840</v>
      </c>
    </row>
    <row r="6030" spans="1:3" x14ac:dyDescent="0.2">
      <c r="A6030" s="22" t="s">
        <v>12907</v>
      </c>
      <c r="B6030" s="21" t="s">
        <v>12908</v>
      </c>
      <c r="C6030" s="21" t="s">
        <v>2075</v>
      </c>
    </row>
    <row r="6031" spans="1:3" x14ac:dyDescent="0.2">
      <c r="A6031" s="22" t="s">
        <v>12909</v>
      </c>
      <c r="B6031" s="21" t="s">
        <v>12910</v>
      </c>
      <c r="C6031" s="21" t="s">
        <v>1642</v>
      </c>
    </row>
    <row r="6032" spans="1:3" x14ac:dyDescent="0.2">
      <c r="A6032" s="22" t="s">
        <v>12911</v>
      </c>
      <c r="B6032" s="21" t="s">
        <v>12912</v>
      </c>
      <c r="C6032" s="21" t="s">
        <v>1895</v>
      </c>
    </row>
    <row r="6033" spans="1:3" x14ac:dyDescent="0.2">
      <c r="A6033" s="22" t="s">
        <v>12913</v>
      </c>
      <c r="B6033" s="21" t="s">
        <v>12914</v>
      </c>
      <c r="C6033" s="21" t="s">
        <v>1796</v>
      </c>
    </row>
    <row r="6034" spans="1:3" x14ac:dyDescent="0.2">
      <c r="A6034" s="22" t="s">
        <v>12915</v>
      </c>
      <c r="B6034" s="21" t="s">
        <v>12916</v>
      </c>
      <c r="C6034" s="21" t="s">
        <v>3455</v>
      </c>
    </row>
    <row r="6035" spans="1:3" x14ac:dyDescent="0.2">
      <c r="A6035" s="22" t="s">
        <v>12917</v>
      </c>
      <c r="B6035" s="21" t="s">
        <v>12918</v>
      </c>
      <c r="C6035" s="21" t="s">
        <v>2065</v>
      </c>
    </row>
    <row r="6036" spans="1:3" x14ac:dyDescent="0.2">
      <c r="A6036" s="22" t="s">
        <v>12919</v>
      </c>
      <c r="B6036" s="21" t="s">
        <v>12920</v>
      </c>
      <c r="C6036" s="21" t="s">
        <v>2065</v>
      </c>
    </row>
    <row r="6037" spans="1:3" x14ac:dyDescent="0.2">
      <c r="A6037" s="22" t="s">
        <v>12921</v>
      </c>
      <c r="B6037" s="21" t="s">
        <v>12922</v>
      </c>
      <c r="C6037" s="21" t="s">
        <v>1939</v>
      </c>
    </row>
    <row r="6038" spans="1:3" x14ac:dyDescent="0.2">
      <c r="A6038" s="22" t="s">
        <v>12923</v>
      </c>
      <c r="B6038" s="21" t="s">
        <v>12924</v>
      </c>
      <c r="C6038" s="21" t="s">
        <v>1817</v>
      </c>
    </row>
    <row r="6039" spans="1:3" x14ac:dyDescent="0.2">
      <c r="A6039" s="22" t="s">
        <v>12925</v>
      </c>
      <c r="B6039" s="21" t="s">
        <v>12926</v>
      </c>
      <c r="C6039" s="21" t="s">
        <v>1784</v>
      </c>
    </row>
    <row r="6040" spans="1:3" x14ac:dyDescent="0.2">
      <c r="A6040" s="22" t="s">
        <v>12927</v>
      </c>
      <c r="B6040" s="21" t="s">
        <v>12928</v>
      </c>
      <c r="C6040" s="21" t="s">
        <v>1817</v>
      </c>
    </row>
    <row r="6041" spans="1:3" x14ac:dyDescent="0.2">
      <c r="A6041" s="22" t="s">
        <v>12929</v>
      </c>
      <c r="B6041" s="21" t="s">
        <v>12930</v>
      </c>
      <c r="C6041" s="21" t="s">
        <v>1817</v>
      </c>
    </row>
    <row r="6042" spans="1:3" x14ac:dyDescent="0.2">
      <c r="A6042" s="22" t="s">
        <v>12931</v>
      </c>
      <c r="B6042" s="21" t="s">
        <v>12932</v>
      </c>
      <c r="C6042" s="21" t="s">
        <v>1926</v>
      </c>
    </row>
    <row r="6043" spans="1:3" x14ac:dyDescent="0.2">
      <c r="A6043" s="22" t="s">
        <v>12933</v>
      </c>
      <c r="B6043" s="21" t="s">
        <v>12934</v>
      </c>
      <c r="C6043" s="21" t="s">
        <v>1939</v>
      </c>
    </row>
    <row r="6044" spans="1:3" x14ac:dyDescent="0.2">
      <c r="A6044" s="22" t="s">
        <v>12935</v>
      </c>
      <c r="B6044" s="21" t="s">
        <v>12936</v>
      </c>
      <c r="C6044" s="21" t="s">
        <v>1726</v>
      </c>
    </row>
    <row r="6045" spans="1:3" x14ac:dyDescent="0.2">
      <c r="A6045" s="22" t="s">
        <v>12937</v>
      </c>
      <c r="B6045" s="21" t="s">
        <v>12938</v>
      </c>
      <c r="C6045" s="21" t="s">
        <v>1757</v>
      </c>
    </row>
    <row r="6046" spans="1:3" x14ac:dyDescent="0.2">
      <c r="A6046" s="22" t="s">
        <v>12939</v>
      </c>
      <c r="B6046" s="21" t="s">
        <v>12940</v>
      </c>
      <c r="C6046" s="21" t="s">
        <v>1757</v>
      </c>
    </row>
    <row r="6047" spans="1:3" x14ac:dyDescent="0.2">
      <c r="A6047" s="22" t="s">
        <v>12941</v>
      </c>
      <c r="B6047" s="21" t="s">
        <v>12942</v>
      </c>
      <c r="C6047" s="21" t="s">
        <v>1858</v>
      </c>
    </row>
    <row r="6048" spans="1:3" x14ac:dyDescent="0.2">
      <c r="A6048" s="22" t="s">
        <v>12943</v>
      </c>
      <c r="B6048" s="21" t="s">
        <v>12944</v>
      </c>
      <c r="C6048" s="21" t="s">
        <v>1858</v>
      </c>
    </row>
    <row r="6049" spans="1:3" x14ac:dyDescent="0.2">
      <c r="A6049" s="22" t="s">
        <v>12945</v>
      </c>
      <c r="B6049" s="21" t="s">
        <v>12946</v>
      </c>
      <c r="C6049" s="21" t="s">
        <v>1627</v>
      </c>
    </row>
    <row r="6050" spans="1:3" x14ac:dyDescent="0.2">
      <c r="A6050" s="22" t="s">
        <v>12947</v>
      </c>
      <c r="B6050" s="21" t="s">
        <v>12948</v>
      </c>
      <c r="C6050" s="21" t="s">
        <v>1627</v>
      </c>
    </row>
    <row r="6051" spans="1:3" x14ac:dyDescent="0.2">
      <c r="A6051" s="22" t="s">
        <v>12949</v>
      </c>
      <c r="B6051" s="21" t="s">
        <v>12950</v>
      </c>
      <c r="C6051" s="21" t="s">
        <v>1642</v>
      </c>
    </row>
    <row r="6052" spans="1:3" x14ac:dyDescent="0.2">
      <c r="A6052" s="22" t="s">
        <v>12951</v>
      </c>
      <c r="B6052" s="21" t="s">
        <v>12952</v>
      </c>
      <c r="C6052" s="21" t="s">
        <v>2014</v>
      </c>
    </row>
    <row r="6053" spans="1:3" x14ac:dyDescent="0.2">
      <c r="A6053" s="22" t="s">
        <v>12953</v>
      </c>
      <c r="B6053" s="21" t="s">
        <v>12954</v>
      </c>
      <c r="C6053" s="21" t="s">
        <v>1736</v>
      </c>
    </row>
    <row r="6054" spans="1:3" x14ac:dyDescent="0.2">
      <c r="A6054" s="22" t="s">
        <v>12955</v>
      </c>
      <c r="B6054" s="21" t="s">
        <v>12956</v>
      </c>
      <c r="C6054" s="21" t="s">
        <v>2035</v>
      </c>
    </row>
    <row r="6055" spans="1:3" x14ac:dyDescent="0.2">
      <c r="A6055" s="22" t="s">
        <v>12957</v>
      </c>
      <c r="B6055" s="21" t="s">
        <v>12958</v>
      </c>
      <c r="C6055" s="21" t="s">
        <v>2035</v>
      </c>
    </row>
    <row r="6056" spans="1:3" x14ac:dyDescent="0.2">
      <c r="A6056" s="22" t="s">
        <v>12959</v>
      </c>
      <c r="B6056" s="21" t="s">
        <v>12960</v>
      </c>
      <c r="C6056" s="21" t="s">
        <v>2014</v>
      </c>
    </row>
    <row r="6057" spans="1:3" x14ac:dyDescent="0.2">
      <c r="A6057" s="22" t="s">
        <v>12961</v>
      </c>
      <c r="B6057" s="21" t="s">
        <v>12962</v>
      </c>
      <c r="C6057" s="21" t="s">
        <v>2075</v>
      </c>
    </row>
    <row r="6058" spans="1:3" x14ac:dyDescent="0.2">
      <c r="A6058" s="22" t="s">
        <v>12963</v>
      </c>
      <c r="B6058" s="21" t="s">
        <v>12964</v>
      </c>
      <c r="C6058" s="21" t="s">
        <v>1817</v>
      </c>
    </row>
    <row r="6059" spans="1:3" x14ac:dyDescent="0.2">
      <c r="A6059" s="22" t="s">
        <v>12965</v>
      </c>
      <c r="B6059" s="21" t="s">
        <v>12966</v>
      </c>
      <c r="C6059" s="21" t="s">
        <v>1926</v>
      </c>
    </row>
    <row r="6060" spans="1:3" x14ac:dyDescent="0.2">
      <c r="A6060" s="22" t="s">
        <v>12967</v>
      </c>
      <c r="B6060" s="21" t="s">
        <v>12968</v>
      </c>
      <c r="C6060" s="21" t="s">
        <v>2114</v>
      </c>
    </row>
    <row r="6061" spans="1:3" x14ac:dyDescent="0.2">
      <c r="A6061" s="22" t="s">
        <v>12969</v>
      </c>
      <c r="B6061" s="21" t="s">
        <v>12970</v>
      </c>
      <c r="C6061" s="21" t="s">
        <v>2096</v>
      </c>
    </row>
    <row r="6062" spans="1:3" x14ac:dyDescent="0.2">
      <c r="A6062" s="22" t="s">
        <v>12971</v>
      </c>
      <c r="B6062" s="21" t="s">
        <v>12972</v>
      </c>
      <c r="C6062" s="21" t="s">
        <v>2042</v>
      </c>
    </row>
    <row r="6063" spans="1:3" x14ac:dyDescent="0.2">
      <c r="A6063" s="22" t="s">
        <v>12973</v>
      </c>
      <c r="B6063" s="21" t="s">
        <v>12974</v>
      </c>
      <c r="C6063" s="21" t="s">
        <v>1601</v>
      </c>
    </row>
    <row r="6064" spans="1:3" x14ac:dyDescent="0.2">
      <c r="A6064" s="22" t="s">
        <v>12975</v>
      </c>
      <c r="B6064" s="21" t="s">
        <v>12976</v>
      </c>
      <c r="C6064" s="21" t="s">
        <v>1895</v>
      </c>
    </row>
    <row r="6065" spans="1:3" x14ac:dyDescent="0.2">
      <c r="A6065" s="22" t="s">
        <v>12977</v>
      </c>
      <c r="B6065" s="21" t="s">
        <v>12978</v>
      </c>
      <c r="C6065" s="21" t="s">
        <v>1895</v>
      </c>
    </row>
    <row r="6066" spans="1:3" x14ac:dyDescent="0.2">
      <c r="A6066" s="22" t="s">
        <v>12979</v>
      </c>
      <c r="B6066" s="21" t="s">
        <v>12980</v>
      </c>
      <c r="C6066" s="21" t="s">
        <v>1560</v>
      </c>
    </row>
    <row r="6067" spans="1:3" x14ac:dyDescent="0.2">
      <c r="A6067" s="22" t="s">
        <v>12981</v>
      </c>
      <c r="B6067" s="21" t="s">
        <v>12982</v>
      </c>
      <c r="C6067" s="21" t="s">
        <v>2075</v>
      </c>
    </row>
    <row r="6068" spans="1:3" x14ac:dyDescent="0.2">
      <c r="A6068" s="22" t="s">
        <v>12983</v>
      </c>
      <c r="B6068" s="21" t="s">
        <v>12984</v>
      </c>
      <c r="C6068" s="21" t="s">
        <v>1764</v>
      </c>
    </row>
    <row r="6069" spans="1:3" x14ac:dyDescent="0.2">
      <c r="A6069" s="22" t="s">
        <v>12985</v>
      </c>
      <c r="B6069" s="21" t="s">
        <v>12986</v>
      </c>
      <c r="C6069" s="21" t="s">
        <v>2878</v>
      </c>
    </row>
    <row r="6070" spans="1:3" x14ac:dyDescent="0.2">
      <c r="A6070" s="22" t="s">
        <v>12987</v>
      </c>
      <c r="B6070" s="21" t="s">
        <v>12988</v>
      </c>
      <c r="C6070" s="21" t="s">
        <v>1879</v>
      </c>
    </row>
    <row r="6071" spans="1:3" x14ac:dyDescent="0.2">
      <c r="A6071" s="22" t="s">
        <v>12989</v>
      </c>
      <c r="B6071" s="21" t="s">
        <v>12990</v>
      </c>
      <c r="C6071" s="21" t="s">
        <v>1697</v>
      </c>
    </row>
    <row r="6072" spans="1:3" x14ac:dyDescent="0.2">
      <c r="A6072" s="22" t="s">
        <v>12991</v>
      </c>
      <c r="B6072" s="21" t="s">
        <v>12992</v>
      </c>
      <c r="C6072" s="21" t="s">
        <v>1796</v>
      </c>
    </row>
    <row r="6073" spans="1:3" x14ac:dyDescent="0.2">
      <c r="A6073" s="22" t="s">
        <v>12993</v>
      </c>
      <c r="B6073" s="21" t="s">
        <v>12994</v>
      </c>
      <c r="C6073" s="21" t="s">
        <v>1973</v>
      </c>
    </row>
    <row r="6074" spans="1:3" x14ac:dyDescent="0.2">
      <c r="A6074" s="22" t="s">
        <v>12995</v>
      </c>
      <c r="B6074" s="21" t="s">
        <v>12996</v>
      </c>
      <c r="C6074" s="21" t="s">
        <v>1923</v>
      </c>
    </row>
    <row r="6075" spans="1:3" x14ac:dyDescent="0.2">
      <c r="A6075" s="22" t="s">
        <v>12997</v>
      </c>
      <c r="B6075" s="21" t="s">
        <v>12998</v>
      </c>
      <c r="C6075" s="21" t="s">
        <v>1966</v>
      </c>
    </row>
    <row r="6076" spans="1:3" x14ac:dyDescent="0.2">
      <c r="A6076" s="22" t="s">
        <v>12999</v>
      </c>
      <c r="B6076" s="21" t="s">
        <v>13000</v>
      </c>
      <c r="C6076" s="21" t="s">
        <v>2089</v>
      </c>
    </row>
    <row r="6077" spans="1:3" x14ac:dyDescent="0.2">
      <c r="A6077" s="22" t="s">
        <v>13001</v>
      </c>
      <c r="B6077" s="21" t="s">
        <v>13002</v>
      </c>
      <c r="C6077" s="21" t="s">
        <v>1639</v>
      </c>
    </row>
    <row r="6078" spans="1:3" x14ac:dyDescent="0.2">
      <c r="A6078" s="22" t="s">
        <v>13003</v>
      </c>
      <c r="B6078" s="21" t="s">
        <v>13004</v>
      </c>
      <c r="C6078" s="21" t="s">
        <v>1988</v>
      </c>
    </row>
    <row r="6079" spans="1:3" x14ac:dyDescent="0.2">
      <c r="A6079" s="22" t="s">
        <v>13005</v>
      </c>
      <c r="B6079" s="21" t="s">
        <v>13006</v>
      </c>
      <c r="C6079" s="21" t="s">
        <v>1784</v>
      </c>
    </row>
    <row r="6080" spans="1:3" x14ac:dyDescent="0.2">
      <c r="A6080" s="22" t="s">
        <v>13007</v>
      </c>
      <c r="B6080" s="21" t="s">
        <v>13008</v>
      </c>
      <c r="C6080" s="21" t="s">
        <v>1757</v>
      </c>
    </row>
    <row r="6081" spans="1:3" x14ac:dyDescent="0.2">
      <c r="A6081" s="22" t="s">
        <v>13009</v>
      </c>
      <c r="B6081" s="21" t="s">
        <v>13010</v>
      </c>
      <c r="C6081" s="21" t="s">
        <v>1840</v>
      </c>
    </row>
    <row r="6082" spans="1:3" x14ac:dyDescent="0.2">
      <c r="A6082" s="22" t="s">
        <v>13011</v>
      </c>
      <c r="B6082" s="21" t="s">
        <v>13012</v>
      </c>
      <c r="C6082" s="21" t="s">
        <v>1627</v>
      </c>
    </row>
    <row r="6083" spans="1:3" x14ac:dyDescent="0.2">
      <c r="A6083" s="22" t="s">
        <v>13013</v>
      </c>
      <c r="B6083" s="21" t="s">
        <v>13014</v>
      </c>
      <c r="C6083" s="21" t="s">
        <v>1939</v>
      </c>
    </row>
    <row r="6084" spans="1:3" x14ac:dyDescent="0.2">
      <c r="A6084" s="22" t="s">
        <v>13015</v>
      </c>
      <c r="B6084" s="21" t="s">
        <v>13016</v>
      </c>
      <c r="C6084" s="21" t="s">
        <v>2014</v>
      </c>
    </row>
    <row r="6085" spans="1:3" x14ac:dyDescent="0.2">
      <c r="A6085" s="22" t="s">
        <v>13017</v>
      </c>
      <c r="B6085" s="21" t="s">
        <v>13018</v>
      </c>
      <c r="C6085" s="21" t="s">
        <v>1895</v>
      </c>
    </row>
    <row r="6086" spans="1:3" x14ac:dyDescent="0.2">
      <c r="A6086" s="22" t="s">
        <v>13019</v>
      </c>
      <c r="B6086" s="21" t="s">
        <v>13020</v>
      </c>
      <c r="C6086" s="21" t="s">
        <v>1926</v>
      </c>
    </row>
    <row r="6087" spans="1:3" x14ac:dyDescent="0.2">
      <c r="A6087" s="22" t="s">
        <v>13021</v>
      </c>
      <c r="B6087" s="21" t="s">
        <v>13022</v>
      </c>
      <c r="C6087" s="21" t="s">
        <v>2075</v>
      </c>
    </row>
    <row r="6088" spans="1:3" x14ac:dyDescent="0.2">
      <c r="A6088" s="22" t="s">
        <v>13023</v>
      </c>
      <c r="B6088" s="21" t="s">
        <v>13024</v>
      </c>
      <c r="C6088" s="21" t="s">
        <v>1642</v>
      </c>
    </row>
    <row r="6089" spans="1:3" x14ac:dyDescent="0.2">
      <c r="A6089" s="22" t="s">
        <v>13025</v>
      </c>
      <c r="B6089" s="21" t="s">
        <v>13026</v>
      </c>
      <c r="C6089" s="21" t="s">
        <v>1697</v>
      </c>
    </row>
    <row r="6090" spans="1:3" x14ac:dyDescent="0.2">
      <c r="A6090" s="22" t="s">
        <v>13027</v>
      </c>
      <c r="B6090" s="21" t="s">
        <v>13028</v>
      </c>
      <c r="C6090" s="21" t="s">
        <v>1858</v>
      </c>
    </row>
    <row r="6091" spans="1:3" x14ac:dyDescent="0.2">
      <c r="A6091" s="22" t="s">
        <v>13029</v>
      </c>
      <c r="B6091" s="21" t="s">
        <v>13030</v>
      </c>
      <c r="C6091" s="21" t="s">
        <v>2883</v>
      </c>
    </row>
    <row r="6092" spans="1:3" x14ac:dyDescent="0.2">
      <c r="A6092" s="22" t="s">
        <v>13031</v>
      </c>
      <c r="B6092" s="21" t="s">
        <v>13032</v>
      </c>
      <c r="C6092" s="21" t="s">
        <v>1817</v>
      </c>
    </row>
    <row r="6093" spans="1:3" x14ac:dyDescent="0.2">
      <c r="A6093" s="22" t="s">
        <v>13033</v>
      </c>
      <c r="B6093" s="21" t="s">
        <v>13034</v>
      </c>
      <c r="C6093" s="21" t="s">
        <v>1996</v>
      </c>
    </row>
    <row r="6094" spans="1:3" x14ac:dyDescent="0.2">
      <c r="A6094" s="22" t="s">
        <v>13035</v>
      </c>
      <c r="B6094" s="21" t="s">
        <v>13036</v>
      </c>
      <c r="C6094" s="21" t="s">
        <v>1743</v>
      </c>
    </row>
    <row r="6095" spans="1:3" x14ac:dyDescent="0.2">
      <c r="A6095" s="22" t="s">
        <v>13037</v>
      </c>
      <c r="B6095" s="21" t="s">
        <v>13038</v>
      </c>
      <c r="C6095" s="21" t="s">
        <v>1996</v>
      </c>
    </row>
    <row r="6096" spans="1:3" x14ac:dyDescent="0.2">
      <c r="A6096" s="22" t="s">
        <v>13039</v>
      </c>
      <c r="B6096" s="21" t="s">
        <v>13040</v>
      </c>
      <c r="C6096" s="21" t="s">
        <v>1946</v>
      </c>
    </row>
    <row r="6097" spans="1:3" x14ac:dyDescent="0.2">
      <c r="A6097" s="22" t="s">
        <v>13041</v>
      </c>
      <c r="B6097" s="21" t="s">
        <v>13042</v>
      </c>
      <c r="C6097" s="21" t="s">
        <v>1996</v>
      </c>
    </row>
    <row r="6098" spans="1:3" x14ac:dyDescent="0.2">
      <c r="A6098" s="22" t="s">
        <v>13043</v>
      </c>
      <c r="B6098" s="21" t="s">
        <v>13044</v>
      </c>
      <c r="C6098" s="21" t="s">
        <v>1996</v>
      </c>
    </row>
    <row r="6099" spans="1:3" x14ac:dyDescent="0.2">
      <c r="A6099" s="22" t="s">
        <v>13045</v>
      </c>
      <c r="B6099" s="21" t="s">
        <v>13046</v>
      </c>
      <c r="C6099" s="21" t="s">
        <v>1946</v>
      </c>
    </row>
    <row r="6100" spans="1:3" x14ac:dyDescent="0.2">
      <c r="A6100" s="22" t="s">
        <v>13047</v>
      </c>
      <c r="B6100" s="21" t="s">
        <v>13048</v>
      </c>
      <c r="C6100" s="21" t="s">
        <v>1817</v>
      </c>
    </row>
    <row r="6101" spans="1:3" x14ac:dyDescent="0.2">
      <c r="A6101" s="22" t="s">
        <v>13049</v>
      </c>
      <c r="B6101" s="21" t="s">
        <v>13050</v>
      </c>
      <c r="C6101" s="21" t="s">
        <v>1946</v>
      </c>
    </row>
    <row r="6102" spans="1:3" x14ac:dyDescent="0.2">
      <c r="A6102" s="22" t="s">
        <v>13051</v>
      </c>
      <c r="B6102" s="21" t="s">
        <v>13052</v>
      </c>
      <c r="C6102" s="21" t="s">
        <v>1946</v>
      </c>
    </row>
    <row r="6103" spans="1:3" x14ac:dyDescent="0.2">
      <c r="A6103" s="22" t="s">
        <v>13053</v>
      </c>
      <c r="B6103" s="21" t="s">
        <v>13054</v>
      </c>
      <c r="C6103" s="21" t="s">
        <v>1851</v>
      </c>
    </row>
    <row r="6104" spans="1:3" x14ac:dyDescent="0.2">
      <c r="A6104" s="22" t="s">
        <v>13055</v>
      </c>
      <c r="B6104" s="21" t="s">
        <v>13056</v>
      </c>
      <c r="C6104" s="21" t="s">
        <v>1697</v>
      </c>
    </row>
    <row r="6105" spans="1:3" x14ac:dyDescent="0.2">
      <c r="A6105" s="22" t="s">
        <v>13057</v>
      </c>
      <c r="B6105" s="21" t="s">
        <v>13058</v>
      </c>
      <c r="C6105" s="21" t="s">
        <v>2883</v>
      </c>
    </row>
    <row r="6106" spans="1:3" x14ac:dyDescent="0.2">
      <c r="A6106" s="22" t="s">
        <v>13059</v>
      </c>
      <c r="B6106" s="21" t="s">
        <v>13060</v>
      </c>
      <c r="C6106" s="21" t="s">
        <v>1817</v>
      </c>
    </row>
    <row r="6107" spans="1:3" x14ac:dyDescent="0.2">
      <c r="A6107" s="22" t="s">
        <v>13061</v>
      </c>
      <c r="B6107" s="21" t="s">
        <v>13062</v>
      </c>
      <c r="C6107" s="21" t="s">
        <v>1627</v>
      </c>
    </row>
    <row r="6108" spans="1:3" x14ac:dyDescent="0.2">
      <c r="A6108" s="22" t="s">
        <v>13063</v>
      </c>
      <c r="B6108" s="21" t="s">
        <v>13064</v>
      </c>
      <c r="C6108" s="21" t="s">
        <v>1620</v>
      </c>
    </row>
    <row r="6109" spans="1:3" x14ac:dyDescent="0.2">
      <c r="A6109" s="22" t="s">
        <v>13065</v>
      </c>
      <c r="B6109" s="21" t="s">
        <v>13066</v>
      </c>
      <c r="C6109" s="21" t="s">
        <v>1775</v>
      </c>
    </row>
    <row r="6110" spans="1:3" x14ac:dyDescent="0.2">
      <c r="A6110" s="22" t="s">
        <v>13067</v>
      </c>
      <c r="B6110" s="21" t="s">
        <v>13068</v>
      </c>
      <c r="C6110" s="21" t="s">
        <v>1914</v>
      </c>
    </row>
    <row r="6111" spans="1:3" x14ac:dyDescent="0.2">
      <c r="A6111" s="22" t="s">
        <v>13069</v>
      </c>
      <c r="B6111" s="21" t="s">
        <v>13070</v>
      </c>
      <c r="C6111" s="21" t="s">
        <v>1888</v>
      </c>
    </row>
    <row r="6112" spans="1:3" x14ac:dyDescent="0.2">
      <c r="A6112" s="22" t="s">
        <v>13071</v>
      </c>
      <c r="B6112" s="21" t="s">
        <v>13072</v>
      </c>
      <c r="C6112" s="21" t="s">
        <v>1598</v>
      </c>
    </row>
    <row r="6113" spans="1:3" x14ac:dyDescent="0.2">
      <c r="A6113" s="20" t="s">
        <v>13073</v>
      </c>
      <c r="B6113" s="21" t="s">
        <v>13074</v>
      </c>
      <c r="C6113" s="21" t="s">
        <v>1642</v>
      </c>
    </row>
    <row r="6114" spans="1:3" x14ac:dyDescent="0.2">
      <c r="A6114" s="20" t="s">
        <v>13075</v>
      </c>
      <c r="B6114" s="21" t="s">
        <v>13076</v>
      </c>
      <c r="C6114" s="21" t="s">
        <v>1642</v>
      </c>
    </row>
    <row r="6115" spans="1:3" x14ac:dyDescent="0.2">
      <c r="A6115" s="20" t="s">
        <v>928</v>
      </c>
      <c r="B6115" s="21" t="s">
        <v>929</v>
      </c>
      <c r="C6115" s="21" t="s">
        <v>1642</v>
      </c>
    </row>
    <row r="6116" spans="1:3" x14ac:dyDescent="0.2">
      <c r="A6116" s="20" t="s">
        <v>13077</v>
      </c>
      <c r="B6116" s="21" t="s">
        <v>13078</v>
      </c>
      <c r="C6116" s="21" t="s">
        <v>1671</v>
      </c>
    </row>
    <row r="6117" spans="1:3" x14ac:dyDescent="0.2">
      <c r="A6117" s="20" t="s">
        <v>111</v>
      </c>
      <c r="B6117" s="21" t="s">
        <v>112</v>
      </c>
      <c r="C6117" s="21" t="s">
        <v>1697</v>
      </c>
    </row>
    <row r="6118" spans="1:3" x14ac:dyDescent="0.2">
      <c r="A6118" s="20" t="s">
        <v>13079</v>
      </c>
      <c r="B6118" s="21" t="s">
        <v>13080</v>
      </c>
      <c r="C6118" s="21" t="s">
        <v>1697</v>
      </c>
    </row>
    <row r="6119" spans="1:3" x14ac:dyDescent="0.2">
      <c r="A6119" s="20" t="s">
        <v>147</v>
      </c>
      <c r="B6119" s="21" t="s">
        <v>148</v>
      </c>
      <c r="C6119" s="21" t="s">
        <v>1796</v>
      </c>
    </row>
    <row r="6120" spans="1:3" x14ac:dyDescent="0.2">
      <c r="A6120" s="20" t="s">
        <v>13081</v>
      </c>
      <c r="B6120" s="21" t="s">
        <v>13082</v>
      </c>
      <c r="C6120" s="21" t="s">
        <v>1817</v>
      </c>
    </row>
    <row r="6121" spans="1:3" x14ac:dyDescent="0.2">
      <c r="A6121" s="20" t="s">
        <v>13083</v>
      </c>
      <c r="B6121" s="21" t="s">
        <v>13084</v>
      </c>
      <c r="C6121" s="21" t="s">
        <v>1817</v>
      </c>
    </row>
    <row r="6122" spans="1:3" x14ac:dyDescent="0.2">
      <c r="A6122" s="20" t="s">
        <v>13085</v>
      </c>
      <c r="B6122" s="21" t="s">
        <v>13086</v>
      </c>
      <c r="C6122" s="21" t="s">
        <v>1985</v>
      </c>
    </row>
    <row r="6123" spans="1:3" x14ac:dyDescent="0.2">
      <c r="A6123" s="20" t="s">
        <v>852</v>
      </c>
      <c r="B6123" s="21" t="s">
        <v>853</v>
      </c>
      <c r="C6123" s="21" t="s">
        <v>1985</v>
      </c>
    </row>
    <row r="6124" spans="1:3" x14ac:dyDescent="0.2">
      <c r="A6124" s="20" t="s">
        <v>13087</v>
      </c>
      <c r="B6124" s="21" t="s">
        <v>13088</v>
      </c>
      <c r="C6124" s="21" t="s">
        <v>2042</v>
      </c>
    </row>
    <row r="6125" spans="1:3" x14ac:dyDescent="0.2">
      <c r="A6125" s="20" t="s">
        <v>13089</v>
      </c>
      <c r="B6125" s="21" t="s">
        <v>13090</v>
      </c>
      <c r="C6125" s="21" t="s">
        <v>1671</v>
      </c>
    </row>
    <row r="6126" spans="1:3" x14ac:dyDescent="0.2">
      <c r="A6126" s="20" t="s">
        <v>13091</v>
      </c>
      <c r="B6126" s="21" t="s">
        <v>13092</v>
      </c>
      <c r="C6126" s="21" t="s">
        <v>1697</v>
      </c>
    </row>
    <row r="6127" spans="1:3" x14ac:dyDescent="0.2">
      <c r="A6127" s="20" t="s">
        <v>13093</v>
      </c>
      <c r="B6127" s="21" t="s">
        <v>13094</v>
      </c>
      <c r="C6127" s="21" t="s">
        <v>1697</v>
      </c>
    </row>
    <row r="6128" spans="1:3" x14ac:dyDescent="0.2">
      <c r="A6128" s="20" t="s">
        <v>13095</v>
      </c>
      <c r="B6128" s="21" t="s">
        <v>13096</v>
      </c>
      <c r="C6128" s="21" t="s">
        <v>1697</v>
      </c>
    </row>
    <row r="6129" spans="1:3" x14ac:dyDescent="0.2">
      <c r="A6129" s="20" t="s">
        <v>13097</v>
      </c>
      <c r="B6129" s="21" t="s">
        <v>13098</v>
      </c>
      <c r="C6129" s="21" t="s">
        <v>2871</v>
      </c>
    </row>
    <row r="6130" spans="1:3" x14ac:dyDescent="0.2">
      <c r="A6130" s="20" t="s">
        <v>13099</v>
      </c>
      <c r="B6130" s="21" t="s">
        <v>13100</v>
      </c>
      <c r="C6130" s="21" t="s">
        <v>1736</v>
      </c>
    </row>
    <row r="6131" spans="1:3" x14ac:dyDescent="0.2">
      <c r="A6131" s="20" t="s">
        <v>13101</v>
      </c>
      <c r="B6131" s="21" t="s">
        <v>13102</v>
      </c>
      <c r="C6131" s="21" t="s">
        <v>1736</v>
      </c>
    </row>
    <row r="6132" spans="1:3" x14ac:dyDescent="0.2">
      <c r="A6132" s="20" t="s">
        <v>13103</v>
      </c>
      <c r="B6132" s="21" t="s">
        <v>13104</v>
      </c>
      <c r="C6132" s="21" t="s">
        <v>1988</v>
      </c>
    </row>
    <row r="6133" spans="1:3" x14ac:dyDescent="0.2">
      <c r="A6133" s="20" t="s">
        <v>13105</v>
      </c>
      <c r="B6133" s="21" t="s">
        <v>13106</v>
      </c>
      <c r="C6133" s="21" t="s">
        <v>3710</v>
      </c>
    </row>
    <row r="6134" spans="1:3" x14ac:dyDescent="0.2">
      <c r="A6134" s="20" t="s">
        <v>13107</v>
      </c>
      <c r="B6134" s="21" t="s">
        <v>13108</v>
      </c>
      <c r="C6134" s="21" t="s">
        <v>2014</v>
      </c>
    </row>
    <row r="6135" spans="1:3" x14ac:dyDescent="0.2">
      <c r="A6135" s="20" t="s">
        <v>13109</v>
      </c>
      <c r="B6135" s="21" t="s">
        <v>13110</v>
      </c>
      <c r="C6135" s="21" t="s">
        <v>2065</v>
      </c>
    </row>
    <row r="6136" spans="1:3" x14ac:dyDescent="0.2">
      <c r="A6136" s="20" t="s">
        <v>13111</v>
      </c>
      <c r="B6136" s="21" t="s">
        <v>13112</v>
      </c>
      <c r="C6136" s="21" t="s">
        <v>2082</v>
      </c>
    </row>
    <row r="6137" spans="1:3" x14ac:dyDescent="0.2">
      <c r="A6137" s="20" t="s">
        <v>13113</v>
      </c>
      <c r="B6137" s="21" t="s">
        <v>13114</v>
      </c>
      <c r="C6137" s="21" t="s">
        <v>2096</v>
      </c>
    </row>
    <row r="6138" spans="1:3" x14ac:dyDescent="0.2">
      <c r="A6138" s="22" t="s">
        <v>13115</v>
      </c>
      <c r="B6138" s="21" t="s">
        <v>13116</v>
      </c>
      <c r="C6138" s="21" t="s">
        <v>2096</v>
      </c>
    </row>
    <row r="6139" spans="1:3" x14ac:dyDescent="0.2">
      <c r="A6139" s="22" t="s">
        <v>13117</v>
      </c>
      <c r="B6139" s="21" t="s">
        <v>13118</v>
      </c>
      <c r="C6139" s="21" t="s">
        <v>1671</v>
      </c>
    </row>
    <row r="6140" spans="1:3" x14ac:dyDescent="0.2">
      <c r="A6140" s="22" t="s">
        <v>13119</v>
      </c>
      <c r="B6140" s="21" t="s">
        <v>13120</v>
      </c>
      <c r="C6140" s="21" t="s">
        <v>1988</v>
      </c>
    </row>
    <row r="6141" spans="1:3" x14ac:dyDescent="0.2">
      <c r="A6141" s="22" t="s">
        <v>13121</v>
      </c>
      <c r="B6141" s="21" t="s">
        <v>13122</v>
      </c>
      <c r="C6141" s="21" t="s">
        <v>2082</v>
      </c>
    </row>
    <row r="6142" spans="1:3" x14ac:dyDescent="0.2">
      <c r="A6142" s="22" t="s">
        <v>13123</v>
      </c>
      <c r="B6142" s="21" t="s">
        <v>13124</v>
      </c>
      <c r="C6142" s="21" t="s">
        <v>1671</v>
      </c>
    </row>
    <row r="6143" spans="1:3" x14ac:dyDescent="0.2">
      <c r="A6143" s="22" t="s">
        <v>13125</v>
      </c>
      <c r="B6143" s="21" t="s">
        <v>13126</v>
      </c>
      <c r="C6143" s="21" t="s">
        <v>1697</v>
      </c>
    </row>
    <row r="6144" spans="1:3" x14ac:dyDescent="0.2">
      <c r="A6144" s="22" t="s">
        <v>13127</v>
      </c>
      <c r="B6144" s="21" t="s">
        <v>13128</v>
      </c>
      <c r="C6144" s="21" t="s">
        <v>1697</v>
      </c>
    </row>
    <row r="6145" spans="1:3" x14ac:dyDescent="0.2">
      <c r="A6145" s="22" t="s">
        <v>13129</v>
      </c>
      <c r="B6145" s="21" t="s">
        <v>13130</v>
      </c>
      <c r="C6145" s="21" t="s">
        <v>1736</v>
      </c>
    </row>
    <row r="6146" spans="1:3" x14ac:dyDescent="0.2">
      <c r="A6146" s="22" t="s">
        <v>13131</v>
      </c>
      <c r="B6146" s="21" t="s">
        <v>13132</v>
      </c>
      <c r="C6146" s="21" t="s">
        <v>1642</v>
      </c>
    </row>
    <row r="6147" spans="1:3" x14ac:dyDescent="0.2">
      <c r="A6147" s="22" t="s">
        <v>13133</v>
      </c>
      <c r="B6147" s="21" t="s">
        <v>13134</v>
      </c>
      <c r="C6147" s="21" t="s">
        <v>1642</v>
      </c>
    </row>
    <row r="6148" spans="1:3" x14ac:dyDescent="0.2">
      <c r="A6148" s="22" t="s">
        <v>13135</v>
      </c>
      <c r="B6148" s="21" t="s">
        <v>13136</v>
      </c>
      <c r="C6148" s="21" t="s">
        <v>1642</v>
      </c>
    </row>
    <row r="6149" spans="1:3" x14ac:dyDescent="0.2">
      <c r="A6149" s="22" t="s">
        <v>13137</v>
      </c>
      <c r="B6149" s="21" t="s">
        <v>13138</v>
      </c>
      <c r="C6149" s="21" t="s">
        <v>1796</v>
      </c>
    </row>
    <row r="6150" spans="1:3" x14ac:dyDescent="0.2">
      <c r="A6150" s="22" t="s">
        <v>13139</v>
      </c>
      <c r="B6150" s="21" t="s">
        <v>13140</v>
      </c>
      <c r="C6150" s="21" t="s">
        <v>1697</v>
      </c>
    </row>
    <row r="6151" spans="1:3" x14ac:dyDescent="0.2">
      <c r="A6151" s="22" t="s">
        <v>13141</v>
      </c>
      <c r="B6151" s="21" t="s">
        <v>13142</v>
      </c>
      <c r="C6151" s="21" t="s">
        <v>2042</v>
      </c>
    </row>
    <row r="6152" spans="1:3" x14ac:dyDescent="0.2">
      <c r="A6152" s="22" t="s">
        <v>13143</v>
      </c>
      <c r="B6152" s="21" t="s">
        <v>13144</v>
      </c>
      <c r="C6152" s="21" t="s">
        <v>1817</v>
      </c>
    </row>
    <row r="6153" spans="1:3" x14ac:dyDescent="0.2">
      <c r="A6153" s="22" t="s">
        <v>13145</v>
      </c>
      <c r="B6153" s="21" t="s">
        <v>13146</v>
      </c>
      <c r="C6153" s="21" t="s">
        <v>1817</v>
      </c>
    </row>
    <row r="6154" spans="1:3" x14ac:dyDescent="0.2">
      <c r="A6154" s="22" t="s">
        <v>13147</v>
      </c>
      <c r="B6154" s="21" t="s">
        <v>13148</v>
      </c>
      <c r="C6154" s="21" t="s">
        <v>13149</v>
      </c>
    </row>
    <row r="6155" spans="1:3" x14ac:dyDescent="0.2">
      <c r="A6155" s="22" t="s">
        <v>13150</v>
      </c>
      <c r="B6155" s="21" t="s">
        <v>13151</v>
      </c>
      <c r="C6155" s="21" t="s">
        <v>13149</v>
      </c>
    </row>
    <row r="6156" spans="1:3" x14ac:dyDescent="0.2">
      <c r="A6156" s="22" t="s">
        <v>13152</v>
      </c>
      <c r="B6156" s="21" t="s">
        <v>13153</v>
      </c>
      <c r="C6156" s="21" t="s">
        <v>13149</v>
      </c>
    </row>
    <row r="6157" spans="1:3" x14ac:dyDescent="0.2">
      <c r="A6157" s="22" t="s">
        <v>13154</v>
      </c>
      <c r="B6157" s="21" t="s">
        <v>13155</v>
      </c>
      <c r="C6157" s="21" t="s">
        <v>13149</v>
      </c>
    </row>
    <row r="6158" spans="1:3" x14ac:dyDescent="0.2">
      <c r="A6158" s="22" t="s">
        <v>13156</v>
      </c>
      <c r="B6158" s="21" t="s">
        <v>13157</v>
      </c>
      <c r="C6158" s="21" t="s">
        <v>13158</v>
      </c>
    </row>
    <row r="6159" spans="1:3" x14ac:dyDescent="0.2">
      <c r="A6159" s="22" t="s">
        <v>13159</v>
      </c>
      <c r="B6159" s="21" t="s">
        <v>13160</v>
      </c>
      <c r="C6159" s="21" t="s">
        <v>13161</v>
      </c>
    </row>
    <row r="6160" spans="1:3" x14ac:dyDescent="0.2">
      <c r="A6160" s="22" t="s">
        <v>13162</v>
      </c>
      <c r="B6160" s="21" t="s">
        <v>13163</v>
      </c>
      <c r="C6160" s="21" t="s">
        <v>13161</v>
      </c>
    </row>
    <row r="6161" spans="1:3" x14ac:dyDescent="0.2">
      <c r="A6161" s="22" t="s">
        <v>13164</v>
      </c>
      <c r="B6161" s="21" t="s">
        <v>13165</v>
      </c>
      <c r="C6161" s="21" t="s">
        <v>13166</v>
      </c>
    </row>
    <row r="6162" spans="1:3" x14ac:dyDescent="0.2">
      <c r="A6162" s="22" t="s">
        <v>13167</v>
      </c>
      <c r="B6162" s="21" t="s">
        <v>13168</v>
      </c>
      <c r="C6162" s="21" t="s">
        <v>13149</v>
      </c>
    </row>
    <row r="6163" spans="1:3" x14ac:dyDescent="0.2">
      <c r="A6163" s="22" t="s">
        <v>13169</v>
      </c>
      <c r="B6163" s="21" t="s">
        <v>13170</v>
      </c>
      <c r="C6163" s="21" t="s">
        <v>13149</v>
      </c>
    </row>
    <row r="6164" spans="1:3" x14ac:dyDescent="0.2">
      <c r="A6164" s="22" t="s">
        <v>13171</v>
      </c>
      <c r="B6164" s="21" t="s">
        <v>13172</v>
      </c>
      <c r="C6164" s="21" t="s">
        <v>13173</v>
      </c>
    </row>
    <row r="6165" spans="1:3" x14ac:dyDescent="0.2">
      <c r="A6165" s="22" t="s">
        <v>13174</v>
      </c>
      <c r="B6165" s="21" t="s">
        <v>13175</v>
      </c>
      <c r="C6165" s="21" t="s">
        <v>13176</v>
      </c>
    </row>
    <row r="6166" spans="1:3" x14ac:dyDescent="0.2">
      <c r="A6166" s="22" t="s">
        <v>13177</v>
      </c>
      <c r="B6166" s="21" t="s">
        <v>13178</v>
      </c>
      <c r="C6166" s="21" t="s">
        <v>13179</v>
      </c>
    </row>
    <row r="6167" spans="1:3" x14ac:dyDescent="0.2">
      <c r="A6167" s="22" t="s">
        <v>13180</v>
      </c>
      <c r="B6167" s="21" t="s">
        <v>13181</v>
      </c>
      <c r="C6167" s="21" t="s">
        <v>13179</v>
      </c>
    </row>
    <row r="6168" spans="1:3" x14ac:dyDescent="0.2">
      <c r="A6168" s="22" t="s">
        <v>13182</v>
      </c>
      <c r="B6168" s="21" t="s">
        <v>13183</v>
      </c>
      <c r="C6168" s="21" t="s">
        <v>13184</v>
      </c>
    </row>
    <row r="6169" spans="1:3" x14ac:dyDescent="0.2">
      <c r="A6169" s="22" t="s">
        <v>13185</v>
      </c>
      <c r="B6169" s="21" t="s">
        <v>13186</v>
      </c>
      <c r="C6169" s="21" t="s">
        <v>13184</v>
      </c>
    </row>
    <row r="6170" spans="1:3" x14ac:dyDescent="0.2">
      <c r="A6170" s="22" t="s">
        <v>13187</v>
      </c>
      <c r="B6170" s="21" t="s">
        <v>13188</v>
      </c>
      <c r="C6170" s="21" t="s">
        <v>13184</v>
      </c>
    </row>
    <row r="6171" spans="1:3" x14ac:dyDescent="0.2">
      <c r="A6171" s="22" t="s">
        <v>13189</v>
      </c>
      <c r="B6171" s="21" t="s">
        <v>13190</v>
      </c>
      <c r="C6171" s="21" t="s">
        <v>13184</v>
      </c>
    </row>
    <row r="6172" spans="1:3" x14ac:dyDescent="0.2">
      <c r="A6172" s="22" t="s">
        <v>13191</v>
      </c>
      <c r="B6172" s="21" t="s">
        <v>13192</v>
      </c>
      <c r="C6172" s="21" t="s">
        <v>13193</v>
      </c>
    </row>
    <row r="6173" spans="1:3" x14ac:dyDescent="0.2">
      <c r="A6173" s="22" t="s">
        <v>13194</v>
      </c>
      <c r="B6173" s="21" t="s">
        <v>13195</v>
      </c>
      <c r="C6173" s="21" t="s">
        <v>13184</v>
      </c>
    </row>
    <row r="6174" spans="1:3" x14ac:dyDescent="0.2">
      <c r="A6174" s="22" t="s">
        <v>13196</v>
      </c>
      <c r="B6174" s="21" t="s">
        <v>13197</v>
      </c>
      <c r="C6174" s="21" t="s">
        <v>13161</v>
      </c>
    </row>
    <row r="6175" spans="1:3" x14ac:dyDescent="0.2">
      <c r="A6175" s="22" t="s">
        <v>13198</v>
      </c>
      <c r="B6175" s="21" t="s">
        <v>13199</v>
      </c>
      <c r="C6175" s="21" t="s">
        <v>13193</v>
      </c>
    </row>
    <row r="6176" spans="1:3" x14ac:dyDescent="0.2">
      <c r="A6176" s="22" t="s">
        <v>13200</v>
      </c>
      <c r="B6176" s="21" t="s">
        <v>13201</v>
      </c>
      <c r="C6176" s="21" t="s">
        <v>13173</v>
      </c>
    </row>
    <row r="6177" spans="1:3" x14ac:dyDescent="0.2">
      <c r="A6177" s="22" t="s">
        <v>13202</v>
      </c>
      <c r="B6177" s="21" t="s">
        <v>13203</v>
      </c>
      <c r="C6177" s="21" t="s">
        <v>13179</v>
      </c>
    </row>
    <row r="6178" spans="1:3" x14ac:dyDescent="0.2">
      <c r="A6178" s="22" t="s">
        <v>13204</v>
      </c>
      <c r="B6178" s="21" t="s">
        <v>13205</v>
      </c>
      <c r="C6178" s="21" t="s">
        <v>13179</v>
      </c>
    </row>
    <row r="6179" spans="1:3" x14ac:dyDescent="0.2">
      <c r="A6179" s="22" t="s">
        <v>13206</v>
      </c>
      <c r="B6179" s="21" t="s">
        <v>13207</v>
      </c>
      <c r="C6179" s="21" t="s">
        <v>13208</v>
      </c>
    </row>
    <row r="6180" spans="1:3" x14ac:dyDescent="0.2">
      <c r="A6180" s="22" t="s">
        <v>13209</v>
      </c>
      <c r="B6180" s="21" t="s">
        <v>13210</v>
      </c>
      <c r="C6180" s="21" t="s">
        <v>13208</v>
      </c>
    </row>
    <row r="6181" spans="1:3" x14ac:dyDescent="0.2">
      <c r="A6181" s="22" t="s">
        <v>13211</v>
      </c>
      <c r="B6181" s="21" t="s">
        <v>13212</v>
      </c>
      <c r="C6181" s="21" t="s">
        <v>13208</v>
      </c>
    </row>
    <row r="6182" spans="1:3" x14ac:dyDescent="0.2">
      <c r="A6182" s="22" t="s">
        <v>13213</v>
      </c>
      <c r="B6182" s="21" t="s">
        <v>13214</v>
      </c>
      <c r="C6182" s="21" t="s">
        <v>13208</v>
      </c>
    </row>
    <row r="6183" spans="1:3" x14ac:dyDescent="0.2">
      <c r="A6183" s="22" t="s">
        <v>13215</v>
      </c>
      <c r="B6183" s="21" t="s">
        <v>13216</v>
      </c>
      <c r="C6183" s="21" t="s">
        <v>13149</v>
      </c>
    </row>
    <row r="6184" spans="1:3" x14ac:dyDescent="0.2">
      <c r="A6184" s="22" t="s">
        <v>13217</v>
      </c>
      <c r="B6184" s="21" t="s">
        <v>13218</v>
      </c>
      <c r="C6184" s="21" t="s">
        <v>13149</v>
      </c>
    </row>
    <row r="6185" spans="1:3" x14ac:dyDescent="0.2">
      <c r="A6185" s="22" t="s">
        <v>13219</v>
      </c>
      <c r="B6185" s="21" t="s">
        <v>13220</v>
      </c>
      <c r="C6185" s="21" t="s">
        <v>13149</v>
      </c>
    </row>
    <row r="6186" spans="1:3" x14ac:dyDescent="0.2">
      <c r="A6186" s="22" t="s">
        <v>13221</v>
      </c>
      <c r="B6186" s="21" t="s">
        <v>13222</v>
      </c>
      <c r="C6186" s="21" t="s">
        <v>13149</v>
      </c>
    </row>
    <row r="6187" spans="1:3" x14ac:dyDescent="0.2">
      <c r="A6187" s="22" t="s">
        <v>13223</v>
      </c>
      <c r="B6187" s="21" t="s">
        <v>13224</v>
      </c>
      <c r="C6187" s="21" t="s">
        <v>13149</v>
      </c>
    </row>
    <row r="6188" spans="1:3" x14ac:dyDescent="0.2">
      <c r="A6188" s="22" t="s">
        <v>13225</v>
      </c>
      <c r="B6188" s="21" t="s">
        <v>13226</v>
      </c>
      <c r="C6188" s="21" t="s">
        <v>13149</v>
      </c>
    </row>
    <row r="6189" spans="1:3" x14ac:dyDescent="0.2">
      <c r="A6189" s="22" t="s">
        <v>13227</v>
      </c>
      <c r="B6189" s="21" t="s">
        <v>13228</v>
      </c>
      <c r="C6189" s="21" t="s">
        <v>13149</v>
      </c>
    </row>
    <row r="6190" spans="1:3" x14ac:dyDescent="0.2">
      <c r="A6190" s="22" t="s">
        <v>13229</v>
      </c>
      <c r="B6190" s="21" t="s">
        <v>13230</v>
      </c>
      <c r="C6190" s="21" t="s">
        <v>13149</v>
      </c>
    </row>
    <row r="6191" spans="1:3" x14ac:dyDescent="0.2">
      <c r="A6191" s="22" t="s">
        <v>13231</v>
      </c>
      <c r="B6191" s="21" t="s">
        <v>13232</v>
      </c>
      <c r="C6191" s="21" t="s">
        <v>13149</v>
      </c>
    </row>
    <row r="6192" spans="1:3" x14ac:dyDescent="0.2">
      <c r="A6192" s="22" t="s">
        <v>13233</v>
      </c>
      <c r="B6192" s="21" t="s">
        <v>13234</v>
      </c>
      <c r="C6192" s="21" t="s">
        <v>13149</v>
      </c>
    </row>
    <row r="6193" spans="1:3" x14ac:dyDescent="0.2">
      <c r="A6193" s="22" t="s">
        <v>13235</v>
      </c>
      <c r="B6193" s="21" t="s">
        <v>13236</v>
      </c>
      <c r="C6193" s="21" t="s">
        <v>13149</v>
      </c>
    </row>
    <row r="6194" spans="1:3" x14ac:dyDescent="0.2">
      <c r="A6194" s="22" t="s">
        <v>13237</v>
      </c>
      <c r="B6194" s="21" t="s">
        <v>13238</v>
      </c>
      <c r="C6194" s="21" t="s">
        <v>13149</v>
      </c>
    </row>
    <row r="6195" spans="1:3" x14ac:dyDescent="0.2">
      <c r="A6195" s="22" t="s">
        <v>13239</v>
      </c>
      <c r="B6195" s="21" t="s">
        <v>13240</v>
      </c>
      <c r="C6195" s="21" t="s">
        <v>13241</v>
      </c>
    </row>
    <row r="6196" spans="1:3" x14ac:dyDescent="0.2">
      <c r="A6196" s="22" t="s">
        <v>13242</v>
      </c>
      <c r="B6196" s="21" t="s">
        <v>13243</v>
      </c>
      <c r="C6196" s="21" t="s">
        <v>13244</v>
      </c>
    </row>
    <row r="6197" spans="1:3" x14ac:dyDescent="0.2">
      <c r="A6197" s="22" t="s">
        <v>13245</v>
      </c>
      <c r="B6197" s="21" t="s">
        <v>13246</v>
      </c>
      <c r="C6197" s="21" t="s">
        <v>13244</v>
      </c>
    </row>
    <row r="6198" spans="1:3" x14ac:dyDescent="0.2">
      <c r="A6198" s="22" t="s">
        <v>13247</v>
      </c>
      <c r="B6198" s="21" t="s">
        <v>13248</v>
      </c>
      <c r="C6198" s="21" t="s">
        <v>13244</v>
      </c>
    </row>
    <row r="6199" spans="1:3" x14ac:dyDescent="0.2">
      <c r="A6199" s="22" t="s">
        <v>13249</v>
      </c>
      <c r="B6199" s="21" t="s">
        <v>13250</v>
      </c>
      <c r="C6199" s="21" t="s">
        <v>13244</v>
      </c>
    </row>
    <row r="6200" spans="1:3" x14ac:dyDescent="0.2">
      <c r="A6200" s="22" t="s">
        <v>13251</v>
      </c>
      <c r="B6200" s="21" t="s">
        <v>13252</v>
      </c>
      <c r="C6200" s="21" t="s">
        <v>13149</v>
      </c>
    </row>
    <row r="6201" spans="1:3" x14ac:dyDescent="0.2">
      <c r="A6201" s="22" t="s">
        <v>13253</v>
      </c>
      <c r="B6201" s="21" t="s">
        <v>13254</v>
      </c>
      <c r="C6201" s="21" t="s">
        <v>13149</v>
      </c>
    </row>
    <row r="6202" spans="1:3" x14ac:dyDescent="0.2">
      <c r="A6202" s="22" t="s">
        <v>13255</v>
      </c>
      <c r="B6202" s="21" t="s">
        <v>13256</v>
      </c>
      <c r="C6202" s="21" t="s">
        <v>13149</v>
      </c>
    </row>
    <row r="6203" spans="1:3" x14ac:dyDescent="0.2">
      <c r="A6203" s="22" t="s">
        <v>13257</v>
      </c>
      <c r="B6203" s="21" t="s">
        <v>13258</v>
      </c>
      <c r="C6203" s="21" t="s">
        <v>13208</v>
      </c>
    </row>
    <row r="6204" spans="1:3" x14ac:dyDescent="0.2">
      <c r="A6204" s="22" t="s">
        <v>13259</v>
      </c>
      <c r="B6204" s="21" t="s">
        <v>13260</v>
      </c>
      <c r="C6204" s="21" t="s">
        <v>13208</v>
      </c>
    </row>
    <row r="6205" spans="1:3" x14ac:dyDescent="0.2">
      <c r="A6205" s="22" t="s">
        <v>13261</v>
      </c>
      <c r="B6205" s="21" t="s">
        <v>13262</v>
      </c>
      <c r="C6205" s="21" t="s">
        <v>13208</v>
      </c>
    </row>
    <row r="6206" spans="1:3" x14ac:dyDescent="0.2">
      <c r="A6206" s="22" t="s">
        <v>13263</v>
      </c>
      <c r="B6206" s="21" t="s">
        <v>13264</v>
      </c>
      <c r="C6206" s="21" t="s">
        <v>13208</v>
      </c>
    </row>
    <row r="6207" spans="1:3" x14ac:dyDescent="0.2">
      <c r="A6207" s="22" t="s">
        <v>13265</v>
      </c>
      <c r="B6207" s="21" t="s">
        <v>13266</v>
      </c>
      <c r="C6207" s="21" t="s">
        <v>13208</v>
      </c>
    </row>
    <row r="6208" spans="1:3" x14ac:dyDescent="0.2">
      <c r="A6208" s="22" t="s">
        <v>13267</v>
      </c>
      <c r="B6208" s="21" t="s">
        <v>13268</v>
      </c>
      <c r="C6208" s="21" t="s">
        <v>13149</v>
      </c>
    </row>
    <row r="6209" spans="1:3" x14ac:dyDescent="0.2">
      <c r="A6209" s="22" t="s">
        <v>13269</v>
      </c>
      <c r="B6209" s="21" t="s">
        <v>13270</v>
      </c>
      <c r="C6209" s="21" t="s">
        <v>13149</v>
      </c>
    </row>
    <row r="6210" spans="1:3" x14ac:dyDescent="0.2">
      <c r="A6210" s="22" t="s">
        <v>13271</v>
      </c>
      <c r="B6210" s="21" t="s">
        <v>13272</v>
      </c>
      <c r="C6210" s="21" t="s">
        <v>13149</v>
      </c>
    </row>
    <row r="6211" spans="1:3" x14ac:dyDescent="0.2">
      <c r="A6211" s="22" t="s">
        <v>13273</v>
      </c>
      <c r="B6211" s="21" t="s">
        <v>13274</v>
      </c>
      <c r="C6211" s="21" t="s">
        <v>13275</v>
      </c>
    </row>
    <row r="6212" spans="1:3" x14ac:dyDescent="0.2">
      <c r="A6212" s="22" t="s">
        <v>13276</v>
      </c>
      <c r="B6212" s="21" t="s">
        <v>13277</v>
      </c>
      <c r="C6212" s="21" t="s">
        <v>13179</v>
      </c>
    </row>
    <row r="6213" spans="1:3" x14ac:dyDescent="0.2">
      <c r="A6213" s="22" t="s">
        <v>13278</v>
      </c>
      <c r="B6213" s="21" t="s">
        <v>13279</v>
      </c>
      <c r="C6213" s="21" t="s">
        <v>13179</v>
      </c>
    </row>
    <row r="6214" spans="1:3" x14ac:dyDescent="0.2">
      <c r="A6214" s="22" t="s">
        <v>13280</v>
      </c>
      <c r="B6214" s="21" t="s">
        <v>13281</v>
      </c>
      <c r="C6214" s="21" t="s">
        <v>13241</v>
      </c>
    </row>
    <row r="6215" spans="1:3" x14ac:dyDescent="0.2">
      <c r="A6215" s="22" t="s">
        <v>13282</v>
      </c>
      <c r="B6215" s="21" t="s">
        <v>13283</v>
      </c>
      <c r="C6215" s="21" t="s">
        <v>13241</v>
      </c>
    </row>
    <row r="6216" spans="1:3" x14ac:dyDescent="0.2">
      <c r="A6216" s="22" t="s">
        <v>13284</v>
      </c>
      <c r="B6216" s="21" t="s">
        <v>13285</v>
      </c>
      <c r="C6216" s="21" t="s">
        <v>13286</v>
      </c>
    </row>
    <row r="6217" spans="1:3" x14ac:dyDescent="0.2">
      <c r="A6217" s="22" t="s">
        <v>13287</v>
      </c>
      <c r="B6217" s="21" t="s">
        <v>13288</v>
      </c>
      <c r="C6217" s="21" t="s">
        <v>13286</v>
      </c>
    </row>
    <row r="6218" spans="1:3" x14ac:dyDescent="0.2">
      <c r="A6218" s="22" t="s">
        <v>13289</v>
      </c>
      <c r="B6218" s="21" t="s">
        <v>13290</v>
      </c>
      <c r="C6218" s="21" t="s">
        <v>13286</v>
      </c>
    </row>
    <row r="6219" spans="1:3" x14ac:dyDescent="0.2">
      <c r="A6219" s="22" t="s">
        <v>13291</v>
      </c>
      <c r="B6219" s="21" t="s">
        <v>13292</v>
      </c>
      <c r="C6219" s="21" t="s">
        <v>13293</v>
      </c>
    </row>
    <row r="6220" spans="1:3" x14ac:dyDescent="0.2">
      <c r="A6220" s="22" t="s">
        <v>13294</v>
      </c>
      <c r="B6220" s="21" t="s">
        <v>13295</v>
      </c>
      <c r="C6220" s="21" t="s">
        <v>13293</v>
      </c>
    </row>
    <row r="6221" spans="1:3" x14ac:dyDescent="0.2">
      <c r="A6221" s="22" t="s">
        <v>13296</v>
      </c>
      <c r="B6221" s="21" t="s">
        <v>13297</v>
      </c>
      <c r="C6221" s="21" t="s">
        <v>13293</v>
      </c>
    </row>
    <row r="6222" spans="1:3" x14ac:dyDescent="0.2">
      <c r="A6222" s="22" t="s">
        <v>13298</v>
      </c>
      <c r="B6222" s="21" t="s">
        <v>13299</v>
      </c>
      <c r="C6222" s="21" t="s">
        <v>13300</v>
      </c>
    </row>
    <row r="6223" spans="1:3" x14ac:dyDescent="0.2">
      <c r="A6223" s="22" t="s">
        <v>13301</v>
      </c>
      <c r="B6223" s="21" t="s">
        <v>13302</v>
      </c>
      <c r="C6223" s="21" t="s">
        <v>13300</v>
      </c>
    </row>
    <row r="6224" spans="1:3" x14ac:dyDescent="0.2">
      <c r="A6224" s="22" t="s">
        <v>13303</v>
      </c>
      <c r="B6224" s="21" t="s">
        <v>13304</v>
      </c>
      <c r="C6224" s="21" t="s">
        <v>13300</v>
      </c>
    </row>
    <row r="6225" spans="1:3" x14ac:dyDescent="0.2">
      <c r="A6225" s="22" t="s">
        <v>13305</v>
      </c>
      <c r="B6225" s="21" t="s">
        <v>13306</v>
      </c>
      <c r="C6225" s="21" t="s">
        <v>13300</v>
      </c>
    </row>
    <row r="6226" spans="1:3" x14ac:dyDescent="0.2">
      <c r="A6226" s="22" t="s">
        <v>13307</v>
      </c>
      <c r="B6226" s="21" t="s">
        <v>13308</v>
      </c>
      <c r="C6226" s="21" t="s">
        <v>13309</v>
      </c>
    </row>
    <row r="6227" spans="1:3" x14ac:dyDescent="0.2">
      <c r="A6227" s="22" t="s">
        <v>13310</v>
      </c>
      <c r="B6227" s="21" t="s">
        <v>13311</v>
      </c>
      <c r="C6227" s="21" t="s">
        <v>13309</v>
      </c>
    </row>
    <row r="6228" spans="1:3" x14ac:dyDescent="0.2">
      <c r="A6228" s="22" t="s">
        <v>13312</v>
      </c>
      <c r="B6228" s="21" t="s">
        <v>13313</v>
      </c>
      <c r="C6228" s="21" t="s">
        <v>13309</v>
      </c>
    </row>
    <row r="6229" spans="1:3" x14ac:dyDescent="0.2">
      <c r="A6229" s="22" t="s">
        <v>13314</v>
      </c>
      <c r="B6229" s="21" t="s">
        <v>13315</v>
      </c>
      <c r="C6229" s="21" t="s">
        <v>13309</v>
      </c>
    </row>
    <row r="6230" spans="1:3" x14ac:dyDescent="0.2">
      <c r="A6230" s="22" t="s">
        <v>13316</v>
      </c>
      <c r="B6230" s="21" t="s">
        <v>13317</v>
      </c>
      <c r="C6230" s="21" t="s">
        <v>13184</v>
      </c>
    </row>
    <row r="6231" spans="1:3" x14ac:dyDescent="0.2">
      <c r="A6231" s="22" t="s">
        <v>13318</v>
      </c>
      <c r="B6231" s="21" t="s">
        <v>13319</v>
      </c>
      <c r="C6231" s="21" t="s">
        <v>13184</v>
      </c>
    </row>
    <row r="6232" spans="1:3" x14ac:dyDescent="0.2">
      <c r="A6232" s="22" t="s">
        <v>13320</v>
      </c>
      <c r="B6232" s="21" t="s">
        <v>13321</v>
      </c>
      <c r="C6232" s="21" t="s">
        <v>13322</v>
      </c>
    </row>
    <row r="6233" spans="1:3" x14ac:dyDescent="0.2">
      <c r="A6233" s="22" t="s">
        <v>13323</v>
      </c>
      <c r="B6233" s="21" t="s">
        <v>13324</v>
      </c>
      <c r="C6233" s="21" t="s">
        <v>13309</v>
      </c>
    </row>
    <row r="6234" spans="1:3" x14ac:dyDescent="0.2">
      <c r="A6234" s="22" t="s">
        <v>13325</v>
      </c>
      <c r="B6234" s="21" t="s">
        <v>13326</v>
      </c>
      <c r="C6234" s="21" t="s">
        <v>13309</v>
      </c>
    </row>
    <row r="6235" spans="1:3" x14ac:dyDescent="0.2">
      <c r="A6235" s="22" t="s">
        <v>13327</v>
      </c>
      <c r="B6235" s="21" t="s">
        <v>13328</v>
      </c>
      <c r="C6235" s="21" t="s">
        <v>13275</v>
      </c>
    </row>
    <row r="6236" spans="1:3" x14ac:dyDescent="0.2">
      <c r="A6236" s="20" t="s">
        <v>13329</v>
      </c>
      <c r="B6236" s="21" t="s">
        <v>13330</v>
      </c>
      <c r="C6236" s="21" t="s">
        <v>2456</v>
      </c>
    </row>
    <row r="6237" spans="1:3" x14ac:dyDescent="0.2">
      <c r="A6237" s="20" t="s">
        <v>13331</v>
      </c>
      <c r="B6237" s="21" t="s">
        <v>13332</v>
      </c>
      <c r="C6237" s="21" t="s">
        <v>1642</v>
      </c>
    </row>
    <row r="6238" spans="1:3" x14ac:dyDescent="0.2">
      <c r="A6238" s="20" t="s">
        <v>13333</v>
      </c>
      <c r="B6238" s="21" t="s">
        <v>13334</v>
      </c>
      <c r="C6238" s="21" t="s">
        <v>1642</v>
      </c>
    </row>
    <row r="6239" spans="1:3" x14ac:dyDescent="0.2">
      <c r="A6239" s="20" t="s">
        <v>13335</v>
      </c>
      <c r="B6239" s="21" t="s">
        <v>13336</v>
      </c>
      <c r="C6239" s="21" t="s">
        <v>1671</v>
      </c>
    </row>
    <row r="6240" spans="1:3" x14ac:dyDescent="0.2">
      <c r="A6240" s="20" t="s">
        <v>13337</v>
      </c>
      <c r="B6240" s="21" t="s">
        <v>13338</v>
      </c>
      <c r="C6240" s="21" t="s">
        <v>1671</v>
      </c>
    </row>
    <row r="6241" spans="1:3" x14ac:dyDescent="0.2">
      <c r="A6241" s="20" t="s">
        <v>13339</v>
      </c>
      <c r="B6241" s="21" t="s">
        <v>13340</v>
      </c>
      <c r="C6241" s="21" t="s">
        <v>1697</v>
      </c>
    </row>
    <row r="6242" spans="1:3" x14ac:dyDescent="0.2">
      <c r="A6242" s="20" t="s">
        <v>13341</v>
      </c>
      <c r="B6242" s="21" t="s">
        <v>13342</v>
      </c>
      <c r="C6242" s="21" t="s">
        <v>1721</v>
      </c>
    </row>
    <row r="6243" spans="1:3" x14ac:dyDescent="0.2">
      <c r="A6243" s="20" t="s">
        <v>13343</v>
      </c>
      <c r="B6243" s="21" t="s">
        <v>13344</v>
      </c>
      <c r="C6243" s="21" t="s">
        <v>1743</v>
      </c>
    </row>
    <row r="6244" spans="1:3" x14ac:dyDescent="0.2">
      <c r="A6244" s="20" t="s">
        <v>13345</v>
      </c>
      <c r="B6244" s="21" t="s">
        <v>13346</v>
      </c>
      <c r="C6244" s="21" t="s">
        <v>1743</v>
      </c>
    </row>
    <row r="6245" spans="1:3" x14ac:dyDescent="0.2">
      <c r="A6245" s="20" t="s">
        <v>13347</v>
      </c>
      <c r="B6245" s="21" t="s">
        <v>13348</v>
      </c>
      <c r="C6245" s="21" t="s">
        <v>1764</v>
      </c>
    </row>
    <row r="6246" spans="1:3" x14ac:dyDescent="0.2">
      <c r="A6246" s="20" t="s">
        <v>13349</v>
      </c>
      <c r="B6246" s="21" t="s">
        <v>13350</v>
      </c>
      <c r="C6246" s="21" t="s">
        <v>1796</v>
      </c>
    </row>
    <row r="6247" spans="1:3" x14ac:dyDescent="0.2">
      <c r="A6247" s="20" t="s">
        <v>13351</v>
      </c>
      <c r="B6247" s="21" t="s">
        <v>13352</v>
      </c>
      <c r="C6247" s="21" t="s">
        <v>1817</v>
      </c>
    </row>
    <row r="6248" spans="1:3" x14ac:dyDescent="0.2">
      <c r="A6248" s="20" t="s">
        <v>13353</v>
      </c>
      <c r="B6248" s="21" t="s">
        <v>13354</v>
      </c>
      <c r="C6248" s="21" t="s">
        <v>1858</v>
      </c>
    </row>
    <row r="6249" spans="1:3" x14ac:dyDescent="0.2">
      <c r="A6249" s="20" t="s">
        <v>13355</v>
      </c>
      <c r="B6249" s="21" t="s">
        <v>13356</v>
      </c>
      <c r="C6249" s="21" t="s">
        <v>1858</v>
      </c>
    </row>
    <row r="6250" spans="1:3" x14ac:dyDescent="0.2">
      <c r="A6250" s="20" t="s">
        <v>13357</v>
      </c>
      <c r="B6250" s="21" t="s">
        <v>13358</v>
      </c>
      <c r="C6250" s="21" t="s">
        <v>1879</v>
      </c>
    </row>
    <row r="6251" spans="1:3" x14ac:dyDescent="0.2">
      <c r="A6251" s="20" t="s">
        <v>13359</v>
      </c>
      <c r="B6251" s="21" t="s">
        <v>13360</v>
      </c>
      <c r="C6251" s="21" t="s">
        <v>1895</v>
      </c>
    </row>
    <row r="6252" spans="1:3" x14ac:dyDescent="0.2">
      <c r="A6252" s="20" t="s">
        <v>13361</v>
      </c>
      <c r="B6252" s="21" t="s">
        <v>13362</v>
      </c>
      <c r="C6252" s="21" t="s">
        <v>1973</v>
      </c>
    </row>
    <row r="6253" spans="1:3" x14ac:dyDescent="0.2">
      <c r="A6253" s="20" t="s">
        <v>13363</v>
      </c>
      <c r="B6253" s="21" t="s">
        <v>13364</v>
      </c>
      <c r="C6253" s="21" t="s">
        <v>2111</v>
      </c>
    </row>
    <row r="6254" spans="1:3" x14ac:dyDescent="0.2">
      <c r="A6254" s="22" t="s">
        <v>13365</v>
      </c>
      <c r="B6254" s="21" t="s">
        <v>13366</v>
      </c>
      <c r="C6254" s="21" t="s">
        <v>1671</v>
      </c>
    </row>
    <row r="6255" spans="1:3" x14ac:dyDescent="0.2">
      <c r="A6255" s="22" t="s">
        <v>13367</v>
      </c>
      <c r="B6255" s="21" t="s">
        <v>13368</v>
      </c>
      <c r="C6255" s="21" t="s">
        <v>1764</v>
      </c>
    </row>
    <row r="6256" spans="1:3" x14ac:dyDescent="0.2">
      <c r="A6256" s="22" t="s">
        <v>13369</v>
      </c>
      <c r="B6256" s="21" t="s">
        <v>13370</v>
      </c>
      <c r="C6256" s="21" t="s">
        <v>1817</v>
      </c>
    </row>
    <row r="6257" spans="1:3" x14ac:dyDescent="0.2">
      <c r="A6257" s="22" t="s">
        <v>13371</v>
      </c>
      <c r="B6257" s="21" t="s">
        <v>13372</v>
      </c>
      <c r="C6257" s="21" t="s">
        <v>1743</v>
      </c>
    </row>
    <row r="6258" spans="1:3" x14ac:dyDescent="0.2">
      <c r="A6258" s="22" t="s">
        <v>13373</v>
      </c>
      <c r="B6258" s="21" t="s">
        <v>13374</v>
      </c>
      <c r="C6258" s="21" t="s">
        <v>1743</v>
      </c>
    </row>
    <row r="6259" spans="1:3" x14ac:dyDescent="0.2">
      <c r="A6259" s="22" t="s">
        <v>13375</v>
      </c>
      <c r="B6259" s="21" t="s">
        <v>13376</v>
      </c>
      <c r="C6259" s="21" t="s">
        <v>1642</v>
      </c>
    </row>
    <row r="6260" spans="1:3" x14ac:dyDescent="0.2">
      <c r="A6260" s="22" t="s">
        <v>13377</v>
      </c>
      <c r="B6260" s="21" t="s">
        <v>13378</v>
      </c>
      <c r="C6260" s="21" t="s">
        <v>1642</v>
      </c>
    </row>
    <row r="6261" spans="1:3" x14ac:dyDescent="0.2">
      <c r="A6261" s="22" t="s">
        <v>13379</v>
      </c>
      <c r="B6261" s="21" t="s">
        <v>13380</v>
      </c>
      <c r="C6261" s="21" t="s">
        <v>2456</v>
      </c>
    </row>
    <row r="6262" spans="1:3" x14ac:dyDescent="0.2">
      <c r="A6262" s="22" t="s">
        <v>13381</v>
      </c>
      <c r="B6262" s="21" t="s">
        <v>13382</v>
      </c>
      <c r="C6262" s="21" t="s">
        <v>1671</v>
      </c>
    </row>
    <row r="6263" spans="1:3" x14ac:dyDescent="0.2">
      <c r="A6263" s="22" t="s">
        <v>13383</v>
      </c>
      <c r="B6263" s="21" t="s">
        <v>13384</v>
      </c>
      <c r="C6263" s="21" t="s">
        <v>1858</v>
      </c>
    </row>
    <row r="6264" spans="1:3" x14ac:dyDescent="0.2">
      <c r="A6264" s="22" t="s">
        <v>13385</v>
      </c>
      <c r="B6264" s="21" t="s">
        <v>13386</v>
      </c>
      <c r="C6264" s="21" t="s">
        <v>1858</v>
      </c>
    </row>
    <row r="6265" spans="1:3" x14ac:dyDescent="0.2">
      <c r="A6265" s="22" t="s">
        <v>13387</v>
      </c>
      <c r="B6265" s="21" t="s">
        <v>13388</v>
      </c>
      <c r="C6265" s="21" t="s">
        <v>1721</v>
      </c>
    </row>
    <row r="6266" spans="1:3" x14ac:dyDescent="0.2">
      <c r="A6266" s="22" t="s">
        <v>13389</v>
      </c>
      <c r="B6266" s="21" t="s">
        <v>13390</v>
      </c>
      <c r="C6266" s="21" t="s">
        <v>1721</v>
      </c>
    </row>
    <row r="6267" spans="1:3" x14ac:dyDescent="0.2">
      <c r="A6267" s="20" t="s">
        <v>13391</v>
      </c>
      <c r="B6267" s="21" t="s">
        <v>13392</v>
      </c>
      <c r="C6267" s="21" t="s">
        <v>2456</v>
      </c>
    </row>
    <row r="6268" spans="1:3" x14ac:dyDescent="0.2">
      <c r="A6268" s="20" t="s">
        <v>13393</v>
      </c>
      <c r="B6268" s="21" t="s">
        <v>13394</v>
      </c>
      <c r="C6268" s="21" t="s">
        <v>1577</v>
      </c>
    </row>
    <row r="6269" spans="1:3" x14ac:dyDescent="0.2">
      <c r="A6269" s="20" t="s">
        <v>13395</v>
      </c>
      <c r="B6269" s="21" t="s">
        <v>13396</v>
      </c>
      <c r="C6269" s="21" t="s">
        <v>1577</v>
      </c>
    </row>
    <row r="6270" spans="1:3" x14ac:dyDescent="0.2">
      <c r="A6270" s="20" t="s">
        <v>13397</v>
      </c>
      <c r="B6270" s="21" t="s">
        <v>13398</v>
      </c>
      <c r="C6270" s="21" t="s">
        <v>1577</v>
      </c>
    </row>
    <row r="6271" spans="1:3" x14ac:dyDescent="0.2">
      <c r="A6271" s="20" t="s">
        <v>13399</v>
      </c>
      <c r="B6271" s="21" t="s">
        <v>13400</v>
      </c>
      <c r="C6271" s="21" t="s">
        <v>1577</v>
      </c>
    </row>
    <row r="6272" spans="1:3" x14ac:dyDescent="0.2">
      <c r="A6272" s="20" t="s">
        <v>13401</v>
      </c>
      <c r="B6272" s="21" t="s">
        <v>13402</v>
      </c>
      <c r="C6272" s="21" t="s">
        <v>1577</v>
      </c>
    </row>
    <row r="6273" spans="1:3" x14ac:dyDescent="0.2">
      <c r="A6273" s="20" t="s">
        <v>13403</v>
      </c>
      <c r="B6273" s="21" t="s">
        <v>13404</v>
      </c>
      <c r="C6273" s="21" t="s">
        <v>1601</v>
      </c>
    </row>
    <row r="6274" spans="1:3" x14ac:dyDescent="0.2">
      <c r="A6274" s="20" t="s">
        <v>13405</v>
      </c>
      <c r="B6274" s="21" t="s">
        <v>13406</v>
      </c>
      <c r="C6274" s="21" t="s">
        <v>1607</v>
      </c>
    </row>
    <row r="6275" spans="1:3" x14ac:dyDescent="0.2">
      <c r="A6275" s="20" t="s">
        <v>13407</v>
      </c>
      <c r="B6275" s="21" t="s">
        <v>13408</v>
      </c>
      <c r="C6275" s="21" t="s">
        <v>1627</v>
      </c>
    </row>
    <row r="6276" spans="1:3" x14ac:dyDescent="0.2">
      <c r="A6276" s="20" t="s">
        <v>13409</v>
      </c>
      <c r="B6276" s="21" t="s">
        <v>13410</v>
      </c>
      <c r="C6276" s="21" t="s">
        <v>1627</v>
      </c>
    </row>
    <row r="6277" spans="1:3" x14ac:dyDescent="0.2">
      <c r="A6277" s="20" t="s">
        <v>13411</v>
      </c>
      <c r="B6277" s="21" t="s">
        <v>13412</v>
      </c>
      <c r="C6277" s="21" t="s">
        <v>1627</v>
      </c>
    </row>
    <row r="6278" spans="1:3" x14ac:dyDescent="0.2">
      <c r="A6278" s="20" t="s">
        <v>13413</v>
      </c>
      <c r="B6278" s="21" t="s">
        <v>13414</v>
      </c>
      <c r="C6278" s="21" t="s">
        <v>1642</v>
      </c>
    </row>
    <row r="6279" spans="1:3" x14ac:dyDescent="0.2">
      <c r="A6279" s="20" t="s">
        <v>13415</v>
      </c>
      <c r="B6279" s="21" t="s">
        <v>13416</v>
      </c>
      <c r="C6279" s="21" t="s">
        <v>1642</v>
      </c>
    </row>
    <row r="6280" spans="1:3" x14ac:dyDescent="0.2">
      <c r="A6280" s="20" t="s">
        <v>13417</v>
      </c>
      <c r="B6280" s="21" t="s">
        <v>13418</v>
      </c>
      <c r="C6280" s="21" t="s">
        <v>1642</v>
      </c>
    </row>
    <row r="6281" spans="1:3" x14ac:dyDescent="0.2">
      <c r="A6281" s="20" t="s">
        <v>13419</v>
      </c>
      <c r="B6281" s="21" t="s">
        <v>13420</v>
      </c>
      <c r="C6281" s="21" t="s">
        <v>1671</v>
      </c>
    </row>
    <row r="6282" spans="1:3" x14ac:dyDescent="0.2">
      <c r="A6282" s="20" t="s">
        <v>13421</v>
      </c>
      <c r="B6282" s="21" t="s">
        <v>13422</v>
      </c>
      <c r="C6282" s="21" t="s">
        <v>1671</v>
      </c>
    </row>
    <row r="6283" spans="1:3" x14ac:dyDescent="0.2">
      <c r="A6283" s="20" t="s">
        <v>13423</v>
      </c>
      <c r="B6283" s="21" t="s">
        <v>13424</v>
      </c>
      <c r="C6283" s="21" t="s">
        <v>1671</v>
      </c>
    </row>
    <row r="6284" spans="1:3" x14ac:dyDescent="0.2">
      <c r="A6284" s="20" t="s">
        <v>13425</v>
      </c>
      <c r="B6284" s="21" t="s">
        <v>13426</v>
      </c>
      <c r="C6284" s="21" t="s">
        <v>1671</v>
      </c>
    </row>
    <row r="6285" spans="1:3" x14ac:dyDescent="0.2">
      <c r="A6285" s="20" t="s">
        <v>13427</v>
      </c>
      <c r="B6285" s="21" t="s">
        <v>13428</v>
      </c>
      <c r="C6285" s="21" t="s">
        <v>1690</v>
      </c>
    </row>
    <row r="6286" spans="1:3" x14ac:dyDescent="0.2">
      <c r="A6286" s="20" t="s">
        <v>13429</v>
      </c>
      <c r="B6286" s="21" t="s">
        <v>13430</v>
      </c>
      <c r="C6286" s="21" t="s">
        <v>1697</v>
      </c>
    </row>
    <row r="6287" spans="1:3" x14ac:dyDescent="0.2">
      <c r="A6287" s="20" t="s">
        <v>13431</v>
      </c>
      <c r="B6287" s="21" t="s">
        <v>13432</v>
      </c>
      <c r="C6287" s="21" t="s">
        <v>1697</v>
      </c>
    </row>
    <row r="6288" spans="1:3" x14ac:dyDescent="0.2">
      <c r="A6288" s="20" t="s">
        <v>13433</v>
      </c>
      <c r="B6288" s="21" t="s">
        <v>13434</v>
      </c>
      <c r="C6288" s="21" t="s">
        <v>1697</v>
      </c>
    </row>
    <row r="6289" spans="1:3" x14ac:dyDescent="0.2">
      <c r="A6289" s="20" t="s">
        <v>13435</v>
      </c>
      <c r="B6289" s="21" t="s">
        <v>13436</v>
      </c>
      <c r="C6289" s="21" t="s">
        <v>1697</v>
      </c>
    </row>
    <row r="6290" spans="1:3" x14ac:dyDescent="0.2">
      <c r="A6290" s="20" t="s">
        <v>13437</v>
      </c>
      <c r="B6290" s="21" t="s">
        <v>13438</v>
      </c>
      <c r="C6290" s="21" t="s">
        <v>1697</v>
      </c>
    </row>
    <row r="6291" spans="1:3" x14ac:dyDescent="0.2">
      <c r="A6291" s="20" t="s">
        <v>13439</v>
      </c>
      <c r="B6291" s="21" t="s">
        <v>13440</v>
      </c>
      <c r="C6291" s="21" t="s">
        <v>1697</v>
      </c>
    </row>
    <row r="6292" spans="1:3" x14ac:dyDescent="0.2">
      <c r="A6292" s="20" t="s">
        <v>13441</v>
      </c>
      <c r="B6292" s="21" t="s">
        <v>13442</v>
      </c>
      <c r="C6292" s="21" t="s">
        <v>2883</v>
      </c>
    </row>
    <row r="6293" spans="1:3" x14ac:dyDescent="0.2">
      <c r="A6293" s="20" t="s">
        <v>13443</v>
      </c>
      <c r="B6293" s="21" t="s">
        <v>13444</v>
      </c>
      <c r="C6293" s="21" t="s">
        <v>2883</v>
      </c>
    </row>
    <row r="6294" spans="1:3" x14ac:dyDescent="0.2">
      <c r="A6294" s="20" t="s">
        <v>13445</v>
      </c>
      <c r="B6294" s="21" t="s">
        <v>13446</v>
      </c>
      <c r="C6294" s="21" t="s">
        <v>1726</v>
      </c>
    </row>
    <row r="6295" spans="1:3" x14ac:dyDescent="0.2">
      <c r="A6295" s="20" t="s">
        <v>13447</v>
      </c>
      <c r="B6295" s="21" t="s">
        <v>13448</v>
      </c>
      <c r="C6295" s="21" t="s">
        <v>1726</v>
      </c>
    </row>
    <row r="6296" spans="1:3" x14ac:dyDescent="0.2">
      <c r="A6296" s="20" t="s">
        <v>13449</v>
      </c>
      <c r="B6296" s="21" t="s">
        <v>13450</v>
      </c>
      <c r="C6296" s="21" t="s">
        <v>1726</v>
      </c>
    </row>
    <row r="6297" spans="1:3" x14ac:dyDescent="0.2">
      <c r="A6297" s="20" t="s">
        <v>13451</v>
      </c>
      <c r="B6297" s="21" t="s">
        <v>13452</v>
      </c>
      <c r="C6297" s="21" t="s">
        <v>1743</v>
      </c>
    </row>
    <row r="6298" spans="1:3" x14ac:dyDescent="0.2">
      <c r="A6298" s="20" t="s">
        <v>13453</v>
      </c>
      <c r="B6298" s="21" t="s">
        <v>13454</v>
      </c>
      <c r="C6298" s="21" t="s">
        <v>1743</v>
      </c>
    </row>
    <row r="6299" spans="1:3" x14ac:dyDescent="0.2">
      <c r="A6299" s="20" t="s">
        <v>13455</v>
      </c>
      <c r="B6299" s="21" t="s">
        <v>13456</v>
      </c>
      <c r="C6299" s="21" t="s">
        <v>1743</v>
      </c>
    </row>
    <row r="6300" spans="1:3" x14ac:dyDescent="0.2">
      <c r="A6300" s="20" t="s">
        <v>13457</v>
      </c>
      <c r="B6300" s="21" t="s">
        <v>13458</v>
      </c>
      <c r="C6300" s="21" t="s">
        <v>1743</v>
      </c>
    </row>
    <row r="6301" spans="1:3" x14ac:dyDescent="0.2">
      <c r="A6301" s="20" t="s">
        <v>13459</v>
      </c>
      <c r="B6301" s="21" t="s">
        <v>13460</v>
      </c>
      <c r="C6301" s="21" t="s">
        <v>1743</v>
      </c>
    </row>
    <row r="6302" spans="1:3" x14ac:dyDescent="0.2">
      <c r="A6302" s="20" t="s">
        <v>13461</v>
      </c>
      <c r="B6302" s="21" t="s">
        <v>13462</v>
      </c>
      <c r="C6302" s="21" t="s">
        <v>1743</v>
      </c>
    </row>
    <row r="6303" spans="1:3" x14ac:dyDescent="0.2">
      <c r="A6303" s="20" t="s">
        <v>13463</v>
      </c>
      <c r="B6303" s="21" t="s">
        <v>13464</v>
      </c>
      <c r="C6303" s="21" t="s">
        <v>1757</v>
      </c>
    </row>
    <row r="6304" spans="1:3" x14ac:dyDescent="0.2">
      <c r="A6304" s="20" t="s">
        <v>13465</v>
      </c>
      <c r="B6304" s="21" t="s">
        <v>13466</v>
      </c>
      <c r="C6304" s="21" t="s">
        <v>1757</v>
      </c>
    </row>
    <row r="6305" spans="1:3" x14ac:dyDescent="0.2">
      <c r="A6305" s="20" t="s">
        <v>13467</v>
      </c>
      <c r="B6305" s="21" t="s">
        <v>13468</v>
      </c>
      <c r="C6305" s="21" t="s">
        <v>1757</v>
      </c>
    </row>
    <row r="6306" spans="1:3" x14ac:dyDescent="0.2">
      <c r="A6306" s="20" t="s">
        <v>13469</v>
      </c>
      <c r="B6306" s="21" t="s">
        <v>13470</v>
      </c>
      <c r="C6306" s="21" t="s">
        <v>1764</v>
      </c>
    </row>
    <row r="6307" spans="1:3" x14ac:dyDescent="0.2">
      <c r="A6307" s="20" t="s">
        <v>13471</v>
      </c>
      <c r="B6307" s="21" t="s">
        <v>13472</v>
      </c>
      <c r="C6307" s="21" t="s">
        <v>1764</v>
      </c>
    </row>
    <row r="6308" spans="1:3" x14ac:dyDescent="0.2">
      <c r="A6308" s="20" t="s">
        <v>13473</v>
      </c>
      <c r="B6308" s="21" t="s">
        <v>13474</v>
      </c>
      <c r="C6308" s="21" t="s">
        <v>3033</v>
      </c>
    </row>
    <row r="6309" spans="1:3" x14ac:dyDescent="0.2">
      <c r="A6309" s="20" t="s">
        <v>13475</v>
      </c>
      <c r="B6309" s="21" t="s">
        <v>13476</v>
      </c>
      <c r="C6309" s="21" t="s">
        <v>3033</v>
      </c>
    </row>
    <row r="6310" spans="1:3" x14ac:dyDescent="0.2">
      <c r="A6310" s="20" t="s">
        <v>13477</v>
      </c>
      <c r="B6310" s="21" t="s">
        <v>13478</v>
      </c>
      <c r="C6310" s="21" t="s">
        <v>1793</v>
      </c>
    </row>
    <row r="6311" spans="1:3" x14ac:dyDescent="0.2">
      <c r="A6311" s="20" t="s">
        <v>13479</v>
      </c>
      <c r="B6311" s="21" t="s">
        <v>13480</v>
      </c>
      <c r="C6311" s="21" t="s">
        <v>1796</v>
      </c>
    </row>
    <row r="6312" spans="1:3" x14ac:dyDescent="0.2">
      <c r="A6312" s="20" t="s">
        <v>13481</v>
      </c>
      <c r="B6312" s="21" t="s">
        <v>13482</v>
      </c>
      <c r="C6312" s="21" t="s">
        <v>1796</v>
      </c>
    </row>
    <row r="6313" spans="1:3" x14ac:dyDescent="0.2">
      <c r="A6313" s="20" t="s">
        <v>13483</v>
      </c>
      <c r="B6313" s="21" t="s">
        <v>13484</v>
      </c>
      <c r="C6313" s="21" t="s">
        <v>1796</v>
      </c>
    </row>
    <row r="6314" spans="1:3" x14ac:dyDescent="0.2">
      <c r="A6314" s="20" t="s">
        <v>13485</v>
      </c>
      <c r="B6314" s="21" t="s">
        <v>13486</v>
      </c>
      <c r="C6314" s="21" t="s">
        <v>1817</v>
      </c>
    </row>
    <row r="6315" spans="1:3" x14ac:dyDescent="0.2">
      <c r="A6315" s="20" t="s">
        <v>13487</v>
      </c>
      <c r="B6315" s="21" t="s">
        <v>13488</v>
      </c>
      <c r="C6315" s="21" t="s">
        <v>1817</v>
      </c>
    </row>
    <row r="6316" spans="1:3" x14ac:dyDescent="0.2">
      <c r="A6316" s="20" t="s">
        <v>13489</v>
      </c>
      <c r="B6316" s="21" t="s">
        <v>13490</v>
      </c>
      <c r="C6316" s="21" t="s">
        <v>1840</v>
      </c>
    </row>
    <row r="6317" spans="1:3" x14ac:dyDescent="0.2">
      <c r="A6317" s="20" t="s">
        <v>13491</v>
      </c>
      <c r="B6317" s="21" t="s">
        <v>13492</v>
      </c>
      <c r="C6317" s="21" t="s">
        <v>1840</v>
      </c>
    </row>
    <row r="6318" spans="1:3" x14ac:dyDescent="0.2">
      <c r="A6318" s="20" t="s">
        <v>13493</v>
      </c>
      <c r="B6318" s="21" t="s">
        <v>13494</v>
      </c>
      <c r="C6318" s="21" t="s">
        <v>1840</v>
      </c>
    </row>
    <row r="6319" spans="1:3" x14ac:dyDescent="0.2">
      <c r="A6319" s="20" t="s">
        <v>13495</v>
      </c>
      <c r="B6319" s="21" t="s">
        <v>13496</v>
      </c>
      <c r="C6319" s="21" t="s">
        <v>1851</v>
      </c>
    </row>
    <row r="6320" spans="1:3" x14ac:dyDescent="0.2">
      <c r="A6320" s="20" t="s">
        <v>13497</v>
      </c>
      <c r="B6320" s="21" t="s">
        <v>13498</v>
      </c>
      <c r="C6320" s="21" t="s">
        <v>1851</v>
      </c>
    </row>
    <row r="6321" spans="1:3" x14ac:dyDescent="0.2">
      <c r="A6321" s="20" t="s">
        <v>13499</v>
      </c>
      <c r="B6321" s="21" t="s">
        <v>13500</v>
      </c>
      <c r="C6321" s="21" t="s">
        <v>1858</v>
      </c>
    </row>
    <row r="6322" spans="1:3" x14ac:dyDescent="0.2">
      <c r="A6322" s="20" t="s">
        <v>13501</v>
      </c>
      <c r="B6322" s="21" t="s">
        <v>13502</v>
      </c>
      <c r="C6322" s="21" t="s">
        <v>1858</v>
      </c>
    </row>
    <row r="6323" spans="1:3" x14ac:dyDescent="0.2">
      <c r="A6323" s="20" t="s">
        <v>13503</v>
      </c>
      <c r="B6323" s="21" t="s">
        <v>13504</v>
      </c>
      <c r="C6323" s="21" t="s">
        <v>1858</v>
      </c>
    </row>
    <row r="6324" spans="1:3" x14ac:dyDescent="0.2">
      <c r="A6324" s="20" t="s">
        <v>13505</v>
      </c>
      <c r="B6324" s="21" t="s">
        <v>13506</v>
      </c>
      <c r="C6324" s="21" t="s">
        <v>1879</v>
      </c>
    </row>
    <row r="6325" spans="1:3" x14ac:dyDescent="0.2">
      <c r="A6325" s="20" t="s">
        <v>13507</v>
      </c>
      <c r="B6325" s="21" t="s">
        <v>13508</v>
      </c>
      <c r="C6325" s="21" t="s">
        <v>1888</v>
      </c>
    </row>
    <row r="6326" spans="1:3" x14ac:dyDescent="0.2">
      <c r="A6326" s="20" t="s">
        <v>13509</v>
      </c>
      <c r="B6326" s="21" t="s">
        <v>13510</v>
      </c>
      <c r="C6326" s="21" t="s">
        <v>1895</v>
      </c>
    </row>
    <row r="6327" spans="1:3" x14ac:dyDescent="0.2">
      <c r="A6327" s="20" t="s">
        <v>13511</v>
      </c>
      <c r="B6327" s="21" t="s">
        <v>13512</v>
      </c>
      <c r="C6327" s="21" t="s">
        <v>1895</v>
      </c>
    </row>
    <row r="6328" spans="1:3" x14ac:dyDescent="0.2">
      <c r="A6328" s="20" t="s">
        <v>13513</v>
      </c>
      <c r="B6328" s="21" t="s">
        <v>13514</v>
      </c>
      <c r="C6328" s="21" t="s">
        <v>1895</v>
      </c>
    </row>
    <row r="6329" spans="1:3" x14ac:dyDescent="0.2">
      <c r="A6329" s="20" t="s">
        <v>13515</v>
      </c>
      <c r="B6329" s="21" t="s">
        <v>13516</v>
      </c>
      <c r="C6329" s="21" t="s">
        <v>1895</v>
      </c>
    </row>
    <row r="6330" spans="1:3" x14ac:dyDescent="0.2">
      <c r="A6330" s="20" t="s">
        <v>13517</v>
      </c>
      <c r="B6330" s="21" t="s">
        <v>13518</v>
      </c>
      <c r="C6330" s="21" t="s">
        <v>1914</v>
      </c>
    </row>
    <row r="6331" spans="1:3" x14ac:dyDescent="0.2">
      <c r="A6331" s="20" t="s">
        <v>13519</v>
      </c>
      <c r="B6331" s="21" t="s">
        <v>13520</v>
      </c>
      <c r="C6331" s="21" t="s">
        <v>1926</v>
      </c>
    </row>
    <row r="6332" spans="1:3" x14ac:dyDescent="0.2">
      <c r="A6332" s="20" t="s">
        <v>13521</v>
      </c>
      <c r="B6332" s="21" t="s">
        <v>13522</v>
      </c>
      <c r="C6332" s="21" t="s">
        <v>1926</v>
      </c>
    </row>
    <row r="6333" spans="1:3" x14ac:dyDescent="0.2">
      <c r="A6333" s="20" t="s">
        <v>13523</v>
      </c>
      <c r="B6333" s="21" t="s">
        <v>13524</v>
      </c>
      <c r="C6333" s="21" t="s">
        <v>1926</v>
      </c>
    </row>
    <row r="6334" spans="1:3" x14ac:dyDescent="0.2">
      <c r="A6334" s="20" t="s">
        <v>13525</v>
      </c>
      <c r="B6334" s="21" t="s">
        <v>13526</v>
      </c>
      <c r="C6334" s="21" t="s">
        <v>1926</v>
      </c>
    </row>
    <row r="6335" spans="1:3" x14ac:dyDescent="0.2">
      <c r="A6335" s="20" t="s">
        <v>13527</v>
      </c>
      <c r="B6335" s="21" t="s">
        <v>13528</v>
      </c>
      <c r="C6335" s="21" t="s">
        <v>1939</v>
      </c>
    </row>
    <row r="6336" spans="1:3" x14ac:dyDescent="0.2">
      <c r="A6336" s="20" t="s">
        <v>13529</v>
      </c>
      <c r="B6336" s="21" t="s">
        <v>13530</v>
      </c>
      <c r="C6336" s="21" t="s">
        <v>1939</v>
      </c>
    </row>
    <row r="6337" spans="1:3" x14ac:dyDescent="0.2">
      <c r="A6337" s="20" t="s">
        <v>13531</v>
      </c>
      <c r="B6337" s="21" t="s">
        <v>13532</v>
      </c>
      <c r="C6337" s="21" t="s">
        <v>1939</v>
      </c>
    </row>
    <row r="6338" spans="1:3" x14ac:dyDescent="0.2">
      <c r="A6338" s="20" t="s">
        <v>13533</v>
      </c>
      <c r="B6338" s="21" t="s">
        <v>13534</v>
      </c>
      <c r="C6338" s="21" t="s">
        <v>1946</v>
      </c>
    </row>
    <row r="6339" spans="1:3" x14ac:dyDescent="0.2">
      <c r="A6339" s="20" t="s">
        <v>13535</v>
      </c>
      <c r="B6339" s="21" t="s">
        <v>13536</v>
      </c>
      <c r="C6339" s="21" t="s">
        <v>1946</v>
      </c>
    </row>
    <row r="6340" spans="1:3" x14ac:dyDescent="0.2">
      <c r="A6340" s="20" t="s">
        <v>13537</v>
      </c>
      <c r="B6340" s="21" t="s">
        <v>13538</v>
      </c>
      <c r="C6340" s="21" t="s">
        <v>1988</v>
      </c>
    </row>
    <row r="6341" spans="1:3" x14ac:dyDescent="0.2">
      <c r="A6341" s="20" t="s">
        <v>13539</v>
      </c>
      <c r="B6341" s="21" t="s">
        <v>13540</v>
      </c>
      <c r="C6341" s="21" t="s">
        <v>1988</v>
      </c>
    </row>
    <row r="6342" spans="1:3" x14ac:dyDescent="0.2">
      <c r="A6342" s="20" t="s">
        <v>13541</v>
      </c>
      <c r="B6342" s="21" t="s">
        <v>13542</v>
      </c>
      <c r="C6342" s="21" t="s">
        <v>1988</v>
      </c>
    </row>
    <row r="6343" spans="1:3" x14ac:dyDescent="0.2">
      <c r="A6343" s="20" t="s">
        <v>13543</v>
      </c>
      <c r="B6343" s="21" t="s">
        <v>13544</v>
      </c>
      <c r="C6343" s="21" t="s">
        <v>2008</v>
      </c>
    </row>
    <row r="6344" spans="1:3" x14ac:dyDescent="0.2">
      <c r="A6344" s="20" t="s">
        <v>13545</v>
      </c>
      <c r="B6344" s="21" t="s">
        <v>13546</v>
      </c>
      <c r="C6344" s="21" t="s">
        <v>2008</v>
      </c>
    </row>
    <row r="6345" spans="1:3" x14ac:dyDescent="0.2">
      <c r="A6345" s="20" t="s">
        <v>13547</v>
      </c>
      <c r="B6345" s="21" t="s">
        <v>13548</v>
      </c>
      <c r="C6345" s="21" t="s">
        <v>2014</v>
      </c>
    </row>
    <row r="6346" spans="1:3" x14ac:dyDescent="0.2">
      <c r="A6346" s="20" t="s">
        <v>13549</v>
      </c>
      <c r="B6346" s="21" t="s">
        <v>13550</v>
      </c>
      <c r="C6346" s="21" t="s">
        <v>2014</v>
      </c>
    </row>
    <row r="6347" spans="1:3" x14ac:dyDescent="0.2">
      <c r="A6347" s="20" t="s">
        <v>13551</v>
      </c>
      <c r="B6347" s="21" t="s">
        <v>13552</v>
      </c>
      <c r="C6347" s="21" t="s">
        <v>2014</v>
      </c>
    </row>
    <row r="6348" spans="1:3" x14ac:dyDescent="0.2">
      <c r="A6348" s="20" t="s">
        <v>13553</v>
      </c>
      <c r="B6348" s="21" t="s">
        <v>13554</v>
      </c>
      <c r="C6348" s="21" t="s">
        <v>2014</v>
      </c>
    </row>
    <row r="6349" spans="1:3" x14ac:dyDescent="0.2">
      <c r="A6349" s="20" t="s">
        <v>13555</v>
      </c>
      <c r="B6349" s="21" t="s">
        <v>13556</v>
      </c>
      <c r="C6349" s="21" t="s">
        <v>2014</v>
      </c>
    </row>
    <row r="6350" spans="1:3" x14ac:dyDescent="0.2">
      <c r="A6350" s="20" t="s">
        <v>13557</v>
      </c>
      <c r="B6350" s="21" t="s">
        <v>13558</v>
      </c>
      <c r="C6350" s="21" t="s">
        <v>2042</v>
      </c>
    </row>
    <row r="6351" spans="1:3" x14ac:dyDescent="0.2">
      <c r="A6351" s="20" t="s">
        <v>13559</v>
      </c>
      <c r="B6351" s="21" t="s">
        <v>13560</v>
      </c>
      <c r="C6351" s="21" t="s">
        <v>2042</v>
      </c>
    </row>
    <row r="6352" spans="1:3" x14ac:dyDescent="0.2">
      <c r="A6352" s="20" t="s">
        <v>13561</v>
      </c>
      <c r="B6352" s="21" t="s">
        <v>13562</v>
      </c>
      <c r="C6352" s="21" t="s">
        <v>2035</v>
      </c>
    </row>
    <row r="6353" spans="1:3" x14ac:dyDescent="0.2">
      <c r="A6353" s="20" t="s">
        <v>13563</v>
      </c>
      <c r="B6353" s="21" t="s">
        <v>13564</v>
      </c>
      <c r="C6353" s="21" t="s">
        <v>2065</v>
      </c>
    </row>
    <row r="6354" spans="1:3" x14ac:dyDescent="0.2">
      <c r="A6354" s="20" t="s">
        <v>13565</v>
      </c>
      <c r="B6354" s="21" t="s">
        <v>13566</v>
      </c>
      <c r="C6354" s="21" t="s">
        <v>2065</v>
      </c>
    </row>
    <row r="6355" spans="1:3" x14ac:dyDescent="0.2">
      <c r="A6355" s="20" t="s">
        <v>13567</v>
      </c>
      <c r="B6355" s="21" t="s">
        <v>13568</v>
      </c>
      <c r="C6355" s="21" t="s">
        <v>3951</v>
      </c>
    </row>
    <row r="6356" spans="1:3" x14ac:dyDescent="0.2">
      <c r="A6356" s="20" t="s">
        <v>13569</v>
      </c>
      <c r="B6356" s="21" t="s">
        <v>13570</v>
      </c>
      <c r="C6356" s="21" t="s">
        <v>3951</v>
      </c>
    </row>
    <row r="6357" spans="1:3" x14ac:dyDescent="0.2">
      <c r="A6357" s="20" t="s">
        <v>13571</v>
      </c>
      <c r="B6357" s="21" t="s">
        <v>13572</v>
      </c>
      <c r="C6357" s="21" t="s">
        <v>2111</v>
      </c>
    </row>
    <row r="6358" spans="1:3" x14ac:dyDescent="0.2">
      <c r="A6358" s="20" t="s">
        <v>13573</v>
      </c>
      <c r="B6358" s="21" t="s">
        <v>13574</v>
      </c>
      <c r="C6358" s="21" t="s">
        <v>2111</v>
      </c>
    </row>
    <row r="6359" spans="1:3" x14ac:dyDescent="0.2">
      <c r="A6359" s="20" t="s">
        <v>13575</v>
      </c>
      <c r="B6359" s="21" t="s">
        <v>13576</v>
      </c>
      <c r="C6359" s="21" t="s">
        <v>2114</v>
      </c>
    </row>
    <row r="6360" spans="1:3" x14ac:dyDescent="0.2">
      <c r="A6360" s="20" t="s">
        <v>13577</v>
      </c>
      <c r="B6360" s="21" t="s">
        <v>13578</v>
      </c>
      <c r="C6360" s="21" t="s">
        <v>2114</v>
      </c>
    </row>
    <row r="6361" spans="1:3" x14ac:dyDescent="0.2">
      <c r="A6361" s="20" t="s">
        <v>13579</v>
      </c>
      <c r="B6361" s="21" t="s">
        <v>13580</v>
      </c>
      <c r="C6361" s="21" t="s">
        <v>2114</v>
      </c>
    </row>
    <row r="6362" spans="1:3" x14ac:dyDescent="0.2">
      <c r="A6362" s="20" t="s">
        <v>13581</v>
      </c>
      <c r="B6362" s="21" t="s">
        <v>13582</v>
      </c>
      <c r="C6362" s="21" t="s">
        <v>2114</v>
      </c>
    </row>
    <row r="6363" spans="1:3" x14ac:dyDescent="0.2">
      <c r="A6363" s="20" t="s">
        <v>13583</v>
      </c>
      <c r="B6363" s="21" t="s">
        <v>13584</v>
      </c>
      <c r="C6363" s="21" t="s">
        <v>2114</v>
      </c>
    </row>
    <row r="6364" spans="1:3" x14ac:dyDescent="0.2">
      <c r="A6364" s="22" t="s">
        <v>13585</v>
      </c>
      <c r="B6364" s="21" t="s">
        <v>13586</v>
      </c>
      <c r="C6364" s="21" t="s">
        <v>1796</v>
      </c>
    </row>
    <row r="6365" spans="1:3" x14ac:dyDescent="0.2">
      <c r="A6365" s="22" t="s">
        <v>13587</v>
      </c>
      <c r="B6365" s="21" t="s">
        <v>13588</v>
      </c>
      <c r="C6365" s="21" t="s">
        <v>2111</v>
      </c>
    </row>
    <row r="6366" spans="1:3" x14ac:dyDescent="0.2">
      <c r="A6366" s="22" t="s">
        <v>13589</v>
      </c>
      <c r="B6366" s="21" t="s">
        <v>13590</v>
      </c>
      <c r="C6366" s="21" t="s">
        <v>1697</v>
      </c>
    </row>
    <row r="6367" spans="1:3" x14ac:dyDescent="0.2">
      <c r="A6367" s="22" t="s">
        <v>13591</v>
      </c>
      <c r="B6367" s="21" t="s">
        <v>13592</v>
      </c>
      <c r="C6367" s="21" t="s">
        <v>1697</v>
      </c>
    </row>
    <row r="6368" spans="1:3" x14ac:dyDescent="0.2">
      <c r="A6368" s="22" t="s">
        <v>13593</v>
      </c>
      <c r="B6368" s="21" t="s">
        <v>13594</v>
      </c>
      <c r="C6368" s="21" t="s">
        <v>1642</v>
      </c>
    </row>
    <row r="6369" spans="1:3" x14ac:dyDescent="0.2">
      <c r="A6369" s="22" t="s">
        <v>13595</v>
      </c>
      <c r="B6369" s="21" t="s">
        <v>13596</v>
      </c>
      <c r="C6369" s="21" t="s">
        <v>3033</v>
      </c>
    </row>
    <row r="6370" spans="1:3" x14ac:dyDescent="0.2">
      <c r="A6370" s="22" t="s">
        <v>13597</v>
      </c>
      <c r="B6370" s="21" t="s">
        <v>13598</v>
      </c>
      <c r="C6370" s="21" t="s">
        <v>1697</v>
      </c>
    </row>
    <row r="6371" spans="1:3" x14ac:dyDescent="0.2">
      <c r="A6371" s="22" t="s">
        <v>13599</v>
      </c>
      <c r="B6371" s="21" t="s">
        <v>13600</v>
      </c>
      <c r="C6371" s="21" t="s">
        <v>1895</v>
      </c>
    </row>
    <row r="6372" spans="1:3" x14ac:dyDescent="0.2">
      <c r="A6372" s="22" t="s">
        <v>13601</v>
      </c>
      <c r="B6372" s="21" t="s">
        <v>13602</v>
      </c>
      <c r="C6372" s="21" t="s">
        <v>1895</v>
      </c>
    </row>
    <row r="6373" spans="1:3" x14ac:dyDescent="0.2">
      <c r="A6373" s="22" t="s">
        <v>13603</v>
      </c>
      <c r="B6373" s="21" t="s">
        <v>13604</v>
      </c>
      <c r="C6373" s="21" t="s">
        <v>1577</v>
      </c>
    </row>
    <row r="6374" spans="1:3" x14ac:dyDescent="0.2">
      <c r="A6374" s="22" t="s">
        <v>13605</v>
      </c>
      <c r="B6374" s="21" t="s">
        <v>13606</v>
      </c>
      <c r="C6374" s="21" t="s">
        <v>1851</v>
      </c>
    </row>
    <row r="6375" spans="1:3" x14ac:dyDescent="0.2">
      <c r="A6375" s="22" t="s">
        <v>13607</v>
      </c>
      <c r="B6375" s="21" t="s">
        <v>13608</v>
      </c>
      <c r="C6375" s="21" t="s">
        <v>1577</v>
      </c>
    </row>
    <row r="6376" spans="1:3" x14ac:dyDescent="0.2">
      <c r="A6376" s="22" t="s">
        <v>13609</v>
      </c>
      <c r="B6376" s="21" t="s">
        <v>13610</v>
      </c>
      <c r="C6376" s="21" t="s">
        <v>1926</v>
      </c>
    </row>
    <row r="6377" spans="1:3" x14ac:dyDescent="0.2">
      <c r="A6377" s="22" t="s">
        <v>13611</v>
      </c>
      <c r="B6377" s="21" t="s">
        <v>13612</v>
      </c>
      <c r="C6377" s="21" t="s">
        <v>2883</v>
      </c>
    </row>
    <row r="6378" spans="1:3" x14ac:dyDescent="0.2">
      <c r="A6378" s="22" t="s">
        <v>13613</v>
      </c>
      <c r="B6378" s="21" t="s">
        <v>13614</v>
      </c>
      <c r="C6378" s="21" t="s">
        <v>1858</v>
      </c>
    </row>
    <row r="6379" spans="1:3" x14ac:dyDescent="0.2">
      <c r="A6379" s="22" t="s">
        <v>13615</v>
      </c>
      <c r="B6379" s="21" t="s">
        <v>13616</v>
      </c>
      <c r="C6379" s="21" t="s">
        <v>1840</v>
      </c>
    </row>
    <row r="6380" spans="1:3" x14ac:dyDescent="0.2">
      <c r="A6380" s="22" t="s">
        <v>13617</v>
      </c>
      <c r="B6380" s="21" t="s">
        <v>13618</v>
      </c>
      <c r="C6380" s="21" t="s">
        <v>1946</v>
      </c>
    </row>
    <row r="6381" spans="1:3" x14ac:dyDescent="0.2">
      <c r="A6381" s="22" t="s">
        <v>13619</v>
      </c>
      <c r="B6381" s="21" t="s">
        <v>13620</v>
      </c>
      <c r="C6381" s="21" t="s">
        <v>1671</v>
      </c>
    </row>
    <row r="6382" spans="1:3" x14ac:dyDescent="0.2">
      <c r="A6382" s="22" t="s">
        <v>13621</v>
      </c>
      <c r="B6382" s="21" t="s">
        <v>13622</v>
      </c>
      <c r="C6382" s="21" t="s">
        <v>1817</v>
      </c>
    </row>
    <row r="6383" spans="1:3" x14ac:dyDescent="0.2">
      <c r="A6383" s="22" t="s">
        <v>13623</v>
      </c>
      <c r="B6383" s="21" t="s">
        <v>13624</v>
      </c>
      <c r="C6383" s="21" t="s">
        <v>1671</v>
      </c>
    </row>
    <row r="6384" spans="1:3" x14ac:dyDescent="0.2">
      <c r="A6384" s="22" t="s">
        <v>13625</v>
      </c>
      <c r="B6384" s="21" t="s">
        <v>13626</v>
      </c>
      <c r="C6384" s="21" t="s">
        <v>1671</v>
      </c>
    </row>
    <row r="6385" spans="1:3" x14ac:dyDescent="0.2">
      <c r="A6385" s="22" t="s">
        <v>13627</v>
      </c>
      <c r="B6385" s="21" t="s">
        <v>13628</v>
      </c>
      <c r="C6385" s="21" t="s">
        <v>1577</v>
      </c>
    </row>
    <row r="6386" spans="1:3" x14ac:dyDescent="0.2">
      <c r="A6386" s="22" t="s">
        <v>13629</v>
      </c>
      <c r="B6386" s="21" t="s">
        <v>13630</v>
      </c>
      <c r="C6386" s="21" t="s">
        <v>1796</v>
      </c>
    </row>
    <row r="6387" spans="1:3" x14ac:dyDescent="0.2">
      <c r="A6387" s="22" t="s">
        <v>13631</v>
      </c>
      <c r="B6387" s="21" t="s">
        <v>13632</v>
      </c>
      <c r="C6387" s="21" t="s">
        <v>2014</v>
      </c>
    </row>
    <row r="6388" spans="1:3" x14ac:dyDescent="0.2">
      <c r="A6388" s="22" t="s">
        <v>13633</v>
      </c>
      <c r="B6388" s="21" t="s">
        <v>13634</v>
      </c>
      <c r="C6388" s="21" t="s">
        <v>2014</v>
      </c>
    </row>
    <row r="6389" spans="1:3" x14ac:dyDescent="0.2">
      <c r="A6389" s="22" t="s">
        <v>13635</v>
      </c>
      <c r="B6389" s="21" t="s">
        <v>13636</v>
      </c>
      <c r="C6389" s="21" t="s">
        <v>1757</v>
      </c>
    </row>
    <row r="6390" spans="1:3" x14ac:dyDescent="0.2">
      <c r="A6390" s="22" t="s">
        <v>13637</v>
      </c>
      <c r="B6390" s="21" t="s">
        <v>13638</v>
      </c>
      <c r="C6390" s="21" t="s">
        <v>1642</v>
      </c>
    </row>
    <row r="6391" spans="1:3" x14ac:dyDescent="0.2">
      <c r="A6391" s="22" t="s">
        <v>13639</v>
      </c>
      <c r="B6391" s="21" t="s">
        <v>13640</v>
      </c>
      <c r="C6391" s="21" t="s">
        <v>1757</v>
      </c>
    </row>
    <row r="6392" spans="1:3" x14ac:dyDescent="0.2">
      <c r="A6392" s="22" t="s">
        <v>13641</v>
      </c>
      <c r="B6392" s="21" t="s">
        <v>13642</v>
      </c>
      <c r="C6392" s="21" t="s">
        <v>1697</v>
      </c>
    </row>
    <row r="6393" spans="1:3" x14ac:dyDescent="0.2">
      <c r="A6393" s="22" t="s">
        <v>13643</v>
      </c>
      <c r="B6393" s="21" t="s">
        <v>13644</v>
      </c>
      <c r="C6393" s="21" t="s">
        <v>1817</v>
      </c>
    </row>
    <row r="6394" spans="1:3" x14ac:dyDescent="0.2">
      <c r="A6394" s="22" t="s">
        <v>13645</v>
      </c>
      <c r="B6394" s="21" t="s">
        <v>13646</v>
      </c>
      <c r="C6394" s="21" t="s">
        <v>2014</v>
      </c>
    </row>
    <row r="6395" spans="1:3" x14ac:dyDescent="0.2">
      <c r="A6395" s="22" t="s">
        <v>13647</v>
      </c>
      <c r="B6395" s="21" t="s">
        <v>13648</v>
      </c>
      <c r="C6395" s="21" t="s">
        <v>1577</v>
      </c>
    </row>
    <row r="6396" spans="1:3" x14ac:dyDescent="0.2">
      <c r="A6396" s="22" t="s">
        <v>13649</v>
      </c>
      <c r="B6396" s="21" t="s">
        <v>13650</v>
      </c>
      <c r="C6396" s="21" t="s">
        <v>2008</v>
      </c>
    </row>
    <row r="6397" spans="1:3" x14ac:dyDescent="0.2">
      <c r="A6397" s="22" t="s">
        <v>13651</v>
      </c>
      <c r="B6397" s="21" t="s">
        <v>13652</v>
      </c>
      <c r="C6397" s="21" t="s">
        <v>1627</v>
      </c>
    </row>
    <row r="6398" spans="1:3" x14ac:dyDescent="0.2">
      <c r="A6398" s="22" t="s">
        <v>13653</v>
      </c>
      <c r="B6398" s="21" t="s">
        <v>13654</v>
      </c>
      <c r="C6398" s="21" t="s">
        <v>1627</v>
      </c>
    </row>
    <row r="6399" spans="1:3" x14ac:dyDescent="0.2">
      <c r="A6399" s="22" t="s">
        <v>13655</v>
      </c>
      <c r="B6399" s="21" t="s">
        <v>13656</v>
      </c>
      <c r="C6399" s="21" t="s">
        <v>1858</v>
      </c>
    </row>
    <row r="6400" spans="1:3" x14ac:dyDescent="0.2">
      <c r="A6400" s="22" t="s">
        <v>13657</v>
      </c>
      <c r="B6400" s="21" t="s">
        <v>13658</v>
      </c>
      <c r="C6400" s="21" t="s">
        <v>2008</v>
      </c>
    </row>
    <row r="6401" spans="1:3" x14ac:dyDescent="0.2">
      <c r="A6401" s="22" t="s">
        <v>13659</v>
      </c>
      <c r="B6401" s="21" t="s">
        <v>13660</v>
      </c>
      <c r="C6401" s="21" t="s">
        <v>3033</v>
      </c>
    </row>
    <row r="6402" spans="1:3" x14ac:dyDescent="0.2">
      <c r="A6402" s="22" t="s">
        <v>13661</v>
      </c>
      <c r="B6402" s="21" t="s">
        <v>13662</v>
      </c>
      <c r="C6402" s="21" t="s">
        <v>1697</v>
      </c>
    </row>
    <row r="6403" spans="1:3" x14ac:dyDescent="0.2">
      <c r="A6403" s="22" t="s">
        <v>13663</v>
      </c>
      <c r="B6403" s="21" t="s">
        <v>13664</v>
      </c>
      <c r="C6403" s="21" t="s">
        <v>1895</v>
      </c>
    </row>
    <row r="6404" spans="1:3" x14ac:dyDescent="0.2">
      <c r="A6404" s="22" t="s">
        <v>13665</v>
      </c>
      <c r="B6404" s="21" t="s">
        <v>13666</v>
      </c>
      <c r="C6404" s="21" t="s">
        <v>1879</v>
      </c>
    </row>
    <row r="6405" spans="1:3" x14ac:dyDescent="0.2">
      <c r="A6405" s="22" t="s">
        <v>13667</v>
      </c>
      <c r="B6405" s="21" t="s">
        <v>13668</v>
      </c>
      <c r="C6405" s="21" t="s">
        <v>1793</v>
      </c>
    </row>
    <row r="6406" spans="1:3" x14ac:dyDescent="0.2">
      <c r="A6406" s="22" t="s">
        <v>13669</v>
      </c>
      <c r="B6406" s="21" t="s">
        <v>13670</v>
      </c>
      <c r="C6406" s="21" t="s">
        <v>1946</v>
      </c>
    </row>
    <row r="6407" spans="1:3" x14ac:dyDescent="0.2">
      <c r="A6407" s="22" t="s">
        <v>13671</v>
      </c>
      <c r="B6407" s="21" t="s">
        <v>13672</v>
      </c>
      <c r="C6407" s="21" t="s">
        <v>2065</v>
      </c>
    </row>
    <row r="6408" spans="1:3" x14ac:dyDescent="0.2">
      <c r="A6408" s="22" t="s">
        <v>13673</v>
      </c>
      <c r="B6408" s="21" t="s">
        <v>13674</v>
      </c>
      <c r="C6408" s="21" t="s">
        <v>1627</v>
      </c>
    </row>
    <row r="6409" spans="1:3" x14ac:dyDescent="0.2">
      <c r="A6409" s="22" t="s">
        <v>13675</v>
      </c>
      <c r="B6409" s="21" t="s">
        <v>13676</v>
      </c>
      <c r="C6409" s="21" t="s">
        <v>1851</v>
      </c>
    </row>
    <row r="6410" spans="1:3" x14ac:dyDescent="0.2">
      <c r="A6410" s="22" t="s">
        <v>13677</v>
      </c>
      <c r="B6410" s="21" t="s">
        <v>13678</v>
      </c>
      <c r="C6410" s="21" t="s">
        <v>1601</v>
      </c>
    </row>
    <row r="6411" spans="1:3" x14ac:dyDescent="0.2">
      <c r="A6411" s="22" t="s">
        <v>13679</v>
      </c>
      <c r="B6411" s="21" t="s">
        <v>13680</v>
      </c>
      <c r="C6411" s="21" t="s">
        <v>1671</v>
      </c>
    </row>
    <row r="6412" spans="1:3" x14ac:dyDescent="0.2">
      <c r="A6412" s="22" t="s">
        <v>13681</v>
      </c>
      <c r="B6412" s="21" t="s">
        <v>13682</v>
      </c>
      <c r="C6412" s="21" t="s">
        <v>1796</v>
      </c>
    </row>
    <row r="6413" spans="1:3" x14ac:dyDescent="0.2">
      <c r="A6413" s="22" t="s">
        <v>13683</v>
      </c>
      <c r="B6413" s="21" t="s">
        <v>13684</v>
      </c>
      <c r="C6413" s="21" t="s">
        <v>2111</v>
      </c>
    </row>
    <row r="6414" spans="1:3" x14ac:dyDescent="0.2">
      <c r="A6414" s="22" t="s">
        <v>13685</v>
      </c>
      <c r="B6414" s="21" t="s">
        <v>13686</v>
      </c>
      <c r="C6414" s="21" t="s">
        <v>1840</v>
      </c>
    </row>
    <row r="6415" spans="1:3" x14ac:dyDescent="0.2">
      <c r="A6415" s="22" t="s">
        <v>13687</v>
      </c>
      <c r="B6415" s="21" t="s">
        <v>13688</v>
      </c>
      <c r="C6415" s="21" t="s">
        <v>2883</v>
      </c>
    </row>
    <row r="6416" spans="1:3" x14ac:dyDescent="0.2">
      <c r="A6416" s="22" t="s">
        <v>13689</v>
      </c>
      <c r="B6416" s="21" t="s">
        <v>13690</v>
      </c>
      <c r="C6416" s="21" t="s">
        <v>1726</v>
      </c>
    </row>
    <row r="6417" spans="1:3" x14ac:dyDescent="0.2">
      <c r="A6417" s="22" t="s">
        <v>13691</v>
      </c>
      <c r="B6417" s="21" t="s">
        <v>13692</v>
      </c>
      <c r="C6417" s="21" t="s">
        <v>1895</v>
      </c>
    </row>
    <row r="6418" spans="1:3" x14ac:dyDescent="0.2">
      <c r="A6418" s="22" t="s">
        <v>13693</v>
      </c>
      <c r="B6418" s="21" t="s">
        <v>13694</v>
      </c>
      <c r="C6418" s="21" t="s">
        <v>1757</v>
      </c>
    </row>
    <row r="6419" spans="1:3" x14ac:dyDescent="0.2">
      <c r="A6419" s="22" t="s">
        <v>13695</v>
      </c>
      <c r="B6419" s="21" t="s">
        <v>13696</v>
      </c>
      <c r="C6419" s="21" t="s">
        <v>1926</v>
      </c>
    </row>
    <row r="6420" spans="1:3" x14ac:dyDescent="0.2">
      <c r="A6420" s="22" t="s">
        <v>13697</v>
      </c>
      <c r="B6420" s="21" t="s">
        <v>13698</v>
      </c>
      <c r="C6420" s="21" t="s">
        <v>1939</v>
      </c>
    </row>
    <row r="6421" spans="1:3" x14ac:dyDescent="0.2">
      <c r="A6421" s="22" t="s">
        <v>13699</v>
      </c>
      <c r="B6421" s="21" t="s">
        <v>13700</v>
      </c>
      <c r="C6421" s="21" t="s">
        <v>1858</v>
      </c>
    </row>
    <row r="6422" spans="1:3" x14ac:dyDescent="0.2">
      <c r="A6422" s="22" t="s">
        <v>13701</v>
      </c>
      <c r="B6422" s="21" t="s">
        <v>13702</v>
      </c>
      <c r="C6422" s="21" t="s">
        <v>2014</v>
      </c>
    </row>
    <row r="6423" spans="1:3" x14ac:dyDescent="0.2">
      <c r="A6423" s="22" t="s">
        <v>13703</v>
      </c>
      <c r="B6423" s="21" t="s">
        <v>13704</v>
      </c>
      <c r="C6423" s="21" t="s">
        <v>1743</v>
      </c>
    </row>
    <row r="6424" spans="1:3" x14ac:dyDescent="0.2">
      <c r="A6424" s="22" t="s">
        <v>13705</v>
      </c>
      <c r="B6424" s="21" t="s">
        <v>13706</v>
      </c>
      <c r="C6424" s="21" t="s">
        <v>2456</v>
      </c>
    </row>
    <row r="6425" spans="1:3" x14ac:dyDescent="0.2">
      <c r="A6425" s="22" t="s">
        <v>13707</v>
      </c>
      <c r="B6425" s="21" t="s">
        <v>13708</v>
      </c>
      <c r="C6425" s="21" t="s">
        <v>1697</v>
      </c>
    </row>
    <row r="6426" spans="1:3" x14ac:dyDescent="0.2">
      <c r="A6426" s="22" t="s">
        <v>13709</v>
      </c>
      <c r="B6426" s="21" t="s">
        <v>13710</v>
      </c>
      <c r="C6426" s="21" t="s">
        <v>1642</v>
      </c>
    </row>
    <row r="6427" spans="1:3" x14ac:dyDescent="0.2">
      <c r="A6427" s="22" t="s">
        <v>13711</v>
      </c>
      <c r="B6427" s="21" t="s">
        <v>13712</v>
      </c>
      <c r="C6427" s="21" t="s">
        <v>1697</v>
      </c>
    </row>
    <row r="6428" spans="1:3" x14ac:dyDescent="0.2">
      <c r="A6428" s="22" t="s">
        <v>13713</v>
      </c>
      <c r="B6428" s="21" t="s">
        <v>13714</v>
      </c>
      <c r="C6428" s="21" t="s">
        <v>1671</v>
      </c>
    </row>
    <row r="6429" spans="1:3" x14ac:dyDescent="0.2">
      <c r="A6429" s="22" t="s">
        <v>13715</v>
      </c>
      <c r="B6429" s="21" t="s">
        <v>13716</v>
      </c>
      <c r="C6429" s="21" t="s">
        <v>1671</v>
      </c>
    </row>
    <row r="6430" spans="1:3" x14ac:dyDescent="0.2">
      <c r="A6430" s="22" t="s">
        <v>13717</v>
      </c>
      <c r="B6430" s="21" t="s">
        <v>13718</v>
      </c>
      <c r="C6430" s="21" t="s">
        <v>1671</v>
      </c>
    </row>
    <row r="6431" spans="1:3" x14ac:dyDescent="0.2">
      <c r="A6431" s="22" t="s">
        <v>13719</v>
      </c>
      <c r="B6431" s="21" t="s">
        <v>13720</v>
      </c>
      <c r="C6431" s="21" t="s">
        <v>1671</v>
      </c>
    </row>
    <row r="6432" spans="1:3" x14ac:dyDescent="0.2">
      <c r="A6432" s="22" t="s">
        <v>13721</v>
      </c>
      <c r="B6432" s="21" t="s">
        <v>13722</v>
      </c>
      <c r="C6432" s="21" t="s">
        <v>1895</v>
      </c>
    </row>
    <row r="6433" spans="1:3" x14ac:dyDescent="0.2">
      <c r="A6433" s="22" t="s">
        <v>13723</v>
      </c>
      <c r="B6433" s="21" t="s">
        <v>13724</v>
      </c>
      <c r="C6433" s="21" t="s">
        <v>1895</v>
      </c>
    </row>
    <row r="6434" spans="1:3" x14ac:dyDescent="0.2">
      <c r="A6434" s="22" t="s">
        <v>13725</v>
      </c>
      <c r="B6434" s="21" t="s">
        <v>13726</v>
      </c>
      <c r="C6434" s="21" t="s">
        <v>1690</v>
      </c>
    </row>
    <row r="6435" spans="1:3" x14ac:dyDescent="0.2">
      <c r="A6435" s="22" t="s">
        <v>13727</v>
      </c>
      <c r="B6435" s="21" t="s">
        <v>13728</v>
      </c>
      <c r="C6435" s="21" t="s">
        <v>1895</v>
      </c>
    </row>
    <row r="6436" spans="1:3" x14ac:dyDescent="0.2">
      <c r="A6436" s="22" t="s">
        <v>13729</v>
      </c>
      <c r="B6436" s="21" t="s">
        <v>13730</v>
      </c>
      <c r="C6436" s="21" t="s">
        <v>2014</v>
      </c>
    </row>
    <row r="6437" spans="1:3" x14ac:dyDescent="0.2">
      <c r="A6437" s="20" t="s">
        <v>13731</v>
      </c>
      <c r="B6437" s="21" t="s">
        <v>13732</v>
      </c>
      <c r="C6437" s="21" t="s">
        <v>2456</v>
      </c>
    </row>
    <row r="6438" spans="1:3" x14ac:dyDescent="0.2">
      <c r="A6438" s="20" t="s">
        <v>13733</v>
      </c>
      <c r="B6438" s="21" t="s">
        <v>13734</v>
      </c>
      <c r="C6438" s="21" t="s">
        <v>1560</v>
      </c>
    </row>
    <row r="6439" spans="1:3" x14ac:dyDescent="0.2">
      <c r="A6439" s="20" t="s">
        <v>13735</v>
      </c>
      <c r="B6439" s="21" t="s">
        <v>13736</v>
      </c>
      <c r="C6439" s="21" t="s">
        <v>1577</v>
      </c>
    </row>
    <row r="6440" spans="1:3" x14ac:dyDescent="0.2">
      <c r="A6440" s="20" t="s">
        <v>13737</v>
      </c>
      <c r="B6440" s="21" t="s">
        <v>13738</v>
      </c>
      <c r="C6440" s="21" t="s">
        <v>1577</v>
      </c>
    </row>
    <row r="6441" spans="1:3" x14ac:dyDescent="0.2">
      <c r="A6441" s="20" t="s">
        <v>13739</v>
      </c>
      <c r="B6441" s="21" t="s">
        <v>13740</v>
      </c>
      <c r="C6441" s="21" t="s">
        <v>1577</v>
      </c>
    </row>
    <row r="6442" spans="1:3" x14ac:dyDescent="0.2">
      <c r="A6442" s="20" t="s">
        <v>13741</v>
      </c>
      <c r="B6442" s="21" t="s">
        <v>13742</v>
      </c>
      <c r="C6442" s="21" t="s">
        <v>1577</v>
      </c>
    </row>
    <row r="6443" spans="1:3" x14ac:dyDescent="0.2">
      <c r="A6443" s="20" t="s">
        <v>13743</v>
      </c>
      <c r="B6443" s="21" t="s">
        <v>13744</v>
      </c>
      <c r="C6443" s="21" t="s">
        <v>1577</v>
      </c>
    </row>
    <row r="6444" spans="1:3" x14ac:dyDescent="0.2">
      <c r="A6444" s="20" t="s">
        <v>13745</v>
      </c>
      <c r="B6444" s="21" t="s">
        <v>13746</v>
      </c>
      <c r="C6444" s="21" t="s">
        <v>1577</v>
      </c>
    </row>
    <row r="6445" spans="1:3" x14ac:dyDescent="0.2">
      <c r="A6445" s="20" t="s">
        <v>13747</v>
      </c>
      <c r="B6445" s="21" t="s">
        <v>13748</v>
      </c>
      <c r="C6445" s="21" t="s">
        <v>1577</v>
      </c>
    </row>
    <row r="6446" spans="1:3" x14ac:dyDescent="0.2">
      <c r="A6446" s="20" t="s">
        <v>13749</v>
      </c>
      <c r="B6446" s="21" t="s">
        <v>13750</v>
      </c>
      <c r="C6446" s="21" t="s">
        <v>1577</v>
      </c>
    </row>
    <row r="6447" spans="1:3" x14ac:dyDescent="0.2">
      <c r="A6447" s="20" t="s">
        <v>13751</v>
      </c>
      <c r="B6447" s="21" t="s">
        <v>13752</v>
      </c>
      <c r="C6447" s="21" t="s">
        <v>1577</v>
      </c>
    </row>
    <row r="6448" spans="1:3" x14ac:dyDescent="0.2">
      <c r="A6448" s="20" t="s">
        <v>13753</v>
      </c>
      <c r="B6448" s="21" t="s">
        <v>13754</v>
      </c>
      <c r="C6448" s="21" t="s">
        <v>1577</v>
      </c>
    </row>
    <row r="6449" spans="1:3" x14ac:dyDescent="0.2">
      <c r="A6449" s="20" t="s">
        <v>13755</v>
      </c>
      <c r="B6449" s="21" t="s">
        <v>13756</v>
      </c>
      <c r="C6449" s="21" t="s">
        <v>1577</v>
      </c>
    </row>
    <row r="6450" spans="1:3" x14ac:dyDescent="0.2">
      <c r="A6450" s="20" t="s">
        <v>13757</v>
      </c>
      <c r="B6450" s="21" t="s">
        <v>13758</v>
      </c>
      <c r="C6450" s="21" t="s">
        <v>1577</v>
      </c>
    </row>
    <row r="6451" spans="1:3" x14ac:dyDescent="0.2">
      <c r="A6451" s="20" t="s">
        <v>13759</v>
      </c>
      <c r="B6451" s="21" t="s">
        <v>13760</v>
      </c>
      <c r="C6451" s="21" t="s">
        <v>1577</v>
      </c>
    </row>
    <row r="6452" spans="1:3" x14ac:dyDescent="0.2">
      <c r="A6452" s="20" t="s">
        <v>13761</v>
      </c>
      <c r="B6452" s="21" t="s">
        <v>13762</v>
      </c>
      <c r="C6452" s="21" t="s">
        <v>1577</v>
      </c>
    </row>
    <row r="6453" spans="1:3" x14ac:dyDescent="0.2">
      <c r="A6453" s="20" t="s">
        <v>13763</v>
      </c>
      <c r="B6453" s="21" t="s">
        <v>13764</v>
      </c>
      <c r="C6453" s="21" t="s">
        <v>1577</v>
      </c>
    </row>
    <row r="6454" spans="1:3" x14ac:dyDescent="0.2">
      <c r="A6454" s="20" t="s">
        <v>13765</v>
      </c>
      <c r="B6454" s="21" t="s">
        <v>13766</v>
      </c>
      <c r="C6454" s="21" t="s">
        <v>1590</v>
      </c>
    </row>
    <row r="6455" spans="1:3" x14ac:dyDescent="0.2">
      <c r="A6455" s="20" t="s">
        <v>13767</v>
      </c>
      <c r="B6455" s="21" t="s">
        <v>13768</v>
      </c>
      <c r="C6455" s="21" t="s">
        <v>1601</v>
      </c>
    </row>
    <row r="6456" spans="1:3" x14ac:dyDescent="0.2">
      <c r="A6456" s="20" t="s">
        <v>13769</v>
      </c>
      <c r="B6456" s="21" t="s">
        <v>13770</v>
      </c>
      <c r="C6456" s="21" t="s">
        <v>1601</v>
      </c>
    </row>
    <row r="6457" spans="1:3" x14ac:dyDescent="0.2">
      <c r="A6457" s="20" t="s">
        <v>13771</v>
      </c>
      <c r="B6457" s="21" t="s">
        <v>13772</v>
      </c>
      <c r="C6457" s="21" t="s">
        <v>1601</v>
      </c>
    </row>
    <row r="6458" spans="1:3" x14ac:dyDescent="0.2">
      <c r="A6458" s="20" t="s">
        <v>13773</v>
      </c>
      <c r="B6458" s="21" t="s">
        <v>13774</v>
      </c>
      <c r="C6458" s="21" t="s">
        <v>1607</v>
      </c>
    </row>
    <row r="6459" spans="1:3" x14ac:dyDescent="0.2">
      <c r="A6459" s="20" t="s">
        <v>13775</v>
      </c>
      <c r="B6459" s="21" t="s">
        <v>13776</v>
      </c>
      <c r="C6459" s="21" t="s">
        <v>1607</v>
      </c>
    </row>
    <row r="6460" spans="1:3" x14ac:dyDescent="0.2">
      <c r="A6460" s="20" t="s">
        <v>13777</v>
      </c>
      <c r="B6460" s="21" t="s">
        <v>13778</v>
      </c>
      <c r="C6460" s="21" t="s">
        <v>1607</v>
      </c>
    </row>
    <row r="6461" spans="1:3" x14ac:dyDescent="0.2">
      <c r="A6461" s="20" t="s">
        <v>13779</v>
      </c>
      <c r="B6461" s="21" t="s">
        <v>13780</v>
      </c>
      <c r="C6461" s="21" t="s">
        <v>1607</v>
      </c>
    </row>
    <row r="6462" spans="1:3" x14ac:dyDescent="0.2">
      <c r="A6462" s="20" t="s">
        <v>13781</v>
      </c>
      <c r="B6462" s="21" t="s">
        <v>13782</v>
      </c>
      <c r="C6462" s="21" t="s">
        <v>1620</v>
      </c>
    </row>
    <row r="6463" spans="1:3" x14ac:dyDescent="0.2">
      <c r="A6463" s="20" t="s">
        <v>13783</v>
      </c>
      <c r="B6463" s="21" t="s">
        <v>13784</v>
      </c>
      <c r="C6463" s="21" t="s">
        <v>1620</v>
      </c>
    </row>
    <row r="6464" spans="1:3" x14ac:dyDescent="0.2">
      <c r="A6464" s="20" t="s">
        <v>13785</v>
      </c>
      <c r="B6464" s="21" t="s">
        <v>13786</v>
      </c>
      <c r="C6464" s="21" t="s">
        <v>1627</v>
      </c>
    </row>
    <row r="6465" spans="1:3" x14ac:dyDescent="0.2">
      <c r="A6465" s="20" t="s">
        <v>13787</v>
      </c>
      <c r="B6465" s="21" t="s">
        <v>13788</v>
      </c>
      <c r="C6465" s="21" t="s">
        <v>1627</v>
      </c>
    </row>
    <row r="6466" spans="1:3" x14ac:dyDescent="0.2">
      <c r="A6466" s="20" t="s">
        <v>13789</v>
      </c>
      <c r="B6466" s="21" t="s">
        <v>13790</v>
      </c>
      <c r="C6466" s="21" t="s">
        <v>1627</v>
      </c>
    </row>
    <row r="6467" spans="1:3" x14ac:dyDescent="0.2">
      <c r="A6467" s="20" t="s">
        <v>13791</v>
      </c>
      <c r="B6467" s="21" t="s">
        <v>13792</v>
      </c>
      <c r="C6467" s="21" t="s">
        <v>2669</v>
      </c>
    </row>
    <row r="6468" spans="1:3" x14ac:dyDescent="0.2">
      <c r="A6468" s="20" t="s">
        <v>13793</v>
      </c>
      <c r="B6468" s="21" t="s">
        <v>13794</v>
      </c>
      <c r="C6468" s="21" t="s">
        <v>1642</v>
      </c>
    </row>
    <row r="6469" spans="1:3" x14ac:dyDescent="0.2">
      <c r="A6469" s="20" t="s">
        <v>13795</v>
      </c>
      <c r="B6469" s="21" t="s">
        <v>13796</v>
      </c>
      <c r="C6469" s="21" t="s">
        <v>1642</v>
      </c>
    </row>
    <row r="6470" spans="1:3" x14ac:dyDescent="0.2">
      <c r="A6470" s="20" t="s">
        <v>13797</v>
      </c>
      <c r="B6470" s="21" t="s">
        <v>13798</v>
      </c>
      <c r="C6470" s="21" t="s">
        <v>1642</v>
      </c>
    </row>
    <row r="6471" spans="1:3" x14ac:dyDescent="0.2">
      <c r="A6471" s="20" t="s">
        <v>13799</v>
      </c>
      <c r="B6471" s="21" t="s">
        <v>13800</v>
      </c>
      <c r="C6471" s="21" t="s">
        <v>1642</v>
      </c>
    </row>
    <row r="6472" spans="1:3" x14ac:dyDescent="0.2">
      <c r="A6472" s="20" t="s">
        <v>13801</v>
      </c>
      <c r="B6472" s="21" t="s">
        <v>13802</v>
      </c>
      <c r="C6472" s="21" t="s">
        <v>1642</v>
      </c>
    </row>
    <row r="6473" spans="1:3" x14ac:dyDescent="0.2">
      <c r="A6473" s="20" t="s">
        <v>13803</v>
      </c>
      <c r="B6473" s="21" t="s">
        <v>13804</v>
      </c>
      <c r="C6473" s="21" t="s">
        <v>1642</v>
      </c>
    </row>
    <row r="6474" spans="1:3" x14ac:dyDescent="0.2">
      <c r="A6474" s="20" t="s">
        <v>13805</v>
      </c>
      <c r="B6474" s="21" t="s">
        <v>13806</v>
      </c>
      <c r="C6474" s="21" t="s">
        <v>1642</v>
      </c>
    </row>
    <row r="6475" spans="1:3" x14ac:dyDescent="0.2">
      <c r="A6475" s="20" t="s">
        <v>13807</v>
      </c>
      <c r="B6475" s="21" t="s">
        <v>13808</v>
      </c>
      <c r="C6475" s="21" t="s">
        <v>1642</v>
      </c>
    </row>
    <row r="6476" spans="1:3" x14ac:dyDescent="0.2">
      <c r="A6476" s="20" t="s">
        <v>13809</v>
      </c>
      <c r="B6476" s="21" t="s">
        <v>13810</v>
      </c>
      <c r="C6476" s="21" t="s">
        <v>1642</v>
      </c>
    </row>
    <row r="6477" spans="1:3" x14ac:dyDescent="0.2">
      <c r="A6477" s="20" t="s">
        <v>13811</v>
      </c>
      <c r="B6477" s="21" t="s">
        <v>13812</v>
      </c>
      <c r="C6477" s="21" t="s">
        <v>1642</v>
      </c>
    </row>
    <row r="6478" spans="1:3" x14ac:dyDescent="0.2">
      <c r="A6478" s="20" t="s">
        <v>13813</v>
      </c>
      <c r="B6478" s="21" t="s">
        <v>13814</v>
      </c>
      <c r="C6478" s="21" t="s">
        <v>1642</v>
      </c>
    </row>
    <row r="6479" spans="1:3" x14ac:dyDescent="0.2">
      <c r="A6479" s="20" t="s">
        <v>13815</v>
      </c>
      <c r="B6479" s="21" t="s">
        <v>13816</v>
      </c>
      <c r="C6479" s="21" t="s">
        <v>1642</v>
      </c>
    </row>
    <row r="6480" spans="1:3" x14ac:dyDescent="0.2">
      <c r="A6480" s="20" t="s">
        <v>13817</v>
      </c>
      <c r="B6480" s="21" t="s">
        <v>13818</v>
      </c>
      <c r="C6480" s="21" t="s">
        <v>1642</v>
      </c>
    </row>
    <row r="6481" spans="1:3" x14ac:dyDescent="0.2">
      <c r="A6481" s="20" t="s">
        <v>13819</v>
      </c>
      <c r="B6481" s="21" t="s">
        <v>13820</v>
      </c>
      <c r="C6481" s="21" t="s">
        <v>1642</v>
      </c>
    </row>
    <row r="6482" spans="1:3" x14ac:dyDescent="0.2">
      <c r="A6482" s="20" t="s">
        <v>13821</v>
      </c>
      <c r="B6482" s="21" t="s">
        <v>13822</v>
      </c>
      <c r="C6482" s="21" t="s">
        <v>1642</v>
      </c>
    </row>
    <row r="6483" spans="1:3" x14ac:dyDescent="0.2">
      <c r="A6483" s="20" t="s">
        <v>13823</v>
      </c>
      <c r="B6483" s="21" t="s">
        <v>13824</v>
      </c>
      <c r="C6483" s="21" t="s">
        <v>1642</v>
      </c>
    </row>
    <row r="6484" spans="1:3" x14ac:dyDescent="0.2">
      <c r="A6484" s="20" t="s">
        <v>13825</v>
      </c>
      <c r="B6484" s="21" t="s">
        <v>13826</v>
      </c>
      <c r="C6484" s="21" t="s">
        <v>1642</v>
      </c>
    </row>
    <row r="6485" spans="1:3" x14ac:dyDescent="0.2">
      <c r="A6485" s="20" t="s">
        <v>13827</v>
      </c>
      <c r="B6485" s="21" t="s">
        <v>13828</v>
      </c>
      <c r="C6485" s="21" t="s">
        <v>1642</v>
      </c>
    </row>
    <row r="6486" spans="1:3" x14ac:dyDescent="0.2">
      <c r="A6486" s="20" t="s">
        <v>13829</v>
      </c>
      <c r="B6486" s="21" t="s">
        <v>13830</v>
      </c>
      <c r="C6486" s="21" t="s">
        <v>1642</v>
      </c>
    </row>
    <row r="6487" spans="1:3" x14ac:dyDescent="0.2">
      <c r="A6487" s="20" t="s">
        <v>13831</v>
      </c>
      <c r="B6487" s="21" t="s">
        <v>13832</v>
      </c>
      <c r="C6487" s="21" t="s">
        <v>1642</v>
      </c>
    </row>
    <row r="6488" spans="1:3" x14ac:dyDescent="0.2">
      <c r="A6488" s="20" t="s">
        <v>13833</v>
      </c>
      <c r="B6488" s="21" t="s">
        <v>13834</v>
      </c>
      <c r="C6488" s="21" t="s">
        <v>1642</v>
      </c>
    </row>
    <row r="6489" spans="1:3" x14ac:dyDescent="0.2">
      <c r="A6489" s="20" t="s">
        <v>13835</v>
      </c>
      <c r="B6489" s="21" t="s">
        <v>13836</v>
      </c>
      <c r="C6489" s="21" t="s">
        <v>1642</v>
      </c>
    </row>
    <row r="6490" spans="1:3" x14ac:dyDescent="0.2">
      <c r="A6490" s="20" t="s">
        <v>13837</v>
      </c>
      <c r="B6490" s="21" t="s">
        <v>13838</v>
      </c>
      <c r="C6490" s="21" t="s">
        <v>1642</v>
      </c>
    </row>
    <row r="6491" spans="1:3" x14ac:dyDescent="0.2">
      <c r="A6491" s="20" t="s">
        <v>13839</v>
      </c>
      <c r="B6491" s="21" t="s">
        <v>13840</v>
      </c>
      <c r="C6491" s="21" t="s">
        <v>1642</v>
      </c>
    </row>
    <row r="6492" spans="1:3" x14ac:dyDescent="0.2">
      <c r="A6492" s="20" t="s">
        <v>13841</v>
      </c>
      <c r="B6492" s="21" t="s">
        <v>13842</v>
      </c>
      <c r="C6492" s="21" t="s">
        <v>1642</v>
      </c>
    </row>
    <row r="6493" spans="1:3" x14ac:dyDescent="0.2">
      <c r="A6493" s="20" t="s">
        <v>13843</v>
      </c>
      <c r="B6493" s="21" t="s">
        <v>13844</v>
      </c>
      <c r="C6493" s="21" t="s">
        <v>1642</v>
      </c>
    </row>
    <row r="6494" spans="1:3" x14ac:dyDescent="0.2">
      <c r="A6494" s="20" t="s">
        <v>13845</v>
      </c>
      <c r="B6494" s="21" t="s">
        <v>13846</v>
      </c>
      <c r="C6494" s="21" t="s">
        <v>1642</v>
      </c>
    </row>
    <row r="6495" spans="1:3" x14ac:dyDescent="0.2">
      <c r="A6495" s="20" t="s">
        <v>13847</v>
      </c>
      <c r="B6495" s="21" t="s">
        <v>13848</v>
      </c>
      <c r="C6495" s="21" t="s">
        <v>1642</v>
      </c>
    </row>
    <row r="6496" spans="1:3" x14ac:dyDescent="0.2">
      <c r="A6496" s="20" t="s">
        <v>13849</v>
      </c>
      <c r="B6496" s="21" t="s">
        <v>13850</v>
      </c>
      <c r="C6496" s="21" t="s">
        <v>1642</v>
      </c>
    </row>
    <row r="6497" spans="1:3" x14ac:dyDescent="0.2">
      <c r="A6497" s="20" t="s">
        <v>13851</v>
      </c>
      <c r="B6497" s="21" t="s">
        <v>13852</v>
      </c>
      <c r="C6497" s="21" t="s">
        <v>1642</v>
      </c>
    </row>
    <row r="6498" spans="1:3" x14ac:dyDescent="0.2">
      <c r="A6498" s="20" t="s">
        <v>13853</v>
      </c>
      <c r="B6498" s="21" t="s">
        <v>13854</v>
      </c>
      <c r="C6498" s="21" t="s">
        <v>1642</v>
      </c>
    </row>
    <row r="6499" spans="1:3" x14ac:dyDescent="0.2">
      <c r="A6499" s="20" t="s">
        <v>13855</v>
      </c>
      <c r="B6499" s="21" t="s">
        <v>13856</v>
      </c>
      <c r="C6499" s="21" t="s">
        <v>1642</v>
      </c>
    </row>
    <row r="6500" spans="1:3" x14ac:dyDescent="0.2">
      <c r="A6500" s="20" t="s">
        <v>13857</v>
      </c>
      <c r="B6500" s="21" t="s">
        <v>13858</v>
      </c>
      <c r="C6500" s="21" t="s">
        <v>1642</v>
      </c>
    </row>
    <row r="6501" spans="1:3" x14ac:dyDescent="0.2">
      <c r="A6501" s="20" t="s">
        <v>13859</v>
      </c>
      <c r="B6501" s="21" t="s">
        <v>13860</v>
      </c>
      <c r="C6501" s="21" t="s">
        <v>2738</v>
      </c>
    </row>
    <row r="6502" spans="1:3" x14ac:dyDescent="0.2">
      <c r="A6502" s="20" t="s">
        <v>13861</v>
      </c>
      <c r="B6502" s="21" t="s">
        <v>13862</v>
      </c>
      <c r="C6502" s="21" t="s">
        <v>1671</v>
      </c>
    </row>
    <row r="6503" spans="1:3" x14ac:dyDescent="0.2">
      <c r="A6503" s="20" t="s">
        <v>13863</v>
      </c>
      <c r="B6503" s="21" t="s">
        <v>13864</v>
      </c>
      <c r="C6503" s="21" t="s">
        <v>1671</v>
      </c>
    </row>
    <row r="6504" spans="1:3" x14ac:dyDescent="0.2">
      <c r="A6504" s="20" t="s">
        <v>13865</v>
      </c>
      <c r="B6504" s="21" t="s">
        <v>13866</v>
      </c>
      <c r="C6504" s="21" t="s">
        <v>1671</v>
      </c>
    </row>
    <row r="6505" spans="1:3" x14ac:dyDescent="0.2">
      <c r="A6505" s="20" t="s">
        <v>13867</v>
      </c>
      <c r="B6505" s="21" t="s">
        <v>13868</v>
      </c>
      <c r="C6505" s="21" t="s">
        <v>1671</v>
      </c>
    </row>
    <row r="6506" spans="1:3" x14ac:dyDescent="0.2">
      <c r="A6506" s="20" t="s">
        <v>13869</v>
      </c>
      <c r="B6506" s="21" t="s">
        <v>13870</v>
      </c>
      <c r="C6506" s="21" t="s">
        <v>1671</v>
      </c>
    </row>
    <row r="6507" spans="1:3" x14ac:dyDescent="0.2">
      <c r="A6507" s="20" t="s">
        <v>13871</v>
      </c>
      <c r="B6507" s="21" t="s">
        <v>13872</v>
      </c>
      <c r="C6507" s="21" t="s">
        <v>1671</v>
      </c>
    </row>
    <row r="6508" spans="1:3" x14ac:dyDescent="0.2">
      <c r="A6508" s="20" t="s">
        <v>13873</v>
      </c>
      <c r="B6508" s="21" t="s">
        <v>13874</v>
      </c>
      <c r="C6508" s="21" t="s">
        <v>1671</v>
      </c>
    </row>
    <row r="6509" spans="1:3" x14ac:dyDescent="0.2">
      <c r="A6509" s="20" t="s">
        <v>13875</v>
      </c>
      <c r="B6509" s="21" t="s">
        <v>13876</v>
      </c>
      <c r="C6509" s="21" t="s">
        <v>1671</v>
      </c>
    </row>
    <row r="6510" spans="1:3" x14ac:dyDescent="0.2">
      <c r="A6510" s="20" t="s">
        <v>13877</v>
      </c>
      <c r="B6510" s="21" t="s">
        <v>13878</v>
      </c>
      <c r="C6510" s="21" t="s">
        <v>1671</v>
      </c>
    </row>
    <row r="6511" spans="1:3" x14ac:dyDescent="0.2">
      <c r="A6511" s="20" t="s">
        <v>13879</v>
      </c>
      <c r="B6511" s="21" t="s">
        <v>13880</v>
      </c>
      <c r="C6511" s="21" t="s">
        <v>1671</v>
      </c>
    </row>
    <row r="6512" spans="1:3" x14ac:dyDescent="0.2">
      <c r="A6512" s="20" t="s">
        <v>13881</v>
      </c>
      <c r="B6512" s="21" t="s">
        <v>13882</v>
      </c>
      <c r="C6512" s="21" t="s">
        <v>1697</v>
      </c>
    </row>
    <row r="6513" spans="1:3" x14ac:dyDescent="0.2">
      <c r="A6513" s="20" t="s">
        <v>13883</v>
      </c>
      <c r="B6513" s="21" t="s">
        <v>13884</v>
      </c>
      <c r="C6513" s="21" t="s">
        <v>1697</v>
      </c>
    </row>
    <row r="6514" spans="1:3" x14ac:dyDescent="0.2">
      <c r="A6514" s="20" t="s">
        <v>13885</v>
      </c>
      <c r="B6514" s="21" t="s">
        <v>13886</v>
      </c>
      <c r="C6514" s="21" t="s">
        <v>1697</v>
      </c>
    </row>
    <row r="6515" spans="1:3" x14ac:dyDescent="0.2">
      <c r="A6515" s="20" t="s">
        <v>13887</v>
      </c>
      <c r="B6515" s="21" t="s">
        <v>13888</v>
      </c>
      <c r="C6515" s="21" t="s">
        <v>1697</v>
      </c>
    </row>
    <row r="6516" spans="1:3" x14ac:dyDescent="0.2">
      <c r="A6516" s="20" t="s">
        <v>13889</v>
      </c>
      <c r="B6516" s="21" t="s">
        <v>13890</v>
      </c>
      <c r="C6516" s="21" t="s">
        <v>1697</v>
      </c>
    </row>
    <row r="6517" spans="1:3" x14ac:dyDescent="0.2">
      <c r="A6517" s="20" t="s">
        <v>13891</v>
      </c>
      <c r="B6517" s="21" t="s">
        <v>13892</v>
      </c>
      <c r="C6517" s="21" t="s">
        <v>1697</v>
      </c>
    </row>
    <row r="6518" spans="1:3" x14ac:dyDescent="0.2">
      <c r="A6518" s="20" t="s">
        <v>13893</v>
      </c>
      <c r="B6518" s="21" t="s">
        <v>13894</v>
      </c>
      <c r="C6518" s="21" t="s">
        <v>1697</v>
      </c>
    </row>
    <row r="6519" spans="1:3" x14ac:dyDescent="0.2">
      <c r="A6519" s="20" t="s">
        <v>13895</v>
      </c>
      <c r="B6519" s="21" t="s">
        <v>13896</v>
      </c>
      <c r="C6519" s="21" t="s">
        <v>1697</v>
      </c>
    </row>
    <row r="6520" spans="1:3" x14ac:dyDescent="0.2">
      <c r="A6520" s="20" t="s">
        <v>13897</v>
      </c>
      <c r="B6520" s="21" t="s">
        <v>13898</v>
      </c>
      <c r="C6520" s="21" t="s">
        <v>1697</v>
      </c>
    </row>
    <row r="6521" spans="1:3" x14ac:dyDescent="0.2">
      <c r="A6521" s="20" t="s">
        <v>13899</v>
      </c>
      <c r="B6521" s="21" t="s">
        <v>13900</v>
      </c>
      <c r="C6521" s="21" t="s">
        <v>1697</v>
      </c>
    </row>
    <row r="6522" spans="1:3" x14ac:dyDescent="0.2">
      <c r="A6522" s="20" t="s">
        <v>13901</v>
      </c>
      <c r="B6522" s="21" t="s">
        <v>13902</v>
      </c>
      <c r="C6522" s="21" t="s">
        <v>1697</v>
      </c>
    </row>
    <row r="6523" spans="1:3" x14ac:dyDescent="0.2">
      <c r="A6523" s="20" t="s">
        <v>13903</v>
      </c>
      <c r="B6523" s="21" t="s">
        <v>13904</v>
      </c>
      <c r="C6523" s="21" t="s">
        <v>1697</v>
      </c>
    </row>
    <row r="6524" spans="1:3" x14ac:dyDescent="0.2">
      <c r="A6524" s="20" t="s">
        <v>13905</v>
      </c>
      <c r="B6524" s="21" t="s">
        <v>13906</v>
      </c>
      <c r="C6524" s="21" t="s">
        <v>1697</v>
      </c>
    </row>
    <row r="6525" spans="1:3" x14ac:dyDescent="0.2">
      <c r="A6525" s="20" t="s">
        <v>13907</v>
      </c>
      <c r="B6525" s="21" t="s">
        <v>13908</v>
      </c>
      <c r="C6525" s="21" t="s">
        <v>1697</v>
      </c>
    </row>
    <row r="6526" spans="1:3" x14ac:dyDescent="0.2">
      <c r="A6526" s="20" t="s">
        <v>13909</v>
      </c>
      <c r="B6526" s="21" t="s">
        <v>13910</v>
      </c>
      <c r="C6526" s="21" t="s">
        <v>1697</v>
      </c>
    </row>
    <row r="6527" spans="1:3" x14ac:dyDescent="0.2">
      <c r="A6527" s="20" t="s">
        <v>13911</v>
      </c>
      <c r="B6527" s="21" t="s">
        <v>13912</v>
      </c>
      <c r="C6527" s="21" t="s">
        <v>1697</v>
      </c>
    </row>
    <row r="6528" spans="1:3" x14ac:dyDescent="0.2">
      <c r="A6528" s="20" t="s">
        <v>13913</v>
      </c>
      <c r="B6528" s="21" t="s">
        <v>13914</v>
      </c>
      <c r="C6528" s="21" t="s">
        <v>1697</v>
      </c>
    </row>
    <row r="6529" spans="1:3" x14ac:dyDescent="0.2">
      <c r="A6529" s="20" t="s">
        <v>13915</v>
      </c>
      <c r="B6529" s="21" t="s">
        <v>13916</v>
      </c>
      <c r="C6529" s="21" t="s">
        <v>1697</v>
      </c>
    </row>
    <row r="6530" spans="1:3" x14ac:dyDescent="0.2">
      <c r="A6530" s="20" t="s">
        <v>13917</v>
      </c>
      <c r="B6530" s="21" t="s">
        <v>13918</v>
      </c>
      <c r="C6530" s="21" t="s">
        <v>1697</v>
      </c>
    </row>
    <row r="6531" spans="1:3" x14ac:dyDescent="0.2">
      <c r="A6531" s="20" t="s">
        <v>13919</v>
      </c>
      <c r="B6531" s="21" t="s">
        <v>13920</v>
      </c>
      <c r="C6531" s="21" t="s">
        <v>1697</v>
      </c>
    </row>
    <row r="6532" spans="1:3" x14ac:dyDescent="0.2">
      <c r="A6532" s="20" t="s">
        <v>13921</v>
      </c>
      <c r="B6532" s="21" t="s">
        <v>13922</v>
      </c>
      <c r="C6532" s="21" t="s">
        <v>1697</v>
      </c>
    </row>
    <row r="6533" spans="1:3" x14ac:dyDescent="0.2">
      <c r="A6533" s="20" t="s">
        <v>13923</v>
      </c>
      <c r="B6533" s="21" t="s">
        <v>13924</v>
      </c>
      <c r="C6533" s="21" t="s">
        <v>1697</v>
      </c>
    </row>
    <row r="6534" spans="1:3" x14ac:dyDescent="0.2">
      <c r="A6534" s="20" t="s">
        <v>13925</v>
      </c>
      <c r="B6534" s="21" t="s">
        <v>13926</v>
      </c>
      <c r="C6534" s="21" t="s">
        <v>1697</v>
      </c>
    </row>
    <row r="6535" spans="1:3" x14ac:dyDescent="0.2">
      <c r="A6535" s="20" t="s">
        <v>13927</v>
      </c>
      <c r="B6535" s="21" t="s">
        <v>13928</v>
      </c>
      <c r="C6535" s="21" t="s">
        <v>2871</v>
      </c>
    </row>
    <row r="6536" spans="1:3" x14ac:dyDescent="0.2">
      <c r="A6536" s="20" t="s">
        <v>13929</v>
      </c>
      <c r="B6536" s="21" t="s">
        <v>13930</v>
      </c>
      <c r="C6536" s="21" t="s">
        <v>2878</v>
      </c>
    </row>
    <row r="6537" spans="1:3" x14ac:dyDescent="0.2">
      <c r="A6537" s="20" t="s">
        <v>13931</v>
      </c>
      <c r="B6537" s="21" t="s">
        <v>13932</v>
      </c>
      <c r="C6537" s="21" t="s">
        <v>2878</v>
      </c>
    </row>
    <row r="6538" spans="1:3" x14ac:dyDescent="0.2">
      <c r="A6538" s="20" t="s">
        <v>13933</v>
      </c>
      <c r="B6538" s="21" t="s">
        <v>13934</v>
      </c>
      <c r="C6538" s="21" t="s">
        <v>2878</v>
      </c>
    </row>
    <row r="6539" spans="1:3" x14ac:dyDescent="0.2">
      <c r="A6539" s="20" t="s">
        <v>13935</v>
      </c>
      <c r="B6539" s="21" t="s">
        <v>13936</v>
      </c>
      <c r="C6539" s="21" t="s">
        <v>2878</v>
      </c>
    </row>
    <row r="6540" spans="1:3" x14ac:dyDescent="0.2">
      <c r="A6540" s="20" t="s">
        <v>13937</v>
      </c>
      <c r="B6540" s="21" t="s">
        <v>13938</v>
      </c>
      <c r="C6540" s="21" t="s">
        <v>2878</v>
      </c>
    </row>
    <row r="6541" spans="1:3" x14ac:dyDescent="0.2">
      <c r="A6541" s="20" t="s">
        <v>13939</v>
      </c>
      <c r="B6541" s="21" t="s">
        <v>13940</v>
      </c>
      <c r="C6541" s="21" t="s">
        <v>2878</v>
      </c>
    </row>
    <row r="6542" spans="1:3" x14ac:dyDescent="0.2">
      <c r="A6542" s="20" t="s">
        <v>13941</v>
      </c>
      <c r="B6542" s="21" t="s">
        <v>13942</v>
      </c>
      <c r="C6542" s="21" t="s">
        <v>2883</v>
      </c>
    </row>
    <row r="6543" spans="1:3" x14ac:dyDescent="0.2">
      <c r="A6543" s="20" t="s">
        <v>13943</v>
      </c>
      <c r="B6543" s="21" t="s">
        <v>13944</v>
      </c>
      <c r="C6543" s="21" t="s">
        <v>2883</v>
      </c>
    </row>
    <row r="6544" spans="1:3" x14ac:dyDescent="0.2">
      <c r="A6544" s="20" t="s">
        <v>13945</v>
      </c>
      <c r="B6544" s="21" t="s">
        <v>13946</v>
      </c>
      <c r="C6544" s="21" t="s">
        <v>2883</v>
      </c>
    </row>
    <row r="6545" spans="1:3" x14ac:dyDescent="0.2">
      <c r="A6545" s="20" t="s">
        <v>13947</v>
      </c>
      <c r="B6545" s="21" t="s">
        <v>13948</v>
      </c>
      <c r="C6545" s="21" t="s">
        <v>2883</v>
      </c>
    </row>
    <row r="6546" spans="1:3" x14ac:dyDescent="0.2">
      <c r="A6546" s="20" t="s">
        <v>13949</v>
      </c>
      <c r="B6546" s="21" t="s">
        <v>13950</v>
      </c>
      <c r="C6546" s="21" t="s">
        <v>1726</v>
      </c>
    </row>
    <row r="6547" spans="1:3" x14ac:dyDescent="0.2">
      <c r="A6547" s="20" t="s">
        <v>13951</v>
      </c>
      <c r="B6547" s="21" t="s">
        <v>13952</v>
      </c>
      <c r="C6547" s="21" t="s">
        <v>1726</v>
      </c>
    </row>
    <row r="6548" spans="1:3" x14ac:dyDescent="0.2">
      <c r="A6548" s="20" t="s">
        <v>13953</v>
      </c>
      <c r="B6548" s="21" t="s">
        <v>13954</v>
      </c>
      <c r="C6548" s="21" t="s">
        <v>1726</v>
      </c>
    </row>
    <row r="6549" spans="1:3" x14ac:dyDescent="0.2">
      <c r="A6549" s="20" t="s">
        <v>13955</v>
      </c>
      <c r="B6549" s="21" t="s">
        <v>13956</v>
      </c>
      <c r="C6549" s="21" t="s">
        <v>1726</v>
      </c>
    </row>
    <row r="6550" spans="1:3" x14ac:dyDescent="0.2">
      <c r="A6550" s="20" t="s">
        <v>13957</v>
      </c>
      <c r="B6550" s="21" t="s">
        <v>13958</v>
      </c>
      <c r="C6550" s="21" t="s">
        <v>1726</v>
      </c>
    </row>
    <row r="6551" spans="1:3" x14ac:dyDescent="0.2">
      <c r="A6551" s="20" t="s">
        <v>13959</v>
      </c>
      <c r="B6551" s="21" t="s">
        <v>13960</v>
      </c>
      <c r="C6551" s="21" t="s">
        <v>1726</v>
      </c>
    </row>
    <row r="6552" spans="1:3" x14ac:dyDescent="0.2">
      <c r="A6552" s="20" t="s">
        <v>13961</v>
      </c>
      <c r="B6552" s="21" t="s">
        <v>13962</v>
      </c>
      <c r="C6552" s="21" t="s">
        <v>1726</v>
      </c>
    </row>
    <row r="6553" spans="1:3" x14ac:dyDescent="0.2">
      <c r="A6553" s="20" t="s">
        <v>13963</v>
      </c>
      <c r="B6553" s="21" t="s">
        <v>13964</v>
      </c>
      <c r="C6553" s="21" t="s">
        <v>1726</v>
      </c>
    </row>
    <row r="6554" spans="1:3" x14ac:dyDescent="0.2">
      <c r="A6554" s="20" t="s">
        <v>13965</v>
      </c>
      <c r="B6554" s="21" t="s">
        <v>13966</v>
      </c>
      <c r="C6554" s="21" t="s">
        <v>1726</v>
      </c>
    </row>
    <row r="6555" spans="1:3" x14ac:dyDescent="0.2">
      <c r="A6555" s="20" t="s">
        <v>13967</v>
      </c>
      <c r="B6555" s="21" t="s">
        <v>13968</v>
      </c>
      <c r="C6555" s="21" t="s">
        <v>1726</v>
      </c>
    </row>
    <row r="6556" spans="1:3" x14ac:dyDescent="0.2">
      <c r="A6556" s="20" t="s">
        <v>13969</v>
      </c>
      <c r="B6556" s="21" t="s">
        <v>13970</v>
      </c>
      <c r="C6556" s="21" t="s">
        <v>1726</v>
      </c>
    </row>
    <row r="6557" spans="1:3" x14ac:dyDescent="0.2">
      <c r="A6557" s="20" t="s">
        <v>13971</v>
      </c>
      <c r="B6557" s="21" t="s">
        <v>13972</v>
      </c>
      <c r="C6557" s="21" t="s">
        <v>1726</v>
      </c>
    </row>
    <row r="6558" spans="1:3" x14ac:dyDescent="0.2">
      <c r="A6558" s="20" t="s">
        <v>13973</v>
      </c>
      <c r="B6558" s="21" t="s">
        <v>13974</v>
      </c>
      <c r="C6558" s="21" t="s">
        <v>1726</v>
      </c>
    </row>
    <row r="6559" spans="1:3" x14ac:dyDescent="0.2">
      <c r="A6559" s="20" t="s">
        <v>13975</v>
      </c>
      <c r="B6559" s="21" t="s">
        <v>13976</v>
      </c>
      <c r="C6559" s="21" t="s">
        <v>1726</v>
      </c>
    </row>
    <row r="6560" spans="1:3" x14ac:dyDescent="0.2">
      <c r="A6560" s="20" t="s">
        <v>13977</v>
      </c>
      <c r="B6560" s="21" t="s">
        <v>13978</v>
      </c>
      <c r="C6560" s="21" t="s">
        <v>1726</v>
      </c>
    </row>
    <row r="6561" spans="1:3" x14ac:dyDescent="0.2">
      <c r="A6561" s="20" t="s">
        <v>13979</v>
      </c>
      <c r="B6561" s="21" t="s">
        <v>13980</v>
      </c>
      <c r="C6561" s="21" t="s">
        <v>1726</v>
      </c>
    </row>
    <row r="6562" spans="1:3" x14ac:dyDescent="0.2">
      <c r="A6562" s="20" t="s">
        <v>13981</v>
      </c>
      <c r="B6562" s="21" t="s">
        <v>13982</v>
      </c>
      <c r="C6562" s="21" t="s">
        <v>1726</v>
      </c>
    </row>
    <row r="6563" spans="1:3" x14ac:dyDescent="0.2">
      <c r="A6563" s="20" t="s">
        <v>13983</v>
      </c>
      <c r="B6563" s="21" t="s">
        <v>13984</v>
      </c>
      <c r="C6563" s="21" t="s">
        <v>1726</v>
      </c>
    </row>
    <row r="6564" spans="1:3" x14ac:dyDescent="0.2">
      <c r="A6564" s="20" t="s">
        <v>13985</v>
      </c>
      <c r="B6564" s="21" t="s">
        <v>13986</v>
      </c>
      <c r="C6564" s="21" t="s">
        <v>1726</v>
      </c>
    </row>
    <row r="6565" spans="1:3" x14ac:dyDescent="0.2">
      <c r="A6565" s="20" t="s">
        <v>13987</v>
      </c>
      <c r="B6565" s="21" t="s">
        <v>13988</v>
      </c>
      <c r="C6565" s="21" t="s">
        <v>1726</v>
      </c>
    </row>
    <row r="6566" spans="1:3" x14ac:dyDescent="0.2">
      <c r="A6566" s="20" t="s">
        <v>13989</v>
      </c>
      <c r="B6566" s="21" t="s">
        <v>13990</v>
      </c>
      <c r="C6566" s="21" t="s">
        <v>1726</v>
      </c>
    </row>
    <row r="6567" spans="1:3" x14ac:dyDescent="0.2">
      <c r="A6567" s="20" t="s">
        <v>13991</v>
      </c>
      <c r="B6567" s="21" t="s">
        <v>13992</v>
      </c>
      <c r="C6567" s="21" t="s">
        <v>1726</v>
      </c>
    </row>
    <row r="6568" spans="1:3" x14ac:dyDescent="0.2">
      <c r="A6568" s="20" t="s">
        <v>13993</v>
      </c>
      <c r="B6568" s="21" t="s">
        <v>13994</v>
      </c>
      <c r="C6568" s="21" t="s">
        <v>1726</v>
      </c>
    </row>
    <row r="6569" spans="1:3" x14ac:dyDescent="0.2">
      <c r="A6569" s="20" t="s">
        <v>13995</v>
      </c>
      <c r="B6569" s="21" t="s">
        <v>13996</v>
      </c>
      <c r="C6569" s="21" t="s">
        <v>1726</v>
      </c>
    </row>
    <row r="6570" spans="1:3" x14ac:dyDescent="0.2">
      <c r="A6570" s="20" t="s">
        <v>13997</v>
      </c>
      <c r="B6570" s="21" t="s">
        <v>13998</v>
      </c>
      <c r="C6570" s="21" t="s">
        <v>1726</v>
      </c>
    </row>
    <row r="6571" spans="1:3" x14ac:dyDescent="0.2">
      <c r="A6571" s="20" t="s">
        <v>13999</v>
      </c>
      <c r="B6571" s="21" t="s">
        <v>14000</v>
      </c>
      <c r="C6571" s="21" t="s">
        <v>1726</v>
      </c>
    </row>
    <row r="6572" spans="1:3" x14ac:dyDescent="0.2">
      <c r="A6572" s="20" t="s">
        <v>14001</v>
      </c>
      <c r="B6572" s="21" t="s">
        <v>14002</v>
      </c>
      <c r="C6572" s="21" t="s">
        <v>1726</v>
      </c>
    </row>
    <row r="6573" spans="1:3" x14ac:dyDescent="0.2">
      <c r="A6573" s="20" t="s">
        <v>14003</v>
      </c>
      <c r="B6573" s="21" t="s">
        <v>14004</v>
      </c>
      <c r="C6573" s="21" t="s">
        <v>1726</v>
      </c>
    </row>
    <row r="6574" spans="1:3" x14ac:dyDescent="0.2">
      <c r="A6574" s="20" t="s">
        <v>14005</v>
      </c>
      <c r="B6574" s="21" t="s">
        <v>14006</v>
      </c>
      <c r="C6574" s="21" t="s">
        <v>1726</v>
      </c>
    </row>
    <row r="6575" spans="1:3" x14ac:dyDescent="0.2">
      <c r="A6575" s="20" t="s">
        <v>14007</v>
      </c>
      <c r="B6575" s="21" t="s">
        <v>14008</v>
      </c>
      <c r="C6575" s="21" t="s">
        <v>1736</v>
      </c>
    </row>
    <row r="6576" spans="1:3" x14ac:dyDescent="0.2">
      <c r="A6576" s="20" t="s">
        <v>14009</v>
      </c>
      <c r="B6576" s="21" t="s">
        <v>14010</v>
      </c>
      <c r="C6576" s="21" t="s">
        <v>1736</v>
      </c>
    </row>
    <row r="6577" spans="1:3" x14ac:dyDescent="0.2">
      <c r="A6577" s="20" t="s">
        <v>14011</v>
      </c>
      <c r="B6577" s="21" t="s">
        <v>14012</v>
      </c>
      <c r="C6577" s="21" t="s">
        <v>1736</v>
      </c>
    </row>
    <row r="6578" spans="1:3" x14ac:dyDescent="0.2">
      <c r="A6578" s="20" t="s">
        <v>14013</v>
      </c>
      <c r="B6578" s="21" t="s">
        <v>14014</v>
      </c>
      <c r="C6578" s="21" t="s">
        <v>1736</v>
      </c>
    </row>
    <row r="6579" spans="1:3" x14ac:dyDescent="0.2">
      <c r="A6579" s="20" t="s">
        <v>14015</v>
      </c>
      <c r="B6579" s="21" t="s">
        <v>14016</v>
      </c>
      <c r="C6579" s="21" t="s">
        <v>1743</v>
      </c>
    </row>
    <row r="6580" spans="1:3" x14ac:dyDescent="0.2">
      <c r="A6580" s="20" t="s">
        <v>14017</v>
      </c>
      <c r="B6580" s="21" t="s">
        <v>14018</v>
      </c>
      <c r="C6580" s="21" t="s">
        <v>1743</v>
      </c>
    </row>
    <row r="6581" spans="1:3" x14ac:dyDescent="0.2">
      <c r="A6581" s="20" t="s">
        <v>14019</v>
      </c>
      <c r="B6581" s="21" t="s">
        <v>14020</v>
      </c>
      <c r="C6581" s="21" t="s">
        <v>1757</v>
      </c>
    </row>
    <row r="6582" spans="1:3" x14ac:dyDescent="0.2">
      <c r="A6582" s="20" t="s">
        <v>14021</v>
      </c>
      <c r="B6582" s="21" t="s">
        <v>14022</v>
      </c>
      <c r="C6582" s="21" t="s">
        <v>1757</v>
      </c>
    </row>
    <row r="6583" spans="1:3" x14ac:dyDescent="0.2">
      <c r="A6583" s="20" t="s">
        <v>14023</v>
      </c>
      <c r="B6583" s="21" t="s">
        <v>14024</v>
      </c>
      <c r="C6583" s="21" t="s">
        <v>1757</v>
      </c>
    </row>
    <row r="6584" spans="1:3" x14ac:dyDescent="0.2">
      <c r="A6584" s="20" t="s">
        <v>14025</v>
      </c>
      <c r="B6584" s="21" t="s">
        <v>14026</v>
      </c>
      <c r="C6584" s="21" t="s">
        <v>1757</v>
      </c>
    </row>
    <row r="6585" spans="1:3" x14ac:dyDescent="0.2">
      <c r="A6585" s="20" t="s">
        <v>14027</v>
      </c>
      <c r="B6585" s="21" t="s">
        <v>14028</v>
      </c>
      <c r="C6585" s="21" t="s">
        <v>1757</v>
      </c>
    </row>
    <row r="6586" spans="1:3" x14ac:dyDescent="0.2">
      <c r="A6586" s="20" t="s">
        <v>14029</v>
      </c>
      <c r="B6586" s="21" t="s">
        <v>14030</v>
      </c>
      <c r="C6586" s="21" t="s">
        <v>1757</v>
      </c>
    </row>
    <row r="6587" spans="1:3" x14ac:dyDescent="0.2">
      <c r="A6587" s="20" t="s">
        <v>14031</v>
      </c>
      <c r="B6587" s="21" t="s">
        <v>14032</v>
      </c>
      <c r="C6587" s="21" t="s">
        <v>1757</v>
      </c>
    </row>
    <row r="6588" spans="1:3" x14ac:dyDescent="0.2">
      <c r="A6588" s="20" t="s">
        <v>14033</v>
      </c>
      <c r="B6588" s="21" t="s">
        <v>14034</v>
      </c>
      <c r="C6588" s="21" t="s">
        <v>1757</v>
      </c>
    </row>
    <row r="6589" spans="1:3" x14ac:dyDescent="0.2">
      <c r="A6589" s="20" t="s">
        <v>14035</v>
      </c>
      <c r="B6589" s="21" t="s">
        <v>14036</v>
      </c>
      <c r="C6589" s="21" t="s">
        <v>1757</v>
      </c>
    </row>
    <row r="6590" spans="1:3" x14ac:dyDescent="0.2">
      <c r="A6590" s="20" t="s">
        <v>14037</v>
      </c>
      <c r="B6590" s="21" t="s">
        <v>14038</v>
      </c>
      <c r="C6590" s="21" t="s">
        <v>1757</v>
      </c>
    </row>
    <row r="6591" spans="1:3" x14ac:dyDescent="0.2">
      <c r="A6591" s="20" t="s">
        <v>14039</v>
      </c>
      <c r="B6591" s="21" t="s">
        <v>14040</v>
      </c>
      <c r="C6591" s="21" t="s">
        <v>1757</v>
      </c>
    </row>
    <row r="6592" spans="1:3" x14ac:dyDescent="0.2">
      <c r="A6592" s="20" t="s">
        <v>14041</v>
      </c>
      <c r="B6592" s="21" t="s">
        <v>14042</v>
      </c>
      <c r="C6592" s="21" t="s">
        <v>1764</v>
      </c>
    </row>
    <row r="6593" spans="1:3" x14ac:dyDescent="0.2">
      <c r="A6593" s="20" t="s">
        <v>14043</v>
      </c>
      <c r="B6593" s="21" t="s">
        <v>14044</v>
      </c>
      <c r="C6593" s="21" t="s">
        <v>1764</v>
      </c>
    </row>
    <row r="6594" spans="1:3" x14ac:dyDescent="0.2">
      <c r="A6594" s="20" t="s">
        <v>14045</v>
      </c>
      <c r="B6594" s="21" t="s">
        <v>14046</v>
      </c>
      <c r="C6594" s="21" t="s">
        <v>1764</v>
      </c>
    </row>
    <row r="6595" spans="1:3" x14ac:dyDescent="0.2">
      <c r="A6595" s="20" t="s">
        <v>14047</v>
      </c>
      <c r="B6595" s="21" t="s">
        <v>14048</v>
      </c>
      <c r="C6595" s="21" t="s">
        <v>1764</v>
      </c>
    </row>
    <row r="6596" spans="1:3" x14ac:dyDescent="0.2">
      <c r="A6596" s="20" t="s">
        <v>14049</v>
      </c>
      <c r="B6596" s="21" t="s">
        <v>14050</v>
      </c>
      <c r="C6596" s="21" t="s">
        <v>1764</v>
      </c>
    </row>
    <row r="6597" spans="1:3" x14ac:dyDescent="0.2">
      <c r="A6597" s="20" t="s">
        <v>14051</v>
      </c>
      <c r="B6597" s="21" t="s">
        <v>14052</v>
      </c>
      <c r="C6597" s="21" t="s">
        <v>1764</v>
      </c>
    </row>
    <row r="6598" spans="1:3" x14ac:dyDescent="0.2">
      <c r="A6598" s="20" t="s">
        <v>14053</v>
      </c>
      <c r="B6598" s="21" t="s">
        <v>14054</v>
      </c>
      <c r="C6598" s="21" t="s">
        <v>1764</v>
      </c>
    </row>
    <row r="6599" spans="1:3" x14ac:dyDescent="0.2">
      <c r="A6599" s="20" t="s">
        <v>14055</v>
      </c>
      <c r="B6599" s="21" t="s">
        <v>14056</v>
      </c>
      <c r="C6599" s="21" t="s">
        <v>1764</v>
      </c>
    </row>
    <row r="6600" spans="1:3" x14ac:dyDescent="0.2">
      <c r="A6600" s="20" t="s">
        <v>14057</v>
      </c>
      <c r="B6600" s="21" t="s">
        <v>14058</v>
      </c>
      <c r="C6600" s="21" t="s">
        <v>1764</v>
      </c>
    </row>
    <row r="6601" spans="1:3" x14ac:dyDescent="0.2">
      <c r="A6601" s="20" t="s">
        <v>14059</v>
      </c>
      <c r="B6601" s="21" t="s">
        <v>14060</v>
      </c>
      <c r="C6601" s="21" t="s">
        <v>1764</v>
      </c>
    </row>
    <row r="6602" spans="1:3" x14ac:dyDescent="0.2">
      <c r="A6602" s="20" t="s">
        <v>14061</v>
      </c>
      <c r="B6602" s="21" t="s">
        <v>14062</v>
      </c>
      <c r="C6602" s="21" t="s">
        <v>1764</v>
      </c>
    </row>
    <row r="6603" spans="1:3" x14ac:dyDescent="0.2">
      <c r="A6603" s="20" t="s">
        <v>14063</v>
      </c>
      <c r="B6603" s="21" t="s">
        <v>14064</v>
      </c>
      <c r="C6603" s="21" t="s">
        <v>1764</v>
      </c>
    </row>
    <row r="6604" spans="1:3" x14ac:dyDescent="0.2">
      <c r="A6604" s="20" t="s">
        <v>14065</v>
      </c>
      <c r="B6604" s="21" t="s">
        <v>14066</v>
      </c>
      <c r="C6604" s="21" t="s">
        <v>1764</v>
      </c>
    </row>
    <row r="6605" spans="1:3" x14ac:dyDescent="0.2">
      <c r="A6605" s="20" t="s">
        <v>14067</v>
      </c>
      <c r="B6605" s="21" t="s">
        <v>14068</v>
      </c>
      <c r="C6605" s="21" t="s">
        <v>1764</v>
      </c>
    </row>
    <row r="6606" spans="1:3" x14ac:dyDescent="0.2">
      <c r="A6606" s="20" t="s">
        <v>14069</v>
      </c>
      <c r="B6606" s="21" t="s">
        <v>14070</v>
      </c>
      <c r="C6606" s="21" t="s">
        <v>3033</v>
      </c>
    </row>
    <row r="6607" spans="1:3" x14ac:dyDescent="0.2">
      <c r="A6607" s="20" t="s">
        <v>14071</v>
      </c>
      <c r="B6607" s="21" t="s">
        <v>14072</v>
      </c>
      <c r="C6607" s="21" t="s">
        <v>3033</v>
      </c>
    </row>
    <row r="6608" spans="1:3" x14ac:dyDescent="0.2">
      <c r="A6608" s="20" t="s">
        <v>14073</v>
      </c>
      <c r="B6608" s="21" t="s">
        <v>14074</v>
      </c>
      <c r="C6608" s="21" t="s">
        <v>4565</v>
      </c>
    </row>
    <row r="6609" spans="1:3" x14ac:dyDescent="0.2">
      <c r="A6609" s="20" t="s">
        <v>14075</v>
      </c>
      <c r="B6609" s="21" t="s">
        <v>14076</v>
      </c>
      <c r="C6609" s="21" t="s">
        <v>1784</v>
      </c>
    </row>
    <row r="6610" spans="1:3" x14ac:dyDescent="0.2">
      <c r="A6610" s="20" t="s">
        <v>14077</v>
      </c>
      <c r="B6610" s="21" t="s">
        <v>14078</v>
      </c>
      <c r="C6610" s="21" t="s">
        <v>1784</v>
      </c>
    </row>
    <row r="6611" spans="1:3" x14ac:dyDescent="0.2">
      <c r="A6611" s="20" t="s">
        <v>14079</v>
      </c>
      <c r="B6611" s="21" t="s">
        <v>14080</v>
      </c>
      <c r="C6611" s="21" t="s">
        <v>1784</v>
      </c>
    </row>
    <row r="6612" spans="1:3" x14ac:dyDescent="0.2">
      <c r="A6612" s="20" t="s">
        <v>14081</v>
      </c>
      <c r="B6612" s="21" t="s">
        <v>14082</v>
      </c>
      <c r="C6612" s="21" t="s">
        <v>1784</v>
      </c>
    </row>
    <row r="6613" spans="1:3" x14ac:dyDescent="0.2">
      <c r="A6613" s="20" t="s">
        <v>14083</v>
      </c>
      <c r="B6613" s="21" t="s">
        <v>14084</v>
      </c>
      <c r="C6613" s="21" t="s">
        <v>1784</v>
      </c>
    </row>
    <row r="6614" spans="1:3" x14ac:dyDescent="0.2">
      <c r="A6614" s="20" t="s">
        <v>14085</v>
      </c>
      <c r="B6614" s="21" t="s">
        <v>14086</v>
      </c>
      <c r="C6614" s="21" t="s">
        <v>1784</v>
      </c>
    </row>
    <row r="6615" spans="1:3" x14ac:dyDescent="0.2">
      <c r="A6615" s="20" t="s">
        <v>14087</v>
      </c>
      <c r="B6615" s="21" t="s">
        <v>14088</v>
      </c>
      <c r="C6615" s="21" t="s">
        <v>1784</v>
      </c>
    </row>
    <row r="6616" spans="1:3" x14ac:dyDescent="0.2">
      <c r="A6616" s="20" t="s">
        <v>14089</v>
      </c>
      <c r="B6616" s="21" t="s">
        <v>14090</v>
      </c>
      <c r="C6616" s="21" t="s">
        <v>1784</v>
      </c>
    </row>
    <row r="6617" spans="1:3" x14ac:dyDescent="0.2">
      <c r="A6617" s="20" t="s">
        <v>14091</v>
      </c>
      <c r="B6617" s="21" t="s">
        <v>14092</v>
      </c>
      <c r="C6617" s="21" t="s">
        <v>1784</v>
      </c>
    </row>
    <row r="6618" spans="1:3" x14ac:dyDescent="0.2">
      <c r="A6618" s="20" t="s">
        <v>14093</v>
      </c>
      <c r="B6618" s="21" t="s">
        <v>14094</v>
      </c>
      <c r="C6618" s="21" t="s">
        <v>1784</v>
      </c>
    </row>
    <row r="6619" spans="1:3" x14ac:dyDescent="0.2">
      <c r="A6619" s="20" t="s">
        <v>14095</v>
      </c>
      <c r="B6619" s="21" t="s">
        <v>14096</v>
      </c>
      <c r="C6619" s="21" t="s">
        <v>1796</v>
      </c>
    </row>
    <row r="6620" spans="1:3" x14ac:dyDescent="0.2">
      <c r="A6620" s="20" t="s">
        <v>14097</v>
      </c>
      <c r="B6620" s="21" t="s">
        <v>14098</v>
      </c>
      <c r="C6620" s="21" t="s">
        <v>1796</v>
      </c>
    </row>
    <row r="6621" spans="1:3" x14ac:dyDescent="0.2">
      <c r="A6621" s="20" t="s">
        <v>14099</v>
      </c>
      <c r="B6621" s="21" t="s">
        <v>14100</v>
      </c>
      <c r="C6621" s="21" t="s">
        <v>1796</v>
      </c>
    </row>
    <row r="6622" spans="1:3" x14ac:dyDescent="0.2">
      <c r="A6622" s="20" t="s">
        <v>14101</v>
      </c>
      <c r="B6622" s="21" t="s">
        <v>14102</v>
      </c>
      <c r="C6622" s="21" t="s">
        <v>1796</v>
      </c>
    </row>
    <row r="6623" spans="1:3" x14ac:dyDescent="0.2">
      <c r="A6623" s="20" t="s">
        <v>14103</v>
      </c>
      <c r="B6623" s="21" t="s">
        <v>14104</v>
      </c>
      <c r="C6623" s="21" t="s">
        <v>1796</v>
      </c>
    </row>
    <row r="6624" spans="1:3" x14ac:dyDescent="0.2">
      <c r="A6624" s="20" t="s">
        <v>14105</v>
      </c>
      <c r="B6624" s="21" t="s">
        <v>14106</v>
      </c>
      <c r="C6624" s="21" t="s">
        <v>1796</v>
      </c>
    </row>
    <row r="6625" spans="1:3" x14ac:dyDescent="0.2">
      <c r="A6625" s="20" t="s">
        <v>14107</v>
      </c>
      <c r="B6625" s="21" t="s">
        <v>14108</v>
      </c>
      <c r="C6625" s="21" t="s">
        <v>1796</v>
      </c>
    </row>
    <row r="6626" spans="1:3" x14ac:dyDescent="0.2">
      <c r="A6626" s="20" t="s">
        <v>14109</v>
      </c>
      <c r="B6626" s="21" t="s">
        <v>14110</v>
      </c>
      <c r="C6626" s="21" t="s">
        <v>1796</v>
      </c>
    </row>
    <row r="6627" spans="1:3" x14ac:dyDescent="0.2">
      <c r="A6627" s="20" t="s">
        <v>14111</v>
      </c>
      <c r="B6627" s="21" t="s">
        <v>14112</v>
      </c>
      <c r="C6627" s="21" t="s">
        <v>1796</v>
      </c>
    </row>
    <row r="6628" spans="1:3" x14ac:dyDescent="0.2">
      <c r="A6628" s="20" t="s">
        <v>14113</v>
      </c>
      <c r="B6628" s="21" t="s">
        <v>14114</v>
      </c>
      <c r="C6628" s="21" t="s">
        <v>1796</v>
      </c>
    </row>
    <row r="6629" spans="1:3" x14ac:dyDescent="0.2">
      <c r="A6629" s="20" t="s">
        <v>14115</v>
      </c>
      <c r="B6629" s="21" t="s">
        <v>14116</v>
      </c>
      <c r="C6629" s="21" t="s">
        <v>1796</v>
      </c>
    </row>
    <row r="6630" spans="1:3" x14ac:dyDescent="0.2">
      <c r="A6630" s="20" t="s">
        <v>14117</v>
      </c>
      <c r="B6630" s="21" t="s">
        <v>14118</v>
      </c>
      <c r="C6630" s="21" t="s">
        <v>1796</v>
      </c>
    </row>
    <row r="6631" spans="1:3" x14ac:dyDescent="0.2">
      <c r="A6631" s="20" t="s">
        <v>14119</v>
      </c>
      <c r="B6631" s="21" t="s">
        <v>14120</v>
      </c>
      <c r="C6631" s="21" t="s">
        <v>1796</v>
      </c>
    </row>
    <row r="6632" spans="1:3" x14ac:dyDescent="0.2">
      <c r="A6632" s="20" t="s">
        <v>14121</v>
      </c>
      <c r="B6632" s="21" t="s">
        <v>14122</v>
      </c>
      <c r="C6632" s="21" t="s">
        <v>1796</v>
      </c>
    </row>
    <row r="6633" spans="1:3" x14ac:dyDescent="0.2">
      <c r="A6633" s="20" t="s">
        <v>14123</v>
      </c>
      <c r="B6633" s="21" t="s">
        <v>14124</v>
      </c>
      <c r="C6633" s="21" t="s">
        <v>1796</v>
      </c>
    </row>
    <row r="6634" spans="1:3" x14ac:dyDescent="0.2">
      <c r="A6634" s="20" t="s">
        <v>14125</v>
      </c>
      <c r="B6634" s="21" t="s">
        <v>14126</v>
      </c>
      <c r="C6634" s="21" t="s">
        <v>1796</v>
      </c>
    </row>
    <row r="6635" spans="1:3" x14ac:dyDescent="0.2">
      <c r="A6635" s="20" t="s">
        <v>14127</v>
      </c>
      <c r="B6635" s="21" t="s">
        <v>14128</v>
      </c>
      <c r="C6635" s="21" t="s">
        <v>1796</v>
      </c>
    </row>
    <row r="6636" spans="1:3" x14ac:dyDescent="0.2">
      <c r="A6636" s="20" t="s">
        <v>14129</v>
      </c>
      <c r="B6636" s="21" t="s">
        <v>14130</v>
      </c>
      <c r="C6636" s="21" t="s">
        <v>1796</v>
      </c>
    </row>
    <row r="6637" spans="1:3" x14ac:dyDescent="0.2">
      <c r="A6637" s="20" t="s">
        <v>14131</v>
      </c>
      <c r="B6637" s="21" t="s">
        <v>14132</v>
      </c>
      <c r="C6637" s="21" t="s">
        <v>1796</v>
      </c>
    </row>
    <row r="6638" spans="1:3" x14ac:dyDescent="0.2">
      <c r="A6638" s="20" t="s">
        <v>14133</v>
      </c>
      <c r="B6638" s="21" t="s">
        <v>14134</v>
      </c>
      <c r="C6638" s="21" t="s">
        <v>1796</v>
      </c>
    </row>
    <row r="6639" spans="1:3" x14ac:dyDescent="0.2">
      <c r="A6639" s="20" t="s">
        <v>14135</v>
      </c>
      <c r="B6639" s="21" t="s">
        <v>14136</v>
      </c>
      <c r="C6639" s="21" t="s">
        <v>1796</v>
      </c>
    </row>
    <row r="6640" spans="1:3" x14ac:dyDescent="0.2">
      <c r="A6640" s="20" t="s">
        <v>14137</v>
      </c>
      <c r="B6640" s="21" t="s">
        <v>14138</v>
      </c>
      <c r="C6640" s="21" t="s">
        <v>1796</v>
      </c>
    </row>
    <row r="6641" spans="1:3" x14ac:dyDescent="0.2">
      <c r="A6641" s="20" t="s">
        <v>14139</v>
      </c>
      <c r="B6641" s="21" t="s">
        <v>14140</v>
      </c>
      <c r="C6641" s="21" t="s">
        <v>1796</v>
      </c>
    </row>
    <row r="6642" spans="1:3" x14ac:dyDescent="0.2">
      <c r="A6642" s="20" t="s">
        <v>14141</v>
      </c>
      <c r="B6642" s="21" t="s">
        <v>14142</v>
      </c>
      <c r="C6642" s="21" t="s">
        <v>1796</v>
      </c>
    </row>
    <row r="6643" spans="1:3" x14ac:dyDescent="0.2">
      <c r="A6643" s="20" t="s">
        <v>14143</v>
      </c>
      <c r="B6643" s="21" t="s">
        <v>14144</v>
      </c>
      <c r="C6643" s="21" t="s">
        <v>1796</v>
      </c>
    </row>
    <row r="6644" spans="1:3" x14ac:dyDescent="0.2">
      <c r="A6644" s="20" t="s">
        <v>14145</v>
      </c>
      <c r="B6644" s="21" t="s">
        <v>14146</v>
      </c>
      <c r="C6644" s="21" t="s">
        <v>1796</v>
      </c>
    </row>
    <row r="6645" spans="1:3" x14ac:dyDescent="0.2">
      <c r="A6645" s="20" t="s">
        <v>14147</v>
      </c>
      <c r="B6645" s="21" t="s">
        <v>14148</v>
      </c>
      <c r="C6645" s="21" t="s">
        <v>1796</v>
      </c>
    </row>
    <row r="6646" spans="1:3" x14ac:dyDescent="0.2">
      <c r="A6646" s="20" t="s">
        <v>14149</v>
      </c>
      <c r="B6646" s="21" t="s">
        <v>14150</v>
      </c>
      <c r="C6646" s="21" t="s">
        <v>1817</v>
      </c>
    </row>
    <row r="6647" spans="1:3" x14ac:dyDescent="0.2">
      <c r="A6647" s="20" t="s">
        <v>14151</v>
      </c>
      <c r="B6647" s="21" t="s">
        <v>14152</v>
      </c>
      <c r="C6647" s="21" t="s">
        <v>1817</v>
      </c>
    </row>
    <row r="6648" spans="1:3" x14ac:dyDescent="0.2">
      <c r="A6648" s="20" t="s">
        <v>14153</v>
      </c>
      <c r="B6648" s="21" t="s">
        <v>14154</v>
      </c>
      <c r="C6648" s="21" t="s">
        <v>1817</v>
      </c>
    </row>
    <row r="6649" spans="1:3" x14ac:dyDescent="0.2">
      <c r="A6649" s="20" t="s">
        <v>14155</v>
      </c>
      <c r="B6649" s="21" t="s">
        <v>14156</v>
      </c>
      <c r="C6649" s="21" t="s">
        <v>1817</v>
      </c>
    </row>
    <row r="6650" spans="1:3" x14ac:dyDescent="0.2">
      <c r="A6650" s="20" t="s">
        <v>14157</v>
      </c>
      <c r="B6650" s="21" t="s">
        <v>14158</v>
      </c>
      <c r="C6650" s="21" t="s">
        <v>1817</v>
      </c>
    </row>
    <row r="6651" spans="1:3" x14ac:dyDescent="0.2">
      <c r="A6651" s="20" t="s">
        <v>14159</v>
      </c>
      <c r="B6651" s="21" t="s">
        <v>14160</v>
      </c>
      <c r="C6651" s="21" t="s">
        <v>1817</v>
      </c>
    </row>
    <row r="6652" spans="1:3" x14ac:dyDescent="0.2">
      <c r="A6652" s="20" t="s">
        <v>14161</v>
      </c>
      <c r="B6652" s="21" t="s">
        <v>14162</v>
      </c>
      <c r="C6652" s="21" t="s">
        <v>1817</v>
      </c>
    </row>
    <row r="6653" spans="1:3" x14ac:dyDescent="0.2">
      <c r="A6653" s="20" t="s">
        <v>14163</v>
      </c>
      <c r="B6653" s="21" t="s">
        <v>14164</v>
      </c>
      <c r="C6653" s="21" t="s">
        <v>1817</v>
      </c>
    </row>
    <row r="6654" spans="1:3" x14ac:dyDescent="0.2">
      <c r="A6654" s="20" t="s">
        <v>14165</v>
      </c>
      <c r="B6654" s="21" t="s">
        <v>14166</v>
      </c>
      <c r="C6654" s="21" t="s">
        <v>1817</v>
      </c>
    </row>
    <row r="6655" spans="1:3" x14ac:dyDescent="0.2">
      <c r="A6655" s="20" t="s">
        <v>14167</v>
      </c>
      <c r="B6655" s="21" t="s">
        <v>14168</v>
      </c>
      <c r="C6655" s="21" t="s">
        <v>1817</v>
      </c>
    </row>
    <row r="6656" spans="1:3" x14ac:dyDescent="0.2">
      <c r="A6656" s="20" t="s">
        <v>14169</v>
      </c>
      <c r="B6656" s="21" t="s">
        <v>14170</v>
      </c>
      <c r="C6656" s="21" t="s">
        <v>1817</v>
      </c>
    </row>
    <row r="6657" spans="1:3" x14ac:dyDescent="0.2">
      <c r="A6657" s="20" t="s">
        <v>14171</v>
      </c>
      <c r="B6657" s="21" t="s">
        <v>14172</v>
      </c>
      <c r="C6657" s="21" t="s">
        <v>1817</v>
      </c>
    </row>
    <row r="6658" spans="1:3" x14ac:dyDescent="0.2">
      <c r="A6658" s="20" t="s">
        <v>14173</v>
      </c>
      <c r="B6658" s="21" t="s">
        <v>14174</v>
      </c>
      <c r="C6658" s="21" t="s">
        <v>1817</v>
      </c>
    </row>
    <row r="6659" spans="1:3" x14ac:dyDescent="0.2">
      <c r="A6659" s="20" t="s">
        <v>14175</v>
      </c>
      <c r="B6659" s="21" t="s">
        <v>14176</v>
      </c>
      <c r="C6659" s="21" t="s">
        <v>1817</v>
      </c>
    </row>
    <row r="6660" spans="1:3" x14ac:dyDescent="0.2">
      <c r="A6660" s="20" t="s">
        <v>14177</v>
      </c>
      <c r="B6660" s="21" t="s">
        <v>14178</v>
      </c>
      <c r="C6660" s="21" t="s">
        <v>1817</v>
      </c>
    </row>
    <row r="6661" spans="1:3" x14ac:dyDescent="0.2">
      <c r="A6661" s="20" t="s">
        <v>14179</v>
      </c>
      <c r="B6661" s="21" t="s">
        <v>14180</v>
      </c>
      <c r="C6661" s="21" t="s">
        <v>1817</v>
      </c>
    </row>
    <row r="6662" spans="1:3" x14ac:dyDescent="0.2">
      <c r="A6662" s="20" t="s">
        <v>14181</v>
      </c>
      <c r="B6662" s="21" t="s">
        <v>14182</v>
      </c>
      <c r="C6662" s="21" t="s">
        <v>1817</v>
      </c>
    </row>
    <row r="6663" spans="1:3" x14ac:dyDescent="0.2">
      <c r="A6663" s="20" t="s">
        <v>14183</v>
      </c>
      <c r="B6663" s="21" t="s">
        <v>14184</v>
      </c>
      <c r="C6663" s="21" t="s">
        <v>1817</v>
      </c>
    </row>
    <row r="6664" spans="1:3" x14ac:dyDescent="0.2">
      <c r="A6664" s="20" t="s">
        <v>14185</v>
      </c>
      <c r="B6664" s="21" t="s">
        <v>14186</v>
      </c>
      <c r="C6664" s="21" t="s">
        <v>1817</v>
      </c>
    </row>
    <row r="6665" spans="1:3" x14ac:dyDescent="0.2">
      <c r="A6665" s="20" t="s">
        <v>14187</v>
      </c>
      <c r="B6665" s="21" t="s">
        <v>14188</v>
      </c>
      <c r="C6665" s="21" t="s">
        <v>1817</v>
      </c>
    </row>
    <row r="6666" spans="1:3" x14ac:dyDescent="0.2">
      <c r="A6666" s="20" t="s">
        <v>14189</v>
      </c>
      <c r="B6666" s="21" t="s">
        <v>14190</v>
      </c>
      <c r="C6666" s="21" t="s">
        <v>1817</v>
      </c>
    </row>
    <row r="6667" spans="1:3" x14ac:dyDescent="0.2">
      <c r="A6667" s="20" t="s">
        <v>14191</v>
      </c>
      <c r="B6667" s="21" t="s">
        <v>14192</v>
      </c>
      <c r="C6667" s="21" t="s">
        <v>1817</v>
      </c>
    </row>
    <row r="6668" spans="1:3" x14ac:dyDescent="0.2">
      <c r="A6668" s="20" t="s">
        <v>14193</v>
      </c>
      <c r="B6668" s="21" t="s">
        <v>14194</v>
      </c>
      <c r="C6668" s="21" t="s">
        <v>1840</v>
      </c>
    </row>
    <row r="6669" spans="1:3" x14ac:dyDescent="0.2">
      <c r="A6669" s="20" t="s">
        <v>14195</v>
      </c>
      <c r="B6669" s="21" t="s">
        <v>14196</v>
      </c>
      <c r="C6669" s="21" t="s">
        <v>1840</v>
      </c>
    </row>
    <row r="6670" spans="1:3" x14ac:dyDescent="0.2">
      <c r="A6670" s="20" t="s">
        <v>14197</v>
      </c>
      <c r="B6670" s="21" t="s">
        <v>14198</v>
      </c>
      <c r="C6670" s="21" t="s">
        <v>1840</v>
      </c>
    </row>
    <row r="6671" spans="1:3" x14ac:dyDescent="0.2">
      <c r="A6671" s="20" t="s">
        <v>14199</v>
      </c>
      <c r="B6671" s="21" t="s">
        <v>14200</v>
      </c>
      <c r="C6671" s="21" t="s">
        <v>1840</v>
      </c>
    </row>
    <row r="6672" spans="1:3" x14ac:dyDescent="0.2">
      <c r="A6672" s="20" t="s">
        <v>14201</v>
      </c>
      <c r="B6672" s="21" t="s">
        <v>14202</v>
      </c>
      <c r="C6672" s="21" t="s">
        <v>1840</v>
      </c>
    </row>
    <row r="6673" spans="1:3" x14ac:dyDescent="0.2">
      <c r="A6673" s="20" t="s">
        <v>14203</v>
      </c>
      <c r="B6673" s="21" t="s">
        <v>14204</v>
      </c>
      <c r="C6673" s="21" t="s">
        <v>1840</v>
      </c>
    </row>
    <row r="6674" spans="1:3" x14ac:dyDescent="0.2">
      <c r="A6674" s="20" t="s">
        <v>14205</v>
      </c>
      <c r="B6674" s="21" t="s">
        <v>14206</v>
      </c>
      <c r="C6674" s="21" t="s">
        <v>1840</v>
      </c>
    </row>
    <row r="6675" spans="1:3" x14ac:dyDescent="0.2">
      <c r="A6675" s="20" t="s">
        <v>14207</v>
      </c>
      <c r="B6675" s="21" t="s">
        <v>14208</v>
      </c>
      <c r="C6675" s="21" t="s">
        <v>1840</v>
      </c>
    </row>
    <row r="6676" spans="1:3" x14ac:dyDescent="0.2">
      <c r="A6676" s="20" t="s">
        <v>14209</v>
      </c>
      <c r="B6676" s="21" t="s">
        <v>14210</v>
      </c>
      <c r="C6676" s="21" t="s">
        <v>1840</v>
      </c>
    </row>
    <row r="6677" spans="1:3" x14ac:dyDescent="0.2">
      <c r="A6677" s="20" t="s">
        <v>14211</v>
      </c>
      <c r="B6677" s="21" t="s">
        <v>14212</v>
      </c>
      <c r="C6677" s="21" t="s">
        <v>1851</v>
      </c>
    </row>
    <row r="6678" spans="1:3" x14ac:dyDescent="0.2">
      <c r="A6678" s="20" t="s">
        <v>14213</v>
      </c>
      <c r="B6678" s="21" t="s">
        <v>14214</v>
      </c>
      <c r="C6678" s="21" t="s">
        <v>1851</v>
      </c>
    </row>
    <row r="6679" spans="1:3" x14ac:dyDescent="0.2">
      <c r="A6679" s="20" t="s">
        <v>14215</v>
      </c>
      <c r="B6679" s="21" t="s">
        <v>14216</v>
      </c>
      <c r="C6679" s="21" t="s">
        <v>1851</v>
      </c>
    </row>
    <row r="6680" spans="1:3" x14ac:dyDescent="0.2">
      <c r="A6680" s="20" t="s">
        <v>14217</v>
      </c>
      <c r="B6680" s="21" t="s">
        <v>14218</v>
      </c>
      <c r="C6680" s="21" t="s">
        <v>1851</v>
      </c>
    </row>
    <row r="6681" spans="1:3" x14ac:dyDescent="0.2">
      <c r="A6681" s="20" t="s">
        <v>14219</v>
      </c>
      <c r="B6681" s="21" t="s">
        <v>14220</v>
      </c>
      <c r="C6681" s="21" t="s">
        <v>1858</v>
      </c>
    </row>
    <row r="6682" spans="1:3" x14ac:dyDescent="0.2">
      <c r="A6682" s="20" t="s">
        <v>14221</v>
      </c>
      <c r="B6682" s="21" t="s">
        <v>14222</v>
      </c>
      <c r="C6682" s="21" t="s">
        <v>1858</v>
      </c>
    </row>
    <row r="6683" spans="1:3" x14ac:dyDescent="0.2">
      <c r="A6683" s="20" t="s">
        <v>14223</v>
      </c>
      <c r="B6683" s="21" t="s">
        <v>14224</v>
      </c>
      <c r="C6683" s="21" t="s">
        <v>1858</v>
      </c>
    </row>
    <row r="6684" spans="1:3" x14ac:dyDescent="0.2">
      <c r="A6684" s="20" t="s">
        <v>14225</v>
      </c>
      <c r="B6684" s="21" t="s">
        <v>14226</v>
      </c>
      <c r="C6684" s="21" t="s">
        <v>1858</v>
      </c>
    </row>
    <row r="6685" spans="1:3" x14ac:dyDescent="0.2">
      <c r="A6685" s="20" t="s">
        <v>14227</v>
      </c>
      <c r="B6685" s="21" t="s">
        <v>14228</v>
      </c>
      <c r="C6685" s="21" t="s">
        <v>1858</v>
      </c>
    </row>
    <row r="6686" spans="1:3" x14ac:dyDescent="0.2">
      <c r="A6686" s="20" t="s">
        <v>14229</v>
      </c>
      <c r="B6686" s="21" t="s">
        <v>14230</v>
      </c>
      <c r="C6686" s="21" t="s">
        <v>1858</v>
      </c>
    </row>
    <row r="6687" spans="1:3" x14ac:dyDescent="0.2">
      <c r="A6687" s="20" t="s">
        <v>14231</v>
      </c>
      <c r="B6687" s="21" t="s">
        <v>14232</v>
      </c>
      <c r="C6687" s="21" t="s">
        <v>1858</v>
      </c>
    </row>
    <row r="6688" spans="1:3" x14ac:dyDescent="0.2">
      <c r="A6688" s="20" t="s">
        <v>14233</v>
      </c>
      <c r="B6688" s="21" t="s">
        <v>14234</v>
      </c>
      <c r="C6688" s="21" t="s">
        <v>1858</v>
      </c>
    </row>
    <row r="6689" spans="1:3" x14ac:dyDescent="0.2">
      <c r="A6689" s="20" t="s">
        <v>14235</v>
      </c>
      <c r="B6689" s="21" t="s">
        <v>14236</v>
      </c>
      <c r="C6689" s="21" t="s">
        <v>1858</v>
      </c>
    </row>
    <row r="6690" spans="1:3" x14ac:dyDescent="0.2">
      <c r="A6690" s="20" t="s">
        <v>14237</v>
      </c>
      <c r="B6690" s="21" t="s">
        <v>14238</v>
      </c>
      <c r="C6690" s="21" t="s">
        <v>1858</v>
      </c>
    </row>
    <row r="6691" spans="1:3" x14ac:dyDescent="0.2">
      <c r="A6691" s="20" t="s">
        <v>14239</v>
      </c>
      <c r="B6691" s="21" t="s">
        <v>14240</v>
      </c>
      <c r="C6691" s="21" t="s">
        <v>1858</v>
      </c>
    </row>
    <row r="6692" spans="1:3" x14ac:dyDescent="0.2">
      <c r="A6692" s="20" t="s">
        <v>14241</v>
      </c>
      <c r="B6692" s="21" t="s">
        <v>14242</v>
      </c>
      <c r="C6692" s="21" t="s">
        <v>1858</v>
      </c>
    </row>
    <row r="6693" spans="1:3" x14ac:dyDescent="0.2">
      <c r="A6693" s="20" t="s">
        <v>14243</v>
      </c>
      <c r="B6693" s="21" t="s">
        <v>14244</v>
      </c>
      <c r="C6693" s="21" t="s">
        <v>1858</v>
      </c>
    </row>
    <row r="6694" spans="1:3" x14ac:dyDescent="0.2">
      <c r="A6694" s="20" t="s">
        <v>14245</v>
      </c>
      <c r="B6694" s="21" t="s">
        <v>14246</v>
      </c>
      <c r="C6694" s="21" t="s">
        <v>1858</v>
      </c>
    </row>
    <row r="6695" spans="1:3" x14ac:dyDescent="0.2">
      <c r="A6695" s="20" t="s">
        <v>14247</v>
      </c>
      <c r="B6695" s="21" t="s">
        <v>14248</v>
      </c>
      <c r="C6695" s="21" t="s">
        <v>1879</v>
      </c>
    </row>
    <row r="6696" spans="1:3" x14ac:dyDescent="0.2">
      <c r="A6696" s="20" t="s">
        <v>14249</v>
      </c>
      <c r="B6696" s="21" t="s">
        <v>14250</v>
      </c>
      <c r="C6696" s="21" t="s">
        <v>1879</v>
      </c>
    </row>
    <row r="6697" spans="1:3" x14ac:dyDescent="0.2">
      <c r="A6697" s="20" t="s">
        <v>14251</v>
      </c>
      <c r="B6697" s="21" t="s">
        <v>14252</v>
      </c>
      <c r="C6697" s="21" t="s">
        <v>1879</v>
      </c>
    </row>
    <row r="6698" spans="1:3" x14ac:dyDescent="0.2">
      <c r="A6698" s="20" t="s">
        <v>14253</v>
      </c>
      <c r="B6698" s="21" t="s">
        <v>14254</v>
      </c>
      <c r="C6698" s="21" t="s">
        <v>1879</v>
      </c>
    </row>
    <row r="6699" spans="1:3" x14ac:dyDescent="0.2">
      <c r="A6699" s="20" t="s">
        <v>14255</v>
      </c>
      <c r="B6699" s="21" t="s">
        <v>14256</v>
      </c>
      <c r="C6699" s="21" t="s">
        <v>1879</v>
      </c>
    </row>
    <row r="6700" spans="1:3" x14ac:dyDescent="0.2">
      <c r="A6700" s="20" t="s">
        <v>14257</v>
      </c>
      <c r="B6700" s="21" t="s">
        <v>14258</v>
      </c>
      <c r="C6700" s="21" t="s">
        <v>1879</v>
      </c>
    </row>
    <row r="6701" spans="1:3" x14ac:dyDescent="0.2">
      <c r="A6701" s="20" t="s">
        <v>14259</v>
      </c>
      <c r="B6701" s="21" t="s">
        <v>14260</v>
      </c>
      <c r="C6701" s="21" t="s">
        <v>1879</v>
      </c>
    </row>
    <row r="6702" spans="1:3" x14ac:dyDescent="0.2">
      <c r="A6702" s="20" t="s">
        <v>14261</v>
      </c>
      <c r="B6702" s="21" t="s">
        <v>14262</v>
      </c>
      <c r="C6702" s="21" t="s">
        <v>1888</v>
      </c>
    </row>
    <row r="6703" spans="1:3" x14ac:dyDescent="0.2">
      <c r="A6703" s="20" t="s">
        <v>14263</v>
      </c>
      <c r="B6703" s="21" t="s">
        <v>14264</v>
      </c>
      <c r="C6703" s="21" t="s">
        <v>1888</v>
      </c>
    </row>
    <row r="6704" spans="1:3" x14ac:dyDescent="0.2">
      <c r="A6704" s="20" t="s">
        <v>14265</v>
      </c>
      <c r="B6704" s="21" t="s">
        <v>14266</v>
      </c>
      <c r="C6704" s="21" t="s">
        <v>1895</v>
      </c>
    </row>
    <row r="6705" spans="1:3" x14ac:dyDescent="0.2">
      <c r="A6705" s="20" t="s">
        <v>14267</v>
      </c>
      <c r="B6705" s="21" t="s">
        <v>14268</v>
      </c>
      <c r="C6705" s="21" t="s">
        <v>1895</v>
      </c>
    </row>
    <row r="6706" spans="1:3" x14ac:dyDescent="0.2">
      <c r="A6706" s="20" t="s">
        <v>14269</v>
      </c>
      <c r="B6706" s="21" t="s">
        <v>14270</v>
      </c>
      <c r="C6706" s="21" t="s">
        <v>1895</v>
      </c>
    </row>
    <row r="6707" spans="1:3" x14ac:dyDescent="0.2">
      <c r="A6707" s="20" t="s">
        <v>14271</v>
      </c>
      <c r="B6707" s="21" t="s">
        <v>14272</v>
      </c>
      <c r="C6707" s="21" t="s">
        <v>1895</v>
      </c>
    </row>
    <row r="6708" spans="1:3" x14ac:dyDescent="0.2">
      <c r="A6708" s="20" t="s">
        <v>14273</v>
      </c>
      <c r="B6708" s="21" t="s">
        <v>14274</v>
      </c>
      <c r="C6708" s="21" t="s">
        <v>1895</v>
      </c>
    </row>
    <row r="6709" spans="1:3" x14ac:dyDescent="0.2">
      <c r="A6709" s="20" t="s">
        <v>14275</v>
      </c>
      <c r="B6709" s="21" t="s">
        <v>14276</v>
      </c>
      <c r="C6709" s="21" t="s">
        <v>1895</v>
      </c>
    </row>
    <row r="6710" spans="1:3" x14ac:dyDescent="0.2">
      <c r="A6710" s="20" t="s">
        <v>14277</v>
      </c>
      <c r="B6710" s="21" t="s">
        <v>14278</v>
      </c>
      <c r="C6710" s="21" t="s">
        <v>1895</v>
      </c>
    </row>
    <row r="6711" spans="1:3" x14ac:dyDescent="0.2">
      <c r="A6711" s="20" t="s">
        <v>14279</v>
      </c>
      <c r="B6711" s="21" t="s">
        <v>14280</v>
      </c>
      <c r="C6711" s="21" t="s">
        <v>1895</v>
      </c>
    </row>
    <row r="6712" spans="1:3" x14ac:dyDescent="0.2">
      <c r="A6712" s="20" t="s">
        <v>14281</v>
      </c>
      <c r="B6712" s="21" t="s">
        <v>14282</v>
      </c>
      <c r="C6712" s="21" t="s">
        <v>1895</v>
      </c>
    </row>
    <row r="6713" spans="1:3" x14ac:dyDescent="0.2">
      <c r="A6713" s="20" t="s">
        <v>14283</v>
      </c>
      <c r="B6713" s="21" t="s">
        <v>14284</v>
      </c>
      <c r="C6713" s="21" t="s">
        <v>1895</v>
      </c>
    </row>
    <row r="6714" spans="1:3" x14ac:dyDescent="0.2">
      <c r="A6714" s="20" t="s">
        <v>14285</v>
      </c>
      <c r="B6714" s="21" t="s">
        <v>14286</v>
      </c>
      <c r="C6714" s="21" t="s">
        <v>1895</v>
      </c>
    </row>
    <row r="6715" spans="1:3" x14ac:dyDescent="0.2">
      <c r="A6715" s="20" t="s">
        <v>14287</v>
      </c>
      <c r="B6715" s="21" t="s">
        <v>14288</v>
      </c>
      <c r="C6715" s="21" t="s">
        <v>1895</v>
      </c>
    </row>
    <row r="6716" spans="1:3" x14ac:dyDescent="0.2">
      <c r="A6716" s="20" t="s">
        <v>14289</v>
      </c>
      <c r="B6716" s="21" t="s">
        <v>14290</v>
      </c>
      <c r="C6716" s="21" t="s">
        <v>1895</v>
      </c>
    </row>
    <row r="6717" spans="1:3" x14ac:dyDescent="0.2">
      <c r="A6717" s="20" t="s">
        <v>14291</v>
      </c>
      <c r="B6717" s="21" t="s">
        <v>14292</v>
      </c>
      <c r="C6717" s="21" t="s">
        <v>1895</v>
      </c>
    </row>
    <row r="6718" spans="1:3" x14ac:dyDescent="0.2">
      <c r="A6718" s="20" t="s">
        <v>14293</v>
      </c>
      <c r="B6718" s="21" t="s">
        <v>14294</v>
      </c>
      <c r="C6718" s="21" t="s">
        <v>1895</v>
      </c>
    </row>
    <row r="6719" spans="1:3" x14ac:dyDescent="0.2">
      <c r="A6719" s="20" t="s">
        <v>14295</v>
      </c>
      <c r="B6719" s="21" t="s">
        <v>14296</v>
      </c>
      <c r="C6719" s="21" t="s">
        <v>1895</v>
      </c>
    </row>
    <row r="6720" spans="1:3" x14ac:dyDescent="0.2">
      <c r="A6720" s="20" t="s">
        <v>14297</v>
      </c>
      <c r="B6720" s="21" t="s">
        <v>14298</v>
      </c>
      <c r="C6720" s="21" t="s">
        <v>1895</v>
      </c>
    </row>
    <row r="6721" spans="1:3" x14ac:dyDescent="0.2">
      <c r="A6721" s="20" t="s">
        <v>14299</v>
      </c>
      <c r="B6721" s="21" t="s">
        <v>14300</v>
      </c>
      <c r="C6721" s="21" t="s">
        <v>1895</v>
      </c>
    </row>
    <row r="6722" spans="1:3" x14ac:dyDescent="0.2">
      <c r="A6722" s="20" t="s">
        <v>14301</v>
      </c>
      <c r="B6722" s="21" t="s">
        <v>14302</v>
      </c>
      <c r="C6722" s="21" t="s">
        <v>1895</v>
      </c>
    </row>
    <row r="6723" spans="1:3" x14ac:dyDescent="0.2">
      <c r="A6723" s="20" t="s">
        <v>14303</v>
      </c>
      <c r="B6723" s="21" t="s">
        <v>14304</v>
      </c>
      <c r="C6723" s="21" t="s">
        <v>1895</v>
      </c>
    </row>
    <row r="6724" spans="1:3" x14ac:dyDescent="0.2">
      <c r="A6724" s="20" t="s">
        <v>14305</v>
      </c>
      <c r="B6724" s="21" t="s">
        <v>14306</v>
      </c>
      <c r="C6724" s="21" t="s">
        <v>1895</v>
      </c>
    </row>
    <row r="6725" spans="1:3" x14ac:dyDescent="0.2">
      <c r="A6725" s="20" t="s">
        <v>14307</v>
      </c>
      <c r="B6725" s="21" t="s">
        <v>14308</v>
      </c>
      <c r="C6725" s="21" t="s">
        <v>1895</v>
      </c>
    </row>
    <row r="6726" spans="1:3" x14ac:dyDescent="0.2">
      <c r="A6726" s="20" t="s">
        <v>14309</v>
      </c>
      <c r="B6726" s="21" t="s">
        <v>14310</v>
      </c>
      <c r="C6726" s="21" t="s">
        <v>1895</v>
      </c>
    </row>
    <row r="6727" spans="1:3" x14ac:dyDescent="0.2">
      <c r="A6727" s="20" t="s">
        <v>14311</v>
      </c>
      <c r="B6727" s="21" t="s">
        <v>14312</v>
      </c>
      <c r="C6727" s="21" t="s">
        <v>1895</v>
      </c>
    </row>
    <row r="6728" spans="1:3" x14ac:dyDescent="0.2">
      <c r="A6728" s="20" t="s">
        <v>14313</v>
      </c>
      <c r="B6728" s="21" t="s">
        <v>14314</v>
      </c>
      <c r="C6728" s="21" t="s">
        <v>1914</v>
      </c>
    </row>
    <row r="6729" spans="1:3" x14ac:dyDescent="0.2">
      <c r="A6729" s="20" t="s">
        <v>14315</v>
      </c>
      <c r="B6729" s="21" t="s">
        <v>14316</v>
      </c>
      <c r="C6729" s="21" t="s">
        <v>1923</v>
      </c>
    </row>
    <row r="6730" spans="1:3" x14ac:dyDescent="0.2">
      <c r="A6730" s="20" t="s">
        <v>14317</v>
      </c>
      <c r="B6730" s="21" t="s">
        <v>14318</v>
      </c>
      <c r="C6730" s="21" t="s">
        <v>1923</v>
      </c>
    </row>
    <row r="6731" spans="1:3" x14ac:dyDescent="0.2">
      <c r="A6731" s="20" t="s">
        <v>14319</v>
      </c>
      <c r="B6731" s="21" t="s">
        <v>14320</v>
      </c>
      <c r="C6731" s="21" t="s">
        <v>3388</v>
      </c>
    </row>
    <row r="6732" spans="1:3" x14ac:dyDescent="0.2">
      <c r="A6732" s="20" t="s">
        <v>14321</v>
      </c>
      <c r="B6732" s="21" t="s">
        <v>14322</v>
      </c>
      <c r="C6732" s="21" t="s">
        <v>1926</v>
      </c>
    </row>
    <row r="6733" spans="1:3" x14ac:dyDescent="0.2">
      <c r="A6733" s="20" t="s">
        <v>14323</v>
      </c>
      <c r="B6733" s="21" t="s">
        <v>14324</v>
      </c>
      <c r="C6733" s="21" t="s">
        <v>1926</v>
      </c>
    </row>
    <row r="6734" spans="1:3" x14ac:dyDescent="0.2">
      <c r="A6734" s="20" t="s">
        <v>14325</v>
      </c>
      <c r="B6734" s="21" t="s">
        <v>14326</v>
      </c>
      <c r="C6734" s="21" t="s">
        <v>1926</v>
      </c>
    </row>
    <row r="6735" spans="1:3" x14ac:dyDescent="0.2">
      <c r="A6735" s="20" t="s">
        <v>14327</v>
      </c>
      <c r="B6735" s="21" t="s">
        <v>14328</v>
      </c>
      <c r="C6735" s="21" t="s">
        <v>1926</v>
      </c>
    </row>
    <row r="6736" spans="1:3" x14ac:dyDescent="0.2">
      <c r="A6736" s="20" t="s">
        <v>14329</v>
      </c>
      <c r="B6736" s="21" t="s">
        <v>14330</v>
      </c>
      <c r="C6736" s="21" t="s">
        <v>1926</v>
      </c>
    </row>
    <row r="6737" spans="1:3" x14ac:dyDescent="0.2">
      <c r="A6737" s="20" t="s">
        <v>14331</v>
      </c>
      <c r="B6737" s="21" t="s">
        <v>14332</v>
      </c>
      <c r="C6737" s="21" t="s">
        <v>1926</v>
      </c>
    </row>
    <row r="6738" spans="1:3" x14ac:dyDescent="0.2">
      <c r="A6738" s="20" t="s">
        <v>14333</v>
      </c>
      <c r="B6738" s="21" t="s">
        <v>14334</v>
      </c>
      <c r="C6738" s="21" t="s">
        <v>1926</v>
      </c>
    </row>
    <row r="6739" spans="1:3" x14ac:dyDescent="0.2">
      <c r="A6739" s="20" t="s">
        <v>14335</v>
      </c>
      <c r="B6739" s="21" t="s">
        <v>14336</v>
      </c>
      <c r="C6739" s="21" t="s">
        <v>1926</v>
      </c>
    </row>
    <row r="6740" spans="1:3" x14ac:dyDescent="0.2">
      <c r="A6740" s="20" t="s">
        <v>14337</v>
      </c>
      <c r="B6740" s="21" t="s">
        <v>14338</v>
      </c>
      <c r="C6740" s="21" t="s">
        <v>1926</v>
      </c>
    </row>
    <row r="6741" spans="1:3" x14ac:dyDescent="0.2">
      <c r="A6741" s="20" t="s">
        <v>14339</v>
      </c>
      <c r="B6741" s="21" t="s">
        <v>14340</v>
      </c>
      <c r="C6741" s="21" t="s">
        <v>1926</v>
      </c>
    </row>
    <row r="6742" spans="1:3" x14ac:dyDescent="0.2">
      <c r="A6742" s="20" t="s">
        <v>14341</v>
      </c>
      <c r="B6742" s="21" t="s">
        <v>14342</v>
      </c>
      <c r="C6742" s="21" t="s">
        <v>1926</v>
      </c>
    </row>
    <row r="6743" spans="1:3" x14ac:dyDescent="0.2">
      <c r="A6743" s="20" t="s">
        <v>14343</v>
      </c>
      <c r="B6743" s="21" t="s">
        <v>14344</v>
      </c>
      <c r="C6743" s="21" t="s">
        <v>1926</v>
      </c>
    </row>
    <row r="6744" spans="1:3" x14ac:dyDescent="0.2">
      <c r="A6744" s="20" t="s">
        <v>14345</v>
      </c>
      <c r="B6744" s="21" t="s">
        <v>14346</v>
      </c>
      <c r="C6744" s="21" t="s">
        <v>1926</v>
      </c>
    </row>
    <row r="6745" spans="1:3" x14ac:dyDescent="0.2">
      <c r="A6745" s="20" t="s">
        <v>14347</v>
      </c>
      <c r="B6745" s="21" t="s">
        <v>14348</v>
      </c>
      <c r="C6745" s="21" t="s">
        <v>1926</v>
      </c>
    </row>
    <row r="6746" spans="1:3" x14ac:dyDescent="0.2">
      <c r="A6746" s="20" t="s">
        <v>14349</v>
      </c>
      <c r="B6746" s="21" t="s">
        <v>14350</v>
      </c>
      <c r="C6746" s="21" t="s">
        <v>1926</v>
      </c>
    </row>
    <row r="6747" spans="1:3" x14ac:dyDescent="0.2">
      <c r="A6747" s="20" t="s">
        <v>14351</v>
      </c>
      <c r="B6747" s="21" t="s">
        <v>14352</v>
      </c>
      <c r="C6747" s="21" t="s">
        <v>1926</v>
      </c>
    </row>
    <row r="6748" spans="1:3" x14ac:dyDescent="0.2">
      <c r="A6748" s="20" t="s">
        <v>14353</v>
      </c>
      <c r="B6748" s="21" t="s">
        <v>14354</v>
      </c>
      <c r="C6748" s="21" t="s">
        <v>1926</v>
      </c>
    </row>
    <row r="6749" spans="1:3" x14ac:dyDescent="0.2">
      <c r="A6749" s="20" t="s">
        <v>14355</v>
      </c>
      <c r="B6749" s="21" t="s">
        <v>14356</v>
      </c>
      <c r="C6749" s="21" t="s">
        <v>1926</v>
      </c>
    </row>
    <row r="6750" spans="1:3" x14ac:dyDescent="0.2">
      <c r="A6750" s="20" t="s">
        <v>14357</v>
      </c>
      <c r="B6750" s="21" t="s">
        <v>14358</v>
      </c>
      <c r="C6750" s="21" t="s">
        <v>1926</v>
      </c>
    </row>
    <row r="6751" spans="1:3" x14ac:dyDescent="0.2">
      <c r="A6751" s="20" t="s">
        <v>14359</v>
      </c>
      <c r="B6751" s="21" t="s">
        <v>14360</v>
      </c>
      <c r="C6751" s="21" t="s">
        <v>1926</v>
      </c>
    </row>
    <row r="6752" spans="1:3" x14ac:dyDescent="0.2">
      <c r="A6752" s="20" t="s">
        <v>14361</v>
      </c>
      <c r="B6752" s="21" t="s">
        <v>14362</v>
      </c>
      <c r="C6752" s="21" t="s">
        <v>1926</v>
      </c>
    </row>
    <row r="6753" spans="1:3" x14ac:dyDescent="0.2">
      <c r="A6753" s="20" t="s">
        <v>14363</v>
      </c>
      <c r="B6753" s="21" t="s">
        <v>14364</v>
      </c>
      <c r="C6753" s="21" t="s">
        <v>1926</v>
      </c>
    </row>
    <row r="6754" spans="1:3" x14ac:dyDescent="0.2">
      <c r="A6754" s="20" t="s">
        <v>14365</v>
      </c>
      <c r="B6754" s="21" t="s">
        <v>14366</v>
      </c>
      <c r="C6754" s="21" t="s">
        <v>1926</v>
      </c>
    </row>
    <row r="6755" spans="1:3" x14ac:dyDescent="0.2">
      <c r="A6755" s="20" t="s">
        <v>14367</v>
      </c>
      <c r="B6755" s="21" t="s">
        <v>14368</v>
      </c>
      <c r="C6755" s="21" t="s">
        <v>1926</v>
      </c>
    </row>
    <row r="6756" spans="1:3" x14ac:dyDescent="0.2">
      <c r="A6756" s="20" t="s">
        <v>14369</v>
      </c>
      <c r="B6756" s="21" t="s">
        <v>14370</v>
      </c>
      <c r="C6756" s="21" t="s">
        <v>1926</v>
      </c>
    </row>
    <row r="6757" spans="1:3" x14ac:dyDescent="0.2">
      <c r="A6757" s="20" t="s">
        <v>14371</v>
      </c>
      <c r="B6757" s="21" t="s">
        <v>14372</v>
      </c>
      <c r="C6757" s="21" t="s">
        <v>1926</v>
      </c>
    </row>
    <row r="6758" spans="1:3" x14ac:dyDescent="0.2">
      <c r="A6758" s="20" t="s">
        <v>14373</v>
      </c>
      <c r="B6758" s="21" t="s">
        <v>14374</v>
      </c>
      <c r="C6758" s="21" t="s">
        <v>1926</v>
      </c>
    </row>
    <row r="6759" spans="1:3" x14ac:dyDescent="0.2">
      <c r="A6759" s="20" t="s">
        <v>14375</v>
      </c>
      <c r="B6759" s="21" t="s">
        <v>14376</v>
      </c>
      <c r="C6759" s="21" t="s">
        <v>3455</v>
      </c>
    </row>
    <row r="6760" spans="1:3" x14ac:dyDescent="0.2">
      <c r="A6760" s="20" t="s">
        <v>14377</v>
      </c>
      <c r="B6760" s="21" t="s">
        <v>14378</v>
      </c>
      <c r="C6760" s="21" t="s">
        <v>3455</v>
      </c>
    </row>
    <row r="6761" spans="1:3" x14ac:dyDescent="0.2">
      <c r="A6761" s="20" t="s">
        <v>14379</v>
      </c>
      <c r="B6761" s="21" t="s">
        <v>14380</v>
      </c>
      <c r="C6761" s="21" t="s">
        <v>1939</v>
      </c>
    </row>
    <row r="6762" spans="1:3" x14ac:dyDescent="0.2">
      <c r="A6762" s="20" t="s">
        <v>14381</v>
      </c>
      <c r="B6762" s="21" t="s">
        <v>14382</v>
      </c>
      <c r="C6762" s="21" t="s">
        <v>1939</v>
      </c>
    </row>
    <row r="6763" spans="1:3" x14ac:dyDescent="0.2">
      <c r="A6763" s="20" t="s">
        <v>14383</v>
      </c>
      <c r="B6763" s="21" t="s">
        <v>14384</v>
      </c>
      <c r="C6763" s="21" t="s">
        <v>1939</v>
      </c>
    </row>
    <row r="6764" spans="1:3" x14ac:dyDescent="0.2">
      <c r="A6764" s="20" t="s">
        <v>14385</v>
      </c>
      <c r="B6764" s="21" t="s">
        <v>14386</v>
      </c>
      <c r="C6764" s="21" t="s">
        <v>1939</v>
      </c>
    </row>
    <row r="6765" spans="1:3" x14ac:dyDescent="0.2">
      <c r="A6765" s="20" t="s">
        <v>14387</v>
      </c>
      <c r="B6765" s="21" t="s">
        <v>14388</v>
      </c>
      <c r="C6765" s="21" t="s">
        <v>1939</v>
      </c>
    </row>
    <row r="6766" spans="1:3" x14ac:dyDescent="0.2">
      <c r="A6766" s="20" t="s">
        <v>14389</v>
      </c>
      <c r="B6766" s="21" t="s">
        <v>14390</v>
      </c>
      <c r="C6766" s="21" t="s">
        <v>1939</v>
      </c>
    </row>
    <row r="6767" spans="1:3" x14ac:dyDescent="0.2">
      <c r="A6767" s="20" t="s">
        <v>14391</v>
      </c>
      <c r="B6767" s="21" t="s">
        <v>14392</v>
      </c>
      <c r="C6767" s="21" t="s">
        <v>1939</v>
      </c>
    </row>
    <row r="6768" spans="1:3" x14ac:dyDescent="0.2">
      <c r="A6768" s="20" t="s">
        <v>14393</v>
      </c>
      <c r="B6768" s="21" t="s">
        <v>14394</v>
      </c>
      <c r="C6768" s="21" t="s">
        <v>1939</v>
      </c>
    </row>
    <row r="6769" spans="1:3" x14ac:dyDescent="0.2">
      <c r="A6769" s="20" t="s">
        <v>14395</v>
      </c>
      <c r="B6769" s="21" t="s">
        <v>14396</v>
      </c>
      <c r="C6769" s="21" t="s">
        <v>1939</v>
      </c>
    </row>
    <row r="6770" spans="1:3" x14ac:dyDescent="0.2">
      <c r="A6770" s="20" t="s">
        <v>14397</v>
      </c>
      <c r="B6770" s="21" t="s">
        <v>14398</v>
      </c>
      <c r="C6770" s="21" t="s">
        <v>1939</v>
      </c>
    </row>
    <row r="6771" spans="1:3" x14ac:dyDescent="0.2">
      <c r="A6771" s="20" t="s">
        <v>14399</v>
      </c>
      <c r="B6771" s="21" t="s">
        <v>14400</v>
      </c>
      <c r="C6771" s="21" t="s">
        <v>1939</v>
      </c>
    </row>
    <row r="6772" spans="1:3" x14ac:dyDescent="0.2">
      <c r="A6772" s="20" t="s">
        <v>14401</v>
      </c>
      <c r="B6772" s="21" t="s">
        <v>14402</v>
      </c>
      <c r="C6772" s="21" t="s">
        <v>1946</v>
      </c>
    </row>
    <row r="6773" spans="1:3" x14ac:dyDescent="0.2">
      <c r="A6773" s="20" t="s">
        <v>14403</v>
      </c>
      <c r="B6773" s="21" t="s">
        <v>14404</v>
      </c>
      <c r="C6773" s="21" t="s">
        <v>1946</v>
      </c>
    </row>
    <row r="6774" spans="1:3" x14ac:dyDescent="0.2">
      <c r="A6774" s="20" t="s">
        <v>14405</v>
      </c>
      <c r="B6774" s="21" t="s">
        <v>14406</v>
      </c>
      <c r="C6774" s="21" t="s">
        <v>1957</v>
      </c>
    </row>
    <row r="6775" spans="1:3" x14ac:dyDescent="0.2">
      <c r="A6775" s="20" t="s">
        <v>14407</v>
      </c>
      <c r="B6775" s="21" t="s">
        <v>14408</v>
      </c>
      <c r="C6775" s="21" t="s">
        <v>1957</v>
      </c>
    </row>
    <row r="6776" spans="1:3" x14ac:dyDescent="0.2">
      <c r="A6776" s="20" t="s">
        <v>14409</v>
      </c>
      <c r="B6776" s="21" t="s">
        <v>14410</v>
      </c>
      <c r="C6776" s="21" t="s">
        <v>1957</v>
      </c>
    </row>
    <row r="6777" spans="1:3" x14ac:dyDescent="0.2">
      <c r="A6777" s="20" t="s">
        <v>14411</v>
      </c>
      <c r="B6777" s="21" t="s">
        <v>14412</v>
      </c>
      <c r="C6777" s="21" t="s">
        <v>1957</v>
      </c>
    </row>
    <row r="6778" spans="1:3" x14ac:dyDescent="0.2">
      <c r="A6778" s="20" t="s">
        <v>14413</v>
      </c>
      <c r="B6778" s="21" t="s">
        <v>14414</v>
      </c>
      <c r="C6778" s="21" t="s">
        <v>1957</v>
      </c>
    </row>
    <row r="6779" spans="1:3" x14ac:dyDescent="0.2">
      <c r="A6779" s="20" t="s">
        <v>14415</v>
      </c>
      <c r="B6779" s="21" t="s">
        <v>14416</v>
      </c>
      <c r="C6779" s="21" t="s">
        <v>3584</v>
      </c>
    </row>
    <row r="6780" spans="1:3" x14ac:dyDescent="0.2">
      <c r="A6780" s="20" t="s">
        <v>14417</v>
      </c>
      <c r="B6780" s="21" t="s">
        <v>14418</v>
      </c>
      <c r="C6780" s="21" t="s">
        <v>1973</v>
      </c>
    </row>
    <row r="6781" spans="1:3" x14ac:dyDescent="0.2">
      <c r="A6781" s="20" t="s">
        <v>14419</v>
      </c>
      <c r="B6781" s="21" t="s">
        <v>14420</v>
      </c>
      <c r="C6781" s="21" t="s">
        <v>1973</v>
      </c>
    </row>
    <row r="6782" spans="1:3" x14ac:dyDescent="0.2">
      <c r="A6782" s="20" t="s">
        <v>14421</v>
      </c>
      <c r="B6782" s="21" t="s">
        <v>14422</v>
      </c>
      <c r="C6782" s="21" t="s">
        <v>1973</v>
      </c>
    </row>
    <row r="6783" spans="1:3" x14ac:dyDescent="0.2">
      <c r="A6783" s="20" t="s">
        <v>14423</v>
      </c>
      <c r="B6783" s="21" t="s">
        <v>14424</v>
      </c>
      <c r="C6783" s="21" t="s">
        <v>1973</v>
      </c>
    </row>
    <row r="6784" spans="1:3" x14ac:dyDescent="0.2">
      <c r="A6784" s="20" t="s">
        <v>14425</v>
      </c>
      <c r="B6784" s="21" t="s">
        <v>14426</v>
      </c>
      <c r="C6784" s="21" t="s">
        <v>1973</v>
      </c>
    </row>
    <row r="6785" spans="1:3" x14ac:dyDescent="0.2">
      <c r="A6785" s="20" t="s">
        <v>14427</v>
      </c>
      <c r="B6785" s="21" t="s">
        <v>14428</v>
      </c>
      <c r="C6785" s="21" t="s">
        <v>1973</v>
      </c>
    </row>
    <row r="6786" spans="1:3" x14ac:dyDescent="0.2">
      <c r="A6786" s="20" t="s">
        <v>14429</v>
      </c>
      <c r="B6786" s="21" t="s">
        <v>14430</v>
      </c>
      <c r="C6786" s="21" t="s">
        <v>1973</v>
      </c>
    </row>
    <row r="6787" spans="1:3" x14ac:dyDescent="0.2">
      <c r="A6787" s="20" t="s">
        <v>14431</v>
      </c>
      <c r="B6787" s="21" t="s">
        <v>14432</v>
      </c>
      <c r="C6787" s="21" t="s">
        <v>1973</v>
      </c>
    </row>
    <row r="6788" spans="1:3" x14ac:dyDescent="0.2">
      <c r="A6788" s="20" t="s">
        <v>14433</v>
      </c>
      <c r="B6788" s="21" t="s">
        <v>14434</v>
      </c>
      <c r="C6788" s="21" t="s">
        <v>1973</v>
      </c>
    </row>
    <row r="6789" spans="1:3" x14ac:dyDescent="0.2">
      <c r="A6789" s="20" t="s">
        <v>14435</v>
      </c>
      <c r="B6789" s="21" t="s">
        <v>14436</v>
      </c>
      <c r="C6789" s="21" t="s">
        <v>1973</v>
      </c>
    </row>
    <row r="6790" spans="1:3" x14ac:dyDescent="0.2">
      <c r="A6790" s="20" t="s">
        <v>14437</v>
      </c>
      <c r="B6790" s="21" t="s">
        <v>14438</v>
      </c>
      <c r="C6790" s="21" t="s">
        <v>1973</v>
      </c>
    </row>
    <row r="6791" spans="1:3" x14ac:dyDescent="0.2">
      <c r="A6791" s="20" t="s">
        <v>14439</v>
      </c>
      <c r="B6791" s="21" t="s">
        <v>14440</v>
      </c>
      <c r="C6791" s="21" t="s">
        <v>1978</v>
      </c>
    </row>
    <row r="6792" spans="1:3" x14ac:dyDescent="0.2">
      <c r="A6792" s="20" t="s">
        <v>14441</v>
      </c>
      <c r="B6792" s="21" t="s">
        <v>14442</v>
      </c>
      <c r="C6792" s="21" t="s">
        <v>1978</v>
      </c>
    </row>
    <row r="6793" spans="1:3" x14ac:dyDescent="0.2">
      <c r="A6793" s="20" t="s">
        <v>14443</v>
      </c>
      <c r="B6793" s="21" t="s">
        <v>14444</v>
      </c>
      <c r="C6793" s="21" t="s">
        <v>1978</v>
      </c>
    </row>
    <row r="6794" spans="1:3" x14ac:dyDescent="0.2">
      <c r="A6794" s="20" t="s">
        <v>14445</v>
      </c>
      <c r="B6794" s="21" t="s">
        <v>14446</v>
      </c>
      <c r="C6794" s="21" t="s">
        <v>1985</v>
      </c>
    </row>
    <row r="6795" spans="1:3" x14ac:dyDescent="0.2">
      <c r="A6795" s="20" t="s">
        <v>14447</v>
      </c>
      <c r="B6795" s="21" t="s">
        <v>14448</v>
      </c>
      <c r="C6795" s="21" t="s">
        <v>1988</v>
      </c>
    </row>
    <row r="6796" spans="1:3" x14ac:dyDescent="0.2">
      <c r="A6796" s="20" t="s">
        <v>14449</v>
      </c>
      <c r="B6796" s="21" t="s">
        <v>14450</v>
      </c>
      <c r="C6796" s="21" t="s">
        <v>1988</v>
      </c>
    </row>
    <row r="6797" spans="1:3" x14ac:dyDescent="0.2">
      <c r="A6797" s="20" t="s">
        <v>14451</v>
      </c>
      <c r="B6797" s="21" t="s">
        <v>14452</v>
      </c>
      <c r="C6797" s="21" t="s">
        <v>1988</v>
      </c>
    </row>
    <row r="6798" spans="1:3" x14ac:dyDescent="0.2">
      <c r="A6798" s="20" t="s">
        <v>14453</v>
      </c>
      <c r="B6798" s="21" t="s">
        <v>14454</v>
      </c>
      <c r="C6798" s="21" t="s">
        <v>1988</v>
      </c>
    </row>
    <row r="6799" spans="1:3" x14ac:dyDescent="0.2">
      <c r="A6799" s="20" t="s">
        <v>14455</v>
      </c>
      <c r="B6799" s="21" t="s">
        <v>14456</v>
      </c>
      <c r="C6799" s="21" t="s">
        <v>1988</v>
      </c>
    </row>
    <row r="6800" spans="1:3" x14ac:dyDescent="0.2">
      <c r="A6800" s="20" t="s">
        <v>14457</v>
      </c>
      <c r="B6800" s="21" t="s">
        <v>14458</v>
      </c>
      <c r="C6800" s="21" t="s">
        <v>1988</v>
      </c>
    </row>
    <row r="6801" spans="1:3" x14ac:dyDescent="0.2">
      <c r="A6801" s="20" t="s">
        <v>14459</v>
      </c>
      <c r="B6801" s="21" t="s">
        <v>14460</v>
      </c>
      <c r="C6801" s="21" t="s">
        <v>1988</v>
      </c>
    </row>
    <row r="6802" spans="1:3" x14ac:dyDescent="0.2">
      <c r="A6802" s="20" t="s">
        <v>14461</v>
      </c>
      <c r="B6802" s="21" t="s">
        <v>14462</v>
      </c>
      <c r="C6802" s="21" t="s">
        <v>1988</v>
      </c>
    </row>
    <row r="6803" spans="1:3" x14ac:dyDescent="0.2">
      <c r="A6803" s="20" t="s">
        <v>14463</v>
      </c>
      <c r="B6803" s="21" t="s">
        <v>14464</v>
      </c>
      <c r="C6803" s="21" t="s">
        <v>1988</v>
      </c>
    </row>
    <row r="6804" spans="1:3" x14ac:dyDescent="0.2">
      <c r="A6804" s="20" t="s">
        <v>14465</v>
      </c>
      <c r="B6804" s="21" t="s">
        <v>14466</v>
      </c>
      <c r="C6804" s="21" t="s">
        <v>1988</v>
      </c>
    </row>
    <row r="6805" spans="1:3" x14ac:dyDescent="0.2">
      <c r="A6805" s="20" t="s">
        <v>14467</v>
      </c>
      <c r="B6805" s="21" t="s">
        <v>14468</v>
      </c>
      <c r="C6805" s="21" t="s">
        <v>1988</v>
      </c>
    </row>
    <row r="6806" spans="1:3" x14ac:dyDescent="0.2">
      <c r="A6806" s="20" t="s">
        <v>14469</v>
      </c>
      <c r="B6806" s="21" t="s">
        <v>14470</v>
      </c>
      <c r="C6806" s="21" t="s">
        <v>1988</v>
      </c>
    </row>
    <row r="6807" spans="1:3" x14ac:dyDescent="0.2">
      <c r="A6807" s="20" t="s">
        <v>14471</v>
      </c>
      <c r="B6807" s="21" t="s">
        <v>14472</v>
      </c>
      <c r="C6807" s="21" t="s">
        <v>1988</v>
      </c>
    </row>
    <row r="6808" spans="1:3" x14ac:dyDescent="0.2">
      <c r="A6808" s="20" t="s">
        <v>14473</v>
      </c>
      <c r="B6808" s="21" t="s">
        <v>14474</v>
      </c>
      <c r="C6808" s="21" t="s">
        <v>1988</v>
      </c>
    </row>
    <row r="6809" spans="1:3" x14ac:dyDescent="0.2">
      <c r="A6809" s="20" t="s">
        <v>14475</v>
      </c>
      <c r="B6809" s="21" t="s">
        <v>14476</v>
      </c>
      <c r="C6809" s="21" t="s">
        <v>1988</v>
      </c>
    </row>
    <row r="6810" spans="1:3" x14ac:dyDescent="0.2">
      <c r="A6810" s="20" t="s">
        <v>14477</v>
      </c>
      <c r="B6810" s="21" t="s">
        <v>14478</v>
      </c>
      <c r="C6810" s="21" t="s">
        <v>1988</v>
      </c>
    </row>
    <row r="6811" spans="1:3" x14ac:dyDescent="0.2">
      <c r="A6811" s="20" t="s">
        <v>14479</v>
      </c>
      <c r="B6811" s="21" t="s">
        <v>14480</v>
      </c>
      <c r="C6811" s="21" t="s">
        <v>1988</v>
      </c>
    </row>
    <row r="6812" spans="1:3" x14ac:dyDescent="0.2">
      <c r="A6812" s="20" t="s">
        <v>14481</v>
      </c>
      <c r="B6812" s="21" t="s">
        <v>14482</v>
      </c>
      <c r="C6812" s="21" t="s">
        <v>1988</v>
      </c>
    </row>
    <row r="6813" spans="1:3" x14ac:dyDescent="0.2">
      <c r="A6813" s="20" t="s">
        <v>14483</v>
      </c>
      <c r="B6813" s="21" t="s">
        <v>14484</v>
      </c>
      <c r="C6813" s="21" t="s">
        <v>1988</v>
      </c>
    </row>
    <row r="6814" spans="1:3" x14ac:dyDescent="0.2">
      <c r="A6814" s="20" t="s">
        <v>14485</v>
      </c>
      <c r="B6814" s="21" t="s">
        <v>14486</v>
      </c>
      <c r="C6814" s="21" t="s">
        <v>1996</v>
      </c>
    </row>
    <row r="6815" spans="1:3" x14ac:dyDescent="0.2">
      <c r="A6815" s="20" t="s">
        <v>14487</v>
      </c>
      <c r="B6815" s="21" t="s">
        <v>14488</v>
      </c>
      <c r="C6815" s="21" t="s">
        <v>1996</v>
      </c>
    </row>
    <row r="6816" spans="1:3" x14ac:dyDescent="0.2">
      <c r="A6816" s="20" t="s">
        <v>14489</v>
      </c>
      <c r="B6816" s="21" t="s">
        <v>14490</v>
      </c>
      <c r="C6816" s="21" t="s">
        <v>1996</v>
      </c>
    </row>
    <row r="6817" spans="1:3" x14ac:dyDescent="0.2">
      <c r="A6817" s="20" t="s">
        <v>14491</v>
      </c>
      <c r="B6817" s="21" t="s">
        <v>14492</v>
      </c>
      <c r="C6817" s="21" t="s">
        <v>3710</v>
      </c>
    </row>
    <row r="6818" spans="1:3" x14ac:dyDescent="0.2">
      <c r="A6818" s="20" t="s">
        <v>14493</v>
      </c>
      <c r="B6818" s="21" t="s">
        <v>14494</v>
      </c>
      <c r="C6818" s="21" t="s">
        <v>3710</v>
      </c>
    </row>
    <row r="6819" spans="1:3" x14ac:dyDescent="0.2">
      <c r="A6819" s="20" t="s">
        <v>14495</v>
      </c>
      <c r="B6819" s="21" t="s">
        <v>14496</v>
      </c>
      <c r="C6819" s="21" t="s">
        <v>2014</v>
      </c>
    </row>
    <row r="6820" spans="1:3" x14ac:dyDescent="0.2">
      <c r="A6820" s="20" t="s">
        <v>14497</v>
      </c>
      <c r="B6820" s="21" t="s">
        <v>14498</v>
      </c>
      <c r="C6820" s="21" t="s">
        <v>2014</v>
      </c>
    </row>
    <row r="6821" spans="1:3" x14ac:dyDescent="0.2">
      <c r="A6821" s="20" t="s">
        <v>14499</v>
      </c>
      <c r="B6821" s="21" t="s">
        <v>14500</v>
      </c>
      <c r="C6821" s="21" t="s">
        <v>2014</v>
      </c>
    </row>
    <row r="6822" spans="1:3" x14ac:dyDescent="0.2">
      <c r="A6822" s="20" t="s">
        <v>14501</v>
      </c>
      <c r="B6822" s="21" t="s">
        <v>14502</v>
      </c>
      <c r="C6822" s="21" t="s">
        <v>2014</v>
      </c>
    </row>
    <row r="6823" spans="1:3" x14ac:dyDescent="0.2">
      <c r="A6823" s="20" t="s">
        <v>14503</v>
      </c>
      <c r="B6823" s="21" t="s">
        <v>14504</v>
      </c>
      <c r="C6823" s="21" t="s">
        <v>2014</v>
      </c>
    </row>
    <row r="6824" spans="1:3" x14ac:dyDescent="0.2">
      <c r="A6824" s="20" t="s">
        <v>14505</v>
      </c>
      <c r="B6824" s="21" t="s">
        <v>14506</v>
      </c>
      <c r="C6824" s="21" t="s">
        <v>2014</v>
      </c>
    </row>
    <row r="6825" spans="1:3" x14ac:dyDescent="0.2">
      <c r="A6825" s="20" t="s">
        <v>14507</v>
      </c>
      <c r="B6825" s="21" t="s">
        <v>14508</v>
      </c>
      <c r="C6825" s="21" t="s">
        <v>2014</v>
      </c>
    </row>
    <row r="6826" spans="1:3" x14ac:dyDescent="0.2">
      <c r="A6826" s="20" t="s">
        <v>14509</v>
      </c>
      <c r="B6826" s="21" t="s">
        <v>14510</v>
      </c>
      <c r="C6826" s="21" t="s">
        <v>2014</v>
      </c>
    </row>
    <row r="6827" spans="1:3" x14ac:dyDescent="0.2">
      <c r="A6827" s="20" t="s">
        <v>14511</v>
      </c>
      <c r="B6827" s="21" t="s">
        <v>14512</v>
      </c>
      <c r="C6827" s="21" t="s">
        <v>2014</v>
      </c>
    </row>
    <row r="6828" spans="1:3" x14ac:dyDescent="0.2">
      <c r="A6828" s="20" t="s">
        <v>14513</v>
      </c>
      <c r="B6828" s="21" t="s">
        <v>14514</v>
      </c>
      <c r="C6828" s="21" t="s">
        <v>2014</v>
      </c>
    </row>
    <row r="6829" spans="1:3" x14ac:dyDescent="0.2">
      <c r="A6829" s="20" t="s">
        <v>14515</v>
      </c>
      <c r="B6829" s="21" t="s">
        <v>14516</v>
      </c>
      <c r="C6829" s="21" t="s">
        <v>2014</v>
      </c>
    </row>
    <row r="6830" spans="1:3" x14ac:dyDescent="0.2">
      <c r="A6830" s="20" t="s">
        <v>14517</v>
      </c>
      <c r="B6830" s="21" t="s">
        <v>14518</v>
      </c>
      <c r="C6830" s="21" t="s">
        <v>2014</v>
      </c>
    </row>
    <row r="6831" spans="1:3" x14ac:dyDescent="0.2">
      <c r="A6831" s="20" t="s">
        <v>14519</v>
      </c>
      <c r="B6831" s="21" t="s">
        <v>14520</v>
      </c>
      <c r="C6831" s="21" t="s">
        <v>2014</v>
      </c>
    </row>
    <row r="6832" spans="1:3" x14ac:dyDescent="0.2">
      <c r="A6832" s="20" t="s">
        <v>14521</v>
      </c>
      <c r="B6832" s="21" t="s">
        <v>14522</v>
      </c>
      <c r="C6832" s="21" t="s">
        <v>2014</v>
      </c>
    </row>
    <row r="6833" spans="1:3" x14ac:dyDescent="0.2">
      <c r="A6833" s="20" t="s">
        <v>14523</v>
      </c>
      <c r="B6833" s="21" t="s">
        <v>14524</v>
      </c>
      <c r="C6833" s="21" t="s">
        <v>2014</v>
      </c>
    </row>
    <row r="6834" spans="1:3" x14ac:dyDescent="0.2">
      <c r="A6834" s="20" t="s">
        <v>14525</v>
      </c>
      <c r="B6834" s="21" t="s">
        <v>14526</v>
      </c>
      <c r="C6834" s="21" t="s">
        <v>2014</v>
      </c>
    </row>
    <row r="6835" spans="1:3" x14ac:dyDescent="0.2">
      <c r="A6835" s="20" t="s">
        <v>14527</v>
      </c>
      <c r="B6835" s="21" t="s">
        <v>14528</v>
      </c>
      <c r="C6835" s="21" t="s">
        <v>2014</v>
      </c>
    </row>
    <row r="6836" spans="1:3" x14ac:dyDescent="0.2">
      <c r="A6836" s="20" t="s">
        <v>14529</v>
      </c>
      <c r="B6836" s="21" t="s">
        <v>14530</v>
      </c>
      <c r="C6836" s="21" t="s">
        <v>2014</v>
      </c>
    </row>
    <row r="6837" spans="1:3" x14ac:dyDescent="0.2">
      <c r="A6837" s="20" t="s">
        <v>14531</v>
      </c>
      <c r="B6837" s="21" t="s">
        <v>14532</v>
      </c>
      <c r="C6837" s="21" t="s">
        <v>2014</v>
      </c>
    </row>
    <row r="6838" spans="1:3" x14ac:dyDescent="0.2">
      <c r="A6838" s="20" t="s">
        <v>14533</v>
      </c>
      <c r="B6838" s="21" t="s">
        <v>14534</v>
      </c>
      <c r="C6838" s="21" t="s">
        <v>2014</v>
      </c>
    </row>
    <row r="6839" spans="1:3" x14ac:dyDescent="0.2">
      <c r="A6839" s="20" t="s">
        <v>14535</v>
      </c>
      <c r="B6839" s="21" t="s">
        <v>14536</v>
      </c>
      <c r="C6839" s="21" t="s">
        <v>2014</v>
      </c>
    </row>
    <row r="6840" spans="1:3" x14ac:dyDescent="0.2">
      <c r="A6840" s="20" t="s">
        <v>14537</v>
      </c>
      <c r="B6840" s="21" t="s">
        <v>14538</v>
      </c>
      <c r="C6840" s="21" t="s">
        <v>2014</v>
      </c>
    </row>
    <row r="6841" spans="1:3" x14ac:dyDescent="0.2">
      <c r="A6841" s="20" t="s">
        <v>14539</v>
      </c>
      <c r="B6841" s="21" t="s">
        <v>14540</v>
      </c>
      <c r="C6841" s="21" t="s">
        <v>2014</v>
      </c>
    </row>
    <row r="6842" spans="1:3" x14ac:dyDescent="0.2">
      <c r="A6842" s="20" t="s">
        <v>14541</v>
      </c>
      <c r="B6842" s="21" t="s">
        <v>14542</v>
      </c>
      <c r="C6842" s="21" t="s">
        <v>2014</v>
      </c>
    </row>
    <row r="6843" spans="1:3" x14ac:dyDescent="0.2">
      <c r="A6843" s="20" t="s">
        <v>14543</v>
      </c>
      <c r="B6843" s="21" t="s">
        <v>14544</v>
      </c>
      <c r="C6843" s="21" t="s">
        <v>2014</v>
      </c>
    </row>
    <row r="6844" spans="1:3" x14ac:dyDescent="0.2">
      <c r="A6844" s="20" t="s">
        <v>14545</v>
      </c>
      <c r="B6844" s="21" t="s">
        <v>14546</v>
      </c>
      <c r="C6844" s="21" t="s">
        <v>2014</v>
      </c>
    </row>
    <row r="6845" spans="1:3" x14ac:dyDescent="0.2">
      <c r="A6845" s="20" t="s">
        <v>14547</v>
      </c>
      <c r="B6845" s="21" t="s">
        <v>14548</v>
      </c>
      <c r="C6845" s="21" t="s">
        <v>2014</v>
      </c>
    </row>
    <row r="6846" spans="1:3" x14ac:dyDescent="0.2">
      <c r="A6846" s="20" t="s">
        <v>14549</v>
      </c>
      <c r="B6846" s="21" t="s">
        <v>14550</v>
      </c>
      <c r="C6846" s="21" t="s">
        <v>2014</v>
      </c>
    </row>
    <row r="6847" spans="1:3" x14ac:dyDescent="0.2">
      <c r="A6847" s="20" t="s">
        <v>14551</v>
      </c>
      <c r="B6847" s="21" t="s">
        <v>14552</v>
      </c>
      <c r="C6847" s="21" t="s">
        <v>2014</v>
      </c>
    </row>
    <row r="6848" spans="1:3" x14ac:dyDescent="0.2">
      <c r="A6848" s="20" t="s">
        <v>14553</v>
      </c>
      <c r="B6848" s="21" t="s">
        <v>14554</v>
      </c>
      <c r="C6848" s="21" t="s">
        <v>2014</v>
      </c>
    </row>
    <row r="6849" spans="1:3" x14ac:dyDescent="0.2">
      <c r="A6849" s="20" t="s">
        <v>14555</v>
      </c>
      <c r="B6849" s="21" t="s">
        <v>14556</v>
      </c>
      <c r="C6849" s="21" t="s">
        <v>2014</v>
      </c>
    </row>
    <row r="6850" spans="1:3" x14ac:dyDescent="0.2">
      <c r="A6850" s="20" t="s">
        <v>14557</v>
      </c>
      <c r="B6850" s="21" t="s">
        <v>14558</v>
      </c>
      <c r="C6850" s="21" t="s">
        <v>2014</v>
      </c>
    </row>
    <row r="6851" spans="1:3" x14ac:dyDescent="0.2">
      <c r="A6851" s="20" t="s">
        <v>14559</v>
      </c>
      <c r="B6851" s="21" t="s">
        <v>14560</v>
      </c>
      <c r="C6851" s="21" t="s">
        <v>2035</v>
      </c>
    </row>
    <row r="6852" spans="1:3" x14ac:dyDescent="0.2">
      <c r="A6852" s="20" t="s">
        <v>14561</v>
      </c>
      <c r="B6852" s="21" t="s">
        <v>14562</v>
      </c>
      <c r="C6852" s="21" t="s">
        <v>2035</v>
      </c>
    </row>
    <row r="6853" spans="1:3" x14ac:dyDescent="0.2">
      <c r="A6853" s="20" t="s">
        <v>14563</v>
      </c>
      <c r="B6853" s="21" t="s">
        <v>14564</v>
      </c>
      <c r="C6853" s="21" t="s">
        <v>2042</v>
      </c>
    </row>
    <row r="6854" spans="1:3" x14ac:dyDescent="0.2">
      <c r="A6854" s="20" t="s">
        <v>14565</v>
      </c>
      <c r="B6854" s="21" t="s">
        <v>14566</v>
      </c>
      <c r="C6854" s="21" t="s">
        <v>2042</v>
      </c>
    </row>
    <row r="6855" spans="1:3" x14ac:dyDescent="0.2">
      <c r="A6855" s="20" t="s">
        <v>14567</v>
      </c>
      <c r="B6855" s="21" t="s">
        <v>14568</v>
      </c>
      <c r="C6855" s="21" t="s">
        <v>2042</v>
      </c>
    </row>
    <row r="6856" spans="1:3" x14ac:dyDescent="0.2">
      <c r="A6856" s="20" t="s">
        <v>14569</v>
      </c>
      <c r="B6856" s="21" t="s">
        <v>14570</v>
      </c>
      <c r="C6856" s="21" t="s">
        <v>2042</v>
      </c>
    </row>
    <row r="6857" spans="1:3" x14ac:dyDescent="0.2">
      <c r="A6857" s="20" t="s">
        <v>14571</v>
      </c>
      <c r="B6857" s="21" t="s">
        <v>14572</v>
      </c>
      <c r="C6857" s="21" t="s">
        <v>2042</v>
      </c>
    </row>
    <row r="6858" spans="1:3" x14ac:dyDescent="0.2">
      <c r="A6858" s="20" t="s">
        <v>14573</v>
      </c>
      <c r="B6858" s="21" t="s">
        <v>14574</v>
      </c>
      <c r="C6858" s="21" t="s">
        <v>2042</v>
      </c>
    </row>
    <row r="6859" spans="1:3" x14ac:dyDescent="0.2">
      <c r="A6859" s="20" t="s">
        <v>14575</v>
      </c>
      <c r="B6859" s="21" t="s">
        <v>14576</v>
      </c>
      <c r="C6859" s="21" t="s">
        <v>2042</v>
      </c>
    </row>
    <row r="6860" spans="1:3" x14ac:dyDescent="0.2">
      <c r="A6860" s="20" t="s">
        <v>14577</v>
      </c>
      <c r="B6860" s="21" t="s">
        <v>14578</v>
      </c>
      <c r="C6860" s="21" t="s">
        <v>2042</v>
      </c>
    </row>
    <row r="6861" spans="1:3" x14ac:dyDescent="0.2">
      <c r="A6861" s="20" t="s">
        <v>14579</v>
      </c>
      <c r="B6861" s="21" t="s">
        <v>14580</v>
      </c>
      <c r="C6861" s="21" t="s">
        <v>2042</v>
      </c>
    </row>
    <row r="6862" spans="1:3" x14ac:dyDescent="0.2">
      <c r="A6862" s="20" t="s">
        <v>14581</v>
      </c>
      <c r="B6862" s="21" t="s">
        <v>14582</v>
      </c>
      <c r="C6862" s="21" t="s">
        <v>2042</v>
      </c>
    </row>
    <row r="6863" spans="1:3" x14ac:dyDescent="0.2">
      <c r="A6863" s="20" t="s">
        <v>14583</v>
      </c>
      <c r="B6863" s="21" t="s">
        <v>14584</v>
      </c>
      <c r="C6863" s="21" t="s">
        <v>2042</v>
      </c>
    </row>
    <row r="6864" spans="1:3" x14ac:dyDescent="0.2">
      <c r="A6864" s="20" t="s">
        <v>14585</v>
      </c>
      <c r="B6864" s="21" t="s">
        <v>14586</v>
      </c>
      <c r="C6864" s="21" t="s">
        <v>2035</v>
      </c>
    </row>
    <row r="6865" spans="1:3" x14ac:dyDescent="0.2">
      <c r="A6865" s="20" t="s">
        <v>14587</v>
      </c>
      <c r="B6865" s="21" t="s">
        <v>14588</v>
      </c>
      <c r="C6865" s="21" t="s">
        <v>2065</v>
      </c>
    </row>
    <row r="6866" spans="1:3" x14ac:dyDescent="0.2">
      <c r="A6866" s="20" t="s">
        <v>14589</v>
      </c>
      <c r="B6866" s="21" t="s">
        <v>14590</v>
      </c>
      <c r="C6866" s="21" t="s">
        <v>2065</v>
      </c>
    </row>
    <row r="6867" spans="1:3" x14ac:dyDescent="0.2">
      <c r="A6867" s="20" t="s">
        <v>14591</v>
      </c>
      <c r="B6867" s="21" t="s">
        <v>14592</v>
      </c>
      <c r="C6867" s="21" t="s">
        <v>2065</v>
      </c>
    </row>
    <row r="6868" spans="1:3" x14ac:dyDescent="0.2">
      <c r="A6868" s="20" t="s">
        <v>14593</v>
      </c>
      <c r="B6868" s="21" t="s">
        <v>14594</v>
      </c>
      <c r="C6868" s="21" t="s">
        <v>2075</v>
      </c>
    </row>
    <row r="6869" spans="1:3" x14ac:dyDescent="0.2">
      <c r="A6869" s="20" t="s">
        <v>14595</v>
      </c>
      <c r="B6869" s="21" t="s">
        <v>14596</v>
      </c>
      <c r="C6869" s="21" t="s">
        <v>2075</v>
      </c>
    </row>
    <row r="6870" spans="1:3" x14ac:dyDescent="0.2">
      <c r="A6870" s="20" t="s">
        <v>14597</v>
      </c>
      <c r="B6870" s="21" t="s">
        <v>14598</v>
      </c>
      <c r="C6870" s="21" t="s">
        <v>2075</v>
      </c>
    </row>
    <row r="6871" spans="1:3" x14ac:dyDescent="0.2">
      <c r="A6871" s="20" t="s">
        <v>14599</v>
      </c>
      <c r="B6871" s="21" t="s">
        <v>14600</v>
      </c>
      <c r="C6871" s="21" t="s">
        <v>2075</v>
      </c>
    </row>
    <row r="6872" spans="1:3" x14ac:dyDescent="0.2">
      <c r="A6872" s="20" t="s">
        <v>14601</v>
      </c>
      <c r="B6872" s="21" t="s">
        <v>14602</v>
      </c>
      <c r="C6872" s="21" t="s">
        <v>2075</v>
      </c>
    </row>
    <row r="6873" spans="1:3" x14ac:dyDescent="0.2">
      <c r="A6873" s="20" t="s">
        <v>14603</v>
      </c>
      <c r="B6873" s="21" t="s">
        <v>14604</v>
      </c>
      <c r="C6873" s="21" t="s">
        <v>2075</v>
      </c>
    </row>
    <row r="6874" spans="1:3" x14ac:dyDescent="0.2">
      <c r="A6874" s="20" t="s">
        <v>14605</v>
      </c>
      <c r="B6874" s="21" t="s">
        <v>14606</v>
      </c>
      <c r="C6874" s="21" t="s">
        <v>2075</v>
      </c>
    </row>
    <row r="6875" spans="1:3" x14ac:dyDescent="0.2">
      <c r="A6875" s="20" t="s">
        <v>14607</v>
      </c>
      <c r="B6875" s="21" t="s">
        <v>14608</v>
      </c>
      <c r="C6875" s="21" t="s">
        <v>2075</v>
      </c>
    </row>
    <row r="6876" spans="1:3" x14ac:dyDescent="0.2">
      <c r="A6876" s="20" t="s">
        <v>14609</v>
      </c>
      <c r="B6876" s="21" t="s">
        <v>14610</v>
      </c>
      <c r="C6876" s="21" t="s">
        <v>2075</v>
      </c>
    </row>
    <row r="6877" spans="1:3" x14ac:dyDescent="0.2">
      <c r="A6877" s="20" t="s">
        <v>14611</v>
      </c>
      <c r="B6877" s="21" t="s">
        <v>14612</v>
      </c>
      <c r="C6877" s="21" t="s">
        <v>2075</v>
      </c>
    </row>
    <row r="6878" spans="1:3" x14ac:dyDescent="0.2">
      <c r="A6878" s="20" t="s">
        <v>14613</v>
      </c>
      <c r="B6878" s="21" t="s">
        <v>14614</v>
      </c>
      <c r="C6878" s="21" t="s">
        <v>2075</v>
      </c>
    </row>
    <row r="6879" spans="1:3" x14ac:dyDescent="0.2">
      <c r="A6879" s="20" t="s">
        <v>14615</v>
      </c>
      <c r="B6879" s="21" t="s">
        <v>14616</v>
      </c>
      <c r="C6879" s="21" t="s">
        <v>2075</v>
      </c>
    </row>
    <row r="6880" spans="1:3" x14ac:dyDescent="0.2">
      <c r="A6880" s="20" t="s">
        <v>14617</v>
      </c>
      <c r="B6880" s="21" t="s">
        <v>14618</v>
      </c>
      <c r="C6880" s="21" t="s">
        <v>2075</v>
      </c>
    </row>
    <row r="6881" spans="1:3" x14ac:dyDescent="0.2">
      <c r="A6881" s="20" t="s">
        <v>14619</v>
      </c>
      <c r="B6881" s="21" t="s">
        <v>14620</v>
      </c>
      <c r="C6881" s="21" t="s">
        <v>2075</v>
      </c>
    </row>
    <row r="6882" spans="1:3" x14ac:dyDescent="0.2">
      <c r="A6882" s="20" t="s">
        <v>14621</v>
      </c>
      <c r="B6882" s="21" t="s">
        <v>14622</v>
      </c>
      <c r="C6882" s="21" t="s">
        <v>2075</v>
      </c>
    </row>
    <row r="6883" spans="1:3" x14ac:dyDescent="0.2">
      <c r="A6883" s="20" t="s">
        <v>14623</v>
      </c>
      <c r="B6883" s="21" t="s">
        <v>14624</v>
      </c>
      <c r="C6883" s="21" t="s">
        <v>2075</v>
      </c>
    </row>
    <row r="6884" spans="1:3" x14ac:dyDescent="0.2">
      <c r="A6884" s="20" t="s">
        <v>14625</v>
      </c>
      <c r="B6884" s="21" t="s">
        <v>14626</v>
      </c>
      <c r="C6884" s="21" t="s">
        <v>2075</v>
      </c>
    </row>
    <row r="6885" spans="1:3" x14ac:dyDescent="0.2">
      <c r="A6885" s="20" t="s">
        <v>14627</v>
      </c>
      <c r="B6885" s="21" t="s">
        <v>14628</v>
      </c>
      <c r="C6885" s="21" t="s">
        <v>2082</v>
      </c>
    </row>
    <row r="6886" spans="1:3" x14ac:dyDescent="0.2">
      <c r="A6886" s="20" t="s">
        <v>14629</v>
      </c>
      <c r="B6886" s="21" t="s">
        <v>14630</v>
      </c>
      <c r="C6886" s="21" t="s">
        <v>2082</v>
      </c>
    </row>
    <row r="6887" spans="1:3" x14ac:dyDescent="0.2">
      <c r="A6887" s="20" t="s">
        <v>14631</v>
      </c>
      <c r="B6887" s="21" t="s">
        <v>14632</v>
      </c>
      <c r="C6887" s="21" t="s">
        <v>2089</v>
      </c>
    </row>
    <row r="6888" spans="1:3" x14ac:dyDescent="0.2">
      <c r="A6888" s="20" t="s">
        <v>14633</v>
      </c>
      <c r="B6888" s="21" t="s">
        <v>14634</v>
      </c>
      <c r="C6888" s="21" t="s">
        <v>2111</v>
      </c>
    </row>
    <row r="6889" spans="1:3" x14ac:dyDescent="0.2">
      <c r="A6889" s="20" t="s">
        <v>14635</v>
      </c>
      <c r="B6889" s="21" t="s">
        <v>14636</v>
      </c>
      <c r="C6889" s="21" t="s">
        <v>2111</v>
      </c>
    </row>
    <row r="6890" spans="1:3" x14ac:dyDescent="0.2">
      <c r="A6890" s="20" t="s">
        <v>14637</v>
      </c>
      <c r="B6890" s="21" t="s">
        <v>14638</v>
      </c>
      <c r="C6890" s="21" t="s">
        <v>5385</v>
      </c>
    </row>
    <row r="6891" spans="1:3" x14ac:dyDescent="0.2">
      <c r="A6891" s="20" t="s">
        <v>14639</v>
      </c>
      <c r="B6891" s="21" t="s">
        <v>14640</v>
      </c>
      <c r="C6891" s="21" t="s">
        <v>2114</v>
      </c>
    </row>
    <row r="6892" spans="1:3" x14ac:dyDescent="0.2">
      <c r="A6892" s="22" t="s">
        <v>14641</v>
      </c>
      <c r="B6892" s="21" t="s">
        <v>14642</v>
      </c>
      <c r="C6892" s="21" t="s">
        <v>1757</v>
      </c>
    </row>
    <row r="6893" spans="1:3" x14ac:dyDescent="0.2">
      <c r="A6893" s="22" t="s">
        <v>14643</v>
      </c>
      <c r="B6893" s="21" t="s">
        <v>14644</v>
      </c>
      <c r="C6893" s="21" t="s">
        <v>1757</v>
      </c>
    </row>
    <row r="6894" spans="1:3" x14ac:dyDescent="0.2">
      <c r="A6894" s="22" t="s">
        <v>14645</v>
      </c>
      <c r="B6894" s="21" t="s">
        <v>14646</v>
      </c>
      <c r="C6894" s="21" t="s">
        <v>1697</v>
      </c>
    </row>
    <row r="6895" spans="1:3" x14ac:dyDescent="0.2">
      <c r="A6895" s="22" t="s">
        <v>14647</v>
      </c>
      <c r="B6895" s="21" t="s">
        <v>14648</v>
      </c>
      <c r="C6895" s="21" t="s">
        <v>1796</v>
      </c>
    </row>
    <row r="6896" spans="1:3" x14ac:dyDescent="0.2">
      <c r="A6896" s="22" t="s">
        <v>14649</v>
      </c>
      <c r="B6896" s="21" t="s">
        <v>14650</v>
      </c>
      <c r="C6896" s="21" t="s">
        <v>1577</v>
      </c>
    </row>
    <row r="6897" spans="1:3" x14ac:dyDescent="0.2">
      <c r="A6897" s="22" t="s">
        <v>14651</v>
      </c>
      <c r="B6897" s="21" t="s">
        <v>14652</v>
      </c>
      <c r="C6897" s="21" t="s">
        <v>1895</v>
      </c>
    </row>
    <row r="6898" spans="1:3" x14ac:dyDescent="0.2">
      <c r="A6898" s="22" t="s">
        <v>14653</v>
      </c>
      <c r="B6898" s="21" t="s">
        <v>14654</v>
      </c>
      <c r="C6898" s="21" t="s">
        <v>1988</v>
      </c>
    </row>
    <row r="6899" spans="1:3" x14ac:dyDescent="0.2">
      <c r="A6899" s="22" t="s">
        <v>14655</v>
      </c>
      <c r="B6899" s="21" t="s">
        <v>14656</v>
      </c>
      <c r="C6899" s="21" t="s">
        <v>1988</v>
      </c>
    </row>
    <row r="6900" spans="1:3" x14ac:dyDescent="0.2">
      <c r="A6900" s="22" t="s">
        <v>14657</v>
      </c>
      <c r="B6900" s="21" t="s">
        <v>14658</v>
      </c>
      <c r="C6900" s="21" t="s">
        <v>1988</v>
      </c>
    </row>
    <row r="6901" spans="1:3" x14ac:dyDescent="0.2">
      <c r="A6901" s="22" t="s">
        <v>14659</v>
      </c>
      <c r="B6901" s="21" t="s">
        <v>14660</v>
      </c>
      <c r="C6901" s="21" t="s">
        <v>1988</v>
      </c>
    </row>
    <row r="6902" spans="1:3" x14ac:dyDescent="0.2">
      <c r="A6902" s="22" t="s">
        <v>14661</v>
      </c>
      <c r="B6902" s="21" t="s">
        <v>14662</v>
      </c>
      <c r="C6902" s="21" t="s">
        <v>1988</v>
      </c>
    </row>
    <row r="6903" spans="1:3" x14ac:dyDescent="0.2">
      <c r="A6903" s="22" t="s">
        <v>14663</v>
      </c>
      <c r="B6903" s="21" t="s">
        <v>14664</v>
      </c>
      <c r="C6903" s="21" t="s">
        <v>1988</v>
      </c>
    </row>
    <row r="6904" spans="1:3" x14ac:dyDescent="0.2">
      <c r="A6904" s="22" t="s">
        <v>14665</v>
      </c>
      <c r="B6904" s="21" t="s">
        <v>14666</v>
      </c>
      <c r="C6904" s="21" t="s">
        <v>1988</v>
      </c>
    </row>
    <row r="6905" spans="1:3" x14ac:dyDescent="0.2">
      <c r="A6905" s="22" t="s">
        <v>14667</v>
      </c>
      <c r="B6905" s="21" t="s">
        <v>14668</v>
      </c>
      <c r="C6905" s="21" t="s">
        <v>1988</v>
      </c>
    </row>
    <row r="6906" spans="1:3" x14ac:dyDescent="0.2">
      <c r="A6906" s="22" t="s">
        <v>14669</v>
      </c>
      <c r="B6906" s="21" t="s">
        <v>14670</v>
      </c>
      <c r="C6906" s="21" t="s">
        <v>1957</v>
      </c>
    </row>
    <row r="6907" spans="1:3" x14ac:dyDescent="0.2">
      <c r="A6907" s="22" t="s">
        <v>14671</v>
      </c>
      <c r="B6907" s="21" t="s">
        <v>14672</v>
      </c>
      <c r="C6907" s="21" t="s">
        <v>1577</v>
      </c>
    </row>
    <row r="6908" spans="1:3" x14ac:dyDescent="0.2">
      <c r="A6908" s="22" t="s">
        <v>14673</v>
      </c>
      <c r="B6908" s="21" t="s">
        <v>14674</v>
      </c>
      <c r="C6908" s="21" t="s">
        <v>1996</v>
      </c>
    </row>
    <row r="6909" spans="1:3" x14ac:dyDescent="0.2">
      <c r="A6909" s="22" t="s">
        <v>14675</v>
      </c>
      <c r="B6909" s="21" t="s">
        <v>14676</v>
      </c>
      <c r="C6909" s="21" t="s">
        <v>1697</v>
      </c>
    </row>
    <row r="6910" spans="1:3" x14ac:dyDescent="0.2">
      <c r="A6910" s="22" t="s">
        <v>14677</v>
      </c>
      <c r="B6910" s="21" t="s">
        <v>14678</v>
      </c>
      <c r="C6910" s="21" t="s">
        <v>1895</v>
      </c>
    </row>
    <row r="6911" spans="1:3" x14ac:dyDescent="0.2">
      <c r="A6911" s="22" t="s">
        <v>14679</v>
      </c>
      <c r="B6911" s="21" t="s">
        <v>14680</v>
      </c>
      <c r="C6911" s="21" t="s">
        <v>1697</v>
      </c>
    </row>
    <row r="6912" spans="1:3" x14ac:dyDescent="0.2">
      <c r="A6912" s="22" t="s">
        <v>14681</v>
      </c>
      <c r="B6912" s="21" t="s">
        <v>14682</v>
      </c>
      <c r="C6912" s="21" t="s">
        <v>1697</v>
      </c>
    </row>
    <row r="6913" spans="1:3" x14ac:dyDescent="0.2">
      <c r="A6913" s="22" t="s">
        <v>14683</v>
      </c>
      <c r="B6913" s="21" t="s">
        <v>14684</v>
      </c>
      <c r="C6913" s="21" t="s">
        <v>1697</v>
      </c>
    </row>
    <row r="6914" spans="1:3" x14ac:dyDescent="0.2">
      <c r="A6914" s="22" t="s">
        <v>14685</v>
      </c>
      <c r="B6914" s="21" t="s">
        <v>14686</v>
      </c>
      <c r="C6914" s="21" t="s">
        <v>1697</v>
      </c>
    </row>
    <row r="6915" spans="1:3" x14ac:dyDescent="0.2">
      <c r="A6915" s="22" t="s">
        <v>14687</v>
      </c>
      <c r="B6915" s="21" t="s">
        <v>14688</v>
      </c>
      <c r="C6915" s="21" t="s">
        <v>1697</v>
      </c>
    </row>
    <row r="6916" spans="1:3" x14ac:dyDescent="0.2">
      <c r="A6916" s="22" t="s">
        <v>14689</v>
      </c>
      <c r="B6916" s="21" t="s">
        <v>14690</v>
      </c>
      <c r="C6916" s="21" t="s">
        <v>1697</v>
      </c>
    </row>
    <row r="6917" spans="1:3" x14ac:dyDescent="0.2">
      <c r="A6917" s="22" t="s">
        <v>14691</v>
      </c>
      <c r="B6917" s="21" t="s">
        <v>14692</v>
      </c>
      <c r="C6917" s="21" t="s">
        <v>1697</v>
      </c>
    </row>
    <row r="6918" spans="1:3" x14ac:dyDescent="0.2">
      <c r="A6918" s="22" t="s">
        <v>14693</v>
      </c>
      <c r="B6918" s="21" t="s">
        <v>14694</v>
      </c>
      <c r="C6918" s="21" t="s">
        <v>1590</v>
      </c>
    </row>
    <row r="6919" spans="1:3" x14ac:dyDescent="0.2">
      <c r="A6919" s="22" t="s">
        <v>14695</v>
      </c>
      <c r="B6919" s="21" t="s">
        <v>14696</v>
      </c>
      <c r="C6919" s="21" t="s">
        <v>1978</v>
      </c>
    </row>
    <row r="6920" spans="1:3" x14ac:dyDescent="0.2">
      <c r="A6920" s="22" t="s">
        <v>14697</v>
      </c>
      <c r="B6920" s="21" t="s">
        <v>14698</v>
      </c>
      <c r="C6920" s="21" t="s">
        <v>1697</v>
      </c>
    </row>
    <row r="6921" spans="1:3" x14ac:dyDescent="0.2">
      <c r="A6921" s="22" t="s">
        <v>14699</v>
      </c>
      <c r="B6921" s="21" t="s">
        <v>14700</v>
      </c>
      <c r="C6921" s="21" t="s">
        <v>2456</v>
      </c>
    </row>
    <row r="6922" spans="1:3" x14ac:dyDescent="0.2">
      <c r="A6922" s="22" t="s">
        <v>14701</v>
      </c>
      <c r="B6922" s="21" t="s">
        <v>14702</v>
      </c>
      <c r="C6922" s="21" t="s">
        <v>1895</v>
      </c>
    </row>
    <row r="6923" spans="1:3" x14ac:dyDescent="0.2">
      <c r="A6923" s="22" t="s">
        <v>14703</v>
      </c>
      <c r="B6923" s="21" t="s">
        <v>14704</v>
      </c>
      <c r="C6923" s="21" t="s">
        <v>2075</v>
      </c>
    </row>
    <row r="6924" spans="1:3" x14ac:dyDescent="0.2">
      <c r="A6924" s="22" t="s">
        <v>14705</v>
      </c>
      <c r="B6924" s="21" t="s">
        <v>14706</v>
      </c>
      <c r="C6924" s="21" t="s">
        <v>1895</v>
      </c>
    </row>
    <row r="6925" spans="1:3" x14ac:dyDescent="0.2">
      <c r="A6925" s="22" t="s">
        <v>14707</v>
      </c>
      <c r="B6925" s="21" t="s">
        <v>14708</v>
      </c>
      <c r="C6925" s="21" t="s">
        <v>1895</v>
      </c>
    </row>
    <row r="6926" spans="1:3" x14ac:dyDescent="0.2">
      <c r="A6926" s="22" t="s">
        <v>14709</v>
      </c>
      <c r="B6926" s="21" t="s">
        <v>14710</v>
      </c>
      <c r="C6926" s="21" t="s">
        <v>1895</v>
      </c>
    </row>
    <row r="6927" spans="1:3" x14ac:dyDescent="0.2">
      <c r="A6927" s="22" t="s">
        <v>14711</v>
      </c>
      <c r="B6927" s="21" t="s">
        <v>14712</v>
      </c>
      <c r="C6927" s="21" t="s">
        <v>1895</v>
      </c>
    </row>
    <row r="6928" spans="1:3" x14ac:dyDescent="0.2">
      <c r="A6928" s="22" t="s">
        <v>14713</v>
      </c>
      <c r="B6928" s="21" t="s">
        <v>14714</v>
      </c>
      <c r="C6928" s="21" t="s">
        <v>1895</v>
      </c>
    </row>
    <row r="6929" spans="1:3" x14ac:dyDescent="0.2">
      <c r="A6929" s="22" t="s">
        <v>14715</v>
      </c>
      <c r="B6929" s="21" t="s">
        <v>14716</v>
      </c>
      <c r="C6929" s="21" t="s">
        <v>1895</v>
      </c>
    </row>
    <row r="6930" spans="1:3" x14ac:dyDescent="0.2">
      <c r="A6930" s="22" t="s">
        <v>14717</v>
      </c>
      <c r="B6930" s="21" t="s">
        <v>14718</v>
      </c>
      <c r="C6930" s="21" t="s">
        <v>1895</v>
      </c>
    </row>
    <row r="6931" spans="1:3" x14ac:dyDescent="0.2">
      <c r="A6931" s="22" t="s">
        <v>14719</v>
      </c>
      <c r="B6931" s="21" t="s">
        <v>14720</v>
      </c>
      <c r="C6931" s="21" t="s">
        <v>2075</v>
      </c>
    </row>
    <row r="6932" spans="1:3" x14ac:dyDescent="0.2">
      <c r="A6932" s="22" t="s">
        <v>14721</v>
      </c>
      <c r="B6932" s="21" t="s">
        <v>14722</v>
      </c>
      <c r="C6932" s="21" t="s">
        <v>2075</v>
      </c>
    </row>
    <row r="6933" spans="1:3" x14ac:dyDescent="0.2">
      <c r="A6933" s="22" t="s">
        <v>14723</v>
      </c>
      <c r="B6933" s="21" t="s">
        <v>14724</v>
      </c>
      <c r="C6933" s="21" t="s">
        <v>2075</v>
      </c>
    </row>
    <row r="6934" spans="1:3" x14ac:dyDescent="0.2">
      <c r="A6934" s="22" t="s">
        <v>14725</v>
      </c>
      <c r="B6934" s="21" t="s">
        <v>14726</v>
      </c>
      <c r="C6934" s="21" t="s">
        <v>1895</v>
      </c>
    </row>
    <row r="6935" spans="1:3" x14ac:dyDescent="0.2">
      <c r="A6935" s="22" t="s">
        <v>14727</v>
      </c>
      <c r="B6935" s="21" t="s">
        <v>14728</v>
      </c>
      <c r="C6935" s="21" t="s">
        <v>1743</v>
      </c>
    </row>
    <row r="6936" spans="1:3" x14ac:dyDescent="0.2">
      <c r="A6936" s="22" t="s">
        <v>14729</v>
      </c>
      <c r="B6936" s="21" t="s">
        <v>14730</v>
      </c>
      <c r="C6936" s="21" t="s">
        <v>1895</v>
      </c>
    </row>
    <row r="6937" spans="1:3" x14ac:dyDescent="0.2">
      <c r="A6937" s="22" t="s">
        <v>14731</v>
      </c>
      <c r="B6937" s="21" t="s">
        <v>14732</v>
      </c>
      <c r="C6937" s="21" t="s">
        <v>1895</v>
      </c>
    </row>
    <row r="6938" spans="1:3" x14ac:dyDescent="0.2">
      <c r="A6938" s="22" t="s">
        <v>14733</v>
      </c>
      <c r="B6938" s="21" t="s">
        <v>14734</v>
      </c>
      <c r="C6938" s="21" t="s">
        <v>2014</v>
      </c>
    </row>
    <row r="6939" spans="1:3" x14ac:dyDescent="0.2">
      <c r="A6939" s="22" t="s">
        <v>14735</v>
      </c>
      <c r="B6939" s="21" t="s">
        <v>14736</v>
      </c>
      <c r="C6939" s="21" t="s">
        <v>2014</v>
      </c>
    </row>
    <row r="6940" spans="1:3" x14ac:dyDescent="0.2">
      <c r="A6940" s="22" t="s">
        <v>14737</v>
      </c>
      <c r="B6940" s="21" t="s">
        <v>14738</v>
      </c>
      <c r="C6940" s="21" t="s">
        <v>2014</v>
      </c>
    </row>
    <row r="6941" spans="1:3" x14ac:dyDescent="0.2">
      <c r="A6941" s="22" t="s">
        <v>14739</v>
      </c>
      <c r="B6941" s="21" t="s">
        <v>14740</v>
      </c>
      <c r="C6941" s="21" t="s">
        <v>2014</v>
      </c>
    </row>
    <row r="6942" spans="1:3" x14ac:dyDescent="0.2">
      <c r="A6942" s="22" t="s">
        <v>14741</v>
      </c>
      <c r="B6942" s="21" t="s">
        <v>14742</v>
      </c>
      <c r="C6942" s="21" t="s">
        <v>1697</v>
      </c>
    </row>
    <row r="6943" spans="1:3" x14ac:dyDescent="0.2">
      <c r="A6943" s="22" t="s">
        <v>14743</v>
      </c>
      <c r="B6943" s="21" t="s">
        <v>14744</v>
      </c>
      <c r="C6943" s="21" t="s">
        <v>2738</v>
      </c>
    </row>
    <row r="6944" spans="1:3" x14ac:dyDescent="0.2">
      <c r="A6944" s="22" t="s">
        <v>14745</v>
      </c>
      <c r="B6944" s="21" t="s">
        <v>14746</v>
      </c>
      <c r="C6944" s="21" t="s">
        <v>1697</v>
      </c>
    </row>
    <row r="6945" spans="1:3" x14ac:dyDescent="0.2">
      <c r="A6945" s="22" t="s">
        <v>14747</v>
      </c>
      <c r="B6945" s="21" t="s">
        <v>14748</v>
      </c>
      <c r="C6945" s="21" t="s">
        <v>1697</v>
      </c>
    </row>
    <row r="6946" spans="1:3" x14ac:dyDescent="0.2">
      <c r="A6946" s="22" t="s">
        <v>14749</v>
      </c>
      <c r="B6946" s="21" t="s">
        <v>14750</v>
      </c>
      <c r="C6946" s="21" t="s">
        <v>1697</v>
      </c>
    </row>
    <row r="6947" spans="1:3" x14ac:dyDescent="0.2">
      <c r="A6947" s="22" t="s">
        <v>14751</v>
      </c>
      <c r="B6947" s="21" t="s">
        <v>14752</v>
      </c>
      <c r="C6947" s="21" t="s">
        <v>1671</v>
      </c>
    </row>
    <row r="6948" spans="1:3" x14ac:dyDescent="0.2">
      <c r="A6948" s="22" t="s">
        <v>14753</v>
      </c>
      <c r="B6948" s="21" t="s">
        <v>14754</v>
      </c>
      <c r="C6948" s="21" t="s">
        <v>1939</v>
      </c>
    </row>
    <row r="6949" spans="1:3" x14ac:dyDescent="0.2">
      <c r="A6949" s="22" t="s">
        <v>14755</v>
      </c>
      <c r="B6949" s="21" t="s">
        <v>14756</v>
      </c>
      <c r="C6949" s="21" t="s">
        <v>1764</v>
      </c>
    </row>
    <row r="6950" spans="1:3" x14ac:dyDescent="0.2">
      <c r="A6950" s="22" t="s">
        <v>14757</v>
      </c>
      <c r="B6950" s="21" t="s">
        <v>14758</v>
      </c>
      <c r="C6950" s="21" t="s">
        <v>1914</v>
      </c>
    </row>
    <row r="6951" spans="1:3" x14ac:dyDescent="0.2">
      <c r="A6951" s="22" t="s">
        <v>14759</v>
      </c>
      <c r="B6951" s="21" t="s">
        <v>14760</v>
      </c>
      <c r="C6951" s="21" t="s">
        <v>1697</v>
      </c>
    </row>
    <row r="6952" spans="1:3" x14ac:dyDescent="0.2">
      <c r="A6952" s="22" t="s">
        <v>14761</v>
      </c>
      <c r="B6952" s="21" t="s">
        <v>14762</v>
      </c>
      <c r="C6952" s="21" t="s">
        <v>1858</v>
      </c>
    </row>
    <row r="6953" spans="1:3" x14ac:dyDescent="0.2">
      <c r="A6953" s="22" t="s">
        <v>14763</v>
      </c>
      <c r="B6953" s="21" t="s">
        <v>14764</v>
      </c>
      <c r="C6953" s="21" t="s">
        <v>1996</v>
      </c>
    </row>
    <row r="6954" spans="1:3" x14ac:dyDescent="0.2">
      <c r="A6954" s="22" t="s">
        <v>14765</v>
      </c>
      <c r="B6954" s="21" t="s">
        <v>14766</v>
      </c>
      <c r="C6954" s="21" t="s">
        <v>1671</v>
      </c>
    </row>
    <row r="6955" spans="1:3" x14ac:dyDescent="0.2">
      <c r="A6955" s="22" t="s">
        <v>14767</v>
      </c>
      <c r="B6955" s="21" t="s">
        <v>14768</v>
      </c>
      <c r="C6955" s="21" t="s">
        <v>1895</v>
      </c>
    </row>
    <row r="6956" spans="1:3" x14ac:dyDescent="0.2">
      <c r="A6956" s="22" t="s">
        <v>14769</v>
      </c>
      <c r="B6956" s="21" t="s">
        <v>14770</v>
      </c>
      <c r="C6956" s="21" t="s">
        <v>1642</v>
      </c>
    </row>
    <row r="6957" spans="1:3" x14ac:dyDescent="0.2">
      <c r="A6957" s="22" t="s">
        <v>14771</v>
      </c>
      <c r="B6957" s="21" t="s">
        <v>14772</v>
      </c>
      <c r="C6957" s="21" t="s">
        <v>1840</v>
      </c>
    </row>
    <row r="6958" spans="1:3" x14ac:dyDescent="0.2">
      <c r="A6958" s="22" t="s">
        <v>14773</v>
      </c>
      <c r="B6958" s="21" t="s">
        <v>14774</v>
      </c>
      <c r="C6958" s="21" t="s">
        <v>1939</v>
      </c>
    </row>
    <row r="6959" spans="1:3" x14ac:dyDescent="0.2">
      <c r="A6959" s="22" t="s">
        <v>14775</v>
      </c>
      <c r="B6959" s="21" t="s">
        <v>14776</v>
      </c>
      <c r="C6959" s="21" t="s">
        <v>1796</v>
      </c>
    </row>
    <row r="6960" spans="1:3" x14ac:dyDescent="0.2">
      <c r="A6960" s="22" t="s">
        <v>14777</v>
      </c>
      <c r="B6960" s="21" t="s">
        <v>14778</v>
      </c>
      <c r="C6960" s="21" t="s">
        <v>1895</v>
      </c>
    </row>
    <row r="6961" spans="1:3" x14ac:dyDescent="0.2">
      <c r="A6961" s="22" t="s">
        <v>14779</v>
      </c>
      <c r="B6961" s="21" t="s">
        <v>14780</v>
      </c>
      <c r="C6961" s="21" t="s">
        <v>1895</v>
      </c>
    </row>
    <row r="6962" spans="1:3" x14ac:dyDescent="0.2">
      <c r="A6962" s="22" t="s">
        <v>14781</v>
      </c>
      <c r="B6962" s="21" t="s">
        <v>14782</v>
      </c>
      <c r="C6962" s="21" t="s">
        <v>1697</v>
      </c>
    </row>
    <row r="6963" spans="1:3" x14ac:dyDescent="0.2">
      <c r="A6963" s="22" t="s">
        <v>14783</v>
      </c>
      <c r="B6963" s="21" t="s">
        <v>14784</v>
      </c>
      <c r="C6963" s="21" t="s">
        <v>1796</v>
      </c>
    </row>
    <row r="6964" spans="1:3" x14ac:dyDescent="0.2">
      <c r="A6964" s="22" t="s">
        <v>14785</v>
      </c>
      <c r="B6964" s="21" t="s">
        <v>14786</v>
      </c>
      <c r="C6964" s="21" t="s">
        <v>1796</v>
      </c>
    </row>
    <row r="6965" spans="1:3" x14ac:dyDescent="0.2">
      <c r="A6965" s="22" t="s">
        <v>14787</v>
      </c>
      <c r="B6965" s="21" t="s">
        <v>14788</v>
      </c>
      <c r="C6965" s="21" t="s">
        <v>1796</v>
      </c>
    </row>
    <row r="6966" spans="1:3" x14ac:dyDescent="0.2">
      <c r="A6966" s="22" t="s">
        <v>14789</v>
      </c>
      <c r="B6966" s="21" t="s">
        <v>14790</v>
      </c>
      <c r="C6966" s="21" t="s">
        <v>1577</v>
      </c>
    </row>
    <row r="6967" spans="1:3" x14ac:dyDescent="0.2">
      <c r="A6967" s="22" t="s">
        <v>14791</v>
      </c>
      <c r="B6967" s="21" t="s">
        <v>14792</v>
      </c>
      <c r="C6967" s="21" t="s">
        <v>2075</v>
      </c>
    </row>
    <row r="6968" spans="1:3" x14ac:dyDescent="0.2">
      <c r="A6968" s="22" t="s">
        <v>14793</v>
      </c>
      <c r="B6968" s="21" t="s">
        <v>14794</v>
      </c>
      <c r="C6968" s="21" t="s">
        <v>1895</v>
      </c>
    </row>
    <row r="6969" spans="1:3" x14ac:dyDescent="0.2">
      <c r="A6969" s="22" t="s">
        <v>14795</v>
      </c>
      <c r="B6969" s="21" t="s">
        <v>14796</v>
      </c>
      <c r="C6969" s="21" t="s">
        <v>1577</v>
      </c>
    </row>
    <row r="6970" spans="1:3" x14ac:dyDescent="0.2">
      <c r="A6970" s="22" t="s">
        <v>14797</v>
      </c>
      <c r="B6970" s="21" t="s">
        <v>14798</v>
      </c>
      <c r="C6970" s="21" t="s">
        <v>1726</v>
      </c>
    </row>
    <row r="6971" spans="1:3" x14ac:dyDescent="0.2">
      <c r="A6971" s="22" t="s">
        <v>14799</v>
      </c>
      <c r="B6971" s="21" t="s">
        <v>14800</v>
      </c>
      <c r="C6971" s="21" t="s">
        <v>1939</v>
      </c>
    </row>
    <row r="6972" spans="1:3" x14ac:dyDescent="0.2">
      <c r="A6972" s="22" t="s">
        <v>14801</v>
      </c>
      <c r="B6972" s="21" t="s">
        <v>14802</v>
      </c>
      <c r="C6972" s="21" t="s">
        <v>1840</v>
      </c>
    </row>
    <row r="6973" spans="1:3" x14ac:dyDescent="0.2">
      <c r="A6973" s="22" t="s">
        <v>14803</v>
      </c>
      <c r="B6973" s="21" t="s">
        <v>14804</v>
      </c>
      <c r="C6973" s="21" t="s">
        <v>1988</v>
      </c>
    </row>
    <row r="6974" spans="1:3" x14ac:dyDescent="0.2">
      <c r="A6974" s="22" t="s">
        <v>14805</v>
      </c>
      <c r="B6974" s="21" t="s">
        <v>14806</v>
      </c>
      <c r="C6974" s="21" t="s">
        <v>1988</v>
      </c>
    </row>
    <row r="6975" spans="1:3" x14ac:dyDescent="0.2">
      <c r="A6975" s="22" t="s">
        <v>14807</v>
      </c>
      <c r="B6975" s="21" t="s">
        <v>14808</v>
      </c>
      <c r="C6975" s="21" t="s">
        <v>1858</v>
      </c>
    </row>
    <row r="6976" spans="1:3" x14ac:dyDescent="0.2">
      <c r="A6976" s="22" t="s">
        <v>14809</v>
      </c>
      <c r="B6976" s="21" t="s">
        <v>14810</v>
      </c>
      <c r="C6976" s="21" t="s">
        <v>1697</v>
      </c>
    </row>
    <row r="6977" spans="1:3" x14ac:dyDescent="0.2">
      <c r="A6977" s="22" t="s">
        <v>14811</v>
      </c>
      <c r="B6977" s="21" t="s">
        <v>14812</v>
      </c>
      <c r="C6977" s="21" t="s">
        <v>1784</v>
      </c>
    </row>
    <row r="6978" spans="1:3" x14ac:dyDescent="0.2">
      <c r="A6978" s="22" t="s">
        <v>14813</v>
      </c>
      <c r="B6978" s="21" t="s">
        <v>14814</v>
      </c>
      <c r="C6978" s="21" t="s">
        <v>1784</v>
      </c>
    </row>
    <row r="6979" spans="1:3" x14ac:dyDescent="0.2">
      <c r="A6979" s="22" t="s">
        <v>14815</v>
      </c>
      <c r="B6979" s="21" t="s">
        <v>14816</v>
      </c>
      <c r="C6979" s="21" t="s">
        <v>1840</v>
      </c>
    </row>
    <row r="6980" spans="1:3" x14ac:dyDescent="0.2">
      <c r="A6980" s="22" t="s">
        <v>14817</v>
      </c>
      <c r="B6980" s="21" t="s">
        <v>14818</v>
      </c>
      <c r="C6980" s="21" t="s">
        <v>1796</v>
      </c>
    </row>
    <row r="6981" spans="1:3" x14ac:dyDescent="0.2">
      <c r="A6981" s="22" t="s">
        <v>14819</v>
      </c>
      <c r="B6981" s="21" t="s">
        <v>14820</v>
      </c>
      <c r="C6981" s="21" t="s">
        <v>1939</v>
      </c>
    </row>
    <row r="6982" spans="1:3" x14ac:dyDescent="0.2">
      <c r="A6982" s="22" t="s">
        <v>14821</v>
      </c>
      <c r="B6982" s="21" t="s">
        <v>14822</v>
      </c>
      <c r="C6982" s="21" t="s">
        <v>1671</v>
      </c>
    </row>
    <row r="6983" spans="1:3" x14ac:dyDescent="0.2">
      <c r="A6983" s="22" t="s">
        <v>14823</v>
      </c>
      <c r="B6983" s="21" t="s">
        <v>14824</v>
      </c>
      <c r="C6983" s="21" t="s">
        <v>1796</v>
      </c>
    </row>
    <row r="6984" spans="1:3" x14ac:dyDescent="0.2">
      <c r="A6984" s="22" t="s">
        <v>14825</v>
      </c>
      <c r="B6984" s="21" t="s">
        <v>14826</v>
      </c>
      <c r="C6984" s="21" t="s">
        <v>1784</v>
      </c>
    </row>
    <row r="6985" spans="1:3" x14ac:dyDescent="0.2">
      <c r="A6985" s="22" t="s">
        <v>14827</v>
      </c>
      <c r="B6985" s="21" t="s">
        <v>14828</v>
      </c>
      <c r="C6985" s="21" t="s">
        <v>1840</v>
      </c>
    </row>
    <row r="6986" spans="1:3" x14ac:dyDescent="0.2">
      <c r="A6986" s="22" t="s">
        <v>14829</v>
      </c>
      <c r="B6986" s="21" t="s">
        <v>14830</v>
      </c>
      <c r="C6986" s="21" t="s">
        <v>1796</v>
      </c>
    </row>
    <row r="6987" spans="1:3" x14ac:dyDescent="0.2">
      <c r="A6987" s="22" t="s">
        <v>14831</v>
      </c>
      <c r="B6987" s="21" t="s">
        <v>14832</v>
      </c>
      <c r="C6987" s="21" t="s">
        <v>1796</v>
      </c>
    </row>
    <row r="6988" spans="1:3" x14ac:dyDescent="0.2">
      <c r="A6988" s="22" t="s">
        <v>14833</v>
      </c>
      <c r="B6988" s="21" t="s">
        <v>14834</v>
      </c>
      <c r="C6988" s="21" t="s">
        <v>1577</v>
      </c>
    </row>
    <row r="6989" spans="1:3" x14ac:dyDescent="0.2">
      <c r="A6989" s="22" t="s">
        <v>14835</v>
      </c>
      <c r="B6989" s="21" t="s">
        <v>14836</v>
      </c>
      <c r="C6989" s="21" t="s">
        <v>2878</v>
      </c>
    </row>
    <row r="6990" spans="1:3" x14ac:dyDescent="0.2">
      <c r="A6990" s="22" t="s">
        <v>14837</v>
      </c>
      <c r="B6990" s="21" t="s">
        <v>14838</v>
      </c>
      <c r="C6990" s="21" t="s">
        <v>1858</v>
      </c>
    </row>
    <row r="6991" spans="1:3" x14ac:dyDescent="0.2">
      <c r="A6991" s="22" t="s">
        <v>14839</v>
      </c>
      <c r="B6991" s="21" t="s">
        <v>14840</v>
      </c>
      <c r="C6991" s="21" t="s">
        <v>1764</v>
      </c>
    </row>
    <row r="6992" spans="1:3" x14ac:dyDescent="0.2">
      <c r="A6992" s="22" t="s">
        <v>14841</v>
      </c>
      <c r="B6992" s="21" t="s">
        <v>14842</v>
      </c>
      <c r="C6992" s="21" t="s">
        <v>2014</v>
      </c>
    </row>
    <row r="6993" spans="1:3" x14ac:dyDescent="0.2">
      <c r="A6993" s="22" t="s">
        <v>14843</v>
      </c>
      <c r="B6993" s="21" t="s">
        <v>14844</v>
      </c>
      <c r="C6993" s="21" t="s">
        <v>1671</v>
      </c>
    </row>
    <row r="6994" spans="1:3" x14ac:dyDescent="0.2">
      <c r="A6994" s="22" t="s">
        <v>14845</v>
      </c>
      <c r="B6994" s="21" t="s">
        <v>14846</v>
      </c>
      <c r="C6994" s="21" t="s">
        <v>1577</v>
      </c>
    </row>
    <row r="6995" spans="1:3" x14ac:dyDescent="0.2">
      <c r="A6995" s="22" t="s">
        <v>14847</v>
      </c>
      <c r="B6995" s="21" t="s">
        <v>14848</v>
      </c>
      <c r="C6995" s="21" t="s">
        <v>1726</v>
      </c>
    </row>
    <row r="6996" spans="1:3" x14ac:dyDescent="0.2">
      <c r="A6996" s="22" t="s">
        <v>14849</v>
      </c>
      <c r="B6996" s="21" t="s">
        <v>14850</v>
      </c>
      <c r="C6996" s="21" t="s">
        <v>1796</v>
      </c>
    </row>
    <row r="6997" spans="1:3" x14ac:dyDescent="0.2">
      <c r="A6997" s="22" t="s">
        <v>14851</v>
      </c>
      <c r="B6997" s="21" t="s">
        <v>14852</v>
      </c>
      <c r="C6997" s="21" t="s">
        <v>1601</v>
      </c>
    </row>
    <row r="6998" spans="1:3" x14ac:dyDescent="0.2">
      <c r="A6998" s="22" t="s">
        <v>14853</v>
      </c>
      <c r="B6998" s="21" t="s">
        <v>14854</v>
      </c>
      <c r="C6998" s="21" t="s">
        <v>1601</v>
      </c>
    </row>
    <row r="6999" spans="1:3" x14ac:dyDescent="0.2">
      <c r="A6999" s="22" t="s">
        <v>14855</v>
      </c>
      <c r="B6999" s="21" t="s">
        <v>14856</v>
      </c>
      <c r="C6999" s="21" t="s">
        <v>1671</v>
      </c>
    </row>
    <row r="7000" spans="1:3" x14ac:dyDescent="0.2">
      <c r="A7000" s="22" t="s">
        <v>14857</v>
      </c>
      <c r="B7000" s="21" t="s">
        <v>14858</v>
      </c>
      <c r="C7000" s="21" t="s">
        <v>1926</v>
      </c>
    </row>
    <row r="7001" spans="1:3" x14ac:dyDescent="0.2">
      <c r="A7001" s="22" t="s">
        <v>14859</v>
      </c>
      <c r="B7001" s="21" t="s">
        <v>14860</v>
      </c>
      <c r="C7001" s="21" t="s">
        <v>1926</v>
      </c>
    </row>
    <row r="7002" spans="1:3" x14ac:dyDescent="0.2">
      <c r="A7002" s="22" t="s">
        <v>14861</v>
      </c>
      <c r="B7002" s="21" t="s">
        <v>14862</v>
      </c>
      <c r="C7002" s="21" t="s">
        <v>2014</v>
      </c>
    </row>
    <row r="7003" spans="1:3" x14ac:dyDescent="0.2">
      <c r="A7003" s="22" t="s">
        <v>14863</v>
      </c>
      <c r="B7003" s="21" t="s">
        <v>14864</v>
      </c>
      <c r="C7003" s="21" t="s">
        <v>1817</v>
      </c>
    </row>
    <row r="7004" spans="1:3" x14ac:dyDescent="0.2">
      <c r="A7004" s="22" t="s">
        <v>14865</v>
      </c>
      <c r="B7004" s="21" t="s">
        <v>14866</v>
      </c>
      <c r="C7004" s="21" t="s">
        <v>1736</v>
      </c>
    </row>
    <row r="7005" spans="1:3" x14ac:dyDescent="0.2">
      <c r="A7005" s="22" t="s">
        <v>14867</v>
      </c>
      <c r="B7005" s="21" t="s">
        <v>14868</v>
      </c>
      <c r="C7005" s="21" t="s">
        <v>1627</v>
      </c>
    </row>
    <row r="7006" spans="1:3" x14ac:dyDescent="0.2">
      <c r="A7006" s="22" t="s">
        <v>14869</v>
      </c>
      <c r="B7006" s="21" t="s">
        <v>14870</v>
      </c>
      <c r="C7006" s="21" t="s">
        <v>1697</v>
      </c>
    </row>
    <row r="7007" spans="1:3" x14ac:dyDescent="0.2">
      <c r="A7007" s="22" t="s">
        <v>14871</v>
      </c>
      <c r="B7007" s="21" t="s">
        <v>14872</v>
      </c>
      <c r="C7007" s="21" t="s">
        <v>1736</v>
      </c>
    </row>
    <row r="7008" spans="1:3" x14ac:dyDescent="0.2">
      <c r="A7008" s="22" t="s">
        <v>14873</v>
      </c>
      <c r="B7008" s="21" t="s">
        <v>14874</v>
      </c>
      <c r="C7008" s="21" t="s">
        <v>1817</v>
      </c>
    </row>
    <row r="7009" spans="1:3" x14ac:dyDescent="0.2">
      <c r="A7009" s="22" t="s">
        <v>14875</v>
      </c>
      <c r="B7009" s="21" t="s">
        <v>14876</v>
      </c>
      <c r="C7009" s="21" t="s">
        <v>1642</v>
      </c>
    </row>
    <row r="7010" spans="1:3" x14ac:dyDescent="0.2">
      <c r="A7010" s="22" t="s">
        <v>14877</v>
      </c>
      <c r="B7010" s="21" t="s">
        <v>14878</v>
      </c>
      <c r="C7010" s="21" t="s">
        <v>1671</v>
      </c>
    </row>
    <row r="7011" spans="1:3" x14ac:dyDescent="0.2">
      <c r="A7011" s="22" t="s">
        <v>14879</v>
      </c>
      <c r="B7011" s="21" t="s">
        <v>14880</v>
      </c>
      <c r="C7011" s="21" t="s">
        <v>3710</v>
      </c>
    </row>
    <row r="7012" spans="1:3" x14ac:dyDescent="0.2">
      <c r="A7012" s="22" t="s">
        <v>14881</v>
      </c>
      <c r="B7012" s="21" t="s">
        <v>14882</v>
      </c>
      <c r="C7012" s="21" t="s">
        <v>2035</v>
      </c>
    </row>
    <row r="7013" spans="1:3" x14ac:dyDescent="0.2">
      <c r="A7013" s="22" t="s">
        <v>14883</v>
      </c>
      <c r="B7013" s="21" t="s">
        <v>14884</v>
      </c>
      <c r="C7013" s="21" t="s">
        <v>2878</v>
      </c>
    </row>
    <row r="7014" spans="1:3" x14ac:dyDescent="0.2">
      <c r="A7014" s="22" t="s">
        <v>14885</v>
      </c>
      <c r="B7014" s="21" t="s">
        <v>14886</v>
      </c>
      <c r="C7014" s="21" t="s">
        <v>2014</v>
      </c>
    </row>
    <row r="7015" spans="1:3" x14ac:dyDescent="0.2">
      <c r="A7015" s="22" t="s">
        <v>14887</v>
      </c>
      <c r="B7015" s="21" t="s">
        <v>14888</v>
      </c>
      <c r="C7015" s="21" t="s">
        <v>2014</v>
      </c>
    </row>
    <row r="7016" spans="1:3" x14ac:dyDescent="0.2">
      <c r="A7016" s="22" t="s">
        <v>14889</v>
      </c>
      <c r="B7016" s="21" t="s">
        <v>14890</v>
      </c>
      <c r="C7016" s="21" t="s">
        <v>2082</v>
      </c>
    </row>
    <row r="7017" spans="1:3" x14ac:dyDescent="0.2">
      <c r="A7017" s="22" t="s">
        <v>14891</v>
      </c>
      <c r="B7017" s="21" t="s">
        <v>14892</v>
      </c>
      <c r="C7017" s="21" t="s">
        <v>1764</v>
      </c>
    </row>
    <row r="7018" spans="1:3" x14ac:dyDescent="0.2">
      <c r="A7018" s="22" t="s">
        <v>14893</v>
      </c>
      <c r="B7018" s="21" t="s">
        <v>14894</v>
      </c>
      <c r="C7018" s="21" t="s">
        <v>1764</v>
      </c>
    </row>
    <row r="7019" spans="1:3" x14ac:dyDescent="0.2">
      <c r="A7019" s="22" t="s">
        <v>14895</v>
      </c>
      <c r="B7019" s="21" t="s">
        <v>14896</v>
      </c>
      <c r="C7019" s="21" t="s">
        <v>1601</v>
      </c>
    </row>
    <row r="7020" spans="1:3" x14ac:dyDescent="0.2">
      <c r="A7020" s="22" t="s">
        <v>14897</v>
      </c>
      <c r="B7020" s="21" t="s">
        <v>14898</v>
      </c>
      <c r="C7020" s="21" t="s">
        <v>1620</v>
      </c>
    </row>
    <row r="7021" spans="1:3" x14ac:dyDescent="0.2">
      <c r="A7021" s="22" t="s">
        <v>14899</v>
      </c>
      <c r="B7021" s="21" t="s">
        <v>14900</v>
      </c>
      <c r="C7021" s="21" t="s">
        <v>1851</v>
      </c>
    </row>
    <row r="7022" spans="1:3" x14ac:dyDescent="0.2">
      <c r="A7022" s="22" t="s">
        <v>14901</v>
      </c>
      <c r="B7022" s="21" t="s">
        <v>14902</v>
      </c>
      <c r="C7022" s="21" t="s">
        <v>1796</v>
      </c>
    </row>
    <row r="7023" spans="1:3" x14ac:dyDescent="0.2">
      <c r="A7023" s="22" t="s">
        <v>14903</v>
      </c>
      <c r="B7023" s="21" t="s">
        <v>14904</v>
      </c>
      <c r="C7023" s="21" t="s">
        <v>1796</v>
      </c>
    </row>
    <row r="7024" spans="1:3" x14ac:dyDescent="0.2">
      <c r="A7024" s="22" t="s">
        <v>14905</v>
      </c>
      <c r="B7024" s="21" t="s">
        <v>14906</v>
      </c>
      <c r="C7024" s="21" t="s">
        <v>1764</v>
      </c>
    </row>
    <row r="7025" spans="1:3" x14ac:dyDescent="0.2">
      <c r="A7025" s="22" t="s">
        <v>14907</v>
      </c>
      <c r="B7025" s="21" t="s">
        <v>14908</v>
      </c>
      <c r="C7025" s="21" t="s">
        <v>2065</v>
      </c>
    </row>
    <row r="7026" spans="1:3" x14ac:dyDescent="0.2">
      <c r="A7026" s="22" t="s">
        <v>14909</v>
      </c>
      <c r="B7026" s="21" t="s">
        <v>14910</v>
      </c>
      <c r="C7026" s="21" t="s">
        <v>1560</v>
      </c>
    </row>
    <row r="7027" spans="1:3" x14ac:dyDescent="0.2">
      <c r="A7027" s="22" t="s">
        <v>14911</v>
      </c>
      <c r="B7027" s="21" t="s">
        <v>14912</v>
      </c>
      <c r="C7027" s="21" t="s">
        <v>3455</v>
      </c>
    </row>
    <row r="7028" spans="1:3" x14ac:dyDescent="0.2">
      <c r="A7028" s="22" t="s">
        <v>14913</v>
      </c>
      <c r="B7028" s="21" t="s">
        <v>14914</v>
      </c>
      <c r="C7028" s="21" t="s">
        <v>2669</v>
      </c>
    </row>
    <row r="7029" spans="1:3" x14ac:dyDescent="0.2">
      <c r="A7029" s="22" t="s">
        <v>14915</v>
      </c>
      <c r="B7029" s="21" t="s">
        <v>14916</v>
      </c>
      <c r="C7029" s="21" t="s">
        <v>1697</v>
      </c>
    </row>
    <row r="7030" spans="1:3" x14ac:dyDescent="0.2">
      <c r="A7030" s="22" t="s">
        <v>14917</v>
      </c>
      <c r="B7030" s="21" t="s">
        <v>14918</v>
      </c>
      <c r="C7030" s="21" t="s">
        <v>1642</v>
      </c>
    </row>
    <row r="7031" spans="1:3" x14ac:dyDescent="0.2">
      <c r="A7031" s="22" t="s">
        <v>14919</v>
      </c>
      <c r="B7031" s="21" t="s">
        <v>14920</v>
      </c>
      <c r="C7031" s="21" t="s">
        <v>2014</v>
      </c>
    </row>
    <row r="7032" spans="1:3" x14ac:dyDescent="0.2">
      <c r="A7032" s="22" t="s">
        <v>14921</v>
      </c>
      <c r="B7032" s="21" t="s">
        <v>14922</v>
      </c>
      <c r="C7032" s="21" t="s">
        <v>1858</v>
      </c>
    </row>
    <row r="7033" spans="1:3" x14ac:dyDescent="0.2">
      <c r="A7033" s="22" t="s">
        <v>14923</v>
      </c>
      <c r="B7033" s="21" t="s">
        <v>14924</v>
      </c>
      <c r="C7033" s="21" t="s">
        <v>1973</v>
      </c>
    </row>
    <row r="7034" spans="1:3" x14ac:dyDescent="0.2">
      <c r="A7034" s="22" t="s">
        <v>14925</v>
      </c>
      <c r="B7034" s="21" t="s">
        <v>14926</v>
      </c>
      <c r="C7034" s="21" t="s">
        <v>1973</v>
      </c>
    </row>
    <row r="7035" spans="1:3" x14ac:dyDescent="0.2">
      <c r="A7035" s="22" t="s">
        <v>14927</v>
      </c>
      <c r="B7035" s="21" t="s">
        <v>14928</v>
      </c>
      <c r="C7035" s="21" t="s">
        <v>1577</v>
      </c>
    </row>
    <row r="7036" spans="1:3" x14ac:dyDescent="0.2">
      <c r="A7036" s="22" t="s">
        <v>14929</v>
      </c>
      <c r="B7036" s="21" t="s">
        <v>14930</v>
      </c>
      <c r="C7036" s="21" t="s">
        <v>1973</v>
      </c>
    </row>
    <row r="7037" spans="1:3" x14ac:dyDescent="0.2">
      <c r="A7037" s="22" t="s">
        <v>14931</v>
      </c>
      <c r="B7037" s="21" t="s">
        <v>14932</v>
      </c>
      <c r="C7037" s="21" t="s">
        <v>1627</v>
      </c>
    </row>
    <row r="7038" spans="1:3" x14ac:dyDescent="0.2">
      <c r="A7038" s="22" t="s">
        <v>14933</v>
      </c>
      <c r="B7038" s="21" t="s">
        <v>14934</v>
      </c>
      <c r="C7038" s="21" t="s">
        <v>1973</v>
      </c>
    </row>
    <row r="7039" spans="1:3" x14ac:dyDescent="0.2">
      <c r="A7039" s="22" t="s">
        <v>14935</v>
      </c>
      <c r="B7039" s="21" t="s">
        <v>14936</v>
      </c>
      <c r="C7039" s="21" t="s">
        <v>1840</v>
      </c>
    </row>
    <row r="7040" spans="1:3" x14ac:dyDescent="0.2">
      <c r="A7040" s="22" t="s">
        <v>14937</v>
      </c>
      <c r="B7040" s="21" t="s">
        <v>14938</v>
      </c>
      <c r="C7040" s="21" t="s">
        <v>1642</v>
      </c>
    </row>
    <row r="7041" spans="1:3" x14ac:dyDescent="0.2">
      <c r="A7041" s="22" t="s">
        <v>14939</v>
      </c>
      <c r="B7041" s="21" t="s">
        <v>14940</v>
      </c>
      <c r="C7041" s="21" t="s">
        <v>1858</v>
      </c>
    </row>
    <row r="7042" spans="1:3" x14ac:dyDescent="0.2">
      <c r="A7042" s="22" t="s">
        <v>14941</v>
      </c>
      <c r="B7042" s="21" t="s">
        <v>14942</v>
      </c>
      <c r="C7042" s="21" t="s">
        <v>1726</v>
      </c>
    </row>
    <row r="7043" spans="1:3" x14ac:dyDescent="0.2">
      <c r="A7043" s="22" t="s">
        <v>14943</v>
      </c>
      <c r="B7043" s="21" t="s">
        <v>14944</v>
      </c>
      <c r="C7043" s="21" t="s">
        <v>1817</v>
      </c>
    </row>
    <row r="7044" spans="1:3" x14ac:dyDescent="0.2">
      <c r="A7044" s="22" t="s">
        <v>14945</v>
      </c>
      <c r="B7044" s="21" t="s">
        <v>14946</v>
      </c>
      <c r="C7044" s="21" t="s">
        <v>1764</v>
      </c>
    </row>
    <row r="7045" spans="1:3" x14ac:dyDescent="0.2">
      <c r="A7045" s="22" t="s">
        <v>14947</v>
      </c>
      <c r="B7045" s="21" t="s">
        <v>14948</v>
      </c>
      <c r="C7045" s="21" t="s">
        <v>2014</v>
      </c>
    </row>
    <row r="7046" spans="1:3" x14ac:dyDescent="0.2">
      <c r="A7046" s="22" t="s">
        <v>14949</v>
      </c>
      <c r="B7046" s="21" t="s">
        <v>14950</v>
      </c>
      <c r="C7046" s="21" t="s">
        <v>2014</v>
      </c>
    </row>
    <row r="7047" spans="1:3" x14ac:dyDescent="0.2">
      <c r="A7047" s="22" t="s">
        <v>14951</v>
      </c>
      <c r="B7047" s="21" t="s">
        <v>14952</v>
      </c>
      <c r="C7047" s="21" t="s">
        <v>1973</v>
      </c>
    </row>
    <row r="7048" spans="1:3" x14ac:dyDescent="0.2">
      <c r="A7048" s="22" t="s">
        <v>14953</v>
      </c>
      <c r="B7048" s="21" t="s">
        <v>14954</v>
      </c>
      <c r="C7048" s="21" t="s">
        <v>1796</v>
      </c>
    </row>
    <row r="7049" spans="1:3" x14ac:dyDescent="0.2">
      <c r="A7049" s="22" t="s">
        <v>14955</v>
      </c>
      <c r="B7049" s="21" t="s">
        <v>14956</v>
      </c>
      <c r="C7049" s="21" t="s">
        <v>1796</v>
      </c>
    </row>
    <row r="7050" spans="1:3" x14ac:dyDescent="0.2">
      <c r="A7050" s="22" t="s">
        <v>14957</v>
      </c>
      <c r="B7050" s="21" t="s">
        <v>14958</v>
      </c>
      <c r="C7050" s="21" t="s">
        <v>1926</v>
      </c>
    </row>
    <row r="7051" spans="1:3" x14ac:dyDescent="0.2">
      <c r="A7051" s="22" t="s">
        <v>14959</v>
      </c>
      <c r="B7051" s="21" t="s">
        <v>14960</v>
      </c>
      <c r="C7051" s="21" t="s">
        <v>3033</v>
      </c>
    </row>
    <row r="7052" spans="1:3" x14ac:dyDescent="0.2">
      <c r="A7052" s="22" t="s">
        <v>14961</v>
      </c>
      <c r="B7052" s="21" t="s">
        <v>14962</v>
      </c>
      <c r="C7052" s="21" t="s">
        <v>1895</v>
      </c>
    </row>
    <row r="7053" spans="1:3" x14ac:dyDescent="0.2">
      <c r="A7053" s="22" t="s">
        <v>14963</v>
      </c>
      <c r="B7053" s="21" t="s">
        <v>14964</v>
      </c>
      <c r="C7053" s="21" t="s">
        <v>1796</v>
      </c>
    </row>
    <row r="7054" spans="1:3" x14ac:dyDescent="0.2">
      <c r="A7054" s="22" t="s">
        <v>14965</v>
      </c>
      <c r="B7054" s="21" t="s">
        <v>14966</v>
      </c>
      <c r="C7054" s="21" t="s">
        <v>1858</v>
      </c>
    </row>
    <row r="7055" spans="1:3" x14ac:dyDescent="0.2">
      <c r="A7055" s="22" t="s">
        <v>14967</v>
      </c>
      <c r="B7055" s="21" t="s">
        <v>14968</v>
      </c>
      <c r="C7055" s="21" t="s">
        <v>1895</v>
      </c>
    </row>
    <row r="7056" spans="1:3" x14ac:dyDescent="0.2">
      <c r="A7056" s="22" t="s">
        <v>14969</v>
      </c>
      <c r="B7056" s="21" t="s">
        <v>14970</v>
      </c>
      <c r="C7056" s="21" t="s">
        <v>1726</v>
      </c>
    </row>
    <row r="7057" spans="1:3" x14ac:dyDescent="0.2">
      <c r="A7057" s="22" t="s">
        <v>14971</v>
      </c>
      <c r="B7057" s="21" t="s">
        <v>14972</v>
      </c>
      <c r="C7057" s="21" t="s">
        <v>2042</v>
      </c>
    </row>
    <row r="7058" spans="1:3" x14ac:dyDescent="0.2">
      <c r="A7058" s="22" t="s">
        <v>14973</v>
      </c>
      <c r="B7058" s="21" t="s">
        <v>14974</v>
      </c>
      <c r="C7058" s="21" t="s">
        <v>5385</v>
      </c>
    </row>
    <row r="7059" spans="1:3" x14ac:dyDescent="0.2">
      <c r="A7059" s="22" t="s">
        <v>14975</v>
      </c>
      <c r="B7059" s="21" t="s">
        <v>14976</v>
      </c>
      <c r="C7059" s="21" t="s">
        <v>1726</v>
      </c>
    </row>
    <row r="7060" spans="1:3" x14ac:dyDescent="0.2">
      <c r="A7060" s="22" t="s">
        <v>14977</v>
      </c>
      <c r="B7060" s="21" t="s">
        <v>14978</v>
      </c>
      <c r="C7060" s="21" t="s">
        <v>1726</v>
      </c>
    </row>
    <row r="7061" spans="1:3" x14ac:dyDescent="0.2">
      <c r="A7061" s="22" t="s">
        <v>14979</v>
      </c>
      <c r="B7061" s="21" t="s">
        <v>14980</v>
      </c>
      <c r="C7061" s="21" t="s">
        <v>1888</v>
      </c>
    </row>
    <row r="7062" spans="1:3" x14ac:dyDescent="0.2">
      <c r="A7062" s="22" t="s">
        <v>14981</v>
      </c>
      <c r="B7062" s="21" t="s">
        <v>14982</v>
      </c>
      <c r="C7062" s="21" t="s">
        <v>1796</v>
      </c>
    </row>
    <row r="7063" spans="1:3" x14ac:dyDescent="0.2">
      <c r="A7063" s="22" t="s">
        <v>14983</v>
      </c>
      <c r="B7063" s="21" t="s">
        <v>14984</v>
      </c>
      <c r="C7063" s="21" t="s">
        <v>2878</v>
      </c>
    </row>
    <row r="7064" spans="1:3" x14ac:dyDescent="0.2">
      <c r="A7064" s="22" t="s">
        <v>14985</v>
      </c>
      <c r="B7064" s="21" t="s">
        <v>14986</v>
      </c>
      <c r="C7064" s="21" t="s">
        <v>1577</v>
      </c>
    </row>
    <row r="7065" spans="1:3" x14ac:dyDescent="0.2">
      <c r="A7065" s="22" t="s">
        <v>14987</v>
      </c>
      <c r="B7065" s="21" t="s">
        <v>14988</v>
      </c>
      <c r="C7065" s="21" t="s">
        <v>1784</v>
      </c>
    </row>
    <row r="7066" spans="1:3" x14ac:dyDescent="0.2">
      <c r="A7066" s="22" t="s">
        <v>14989</v>
      </c>
      <c r="B7066" s="21" t="s">
        <v>14990</v>
      </c>
      <c r="C7066" s="21" t="s">
        <v>1796</v>
      </c>
    </row>
    <row r="7067" spans="1:3" x14ac:dyDescent="0.2">
      <c r="A7067" s="22" t="s">
        <v>14991</v>
      </c>
      <c r="B7067" s="21" t="s">
        <v>14992</v>
      </c>
      <c r="C7067" s="21" t="s">
        <v>1988</v>
      </c>
    </row>
    <row r="7068" spans="1:3" x14ac:dyDescent="0.2">
      <c r="A7068" s="22" t="s">
        <v>14993</v>
      </c>
      <c r="B7068" s="21" t="s">
        <v>14994</v>
      </c>
      <c r="C7068" s="21" t="s">
        <v>1988</v>
      </c>
    </row>
    <row r="7069" spans="1:3" x14ac:dyDescent="0.2">
      <c r="A7069" s="22" t="s">
        <v>14995</v>
      </c>
      <c r="B7069" s="21" t="s">
        <v>14996</v>
      </c>
      <c r="C7069" s="21" t="s">
        <v>1642</v>
      </c>
    </row>
    <row r="7070" spans="1:3" x14ac:dyDescent="0.2">
      <c r="A7070" s="22" t="s">
        <v>14997</v>
      </c>
      <c r="B7070" s="21" t="s">
        <v>14998</v>
      </c>
      <c r="C7070" s="21" t="s">
        <v>1726</v>
      </c>
    </row>
    <row r="7071" spans="1:3" x14ac:dyDescent="0.2">
      <c r="A7071" s="22" t="s">
        <v>14999</v>
      </c>
      <c r="B7071" s="21" t="s">
        <v>15000</v>
      </c>
      <c r="C7071" s="21" t="s">
        <v>1642</v>
      </c>
    </row>
    <row r="7072" spans="1:3" x14ac:dyDescent="0.2">
      <c r="A7072" s="22" t="s">
        <v>15001</v>
      </c>
      <c r="B7072" s="21" t="s">
        <v>15002</v>
      </c>
      <c r="C7072" s="21" t="s">
        <v>1757</v>
      </c>
    </row>
    <row r="7073" spans="1:3" x14ac:dyDescent="0.2">
      <c r="A7073" s="22" t="s">
        <v>15003</v>
      </c>
      <c r="B7073" s="21" t="s">
        <v>15004</v>
      </c>
      <c r="C7073" s="21" t="s">
        <v>1796</v>
      </c>
    </row>
    <row r="7074" spans="1:3" x14ac:dyDescent="0.2">
      <c r="A7074" s="22" t="s">
        <v>15005</v>
      </c>
      <c r="B7074" s="21" t="s">
        <v>15006</v>
      </c>
      <c r="C7074" s="21" t="s">
        <v>2883</v>
      </c>
    </row>
    <row r="7075" spans="1:3" x14ac:dyDescent="0.2">
      <c r="A7075" s="22" t="s">
        <v>15007</v>
      </c>
      <c r="B7075" s="21" t="s">
        <v>15008</v>
      </c>
      <c r="C7075" s="21" t="s">
        <v>1796</v>
      </c>
    </row>
    <row r="7076" spans="1:3" x14ac:dyDescent="0.2">
      <c r="A7076" s="22" t="s">
        <v>15009</v>
      </c>
      <c r="B7076" s="21" t="s">
        <v>15010</v>
      </c>
      <c r="C7076" s="21" t="s">
        <v>1985</v>
      </c>
    </row>
    <row r="7077" spans="1:3" x14ac:dyDescent="0.2">
      <c r="A7077" s="22" t="s">
        <v>15011</v>
      </c>
      <c r="B7077" s="21" t="s">
        <v>15012</v>
      </c>
      <c r="C7077" s="21" t="s">
        <v>1978</v>
      </c>
    </row>
    <row r="7078" spans="1:3" x14ac:dyDescent="0.2">
      <c r="A7078" s="22" t="s">
        <v>15013</v>
      </c>
      <c r="B7078" s="21" t="s">
        <v>15014</v>
      </c>
      <c r="C7078" s="21" t="s">
        <v>1642</v>
      </c>
    </row>
    <row r="7079" spans="1:3" x14ac:dyDescent="0.2">
      <c r="A7079" s="22" t="s">
        <v>15015</v>
      </c>
      <c r="B7079" s="21" t="s">
        <v>15016</v>
      </c>
      <c r="C7079" s="21" t="s">
        <v>1939</v>
      </c>
    </row>
    <row r="7080" spans="1:3" x14ac:dyDescent="0.2">
      <c r="A7080" s="22" t="s">
        <v>15017</v>
      </c>
      <c r="B7080" s="21" t="s">
        <v>15018</v>
      </c>
      <c r="C7080" s="21" t="s">
        <v>2014</v>
      </c>
    </row>
    <row r="7081" spans="1:3" x14ac:dyDescent="0.2">
      <c r="A7081" s="22" t="s">
        <v>15019</v>
      </c>
      <c r="B7081" s="21" t="s">
        <v>15020</v>
      </c>
      <c r="C7081" s="21" t="s">
        <v>1895</v>
      </c>
    </row>
    <row r="7082" spans="1:3" x14ac:dyDescent="0.2">
      <c r="A7082" s="22" t="s">
        <v>15021</v>
      </c>
      <c r="B7082" s="21" t="s">
        <v>15022</v>
      </c>
      <c r="C7082" s="21" t="s">
        <v>1726</v>
      </c>
    </row>
    <row r="7083" spans="1:3" x14ac:dyDescent="0.2">
      <c r="A7083" s="22" t="s">
        <v>15023</v>
      </c>
      <c r="B7083" s="21" t="s">
        <v>15024</v>
      </c>
      <c r="C7083" s="21" t="s">
        <v>1858</v>
      </c>
    </row>
    <row r="7084" spans="1:3" x14ac:dyDescent="0.2">
      <c r="A7084" s="22" t="s">
        <v>15025</v>
      </c>
      <c r="B7084" s="21" t="s">
        <v>15026</v>
      </c>
      <c r="C7084" s="21" t="s">
        <v>1840</v>
      </c>
    </row>
    <row r="7085" spans="1:3" x14ac:dyDescent="0.2">
      <c r="A7085" s="22" t="s">
        <v>15027</v>
      </c>
      <c r="B7085" s="21" t="s">
        <v>15028</v>
      </c>
      <c r="C7085" s="21" t="s">
        <v>1764</v>
      </c>
    </row>
    <row r="7086" spans="1:3" x14ac:dyDescent="0.2">
      <c r="A7086" s="22" t="s">
        <v>15029</v>
      </c>
      <c r="B7086" s="21" t="s">
        <v>15030</v>
      </c>
      <c r="C7086" s="21" t="s">
        <v>1946</v>
      </c>
    </row>
    <row r="7087" spans="1:3" x14ac:dyDescent="0.2">
      <c r="A7087" s="22" t="s">
        <v>15031</v>
      </c>
      <c r="B7087" s="21" t="s">
        <v>15032</v>
      </c>
      <c r="C7087" s="21" t="s">
        <v>2014</v>
      </c>
    </row>
    <row r="7088" spans="1:3" x14ac:dyDescent="0.2">
      <c r="A7088" s="22" t="s">
        <v>15033</v>
      </c>
      <c r="B7088" s="21" t="s">
        <v>15034</v>
      </c>
      <c r="C7088" s="21" t="s">
        <v>1697</v>
      </c>
    </row>
    <row r="7089" spans="1:3" x14ac:dyDescent="0.2">
      <c r="A7089" s="22" t="s">
        <v>15035</v>
      </c>
      <c r="B7089" s="21" t="s">
        <v>15036</v>
      </c>
      <c r="C7089" s="21" t="s">
        <v>1726</v>
      </c>
    </row>
    <row r="7090" spans="1:3" x14ac:dyDescent="0.2">
      <c r="A7090" s="22" t="s">
        <v>15037</v>
      </c>
      <c r="B7090" s="21" t="s">
        <v>15038</v>
      </c>
      <c r="C7090" s="21" t="s">
        <v>1895</v>
      </c>
    </row>
    <row r="7091" spans="1:3" x14ac:dyDescent="0.2">
      <c r="A7091" s="22" t="s">
        <v>15039</v>
      </c>
      <c r="B7091" s="21" t="s">
        <v>15040</v>
      </c>
      <c r="C7091" s="21" t="s">
        <v>1988</v>
      </c>
    </row>
    <row r="7092" spans="1:3" x14ac:dyDescent="0.2">
      <c r="A7092" s="22" t="s">
        <v>15041</v>
      </c>
      <c r="B7092" s="21" t="s">
        <v>15042</v>
      </c>
      <c r="C7092" s="21" t="s">
        <v>1726</v>
      </c>
    </row>
    <row r="7093" spans="1:3" x14ac:dyDescent="0.2">
      <c r="A7093" s="22" t="s">
        <v>15043</v>
      </c>
      <c r="B7093" s="21" t="s">
        <v>15044</v>
      </c>
      <c r="C7093" s="21" t="s">
        <v>1923</v>
      </c>
    </row>
    <row r="7094" spans="1:3" x14ac:dyDescent="0.2">
      <c r="A7094" s="22" t="s">
        <v>15045</v>
      </c>
      <c r="B7094" s="21" t="s">
        <v>15046</v>
      </c>
      <c r="C7094" s="21" t="s">
        <v>1923</v>
      </c>
    </row>
    <row r="7095" spans="1:3" x14ac:dyDescent="0.2">
      <c r="A7095" s="22" t="s">
        <v>15047</v>
      </c>
      <c r="B7095" s="21" t="s">
        <v>15048</v>
      </c>
      <c r="C7095" s="21" t="s">
        <v>1926</v>
      </c>
    </row>
    <row r="7096" spans="1:3" x14ac:dyDescent="0.2">
      <c r="A7096" s="22" t="s">
        <v>15049</v>
      </c>
      <c r="B7096" s="21" t="s">
        <v>15050</v>
      </c>
      <c r="C7096" s="21" t="s">
        <v>1926</v>
      </c>
    </row>
    <row r="7097" spans="1:3" x14ac:dyDescent="0.2">
      <c r="A7097" s="22" t="s">
        <v>15051</v>
      </c>
      <c r="B7097" s="21" t="s">
        <v>15052</v>
      </c>
      <c r="C7097" s="21" t="s">
        <v>1973</v>
      </c>
    </row>
    <row r="7098" spans="1:3" x14ac:dyDescent="0.2">
      <c r="A7098" s="22" t="s">
        <v>15053</v>
      </c>
      <c r="B7098" s="21" t="s">
        <v>15054</v>
      </c>
      <c r="C7098" s="21" t="s">
        <v>2042</v>
      </c>
    </row>
    <row r="7099" spans="1:3" x14ac:dyDescent="0.2">
      <c r="A7099" s="22" t="s">
        <v>15055</v>
      </c>
      <c r="B7099" s="21" t="s">
        <v>15056</v>
      </c>
      <c r="C7099" s="21" t="s">
        <v>1973</v>
      </c>
    </row>
    <row r="7100" spans="1:3" x14ac:dyDescent="0.2">
      <c r="A7100" s="22" t="s">
        <v>15057</v>
      </c>
      <c r="B7100" s="21" t="s">
        <v>15058</v>
      </c>
      <c r="C7100" s="21" t="s">
        <v>1817</v>
      </c>
    </row>
    <row r="7101" spans="1:3" x14ac:dyDescent="0.2">
      <c r="A7101" s="22" t="s">
        <v>15059</v>
      </c>
      <c r="B7101" s="21" t="s">
        <v>15060</v>
      </c>
      <c r="C7101" s="21" t="s">
        <v>2014</v>
      </c>
    </row>
    <row r="7102" spans="1:3" x14ac:dyDescent="0.2">
      <c r="A7102" s="22" t="s">
        <v>15061</v>
      </c>
      <c r="B7102" s="21" t="s">
        <v>15062</v>
      </c>
      <c r="C7102" s="21" t="s">
        <v>4565</v>
      </c>
    </row>
    <row r="7103" spans="1:3" x14ac:dyDescent="0.2">
      <c r="A7103" s="22" t="s">
        <v>15063</v>
      </c>
      <c r="B7103" s="21" t="s">
        <v>15064</v>
      </c>
      <c r="C7103" s="21" t="s">
        <v>3710</v>
      </c>
    </row>
    <row r="7104" spans="1:3" x14ac:dyDescent="0.2">
      <c r="A7104" s="22" t="s">
        <v>15065</v>
      </c>
      <c r="B7104" s="21" t="s">
        <v>15066</v>
      </c>
      <c r="C7104" s="21" t="s">
        <v>1671</v>
      </c>
    </row>
    <row r="7105" spans="1:3" x14ac:dyDescent="0.2">
      <c r="A7105" s="22" t="s">
        <v>15067</v>
      </c>
      <c r="B7105" s="21" t="s">
        <v>15068</v>
      </c>
      <c r="C7105" s="21" t="s">
        <v>2014</v>
      </c>
    </row>
    <row r="7106" spans="1:3" x14ac:dyDescent="0.2">
      <c r="A7106" s="22" t="s">
        <v>15069</v>
      </c>
      <c r="B7106" s="21" t="s">
        <v>15070</v>
      </c>
      <c r="C7106" s="21" t="s">
        <v>1988</v>
      </c>
    </row>
    <row r="7107" spans="1:3" x14ac:dyDescent="0.2">
      <c r="A7107" s="22" t="s">
        <v>15071</v>
      </c>
      <c r="B7107" s="21" t="s">
        <v>15072</v>
      </c>
      <c r="C7107" s="21" t="s">
        <v>1817</v>
      </c>
    </row>
    <row r="7108" spans="1:3" x14ac:dyDescent="0.2">
      <c r="A7108" s="22" t="s">
        <v>15073</v>
      </c>
      <c r="B7108" s="21" t="s">
        <v>15074</v>
      </c>
      <c r="C7108" s="21" t="s">
        <v>1627</v>
      </c>
    </row>
    <row r="7109" spans="1:3" x14ac:dyDescent="0.2">
      <c r="A7109" s="22" t="s">
        <v>15075</v>
      </c>
      <c r="B7109" s="21" t="s">
        <v>15076</v>
      </c>
      <c r="C7109" s="21" t="s">
        <v>1988</v>
      </c>
    </row>
    <row r="7110" spans="1:3" x14ac:dyDescent="0.2">
      <c r="A7110" s="22" t="s">
        <v>15077</v>
      </c>
      <c r="B7110" s="21" t="s">
        <v>15078</v>
      </c>
      <c r="C7110" s="21" t="s">
        <v>1895</v>
      </c>
    </row>
    <row r="7111" spans="1:3" x14ac:dyDescent="0.2">
      <c r="A7111" s="22" t="s">
        <v>15079</v>
      </c>
      <c r="B7111" s="21" t="s">
        <v>15080</v>
      </c>
      <c r="C7111" s="21" t="s">
        <v>1895</v>
      </c>
    </row>
    <row r="7112" spans="1:3" x14ac:dyDescent="0.2">
      <c r="A7112" s="22" t="s">
        <v>15081</v>
      </c>
      <c r="B7112" s="21" t="s">
        <v>15082</v>
      </c>
      <c r="C7112" s="21" t="s">
        <v>1858</v>
      </c>
    </row>
    <row r="7113" spans="1:3" x14ac:dyDescent="0.2">
      <c r="A7113" s="22" t="s">
        <v>15083</v>
      </c>
      <c r="B7113" s="21" t="s">
        <v>15084</v>
      </c>
      <c r="C7113" s="21" t="s">
        <v>1988</v>
      </c>
    </row>
    <row r="7114" spans="1:3" x14ac:dyDescent="0.2">
      <c r="A7114" s="22" t="s">
        <v>15085</v>
      </c>
      <c r="B7114" s="21" t="s">
        <v>15086</v>
      </c>
      <c r="C7114" s="21" t="s">
        <v>1988</v>
      </c>
    </row>
    <row r="7115" spans="1:3" x14ac:dyDescent="0.2">
      <c r="A7115" s="22" t="s">
        <v>15087</v>
      </c>
      <c r="B7115" s="21" t="s">
        <v>15088</v>
      </c>
      <c r="C7115" s="21" t="s">
        <v>3455</v>
      </c>
    </row>
    <row r="7116" spans="1:3" x14ac:dyDescent="0.2">
      <c r="A7116" s="22" t="s">
        <v>15089</v>
      </c>
      <c r="B7116" s="21" t="s">
        <v>15090</v>
      </c>
      <c r="C7116" s="21" t="s">
        <v>1726</v>
      </c>
    </row>
    <row r="7117" spans="1:3" x14ac:dyDescent="0.2">
      <c r="A7117" s="22" t="s">
        <v>15091</v>
      </c>
      <c r="B7117" s="21" t="s">
        <v>15092</v>
      </c>
      <c r="C7117" s="21" t="s">
        <v>1988</v>
      </c>
    </row>
    <row r="7118" spans="1:3" x14ac:dyDescent="0.2">
      <c r="A7118" s="22" t="s">
        <v>15093</v>
      </c>
      <c r="B7118" s="21" t="s">
        <v>15094</v>
      </c>
      <c r="C7118" s="21" t="s">
        <v>1888</v>
      </c>
    </row>
    <row r="7119" spans="1:3" x14ac:dyDescent="0.2">
      <c r="A7119" s="22" t="s">
        <v>15095</v>
      </c>
      <c r="B7119" s="21" t="s">
        <v>15096</v>
      </c>
      <c r="C7119" s="21" t="s">
        <v>2014</v>
      </c>
    </row>
    <row r="7120" spans="1:3" x14ac:dyDescent="0.2">
      <c r="A7120" s="22" t="s">
        <v>15097</v>
      </c>
      <c r="B7120" s="21" t="s">
        <v>15098</v>
      </c>
      <c r="C7120" s="21" t="s">
        <v>1784</v>
      </c>
    </row>
    <row r="7121" spans="1:3" x14ac:dyDescent="0.2">
      <c r="A7121" s="22" t="s">
        <v>15099</v>
      </c>
      <c r="B7121" s="21" t="s">
        <v>15100</v>
      </c>
      <c r="C7121" s="21" t="s">
        <v>1796</v>
      </c>
    </row>
    <row r="7122" spans="1:3" x14ac:dyDescent="0.2">
      <c r="A7122" s="22" t="s">
        <v>15101</v>
      </c>
      <c r="B7122" s="21" t="s">
        <v>15102</v>
      </c>
      <c r="C7122" s="21" t="s">
        <v>1671</v>
      </c>
    </row>
    <row r="7123" spans="1:3" x14ac:dyDescent="0.2">
      <c r="A7123" s="22" t="s">
        <v>15103</v>
      </c>
      <c r="B7123" s="21" t="s">
        <v>15104</v>
      </c>
      <c r="C7123" s="21" t="s">
        <v>2075</v>
      </c>
    </row>
    <row r="7124" spans="1:3" x14ac:dyDescent="0.2">
      <c r="A7124" s="22" t="s">
        <v>15105</v>
      </c>
      <c r="B7124" s="21" t="s">
        <v>15106</v>
      </c>
      <c r="C7124" s="21" t="s">
        <v>1895</v>
      </c>
    </row>
    <row r="7125" spans="1:3" x14ac:dyDescent="0.2">
      <c r="A7125" s="22" t="s">
        <v>15107</v>
      </c>
      <c r="B7125" s="21" t="s">
        <v>15108</v>
      </c>
      <c r="C7125" s="21" t="s">
        <v>2075</v>
      </c>
    </row>
    <row r="7126" spans="1:3" x14ac:dyDescent="0.2">
      <c r="A7126" s="22" t="s">
        <v>15109</v>
      </c>
      <c r="B7126" s="21" t="s">
        <v>15110</v>
      </c>
      <c r="C7126" s="21" t="s">
        <v>1926</v>
      </c>
    </row>
    <row r="7127" spans="1:3" x14ac:dyDescent="0.2">
      <c r="A7127" s="22" t="s">
        <v>15111</v>
      </c>
      <c r="B7127" s="21" t="s">
        <v>15112</v>
      </c>
      <c r="C7127" s="21" t="s">
        <v>1926</v>
      </c>
    </row>
    <row r="7128" spans="1:3" x14ac:dyDescent="0.2">
      <c r="A7128" s="22" t="s">
        <v>15113</v>
      </c>
      <c r="B7128" s="21" t="s">
        <v>15114</v>
      </c>
      <c r="C7128" s="21" t="s">
        <v>1926</v>
      </c>
    </row>
    <row r="7129" spans="1:3" x14ac:dyDescent="0.2">
      <c r="A7129" s="22" t="s">
        <v>15115</v>
      </c>
      <c r="B7129" s="21" t="s">
        <v>15116</v>
      </c>
      <c r="C7129" s="21" t="s">
        <v>1926</v>
      </c>
    </row>
    <row r="7130" spans="1:3" x14ac:dyDescent="0.2">
      <c r="A7130" s="22" t="s">
        <v>15117</v>
      </c>
      <c r="B7130" s="21" t="s">
        <v>15118</v>
      </c>
      <c r="C7130" s="21" t="s">
        <v>1926</v>
      </c>
    </row>
    <row r="7131" spans="1:3" x14ac:dyDescent="0.2">
      <c r="A7131" s="22" t="s">
        <v>15119</v>
      </c>
      <c r="B7131" s="21" t="s">
        <v>15120</v>
      </c>
      <c r="C7131" s="21" t="s">
        <v>2014</v>
      </c>
    </row>
    <row r="7132" spans="1:3" x14ac:dyDescent="0.2">
      <c r="A7132" s="22" t="s">
        <v>15121</v>
      </c>
      <c r="B7132" s="21" t="s">
        <v>15122</v>
      </c>
      <c r="C7132" s="21" t="s">
        <v>1784</v>
      </c>
    </row>
    <row r="7133" spans="1:3" x14ac:dyDescent="0.2">
      <c r="A7133" s="22" t="s">
        <v>15123</v>
      </c>
      <c r="B7133" s="21" t="s">
        <v>15124</v>
      </c>
      <c r="C7133" s="21" t="s">
        <v>1642</v>
      </c>
    </row>
    <row r="7134" spans="1:3" x14ac:dyDescent="0.2">
      <c r="A7134" s="22" t="s">
        <v>15125</v>
      </c>
      <c r="B7134" s="21" t="s">
        <v>15126</v>
      </c>
      <c r="C7134" s="21" t="s">
        <v>1764</v>
      </c>
    </row>
    <row r="7135" spans="1:3" x14ac:dyDescent="0.2">
      <c r="A7135" s="22" t="s">
        <v>15127</v>
      </c>
      <c r="B7135" s="21" t="s">
        <v>15128</v>
      </c>
      <c r="C7135" s="21" t="s">
        <v>1726</v>
      </c>
    </row>
    <row r="7136" spans="1:3" x14ac:dyDescent="0.2">
      <c r="A7136" s="22" t="s">
        <v>15129</v>
      </c>
      <c r="B7136" s="21" t="s">
        <v>15130</v>
      </c>
      <c r="C7136" s="21" t="s">
        <v>2075</v>
      </c>
    </row>
    <row r="7137" spans="1:3" x14ac:dyDescent="0.2">
      <c r="A7137" s="22" t="s">
        <v>15131</v>
      </c>
      <c r="B7137" s="21" t="s">
        <v>15132</v>
      </c>
      <c r="C7137" s="21" t="s">
        <v>2075</v>
      </c>
    </row>
    <row r="7138" spans="1:3" x14ac:dyDescent="0.2">
      <c r="A7138" s="22" t="s">
        <v>15133</v>
      </c>
      <c r="B7138" s="21" t="s">
        <v>15134</v>
      </c>
      <c r="C7138" s="21" t="s">
        <v>1726</v>
      </c>
    </row>
    <row r="7139" spans="1:3" x14ac:dyDescent="0.2">
      <c r="A7139" s="22" t="s">
        <v>15135</v>
      </c>
      <c r="B7139" s="21" t="s">
        <v>15136</v>
      </c>
      <c r="C7139" s="21" t="s">
        <v>1764</v>
      </c>
    </row>
    <row r="7140" spans="1:3" x14ac:dyDescent="0.2">
      <c r="A7140" s="22" t="s">
        <v>15137</v>
      </c>
      <c r="B7140" s="21" t="s">
        <v>15138</v>
      </c>
      <c r="C7140" s="21" t="s">
        <v>1895</v>
      </c>
    </row>
    <row r="7141" spans="1:3" x14ac:dyDescent="0.2">
      <c r="A7141" s="22" t="s">
        <v>15139</v>
      </c>
      <c r="B7141" s="21" t="s">
        <v>15140</v>
      </c>
      <c r="C7141" s="21" t="s">
        <v>1764</v>
      </c>
    </row>
    <row r="7142" spans="1:3" x14ac:dyDescent="0.2">
      <c r="A7142" s="22" t="s">
        <v>15141</v>
      </c>
      <c r="B7142" s="21" t="s">
        <v>15142</v>
      </c>
      <c r="C7142" s="21" t="s">
        <v>1764</v>
      </c>
    </row>
    <row r="7143" spans="1:3" x14ac:dyDescent="0.2">
      <c r="A7143" s="22" t="s">
        <v>15143</v>
      </c>
      <c r="B7143" s="21" t="s">
        <v>15144</v>
      </c>
      <c r="C7143" s="21" t="s">
        <v>1817</v>
      </c>
    </row>
    <row r="7144" spans="1:3" x14ac:dyDescent="0.2">
      <c r="A7144" s="22" t="s">
        <v>15145</v>
      </c>
      <c r="B7144" s="21" t="s">
        <v>15146</v>
      </c>
      <c r="C7144" s="21" t="s">
        <v>1858</v>
      </c>
    </row>
    <row r="7145" spans="1:3" x14ac:dyDescent="0.2">
      <c r="A7145" s="22" t="s">
        <v>15147</v>
      </c>
      <c r="B7145" s="21" t="s">
        <v>15148</v>
      </c>
      <c r="C7145" s="21" t="s">
        <v>1697</v>
      </c>
    </row>
    <row r="7146" spans="1:3" x14ac:dyDescent="0.2">
      <c r="A7146" s="22" t="s">
        <v>15149</v>
      </c>
      <c r="B7146" s="21" t="s">
        <v>15150</v>
      </c>
      <c r="C7146" s="21" t="s">
        <v>1726</v>
      </c>
    </row>
    <row r="7147" spans="1:3" x14ac:dyDescent="0.2">
      <c r="A7147" s="22" t="s">
        <v>15151</v>
      </c>
      <c r="B7147" s="21" t="s">
        <v>15152</v>
      </c>
      <c r="C7147" s="21" t="s">
        <v>1726</v>
      </c>
    </row>
    <row r="7148" spans="1:3" x14ac:dyDescent="0.2">
      <c r="A7148" s="22" t="s">
        <v>15153</v>
      </c>
      <c r="B7148" s="21" t="s">
        <v>15154</v>
      </c>
      <c r="C7148" s="21" t="s">
        <v>1840</v>
      </c>
    </row>
    <row r="7149" spans="1:3" x14ac:dyDescent="0.2">
      <c r="A7149" s="22" t="s">
        <v>15155</v>
      </c>
      <c r="B7149" s="21" t="s">
        <v>15156</v>
      </c>
      <c r="C7149" s="21" t="s">
        <v>1577</v>
      </c>
    </row>
    <row r="7150" spans="1:3" x14ac:dyDescent="0.2">
      <c r="A7150" s="22" t="s">
        <v>15157</v>
      </c>
      <c r="B7150" s="21" t="s">
        <v>15158</v>
      </c>
      <c r="C7150" s="21" t="s">
        <v>1784</v>
      </c>
    </row>
    <row r="7151" spans="1:3" x14ac:dyDescent="0.2">
      <c r="A7151" s="22" t="s">
        <v>15159</v>
      </c>
      <c r="B7151" s="21" t="s">
        <v>15160</v>
      </c>
      <c r="C7151" s="21" t="s">
        <v>1939</v>
      </c>
    </row>
    <row r="7152" spans="1:3" x14ac:dyDescent="0.2">
      <c r="A7152" s="22" t="s">
        <v>15161</v>
      </c>
      <c r="B7152" s="21" t="s">
        <v>15162</v>
      </c>
      <c r="C7152" s="21" t="s">
        <v>1726</v>
      </c>
    </row>
    <row r="7153" spans="1:3" x14ac:dyDescent="0.2">
      <c r="A7153" s="22" t="s">
        <v>15163</v>
      </c>
      <c r="B7153" s="21" t="s">
        <v>15164</v>
      </c>
      <c r="C7153" s="21" t="s">
        <v>1726</v>
      </c>
    </row>
    <row r="7154" spans="1:3" x14ac:dyDescent="0.2">
      <c r="A7154" s="22" t="s">
        <v>15165</v>
      </c>
      <c r="B7154" s="21" t="s">
        <v>15166</v>
      </c>
      <c r="C7154" s="21" t="s">
        <v>1726</v>
      </c>
    </row>
    <row r="7155" spans="1:3" x14ac:dyDescent="0.2">
      <c r="A7155" s="22" t="s">
        <v>15167</v>
      </c>
      <c r="B7155" s="21" t="s">
        <v>15168</v>
      </c>
      <c r="C7155" s="21" t="s">
        <v>1697</v>
      </c>
    </row>
    <row r="7156" spans="1:3" x14ac:dyDescent="0.2">
      <c r="A7156" s="22" t="s">
        <v>15169</v>
      </c>
      <c r="B7156" s="21" t="s">
        <v>15170</v>
      </c>
      <c r="C7156" s="21" t="s">
        <v>1926</v>
      </c>
    </row>
    <row r="7157" spans="1:3" x14ac:dyDescent="0.2">
      <c r="A7157" s="22" t="s">
        <v>15171</v>
      </c>
      <c r="B7157" s="21" t="s">
        <v>15172</v>
      </c>
      <c r="C7157" s="21" t="s">
        <v>1671</v>
      </c>
    </row>
    <row r="7158" spans="1:3" x14ac:dyDescent="0.2">
      <c r="A7158" s="22" t="s">
        <v>15173</v>
      </c>
      <c r="B7158" s="21" t="s">
        <v>15174</v>
      </c>
      <c r="C7158" s="21" t="s">
        <v>1784</v>
      </c>
    </row>
    <row r="7159" spans="1:3" x14ac:dyDescent="0.2">
      <c r="A7159" s="22" t="s">
        <v>15175</v>
      </c>
      <c r="B7159" s="21" t="s">
        <v>15176</v>
      </c>
      <c r="C7159" s="21" t="s">
        <v>1796</v>
      </c>
    </row>
    <row r="7160" spans="1:3" x14ac:dyDescent="0.2">
      <c r="A7160" s="22" t="s">
        <v>15177</v>
      </c>
      <c r="B7160" s="21" t="s">
        <v>15178</v>
      </c>
      <c r="C7160" s="21" t="s">
        <v>2042</v>
      </c>
    </row>
    <row r="7161" spans="1:3" x14ac:dyDescent="0.2">
      <c r="A7161" s="22" t="s">
        <v>15179</v>
      </c>
      <c r="B7161" s="21" t="s">
        <v>15180</v>
      </c>
      <c r="C7161" s="21" t="s">
        <v>1642</v>
      </c>
    </row>
    <row r="7162" spans="1:3" x14ac:dyDescent="0.2">
      <c r="A7162" s="22" t="s">
        <v>15181</v>
      </c>
      <c r="B7162" s="21" t="s">
        <v>15182</v>
      </c>
      <c r="C7162" s="21" t="s">
        <v>1926</v>
      </c>
    </row>
    <row r="7163" spans="1:3" x14ac:dyDescent="0.2">
      <c r="A7163" s="22" t="s">
        <v>15183</v>
      </c>
      <c r="B7163" s="21" t="s">
        <v>15184</v>
      </c>
      <c r="C7163" s="21" t="s">
        <v>1926</v>
      </c>
    </row>
    <row r="7164" spans="1:3" x14ac:dyDescent="0.2">
      <c r="A7164" s="22" t="s">
        <v>15185</v>
      </c>
      <c r="B7164" s="21" t="s">
        <v>15186</v>
      </c>
      <c r="C7164" s="21" t="s">
        <v>1895</v>
      </c>
    </row>
    <row r="7165" spans="1:3" x14ac:dyDescent="0.2">
      <c r="A7165" s="22" t="s">
        <v>15187</v>
      </c>
      <c r="B7165" s="21" t="s">
        <v>15188</v>
      </c>
      <c r="C7165" s="21" t="s">
        <v>2014</v>
      </c>
    </row>
    <row r="7166" spans="1:3" x14ac:dyDescent="0.2">
      <c r="A7166" s="22" t="s">
        <v>15189</v>
      </c>
      <c r="B7166" s="21" t="s">
        <v>15190</v>
      </c>
      <c r="C7166" s="21" t="s">
        <v>1817</v>
      </c>
    </row>
    <row r="7167" spans="1:3" x14ac:dyDescent="0.2">
      <c r="A7167" s="22" t="s">
        <v>15191</v>
      </c>
      <c r="B7167" s="21" t="s">
        <v>15192</v>
      </c>
      <c r="C7167" s="21" t="s">
        <v>2014</v>
      </c>
    </row>
    <row r="7168" spans="1:3" x14ac:dyDescent="0.2">
      <c r="A7168" s="22" t="s">
        <v>15193</v>
      </c>
      <c r="B7168" s="21" t="s">
        <v>15194</v>
      </c>
      <c r="C7168" s="21" t="s">
        <v>2014</v>
      </c>
    </row>
    <row r="7169" spans="1:3" x14ac:dyDescent="0.2">
      <c r="A7169" s="22" t="s">
        <v>15195</v>
      </c>
      <c r="B7169" s="21" t="s">
        <v>15196</v>
      </c>
      <c r="C7169" s="21" t="s">
        <v>2014</v>
      </c>
    </row>
    <row r="7170" spans="1:3" x14ac:dyDescent="0.2">
      <c r="A7170" s="22" t="s">
        <v>15197</v>
      </c>
      <c r="B7170" s="21" t="s">
        <v>15198</v>
      </c>
      <c r="C7170" s="21" t="s">
        <v>1671</v>
      </c>
    </row>
    <row r="7171" spans="1:3" x14ac:dyDescent="0.2">
      <c r="A7171" s="22" t="s">
        <v>15199</v>
      </c>
      <c r="B7171" s="21" t="s">
        <v>15200</v>
      </c>
      <c r="C7171" s="21" t="s">
        <v>1926</v>
      </c>
    </row>
    <row r="7172" spans="1:3" x14ac:dyDescent="0.2">
      <c r="A7172" s="22" t="s">
        <v>15201</v>
      </c>
      <c r="B7172" s="21" t="s">
        <v>15202</v>
      </c>
      <c r="C7172" s="21" t="s">
        <v>1726</v>
      </c>
    </row>
    <row r="7173" spans="1:3" x14ac:dyDescent="0.2">
      <c r="A7173" s="22" t="s">
        <v>15203</v>
      </c>
      <c r="B7173" s="21" t="s">
        <v>15204</v>
      </c>
      <c r="C7173" s="21" t="s">
        <v>1796</v>
      </c>
    </row>
    <row r="7174" spans="1:3" x14ac:dyDescent="0.2">
      <c r="A7174" s="22" t="s">
        <v>15205</v>
      </c>
      <c r="B7174" s="21" t="s">
        <v>15206</v>
      </c>
      <c r="C7174" s="21" t="s">
        <v>1726</v>
      </c>
    </row>
    <row r="7175" spans="1:3" x14ac:dyDescent="0.2">
      <c r="A7175" s="22" t="s">
        <v>15207</v>
      </c>
      <c r="B7175" s="21" t="s">
        <v>15208</v>
      </c>
      <c r="C7175" s="21" t="s">
        <v>1642</v>
      </c>
    </row>
    <row r="7176" spans="1:3" x14ac:dyDescent="0.2">
      <c r="A7176" s="22" t="s">
        <v>15209</v>
      </c>
      <c r="B7176" s="21" t="s">
        <v>15210</v>
      </c>
      <c r="C7176" s="21" t="s">
        <v>1642</v>
      </c>
    </row>
    <row r="7177" spans="1:3" x14ac:dyDescent="0.2">
      <c r="A7177" s="22" t="s">
        <v>15211</v>
      </c>
      <c r="B7177" s="21" t="s">
        <v>15212</v>
      </c>
      <c r="C7177" s="21" t="s">
        <v>2035</v>
      </c>
    </row>
    <row r="7178" spans="1:3" x14ac:dyDescent="0.2">
      <c r="A7178" s="22" t="s">
        <v>15213</v>
      </c>
      <c r="B7178" s="21" t="s">
        <v>15214</v>
      </c>
      <c r="C7178" s="21" t="s">
        <v>1796</v>
      </c>
    </row>
    <row r="7179" spans="1:3" x14ac:dyDescent="0.2">
      <c r="A7179" s="22" t="s">
        <v>15215</v>
      </c>
      <c r="B7179" s="21" t="s">
        <v>15216</v>
      </c>
      <c r="C7179" s="21" t="s">
        <v>1895</v>
      </c>
    </row>
    <row r="7180" spans="1:3" x14ac:dyDescent="0.2">
      <c r="A7180" s="22" t="s">
        <v>15217</v>
      </c>
      <c r="B7180" s="21" t="s">
        <v>15218</v>
      </c>
      <c r="C7180" s="21" t="s">
        <v>1697</v>
      </c>
    </row>
    <row r="7181" spans="1:3" x14ac:dyDescent="0.2">
      <c r="A7181" s="22" t="s">
        <v>15219</v>
      </c>
      <c r="B7181" s="21" t="s">
        <v>15220</v>
      </c>
      <c r="C7181" s="21" t="s">
        <v>2075</v>
      </c>
    </row>
    <row r="7182" spans="1:3" x14ac:dyDescent="0.2">
      <c r="A7182" s="22" t="s">
        <v>15221</v>
      </c>
      <c r="B7182" s="21" t="s">
        <v>15222</v>
      </c>
      <c r="C7182" s="21" t="s">
        <v>1642</v>
      </c>
    </row>
    <row r="7183" spans="1:3" x14ac:dyDescent="0.2">
      <c r="A7183" s="22" t="s">
        <v>15223</v>
      </c>
      <c r="B7183" s="21" t="s">
        <v>15224</v>
      </c>
      <c r="C7183" s="21" t="s">
        <v>1642</v>
      </c>
    </row>
    <row r="7184" spans="1:3" x14ac:dyDescent="0.2">
      <c r="A7184" s="22" t="s">
        <v>15225</v>
      </c>
      <c r="B7184" s="21" t="s">
        <v>15226</v>
      </c>
      <c r="C7184" s="21" t="s">
        <v>1642</v>
      </c>
    </row>
    <row r="7185" spans="1:3" x14ac:dyDescent="0.2">
      <c r="A7185" s="22" t="s">
        <v>15227</v>
      </c>
      <c r="B7185" s="21" t="s">
        <v>15228</v>
      </c>
      <c r="C7185" s="21" t="s">
        <v>1642</v>
      </c>
    </row>
    <row r="7186" spans="1:3" x14ac:dyDescent="0.2">
      <c r="A7186" s="22" t="s">
        <v>15229</v>
      </c>
      <c r="B7186" s="21" t="s">
        <v>15230</v>
      </c>
      <c r="C7186" s="21" t="s">
        <v>1642</v>
      </c>
    </row>
    <row r="7187" spans="1:3" x14ac:dyDescent="0.2">
      <c r="A7187" s="22" t="s">
        <v>15231</v>
      </c>
      <c r="B7187" s="21" t="s">
        <v>15232</v>
      </c>
      <c r="C7187" s="21" t="s">
        <v>1642</v>
      </c>
    </row>
    <row r="7188" spans="1:3" x14ac:dyDescent="0.2">
      <c r="A7188" s="22" t="s">
        <v>15233</v>
      </c>
      <c r="B7188" s="21" t="s">
        <v>15234</v>
      </c>
      <c r="C7188" s="21" t="s">
        <v>1642</v>
      </c>
    </row>
    <row r="7189" spans="1:3" x14ac:dyDescent="0.2">
      <c r="A7189" s="22" t="s">
        <v>15235</v>
      </c>
      <c r="B7189" s="21" t="s">
        <v>15236</v>
      </c>
      <c r="C7189" s="21" t="s">
        <v>1895</v>
      </c>
    </row>
    <row r="7190" spans="1:3" x14ac:dyDescent="0.2">
      <c r="A7190" s="22" t="s">
        <v>15237</v>
      </c>
      <c r="B7190" s="21" t="s">
        <v>15238</v>
      </c>
      <c r="C7190" s="21" t="s">
        <v>2075</v>
      </c>
    </row>
    <row r="7191" spans="1:3" x14ac:dyDescent="0.2">
      <c r="A7191" s="22" t="s">
        <v>15239</v>
      </c>
      <c r="B7191" s="21" t="s">
        <v>15240</v>
      </c>
      <c r="C7191" s="21" t="s">
        <v>2014</v>
      </c>
    </row>
    <row r="7192" spans="1:3" x14ac:dyDescent="0.2">
      <c r="A7192" s="22" t="s">
        <v>15241</v>
      </c>
      <c r="B7192" s="21" t="s">
        <v>15242</v>
      </c>
      <c r="C7192" s="21" t="s">
        <v>1726</v>
      </c>
    </row>
    <row r="7193" spans="1:3" x14ac:dyDescent="0.2">
      <c r="A7193" s="22" t="s">
        <v>15243</v>
      </c>
      <c r="B7193" s="21" t="s">
        <v>15244</v>
      </c>
      <c r="C7193" s="21" t="s">
        <v>1796</v>
      </c>
    </row>
    <row r="7194" spans="1:3" x14ac:dyDescent="0.2">
      <c r="A7194" s="22" t="s">
        <v>15245</v>
      </c>
      <c r="B7194" s="21" t="s">
        <v>15246</v>
      </c>
      <c r="C7194" s="21" t="s">
        <v>1642</v>
      </c>
    </row>
    <row r="7195" spans="1:3" x14ac:dyDescent="0.2">
      <c r="A7195" s="22" t="s">
        <v>15247</v>
      </c>
      <c r="B7195" s="21" t="s">
        <v>15248</v>
      </c>
      <c r="C7195" s="21" t="s">
        <v>1858</v>
      </c>
    </row>
    <row r="7196" spans="1:3" x14ac:dyDescent="0.2">
      <c r="A7196" s="22" t="s">
        <v>15249</v>
      </c>
      <c r="B7196" s="21" t="s">
        <v>15250</v>
      </c>
      <c r="C7196" s="21" t="s">
        <v>1764</v>
      </c>
    </row>
    <row r="7197" spans="1:3" x14ac:dyDescent="0.2">
      <c r="A7197" s="22" t="s">
        <v>15251</v>
      </c>
      <c r="B7197" s="21" t="s">
        <v>15252</v>
      </c>
      <c r="C7197" s="21" t="s">
        <v>1757</v>
      </c>
    </row>
    <row r="7198" spans="1:3" x14ac:dyDescent="0.2">
      <c r="A7198" s="22" t="s">
        <v>15253</v>
      </c>
      <c r="B7198" s="21" t="s">
        <v>15254</v>
      </c>
      <c r="C7198" s="21" t="s">
        <v>1642</v>
      </c>
    </row>
    <row r="7199" spans="1:3" x14ac:dyDescent="0.2">
      <c r="A7199" s="22" t="s">
        <v>15255</v>
      </c>
      <c r="B7199" s="21" t="s">
        <v>15256</v>
      </c>
      <c r="C7199" s="21" t="s">
        <v>1642</v>
      </c>
    </row>
    <row r="7200" spans="1:3" x14ac:dyDescent="0.2">
      <c r="A7200" s="22" t="s">
        <v>15257</v>
      </c>
      <c r="B7200" s="21" t="s">
        <v>15258</v>
      </c>
      <c r="C7200" s="21" t="s">
        <v>1642</v>
      </c>
    </row>
    <row r="7201" spans="1:3" x14ac:dyDescent="0.2">
      <c r="A7201" s="22" t="s">
        <v>15259</v>
      </c>
      <c r="B7201" s="21" t="s">
        <v>15260</v>
      </c>
      <c r="C7201" s="21" t="s">
        <v>1851</v>
      </c>
    </row>
    <row r="7202" spans="1:3" x14ac:dyDescent="0.2">
      <c r="A7202" s="22" t="s">
        <v>15261</v>
      </c>
      <c r="B7202" s="21" t="s">
        <v>15262</v>
      </c>
      <c r="C7202" s="21" t="s">
        <v>2065</v>
      </c>
    </row>
    <row r="7203" spans="1:3" x14ac:dyDescent="0.2">
      <c r="A7203" s="22" t="s">
        <v>15263</v>
      </c>
      <c r="B7203" s="21" t="s">
        <v>15264</v>
      </c>
      <c r="C7203" s="21" t="s">
        <v>1840</v>
      </c>
    </row>
    <row r="7204" spans="1:3" x14ac:dyDescent="0.2">
      <c r="A7204" s="22" t="s">
        <v>15265</v>
      </c>
      <c r="B7204" s="21" t="s">
        <v>15266</v>
      </c>
      <c r="C7204" s="21" t="s">
        <v>1840</v>
      </c>
    </row>
    <row r="7205" spans="1:3" x14ac:dyDescent="0.2">
      <c r="A7205" s="22" t="s">
        <v>15267</v>
      </c>
      <c r="B7205" s="21" t="s">
        <v>15268</v>
      </c>
      <c r="C7205" s="21" t="s">
        <v>1764</v>
      </c>
    </row>
    <row r="7206" spans="1:3" x14ac:dyDescent="0.2">
      <c r="A7206" s="22" t="s">
        <v>15269</v>
      </c>
      <c r="B7206" s="21" t="s">
        <v>15270</v>
      </c>
      <c r="C7206" s="21" t="s">
        <v>1851</v>
      </c>
    </row>
    <row r="7207" spans="1:3" x14ac:dyDescent="0.2">
      <c r="A7207" s="22" t="s">
        <v>15271</v>
      </c>
      <c r="B7207" s="21" t="s">
        <v>15272</v>
      </c>
      <c r="C7207" s="21" t="s">
        <v>2075</v>
      </c>
    </row>
    <row r="7208" spans="1:3" x14ac:dyDescent="0.2">
      <c r="A7208" s="22" t="s">
        <v>15273</v>
      </c>
      <c r="B7208" s="21" t="s">
        <v>15274</v>
      </c>
      <c r="C7208" s="21" t="s">
        <v>2075</v>
      </c>
    </row>
    <row r="7209" spans="1:3" x14ac:dyDescent="0.2">
      <c r="A7209" s="22" t="s">
        <v>15275</v>
      </c>
      <c r="B7209" s="21" t="s">
        <v>15276</v>
      </c>
      <c r="C7209" s="21" t="s">
        <v>1620</v>
      </c>
    </row>
    <row r="7210" spans="1:3" x14ac:dyDescent="0.2">
      <c r="A7210" s="22" t="s">
        <v>15277</v>
      </c>
      <c r="B7210" s="21" t="s">
        <v>15278</v>
      </c>
      <c r="C7210" s="21" t="s">
        <v>1796</v>
      </c>
    </row>
    <row r="7211" spans="1:3" x14ac:dyDescent="0.2">
      <c r="A7211" s="22" t="s">
        <v>15279</v>
      </c>
      <c r="B7211" s="21" t="s">
        <v>15280</v>
      </c>
      <c r="C7211" s="21" t="s">
        <v>1817</v>
      </c>
    </row>
    <row r="7212" spans="1:3" x14ac:dyDescent="0.2">
      <c r="A7212" s="22" t="s">
        <v>15281</v>
      </c>
      <c r="B7212" s="21" t="s">
        <v>15282</v>
      </c>
      <c r="C7212" s="21" t="s">
        <v>2075</v>
      </c>
    </row>
    <row r="7213" spans="1:3" x14ac:dyDescent="0.2">
      <c r="A7213" s="22" t="s">
        <v>15283</v>
      </c>
      <c r="B7213" s="21" t="s">
        <v>15284</v>
      </c>
      <c r="C7213" s="21" t="s">
        <v>1642</v>
      </c>
    </row>
    <row r="7214" spans="1:3" x14ac:dyDescent="0.2">
      <c r="A7214" s="22" t="s">
        <v>15285</v>
      </c>
      <c r="B7214" s="21" t="s">
        <v>15286</v>
      </c>
      <c r="C7214" s="21" t="s">
        <v>1642</v>
      </c>
    </row>
    <row r="7215" spans="1:3" x14ac:dyDescent="0.2">
      <c r="A7215" s="22" t="s">
        <v>15287</v>
      </c>
      <c r="B7215" s="21" t="s">
        <v>15288</v>
      </c>
      <c r="C7215" s="21" t="s">
        <v>1642</v>
      </c>
    </row>
    <row r="7216" spans="1:3" x14ac:dyDescent="0.2">
      <c r="A7216" s="22" t="s">
        <v>15289</v>
      </c>
      <c r="B7216" s="21" t="s">
        <v>15290</v>
      </c>
      <c r="C7216" s="21" t="s">
        <v>1784</v>
      </c>
    </row>
    <row r="7217" spans="1:3" x14ac:dyDescent="0.2">
      <c r="A7217" s="22" t="s">
        <v>15291</v>
      </c>
      <c r="B7217" s="21" t="s">
        <v>15292</v>
      </c>
      <c r="C7217" s="21" t="s">
        <v>2082</v>
      </c>
    </row>
    <row r="7218" spans="1:3" x14ac:dyDescent="0.2">
      <c r="A7218" s="22" t="s">
        <v>15293</v>
      </c>
      <c r="B7218" s="21" t="s">
        <v>15294</v>
      </c>
      <c r="C7218" s="21" t="s">
        <v>1726</v>
      </c>
    </row>
    <row r="7219" spans="1:3" x14ac:dyDescent="0.2">
      <c r="A7219" s="22" t="s">
        <v>15295</v>
      </c>
      <c r="B7219" s="21" t="s">
        <v>15296</v>
      </c>
      <c r="C7219" s="21" t="s">
        <v>1726</v>
      </c>
    </row>
    <row r="7220" spans="1:3" x14ac:dyDescent="0.2">
      <c r="A7220" s="22" t="s">
        <v>15297</v>
      </c>
      <c r="B7220" s="21" t="s">
        <v>15298</v>
      </c>
      <c r="C7220" s="21" t="s">
        <v>1726</v>
      </c>
    </row>
    <row r="7221" spans="1:3" x14ac:dyDescent="0.2">
      <c r="A7221" s="22" t="s">
        <v>15299</v>
      </c>
      <c r="B7221" s="21" t="s">
        <v>15300</v>
      </c>
      <c r="C7221" s="21" t="s">
        <v>1726</v>
      </c>
    </row>
    <row r="7222" spans="1:3" x14ac:dyDescent="0.2">
      <c r="A7222" s="22" t="s">
        <v>15301</v>
      </c>
      <c r="B7222" s="21" t="s">
        <v>15302</v>
      </c>
      <c r="C7222" s="21" t="s">
        <v>1957</v>
      </c>
    </row>
    <row r="7223" spans="1:3" x14ac:dyDescent="0.2">
      <c r="A7223" s="22" t="s">
        <v>15303</v>
      </c>
      <c r="B7223" s="21" t="s">
        <v>15304</v>
      </c>
      <c r="C7223" s="21" t="s">
        <v>1858</v>
      </c>
    </row>
    <row r="7224" spans="1:3" x14ac:dyDescent="0.2">
      <c r="A7224" s="22" t="s">
        <v>15305</v>
      </c>
      <c r="B7224" s="21" t="s">
        <v>15306</v>
      </c>
      <c r="C7224" s="21" t="s">
        <v>1757</v>
      </c>
    </row>
    <row r="7225" spans="1:3" x14ac:dyDescent="0.2">
      <c r="A7225" s="22" t="s">
        <v>15307</v>
      </c>
      <c r="B7225" s="21" t="s">
        <v>15308</v>
      </c>
      <c r="C7225" s="21" t="s">
        <v>1858</v>
      </c>
    </row>
    <row r="7226" spans="1:3" x14ac:dyDescent="0.2">
      <c r="A7226" s="22" t="s">
        <v>15309</v>
      </c>
      <c r="B7226" s="21" t="s">
        <v>15310</v>
      </c>
      <c r="C7226" s="21" t="s">
        <v>1858</v>
      </c>
    </row>
    <row r="7227" spans="1:3" x14ac:dyDescent="0.2">
      <c r="A7227" s="22" t="s">
        <v>15311</v>
      </c>
      <c r="B7227" s="21" t="s">
        <v>15312</v>
      </c>
      <c r="C7227" s="21" t="s">
        <v>1817</v>
      </c>
    </row>
    <row r="7228" spans="1:3" x14ac:dyDescent="0.2">
      <c r="A7228" s="22" t="s">
        <v>15313</v>
      </c>
      <c r="B7228" s="21" t="s">
        <v>15314</v>
      </c>
      <c r="C7228" s="21" t="s">
        <v>1817</v>
      </c>
    </row>
    <row r="7229" spans="1:3" x14ac:dyDescent="0.2">
      <c r="A7229" s="22" t="s">
        <v>15315</v>
      </c>
      <c r="B7229" s="21" t="s">
        <v>15316</v>
      </c>
      <c r="C7229" s="21" t="s">
        <v>1817</v>
      </c>
    </row>
    <row r="7230" spans="1:3" x14ac:dyDescent="0.2">
      <c r="A7230" s="22" t="s">
        <v>15317</v>
      </c>
      <c r="B7230" s="21" t="s">
        <v>15318</v>
      </c>
      <c r="C7230" s="21" t="s">
        <v>1817</v>
      </c>
    </row>
    <row r="7231" spans="1:3" x14ac:dyDescent="0.2">
      <c r="A7231" s="22" t="s">
        <v>15319</v>
      </c>
      <c r="B7231" s="21" t="s">
        <v>15320</v>
      </c>
      <c r="C7231" s="21" t="s">
        <v>1817</v>
      </c>
    </row>
    <row r="7232" spans="1:3" x14ac:dyDescent="0.2">
      <c r="A7232" s="22" t="s">
        <v>15321</v>
      </c>
      <c r="B7232" s="21" t="s">
        <v>15322</v>
      </c>
      <c r="C7232" s="21" t="s">
        <v>1817</v>
      </c>
    </row>
    <row r="7233" spans="1:3" x14ac:dyDescent="0.2">
      <c r="A7233" s="22" t="s">
        <v>15323</v>
      </c>
      <c r="B7233" s="21" t="s">
        <v>15324</v>
      </c>
      <c r="C7233" s="21" t="s">
        <v>1817</v>
      </c>
    </row>
    <row r="7234" spans="1:3" x14ac:dyDescent="0.2">
      <c r="A7234" s="22" t="s">
        <v>15325</v>
      </c>
      <c r="B7234" s="21" t="s">
        <v>15326</v>
      </c>
      <c r="C7234" s="21" t="s">
        <v>1817</v>
      </c>
    </row>
    <row r="7235" spans="1:3" x14ac:dyDescent="0.2">
      <c r="A7235" s="22" t="s">
        <v>15327</v>
      </c>
      <c r="B7235" s="21" t="s">
        <v>15328</v>
      </c>
      <c r="C7235" s="21" t="s">
        <v>1577</v>
      </c>
    </row>
    <row r="7236" spans="1:3" x14ac:dyDescent="0.2">
      <c r="A7236" s="22" t="s">
        <v>15329</v>
      </c>
      <c r="B7236" s="21" t="s">
        <v>15330</v>
      </c>
      <c r="C7236" s="21" t="s">
        <v>1895</v>
      </c>
    </row>
    <row r="7237" spans="1:3" x14ac:dyDescent="0.2">
      <c r="A7237" s="22" t="s">
        <v>15331</v>
      </c>
      <c r="B7237" s="21" t="s">
        <v>15332</v>
      </c>
      <c r="C7237" s="21" t="s">
        <v>1577</v>
      </c>
    </row>
    <row r="7238" spans="1:3" x14ac:dyDescent="0.2">
      <c r="A7238" s="22" t="s">
        <v>15333</v>
      </c>
      <c r="B7238" s="21" t="s">
        <v>15334</v>
      </c>
      <c r="C7238" s="21" t="s">
        <v>1577</v>
      </c>
    </row>
    <row r="7239" spans="1:3" x14ac:dyDescent="0.2">
      <c r="A7239" s="22" t="s">
        <v>15335</v>
      </c>
      <c r="B7239" s="21" t="s">
        <v>15336</v>
      </c>
      <c r="C7239" s="21" t="s">
        <v>1577</v>
      </c>
    </row>
    <row r="7240" spans="1:3" x14ac:dyDescent="0.2">
      <c r="A7240" s="22" t="s">
        <v>15337</v>
      </c>
      <c r="B7240" s="21" t="s">
        <v>15338</v>
      </c>
      <c r="C7240" s="21" t="s">
        <v>1577</v>
      </c>
    </row>
    <row r="7241" spans="1:3" x14ac:dyDescent="0.2">
      <c r="A7241" s="22" t="s">
        <v>15339</v>
      </c>
      <c r="B7241" s="21" t="s">
        <v>15340</v>
      </c>
      <c r="C7241" s="21" t="s">
        <v>1577</v>
      </c>
    </row>
    <row r="7242" spans="1:3" x14ac:dyDescent="0.2">
      <c r="A7242" s="22" t="s">
        <v>15341</v>
      </c>
      <c r="B7242" s="21" t="s">
        <v>15342</v>
      </c>
      <c r="C7242" s="21" t="s">
        <v>1577</v>
      </c>
    </row>
    <row r="7243" spans="1:3" x14ac:dyDescent="0.2">
      <c r="A7243" s="22" t="s">
        <v>15343</v>
      </c>
      <c r="B7243" s="21" t="s">
        <v>15344</v>
      </c>
      <c r="C7243" s="21" t="s">
        <v>1577</v>
      </c>
    </row>
    <row r="7244" spans="1:3" x14ac:dyDescent="0.2">
      <c r="A7244" s="22" t="s">
        <v>15345</v>
      </c>
      <c r="B7244" s="21" t="s">
        <v>15346</v>
      </c>
      <c r="C7244" s="21" t="s">
        <v>1642</v>
      </c>
    </row>
    <row r="7245" spans="1:3" x14ac:dyDescent="0.2">
      <c r="A7245" s="22" t="s">
        <v>15347</v>
      </c>
      <c r="B7245" s="21" t="s">
        <v>15348</v>
      </c>
      <c r="C7245" s="21" t="s">
        <v>1642</v>
      </c>
    </row>
    <row r="7246" spans="1:3" x14ac:dyDescent="0.2">
      <c r="A7246" s="22" t="s">
        <v>15349</v>
      </c>
      <c r="B7246" s="21" t="s">
        <v>15350</v>
      </c>
      <c r="C7246" s="21" t="s">
        <v>1642</v>
      </c>
    </row>
    <row r="7247" spans="1:3" x14ac:dyDescent="0.2">
      <c r="A7247" s="22" t="s">
        <v>15351</v>
      </c>
      <c r="B7247" s="21" t="s">
        <v>15352</v>
      </c>
      <c r="C7247" s="21" t="s">
        <v>1642</v>
      </c>
    </row>
    <row r="7248" spans="1:3" x14ac:dyDescent="0.2">
      <c r="A7248" s="22" t="s">
        <v>15353</v>
      </c>
      <c r="B7248" s="21" t="s">
        <v>15354</v>
      </c>
      <c r="C7248" s="21" t="s">
        <v>1642</v>
      </c>
    </row>
    <row r="7249" spans="1:3" x14ac:dyDescent="0.2">
      <c r="A7249" s="22" t="s">
        <v>15355</v>
      </c>
      <c r="B7249" s="21" t="s">
        <v>15356</v>
      </c>
      <c r="C7249" s="21" t="s">
        <v>1642</v>
      </c>
    </row>
    <row r="7250" spans="1:3" x14ac:dyDescent="0.2">
      <c r="A7250" s="22" t="s">
        <v>15357</v>
      </c>
      <c r="B7250" s="21" t="s">
        <v>15358</v>
      </c>
      <c r="C7250" s="21" t="s">
        <v>1642</v>
      </c>
    </row>
    <row r="7251" spans="1:3" x14ac:dyDescent="0.2">
      <c r="A7251" s="22" t="s">
        <v>15359</v>
      </c>
      <c r="B7251" s="21" t="s">
        <v>15360</v>
      </c>
      <c r="C7251" s="21" t="s">
        <v>1642</v>
      </c>
    </row>
    <row r="7252" spans="1:3" x14ac:dyDescent="0.2">
      <c r="A7252" s="22" t="s">
        <v>15361</v>
      </c>
      <c r="B7252" s="21" t="s">
        <v>15362</v>
      </c>
      <c r="C7252" s="21" t="s">
        <v>1642</v>
      </c>
    </row>
    <row r="7253" spans="1:3" x14ac:dyDescent="0.2">
      <c r="A7253" s="22" t="s">
        <v>15363</v>
      </c>
      <c r="B7253" s="21" t="s">
        <v>15364</v>
      </c>
      <c r="C7253" s="21" t="s">
        <v>1671</v>
      </c>
    </row>
    <row r="7254" spans="1:3" x14ac:dyDescent="0.2">
      <c r="A7254" s="22" t="s">
        <v>15365</v>
      </c>
      <c r="B7254" s="21" t="s">
        <v>15366</v>
      </c>
      <c r="C7254" s="21" t="s">
        <v>1671</v>
      </c>
    </row>
    <row r="7255" spans="1:3" x14ac:dyDescent="0.2">
      <c r="A7255" s="22" t="s">
        <v>15367</v>
      </c>
      <c r="B7255" s="21" t="s">
        <v>15368</v>
      </c>
      <c r="C7255" s="21" t="s">
        <v>1671</v>
      </c>
    </row>
    <row r="7256" spans="1:3" x14ac:dyDescent="0.2">
      <c r="A7256" s="22" t="s">
        <v>15369</v>
      </c>
      <c r="B7256" s="21" t="s">
        <v>15370</v>
      </c>
      <c r="C7256" s="21" t="s">
        <v>1671</v>
      </c>
    </row>
    <row r="7257" spans="1:3" x14ac:dyDescent="0.2">
      <c r="A7257" s="22" t="s">
        <v>15371</v>
      </c>
      <c r="B7257" s="21" t="s">
        <v>15372</v>
      </c>
      <c r="C7257" s="21" t="s">
        <v>1671</v>
      </c>
    </row>
    <row r="7258" spans="1:3" x14ac:dyDescent="0.2">
      <c r="A7258" s="22" t="s">
        <v>15373</v>
      </c>
      <c r="B7258" s="21" t="s">
        <v>15374</v>
      </c>
      <c r="C7258" s="21" t="s">
        <v>1671</v>
      </c>
    </row>
    <row r="7259" spans="1:3" x14ac:dyDescent="0.2">
      <c r="A7259" s="22" t="s">
        <v>15375</v>
      </c>
      <c r="B7259" s="21" t="s">
        <v>15376</v>
      </c>
      <c r="C7259" s="21" t="s">
        <v>1671</v>
      </c>
    </row>
    <row r="7260" spans="1:3" x14ac:dyDescent="0.2">
      <c r="A7260" s="22" t="s">
        <v>15377</v>
      </c>
      <c r="B7260" s="21" t="s">
        <v>15378</v>
      </c>
      <c r="C7260" s="21" t="s">
        <v>1671</v>
      </c>
    </row>
    <row r="7261" spans="1:3" x14ac:dyDescent="0.2">
      <c r="A7261" s="22" t="s">
        <v>15379</v>
      </c>
      <c r="B7261" s="21" t="s">
        <v>15380</v>
      </c>
      <c r="C7261" s="21" t="s">
        <v>1697</v>
      </c>
    </row>
    <row r="7262" spans="1:3" x14ac:dyDescent="0.2">
      <c r="A7262" s="22" t="s">
        <v>15381</v>
      </c>
      <c r="B7262" s="21" t="s">
        <v>15382</v>
      </c>
      <c r="C7262" s="21" t="s">
        <v>1697</v>
      </c>
    </row>
    <row r="7263" spans="1:3" x14ac:dyDescent="0.2">
      <c r="A7263" s="22" t="s">
        <v>15383</v>
      </c>
      <c r="B7263" s="21" t="s">
        <v>15384</v>
      </c>
      <c r="C7263" s="21" t="s">
        <v>1697</v>
      </c>
    </row>
    <row r="7264" spans="1:3" x14ac:dyDescent="0.2">
      <c r="A7264" s="22" t="s">
        <v>15385</v>
      </c>
      <c r="B7264" s="21" t="s">
        <v>15386</v>
      </c>
      <c r="C7264" s="21" t="s">
        <v>1697</v>
      </c>
    </row>
    <row r="7265" spans="1:3" x14ac:dyDescent="0.2">
      <c r="A7265" s="22" t="s">
        <v>15387</v>
      </c>
      <c r="B7265" s="21" t="s">
        <v>15388</v>
      </c>
      <c r="C7265" s="21" t="s">
        <v>1697</v>
      </c>
    </row>
    <row r="7266" spans="1:3" x14ac:dyDescent="0.2">
      <c r="A7266" s="22" t="s">
        <v>15389</v>
      </c>
      <c r="B7266" s="21" t="s">
        <v>15390</v>
      </c>
      <c r="C7266" s="21" t="s">
        <v>1697</v>
      </c>
    </row>
    <row r="7267" spans="1:3" x14ac:dyDescent="0.2">
      <c r="A7267" s="22" t="s">
        <v>15391</v>
      </c>
      <c r="B7267" s="21" t="s">
        <v>15392</v>
      </c>
      <c r="C7267" s="21" t="s">
        <v>1697</v>
      </c>
    </row>
    <row r="7268" spans="1:3" x14ac:dyDescent="0.2">
      <c r="A7268" s="22" t="s">
        <v>15393</v>
      </c>
      <c r="B7268" s="21" t="s">
        <v>15394</v>
      </c>
      <c r="C7268" s="21" t="s">
        <v>1697</v>
      </c>
    </row>
    <row r="7269" spans="1:3" x14ac:dyDescent="0.2">
      <c r="A7269" s="22" t="s">
        <v>15395</v>
      </c>
      <c r="B7269" s="21" t="s">
        <v>15396</v>
      </c>
      <c r="C7269" s="21" t="s">
        <v>1697</v>
      </c>
    </row>
    <row r="7270" spans="1:3" x14ac:dyDescent="0.2">
      <c r="A7270" s="22" t="s">
        <v>15397</v>
      </c>
      <c r="B7270" s="21" t="s">
        <v>15398</v>
      </c>
      <c r="C7270" s="21" t="s">
        <v>1697</v>
      </c>
    </row>
    <row r="7271" spans="1:3" x14ac:dyDescent="0.2">
      <c r="A7271" s="22" t="s">
        <v>15399</v>
      </c>
      <c r="B7271" s="21" t="s">
        <v>15400</v>
      </c>
      <c r="C7271" s="21" t="s">
        <v>1697</v>
      </c>
    </row>
    <row r="7272" spans="1:3" x14ac:dyDescent="0.2">
      <c r="A7272" s="22" t="s">
        <v>15401</v>
      </c>
      <c r="B7272" s="21" t="s">
        <v>15402</v>
      </c>
      <c r="C7272" s="21" t="s">
        <v>1697</v>
      </c>
    </row>
    <row r="7273" spans="1:3" x14ac:dyDescent="0.2">
      <c r="A7273" s="22" t="s">
        <v>15403</v>
      </c>
      <c r="B7273" s="21" t="s">
        <v>15404</v>
      </c>
      <c r="C7273" s="21" t="s">
        <v>1697</v>
      </c>
    </row>
    <row r="7274" spans="1:3" x14ac:dyDescent="0.2">
      <c r="A7274" s="22" t="s">
        <v>15405</v>
      </c>
      <c r="B7274" s="21" t="s">
        <v>15406</v>
      </c>
      <c r="C7274" s="21" t="s">
        <v>1697</v>
      </c>
    </row>
    <row r="7275" spans="1:3" x14ac:dyDescent="0.2">
      <c r="A7275" s="22" t="s">
        <v>15407</v>
      </c>
      <c r="B7275" s="21" t="s">
        <v>15408</v>
      </c>
      <c r="C7275" s="21" t="s">
        <v>1697</v>
      </c>
    </row>
    <row r="7276" spans="1:3" x14ac:dyDescent="0.2">
      <c r="A7276" s="22" t="s">
        <v>15409</v>
      </c>
      <c r="B7276" s="21" t="s">
        <v>15410</v>
      </c>
      <c r="C7276" s="21" t="s">
        <v>1697</v>
      </c>
    </row>
    <row r="7277" spans="1:3" x14ac:dyDescent="0.2">
      <c r="A7277" s="22" t="s">
        <v>15411</v>
      </c>
      <c r="B7277" s="21" t="s">
        <v>15412</v>
      </c>
      <c r="C7277" s="21" t="s">
        <v>2878</v>
      </c>
    </row>
    <row r="7278" spans="1:3" x14ac:dyDescent="0.2">
      <c r="A7278" s="22" t="s">
        <v>15413</v>
      </c>
      <c r="B7278" s="21" t="s">
        <v>15414</v>
      </c>
      <c r="C7278" s="21" t="s">
        <v>2878</v>
      </c>
    </row>
    <row r="7279" spans="1:3" x14ac:dyDescent="0.2">
      <c r="A7279" s="22" t="s">
        <v>15415</v>
      </c>
      <c r="B7279" s="21" t="s">
        <v>15416</v>
      </c>
      <c r="C7279" s="21" t="s">
        <v>2878</v>
      </c>
    </row>
    <row r="7280" spans="1:3" x14ac:dyDescent="0.2">
      <c r="A7280" s="22" t="s">
        <v>15417</v>
      </c>
      <c r="B7280" s="21" t="s">
        <v>15418</v>
      </c>
      <c r="C7280" s="21" t="s">
        <v>2883</v>
      </c>
    </row>
    <row r="7281" spans="1:3" x14ac:dyDescent="0.2">
      <c r="A7281" s="22" t="s">
        <v>15419</v>
      </c>
      <c r="B7281" s="21" t="s">
        <v>15420</v>
      </c>
      <c r="C7281" s="21" t="s">
        <v>2883</v>
      </c>
    </row>
    <row r="7282" spans="1:3" x14ac:dyDescent="0.2">
      <c r="A7282" s="22" t="s">
        <v>15421</v>
      </c>
      <c r="B7282" s="21" t="s">
        <v>15422</v>
      </c>
      <c r="C7282" s="21" t="s">
        <v>2883</v>
      </c>
    </row>
    <row r="7283" spans="1:3" x14ac:dyDescent="0.2">
      <c r="A7283" s="22" t="s">
        <v>15423</v>
      </c>
      <c r="B7283" s="21" t="s">
        <v>15424</v>
      </c>
      <c r="C7283" s="21" t="s">
        <v>1726</v>
      </c>
    </row>
    <row r="7284" spans="1:3" x14ac:dyDescent="0.2">
      <c r="A7284" s="22" t="s">
        <v>15425</v>
      </c>
      <c r="B7284" s="21" t="s">
        <v>15426</v>
      </c>
      <c r="C7284" s="21" t="s">
        <v>1726</v>
      </c>
    </row>
    <row r="7285" spans="1:3" x14ac:dyDescent="0.2">
      <c r="A7285" s="22" t="s">
        <v>15427</v>
      </c>
      <c r="B7285" s="21" t="s">
        <v>15428</v>
      </c>
      <c r="C7285" s="21" t="s">
        <v>1726</v>
      </c>
    </row>
    <row r="7286" spans="1:3" x14ac:dyDescent="0.2">
      <c r="A7286" s="22" t="s">
        <v>15429</v>
      </c>
      <c r="B7286" s="21" t="s">
        <v>15430</v>
      </c>
      <c r="C7286" s="21" t="s">
        <v>1726</v>
      </c>
    </row>
    <row r="7287" spans="1:3" x14ac:dyDescent="0.2">
      <c r="A7287" s="22" t="s">
        <v>15431</v>
      </c>
      <c r="B7287" s="21" t="s">
        <v>15432</v>
      </c>
      <c r="C7287" s="21" t="s">
        <v>1726</v>
      </c>
    </row>
    <row r="7288" spans="1:3" x14ac:dyDescent="0.2">
      <c r="A7288" s="22" t="s">
        <v>15433</v>
      </c>
      <c r="B7288" s="21" t="s">
        <v>15434</v>
      </c>
      <c r="C7288" s="21" t="s">
        <v>1726</v>
      </c>
    </row>
    <row r="7289" spans="1:3" x14ac:dyDescent="0.2">
      <c r="A7289" s="22" t="s">
        <v>15435</v>
      </c>
      <c r="B7289" s="21" t="s">
        <v>15436</v>
      </c>
      <c r="C7289" s="21" t="s">
        <v>1726</v>
      </c>
    </row>
    <row r="7290" spans="1:3" x14ac:dyDescent="0.2">
      <c r="A7290" s="22" t="s">
        <v>15437</v>
      </c>
      <c r="B7290" s="21" t="s">
        <v>15438</v>
      </c>
      <c r="C7290" s="21" t="s">
        <v>1726</v>
      </c>
    </row>
    <row r="7291" spans="1:3" x14ac:dyDescent="0.2">
      <c r="A7291" s="22" t="s">
        <v>15439</v>
      </c>
      <c r="B7291" s="21" t="s">
        <v>15440</v>
      </c>
      <c r="C7291" s="21" t="s">
        <v>1726</v>
      </c>
    </row>
    <row r="7292" spans="1:3" x14ac:dyDescent="0.2">
      <c r="A7292" s="22" t="s">
        <v>15441</v>
      </c>
      <c r="B7292" s="21" t="s">
        <v>15442</v>
      </c>
      <c r="C7292" s="21" t="s">
        <v>1726</v>
      </c>
    </row>
    <row r="7293" spans="1:3" x14ac:dyDescent="0.2">
      <c r="A7293" s="22" t="s">
        <v>15443</v>
      </c>
      <c r="B7293" s="21" t="s">
        <v>15444</v>
      </c>
      <c r="C7293" s="21" t="s">
        <v>1726</v>
      </c>
    </row>
    <row r="7294" spans="1:3" x14ac:dyDescent="0.2">
      <c r="A7294" s="22" t="s">
        <v>15445</v>
      </c>
      <c r="B7294" s="21" t="s">
        <v>15446</v>
      </c>
      <c r="C7294" s="21" t="s">
        <v>1726</v>
      </c>
    </row>
    <row r="7295" spans="1:3" x14ac:dyDescent="0.2">
      <c r="A7295" s="22" t="s">
        <v>15447</v>
      </c>
      <c r="B7295" s="21" t="s">
        <v>15448</v>
      </c>
      <c r="C7295" s="21" t="s">
        <v>1726</v>
      </c>
    </row>
    <row r="7296" spans="1:3" x14ac:dyDescent="0.2">
      <c r="A7296" s="22" t="s">
        <v>15449</v>
      </c>
      <c r="B7296" s="21" t="s">
        <v>15450</v>
      </c>
      <c r="C7296" s="21" t="s">
        <v>1726</v>
      </c>
    </row>
    <row r="7297" spans="1:3" x14ac:dyDescent="0.2">
      <c r="A7297" s="22" t="s">
        <v>15451</v>
      </c>
      <c r="B7297" s="21" t="s">
        <v>15452</v>
      </c>
      <c r="C7297" s="21" t="s">
        <v>1726</v>
      </c>
    </row>
    <row r="7298" spans="1:3" x14ac:dyDescent="0.2">
      <c r="A7298" s="22" t="s">
        <v>15453</v>
      </c>
      <c r="B7298" s="21" t="s">
        <v>15454</v>
      </c>
      <c r="C7298" s="21" t="s">
        <v>1726</v>
      </c>
    </row>
    <row r="7299" spans="1:3" x14ac:dyDescent="0.2">
      <c r="A7299" s="22" t="s">
        <v>15455</v>
      </c>
      <c r="B7299" s="21" t="s">
        <v>15456</v>
      </c>
      <c r="C7299" s="21" t="s">
        <v>1726</v>
      </c>
    </row>
    <row r="7300" spans="1:3" x14ac:dyDescent="0.2">
      <c r="A7300" s="22" t="s">
        <v>15457</v>
      </c>
      <c r="B7300" s="21" t="s">
        <v>15458</v>
      </c>
      <c r="C7300" s="21" t="s">
        <v>1726</v>
      </c>
    </row>
    <row r="7301" spans="1:3" x14ac:dyDescent="0.2">
      <c r="A7301" s="22" t="s">
        <v>15459</v>
      </c>
      <c r="B7301" s="21" t="s">
        <v>15460</v>
      </c>
      <c r="C7301" s="21" t="s">
        <v>1726</v>
      </c>
    </row>
    <row r="7302" spans="1:3" x14ac:dyDescent="0.2">
      <c r="A7302" s="22" t="s">
        <v>15461</v>
      </c>
      <c r="B7302" s="21" t="s">
        <v>15462</v>
      </c>
      <c r="C7302" s="21" t="s">
        <v>1726</v>
      </c>
    </row>
    <row r="7303" spans="1:3" x14ac:dyDescent="0.2">
      <c r="A7303" s="22" t="s">
        <v>15463</v>
      </c>
      <c r="B7303" s="21" t="s">
        <v>15464</v>
      </c>
      <c r="C7303" s="21" t="s">
        <v>1757</v>
      </c>
    </row>
    <row r="7304" spans="1:3" x14ac:dyDescent="0.2">
      <c r="A7304" s="22" t="s">
        <v>15465</v>
      </c>
      <c r="B7304" s="21" t="s">
        <v>15466</v>
      </c>
      <c r="C7304" s="21" t="s">
        <v>1757</v>
      </c>
    </row>
    <row r="7305" spans="1:3" x14ac:dyDescent="0.2">
      <c r="A7305" s="22" t="s">
        <v>15467</v>
      </c>
      <c r="B7305" s="21" t="s">
        <v>15468</v>
      </c>
      <c r="C7305" s="21" t="s">
        <v>1757</v>
      </c>
    </row>
    <row r="7306" spans="1:3" x14ac:dyDescent="0.2">
      <c r="A7306" s="22" t="s">
        <v>15469</v>
      </c>
      <c r="B7306" s="21" t="s">
        <v>15470</v>
      </c>
      <c r="C7306" s="21" t="s">
        <v>1757</v>
      </c>
    </row>
    <row r="7307" spans="1:3" x14ac:dyDescent="0.2">
      <c r="A7307" s="22" t="s">
        <v>15471</v>
      </c>
      <c r="B7307" s="21" t="s">
        <v>15472</v>
      </c>
      <c r="C7307" s="21" t="s">
        <v>1757</v>
      </c>
    </row>
    <row r="7308" spans="1:3" x14ac:dyDescent="0.2">
      <c r="A7308" s="22" t="s">
        <v>15473</v>
      </c>
      <c r="B7308" s="21" t="s">
        <v>15474</v>
      </c>
      <c r="C7308" s="21" t="s">
        <v>1764</v>
      </c>
    </row>
    <row r="7309" spans="1:3" x14ac:dyDescent="0.2">
      <c r="A7309" s="22" t="s">
        <v>15475</v>
      </c>
      <c r="B7309" s="21" t="s">
        <v>15476</v>
      </c>
      <c r="C7309" s="21" t="s">
        <v>1764</v>
      </c>
    </row>
    <row r="7310" spans="1:3" x14ac:dyDescent="0.2">
      <c r="A7310" s="22" t="s">
        <v>15477</v>
      </c>
      <c r="B7310" s="21" t="s">
        <v>15478</v>
      </c>
      <c r="C7310" s="21" t="s">
        <v>1764</v>
      </c>
    </row>
    <row r="7311" spans="1:3" x14ac:dyDescent="0.2">
      <c r="A7311" s="22" t="s">
        <v>15479</v>
      </c>
      <c r="B7311" s="21" t="s">
        <v>15480</v>
      </c>
      <c r="C7311" s="21" t="s">
        <v>1764</v>
      </c>
    </row>
    <row r="7312" spans="1:3" x14ac:dyDescent="0.2">
      <c r="A7312" s="22" t="s">
        <v>15481</v>
      </c>
      <c r="B7312" s="21" t="s">
        <v>15482</v>
      </c>
      <c r="C7312" s="21" t="s">
        <v>1764</v>
      </c>
    </row>
    <row r="7313" spans="1:3" x14ac:dyDescent="0.2">
      <c r="A7313" s="22" t="s">
        <v>15483</v>
      </c>
      <c r="B7313" s="21" t="s">
        <v>15484</v>
      </c>
      <c r="C7313" s="21" t="s">
        <v>1764</v>
      </c>
    </row>
    <row r="7314" spans="1:3" x14ac:dyDescent="0.2">
      <c r="A7314" s="22" t="s">
        <v>15485</v>
      </c>
      <c r="B7314" s="21" t="s">
        <v>15486</v>
      </c>
      <c r="C7314" s="21" t="s">
        <v>1764</v>
      </c>
    </row>
    <row r="7315" spans="1:3" x14ac:dyDescent="0.2">
      <c r="A7315" s="22" t="s">
        <v>15487</v>
      </c>
      <c r="B7315" s="21" t="s">
        <v>15488</v>
      </c>
      <c r="C7315" s="21" t="s">
        <v>1764</v>
      </c>
    </row>
    <row r="7316" spans="1:3" x14ac:dyDescent="0.2">
      <c r="A7316" s="22" t="s">
        <v>15489</v>
      </c>
      <c r="B7316" s="21" t="s">
        <v>15490</v>
      </c>
      <c r="C7316" s="21" t="s">
        <v>1764</v>
      </c>
    </row>
    <row r="7317" spans="1:3" x14ac:dyDescent="0.2">
      <c r="A7317" s="22" t="s">
        <v>15491</v>
      </c>
      <c r="B7317" s="21" t="s">
        <v>15492</v>
      </c>
      <c r="C7317" s="21" t="s">
        <v>3033</v>
      </c>
    </row>
    <row r="7318" spans="1:3" x14ac:dyDescent="0.2">
      <c r="A7318" s="22" t="s">
        <v>15493</v>
      </c>
      <c r="B7318" s="21" t="s">
        <v>15494</v>
      </c>
      <c r="C7318" s="21" t="s">
        <v>1784</v>
      </c>
    </row>
    <row r="7319" spans="1:3" x14ac:dyDescent="0.2">
      <c r="A7319" s="22" t="s">
        <v>15495</v>
      </c>
      <c r="B7319" s="21" t="s">
        <v>15496</v>
      </c>
      <c r="C7319" s="21" t="s">
        <v>1784</v>
      </c>
    </row>
    <row r="7320" spans="1:3" x14ac:dyDescent="0.2">
      <c r="A7320" s="22" t="s">
        <v>15497</v>
      </c>
      <c r="B7320" s="21" t="s">
        <v>15498</v>
      </c>
      <c r="C7320" s="21" t="s">
        <v>1784</v>
      </c>
    </row>
    <row r="7321" spans="1:3" x14ac:dyDescent="0.2">
      <c r="A7321" s="22" t="s">
        <v>15499</v>
      </c>
      <c r="B7321" s="21" t="s">
        <v>15500</v>
      </c>
      <c r="C7321" s="21" t="s">
        <v>1784</v>
      </c>
    </row>
    <row r="7322" spans="1:3" x14ac:dyDescent="0.2">
      <c r="A7322" s="22" t="s">
        <v>15501</v>
      </c>
      <c r="B7322" s="21" t="s">
        <v>15502</v>
      </c>
      <c r="C7322" s="21" t="s">
        <v>1784</v>
      </c>
    </row>
    <row r="7323" spans="1:3" x14ac:dyDescent="0.2">
      <c r="A7323" s="22" t="s">
        <v>15503</v>
      </c>
      <c r="B7323" s="21" t="s">
        <v>15504</v>
      </c>
      <c r="C7323" s="21" t="s">
        <v>1784</v>
      </c>
    </row>
    <row r="7324" spans="1:3" x14ac:dyDescent="0.2">
      <c r="A7324" s="22" t="s">
        <v>15505</v>
      </c>
      <c r="B7324" s="21" t="s">
        <v>15506</v>
      </c>
      <c r="C7324" s="21" t="s">
        <v>1784</v>
      </c>
    </row>
    <row r="7325" spans="1:3" x14ac:dyDescent="0.2">
      <c r="A7325" s="22" t="s">
        <v>15507</v>
      </c>
      <c r="B7325" s="21" t="s">
        <v>15508</v>
      </c>
      <c r="C7325" s="21" t="s">
        <v>1784</v>
      </c>
    </row>
    <row r="7326" spans="1:3" x14ac:dyDescent="0.2">
      <c r="A7326" s="22" t="s">
        <v>15509</v>
      </c>
      <c r="B7326" s="21" t="s">
        <v>15510</v>
      </c>
      <c r="C7326" s="21" t="s">
        <v>1784</v>
      </c>
    </row>
    <row r="7327" spans="1:3" x14ac:dyDescent="0.2">
      <c r="A7327" s="22" t="s">
        <v>15511</v>
      </c>
      <c r="B7327" s="21" t="s">
        <v>15512</v>
      </c>
      <c r="C7327" s="21" t="s">
        <v>1796</v>
      </c>
    </row>
    <row r="7328" spans="1:3" x14ac:dyDescent="0.2">
      <c r="A7328" s="22" t="s">
        <v>15513</v>
      </c>
      <c r="B7328" s="21" t="s">
        <v>15514</v>
      </c>
      <c r="C7328" s="21" t="s">
        <v>1796</v>
      </c>
    </row>
    <row r="7329" spans="1:3" x14ac:dyDescent="0.2">
      <c r="A7329" s="22" t="s">
        <v>15515</v>
      </c>
      <c r="B7329" s="21" t="s">
        <v>15516</v>
      </c>
      <c r="C7329" s="21" t="s">
        <v>1796</v>
      </c>
    </row>
    <row r="7330" spans="1:3" x14ac:dyDescent="0.2">
      <c r="A7330" s="22" t="s">
        <v>15517</v>
      </c>
      <c r="B7330" s="21" t="s">
        <v>15518</v>
      </c>
      <c r="C7330" s="21" t="s">
        <v>1796</v>
      </c>
    </row>
    <row r="7331" spans="1:3" x14ac:dyDescent="0.2">
      <c r="A7331" s="22" t="s">
        <v>15519</v>
      </c>
      <c r="B7331" s="21" t="s">
        <v>15520</v>
      </c>
      <c r="C7331" s="21" t="s">
        <v>1796</v>
      </c>
    </row>
    <row r="7332" spans="1:3" x14ac:dyDescent="0.2">
      <c r="A7332" s="22" t="s">
        <v>15521</v>
      </c>
      <c r="B7332" s="21" t="s">
        <v>15522</v>
      </c>
      <c r="C7332" s="21" t="s">
        <v>1796</v>
      </c>
    </row>
    <row r="7333" spans="1:3" x14ac:dyDescent="0.2">
      <c r="A7333" s="22" t="s">
        <v>15523</v>
      </c>
      <c r="B7333" s="21" t="s">
        <v>15524</v>
      </c>
      <c r="C7333" s="21" t="s">
        <v>1796</v>
      </c>
    </row>
    <row r="7334" spans="1:3" x14ac:dyDescent="0.2">
      <c r="A7334" s="22" t="s">
        <v>15525</v>
      </c>
      <c r="B7334" s="21" t="s">
        <v>15526</v>
      </c>
      <c r="C7334" s="21" t="s">
        <v>1796</v>
      </c>
    </row>
    <row r="7335" spans="1:3" x14ac:dyDescent="0.2">
      <c r="A7335" s="22" t="s">
        <v>15527</v>
      </c>
      <c r="B7335" s="21" t="s">
        <v>15528</v>
      </c>
      <c r="C7335" s="21" t="s">
        <v>1796</v>
      </c>
    </row>
    <row r="7336" spans="1:3" x14ac:dyDescent="0.2">
      <c r="A7336" s="22" t="s">
        <v>15529</v>
      </c>
      <c r="B7336" s="21" t="s">
        <v>15530</v>
      </c>
      <c r="C7336" s="21" t="s">
        <v>1796</v>
      </c>
    </row>
    <row r="7337" spans="1:3" x14ac:dyDescent="0.2">
      <c r="A7337" s="22" t="s">
        <v>15531</v>
      </c>
      <c r="B7337" s="21" t="s">
        <v>15532</v>
      </c>
      <c r="C7337" s="21" t="s">
        <v>1796</v>
      </c>
    </row>
    <row r="7338" spans="1:3" x14ac:dyDescent="0.2">
      <c r="A7338" s="22" t="s">
        <v>15533</v>
      </c>
      <c r="B7338" s="21" t="s">
        <v>15534</v>
      </c>
      <c r="C7338" s="21" t="s">
        <v>1796</v>
      </c>
    </row>
    <row r="7339" spans="1:3" x14ac:dyDescent="0.2">
      <c r="A7339" s="22" t="s">
        <v>15535</v>
      </c>
      <c r="B7339" s="21" t="s">
        <v>15536</v>
      </c>
      <c r="C7339" s="21" t="s">
        <v>1796</v>
      </c>
    </row>
    <row r="7340" spans="1:3" x14ac:dyDescent="0.2">
      <c r="A7340" s="22" t="s">
        <v>15537</v>
      </c>
      <c r="B7340" s="21" t="s">
        <v>15538</v>
      </c>
      <c r="C7340" s="21" t="s">
        <v>1796</v>
      </c>
    </row>
    <row r="7341" spans="1:3" x14ac:dyDescent="0.2">
      <c r="A7341" s="22" t="s">
        <v>15539</v>
      </c>
      <c r="B7341" s="21" t="s">
        <v>15540</v>
      </c>
      <c r="C7341" s="21" t="s">
        <v>1796</v>
      </c>
    </row>
    <row r="7342" spans="1:3" x14ac:dyDescent="0.2">
      <c r="A7342" s="22" t="s">
        <v>15541</v>
      </c>
      <c r="B7342" s="21" t="s">
        <v>15542</v>
      </c>
      <c r="C7342" s="21" t="s">
        <v>1796</v>
      </c>
    </row>
    <row r="7343" spans="1:3" x14ac:dyDescent="0.2">
      <c r="A7343" s="22" t="s">
        <v>15543</v>
      </c>
      <c r="B7343" s="21" t="s">
        <v>15544</v>
      </c>
      <c r="C7343" s="21" t="s">
        <v>1796</v>
      </c>
    </row>
    <row r="7344" spans="1:3" x14ac:dyDescent="0.2">
      <c r="A7344" s="22" t="s">
        <v>15545</v>
      </c>
      <c r="B7344" s="21" t="s">
        <v>15546</v>
      </c>
      <c r="C7344" s="21" t="s">
        <v>1796</v>
      </c>
    </row>
    <row r="7345" spans="1:3" x14ac:dyDescent="0.2">
      <c r="A7345" s="22" t="s">
        <v>15547</v>
      </c>
      <c r="B7345" s="21" t="s">
        <v>15548</v>
      </c>
      <c r="C7345" s="21" t="s">
        <v>1796</v>
      </c>
    </row>
    <row r="7346" spans="1:3" x14ac:dyDescent="0.2">
      <c r="A7346" s="22" t="s">
        <v>15549</v>
      </c>
      <c r="B7346" s="21" t="s">
        <v>15550</v>
      </c>
      <c r="C7346" s="21" t="s">
        <v>1796</v>
      </c>
    </row>
    <row r="7347" spans="1:3" x14ac:dyDescent="0.2">
      <c r="A7347" s="22" t="s">
        <v>15551</v>
      </c>
      <c r="B7347" s="21" t="s">
        <v>15552</v>
      </c>
      <c r="C7347" s="21" t="s">
        <v>1796</v>
      </c>
    </row>
    <row r="7348" spans="1:3" x14ac:dyDescent="0.2">
      <c r="A7348" s="22" t="s">
        <v>15553</v>
      </c>
      <c r="B7348" s="21" t="s">
        <v>15554</v>
      </c>
      <c r="C7348" s="21" t="s">
        <v>1796</v>
      </c>
    </row>
    <row r="7349" spans="1:3" x14ac:dyDescent="0.2">
      <c r="A7349" s="22" t="s">
        <v>15555</v>
      </c>
      <c r="B7349" s="21" t="s">
        <v>15556</v>
      </c>
      <c r="C7349" s="21" t="s">
        <v>1817</v>
      </c>
    </row>
    <row r="7350" spans="1:3" x14ac:dyDescent="0.2">
      <c r="A7350" s="22" t="s">
        <v>15557</v>
      </c>
      <c r="B7350" s="21" t="s">
        <v>15558</v>
      </c>
      <c r="C7350" s="21" t="s">
        <v>1817</v>
      </c>
    </row>
    <row r="7351" spans="1:3" x14ac:dyDescent="0.2">
      <c r="A7351" s="22" t="s">
        <v>15559</v>
      </c>
      <c r="B7351" s="21" t="s">
        <v>15560</v>
      </c>
      <c r="C7351" s="21" t="s">
        <v>1817</v>
      </c>
    </row>
    <row r="7352" spans="1:3" x14ac:dyDescent="0.2">
      <c r="A7352" s="22" t="s">
        <v>15561</v>
      </c>
      <c r="B7352" s="21" t="s">
        <v>15562</v>
      </c>
      <c r="C7352" s="21" t="s">
        <v>1817</v>
      </c>
    </row>
    <row r="7353" spans="1:3" x14ac:dyDescent="0.2">
      <c r="A7353" s="22" t="s">
        <v>15563</v>
      </c>
      <c r="B7353" s="21" t="s">
        <v>15564</v>
      </c>
      <c r="C7353" s="21" t="s">
        <v>1817</v>
      </c>
    </row>
    <row r="7354" spans="1:3" x14ac:dyDescent="0.2">
      <c r="A7354" s="22" t="s">
        <v>15565</v>
      </c>
      <c r="B7354" s="21" t="s">
        <v>15566</v>
      </c>
      <c r="C7354" s="21" t="s">
        <v>1817</v>
      </c>
    </row>
    <row r="7355" spans="1:3" x14ac:dyDescent="0.2">
      <c r="A7355" s="22" t="s">
        <v>15567</v>
      </c>
      <c r="B7355" s="21" t="s">
        <v>15568</v>
      </c>
      <c r="C7355" s="21" t="s">
        <v>1817</v>
      </c>
    </row>
    <row r="7356" spans="1:3" x14ac:dyDescent="0.2">
      <c r="A7356" s="22" t="s">
        <v>15569</v>
      </c>
      <c r="B7356" s="21" t="s">
        <v>15570</v>
      </c>
      <c r="C7356" s="21" t="s">
        <v>1840</v>
      </c>
    </row>
    <row r="7357" spans="1:3" x14ac:dyDescent="0.2">
      <c r="A7357" s="22" t="s">
        <v>15571</v>
      </c>
      <c r="B7357" s="21" t="s">
        <v>15572</v>
      </c>
      <c r="C7357" s="21" t="s">
        <v>1840</v>
      </c>
    </row>
    <row r="7358" spans="1:3" x14ac:dyDescent="0.2">
      <c r="A7358" s="22" t="s">
        <v>15573</v>
      </c>
      <c r="B7358" s="21" t="s">
        <v>15574</v>
      </c>
      <c r="C7358" s="21" t="s">
        <v>1840</v>
      </c>
    </row>
    <row r="7359" spans="1:3" x14ac:dyDescent="0.2">
      <c r="A7359" s="22" t="s">
        <v>15575</v>
      </c>
      <c r="B7359" s="21" t="s">
        <v>15576</v>
      </c>
      <c r="C7359" s="21" t="s">
        <v>1851</v>
      </c>
    </row>
    <row r="7360" spans="1:3" x14ac:dyDescent="0.2">
      <c r="A7360" s="22" t="s">
        <v>15577</v>
      </c>
      <c r="B7360" s="21" t="s">
        <v>15578</v>
      </c>
      <c r="C7360" s="21" t="s">
        <v>1858</v>
      </c>
    </row>
    <row r="7361" spans="1:3" x14ac:dyDescent="0.2">
      <c r="A7361" s="22" t="s">
        <v>15579</v>
      </c>
      <c r="B7361" s="21" t="s">
        <v>15580</v>
      </c>
      <c r="C7361" s="21" t="s">
        <v>1858</v>
      </c>
    </row>
    <row r="7362" spans="1:3" x14ac:dyDescent="0.2">
      <c r="A7362" s="22" t="s">
        <v>15581</v>
      </c>
      <c r="B7362" s="21" t="s">
        <v>15582</v>
      </c>
      <c r="C7362" s="21" t="s">
        <v>1858</v>
      </c>
    </row>
    <row r="7363" spans="1:3" x14ac:dyDescent="0.2">
      <c r="A7363" s="22" t="s">
        <v>15583</v>
      </c>
      <c r="B7363" s="21" t="s">
        <v>15584</v>
      </c>
      <c r="C7363" s="21" t="s">
        <v>1858</v>
      </c>
    </row>
    <row r="7364" spans="1:3" x14ac:dyDescent="0.2">
      <c r="A7364" s="22" t="s">
        <v>15585</v>
      </c>
      <c r="B7364" s="21" t="s">
        <v>15586</v>
      </c>
      <c r="C7364" s="21" t="s">
        <v>1858</v>
      </c>
    </row>
    <row r="7365" spans="1:3" x14ac:dyDescent="0.2">
      <c r="A7365" s="22" t="s">
        <v>15587</v>
      </c>
      <c r="B7365" s="21" t="s">
        <v>15588</v>
      </c>
      <c r="C7365" s="21" t="s">
        <v>1858</v>
      </c>
    </row>
    <row r="7366" spans="1:3" x14ac:dyDescent="0.2">
      <c r="A7366" s="22" t="s">
        <v>15589</v>
      </c>
      <c r="B7366" s="21" t="s">
        <v>15590</v>
      </c>
      <c r="C7366" s="21" t="s">
        <v>1858</v>
      </c>
    </row>
    <row r="7367" spans="1:3" x14ac:dyDescent="0.2">
      <c r="A7367" s="22" t="s">
        <v>15591</v>
      </c>
      <c r="B7367" s="21" t="s">
        <v>15592</v>
      </c>
      <c r="C7367" s="21" t="s">
        <v>1858</v>
      </c>
    </row>
    <row r="7368" spans="1:3" x14ac:dyDescent="0.2">
      <c r="A7368" s="22" t="s">
        <v>15593</v>
      </c>
      <c r="B7368" s="21" t="s">
        <v>15594</v>
      </c>
      <c r="C7368" s="21" t="s">
        <v>1858</v>
      </c>
    </row>
    <row r="7369" spans="1:3" x14ac:dyDescent="0.2">
      <c r="A7369" s="22" t="s">
        <v>15595</v>
      </c>
      <c r="B7369" s="21" t="s">
        <v>15596</v>
      </c>
      <c r="C7369" s="21" t="s">
        <v>1858</v>
      </c>
    </row>
    <row r="7370" spans="1:3" x14ac:dyDescent="0.2">
      <c r="A7370" s="22" t="s">
        <v>15597</v>
      </c>
      <c r="B7370" s="21" t="s">
        <v>15598</v>
      </c>
      <c r="C7370" s="21" t="s">
        <v>1858</v>
      </c>
    </row>
    <row r="7371" spans="1:3" x14ac:dyDescent="0.2">
      <c r="A7371" s="22" t="s">
        <v>15599</v>
      </c>
      <c r="B7371" s="21" t="s">
        <v>15600</v>
      </c>
      <c r="C7371" s="21" t="s">
        <v>1879</v>
      </c>
    </row>
    <row r="7372" spans="1:3" x14ac:dyDescent="0.2">
      <c r="A7372" s="22" t="s">
        <v>15601</v>
      </c>
      <c r="B7372" s="21" t="s">
        <v>15602</v>
      </c>
      <c r="C7372" s="21" t="s">
        <v>1888</v>
      </c>
    </row>
    <row r="7373" spans="1:3" x14ac:dyDescent="0.2">
      <c r="A7373" s="22" t="s">
        <v>15603</v>
      </c>
      <c r="B7373" s="21" t="s">
        <v>15604</v>
      </c>
      <c r="C7373" s="21" t="s">
        <v>1895</v>
      </c>
    </row>
    <row r="7374" spans="1:3" x14ac:dyDescent="0.2">
      <c r="A7374" s="22" t="s">
        <v>15605</v>
      </c>
      <c r="B7374" s="21" t="s">
        <v>15606</v>
      </c>
      <c r="C7374" s="21" t="s">
        <v>1895</v>
      </c>
    </row>
    <row r="7375" spans="1:3" x14ac:dyDescent="0.2">
      <c r="A7375" s="22" t="s">
        <v>15607</v>
      </c>
      <c r="B7375" s="21" t="s">
        <v>15608</v>
      </c>
      <c r="C7375" s="21" t="s">
        <v>1895</v>
      </c>
    </row>
    <row r="7376" spans="1:3" x14ac:dyDescent="0.2">
      <c r="A7376" s="22" t="s">
        <v>15609</v>
      </c>
      <c r="B7376" s="21" t="s">
        <v>15610</v>
      </c>
      <c r="C7376" s="21" t="s">
        <v>1895</v>
      </c>
    </row>
    <row r="7377" spans="1:3" x14ac:dyDescent="0.2">
      <c r="A7377" s="22" t="s">
        <v>15611</v>
      </c>
      <c r="B7377" s="21" t="s">
        <v>15612</v>
      </c>
      <c r="C7377" s="21" t="s">
        <v>1895</v>
      </c>
    </row>
    <row r="7378" spans="1:3" x14ac:dyDescent="0.2">
      <c r="A7378" s="22" t="s">
        <v>15613</v>
      </c>
      <c r="B7378" s="21" t="s">
        <v>15614</v>
      </c>
      <c r="C7378" s="21" t="s">
        <v>1895</v>
      </c>
    </row>
    <row r="7379" spans="1:3" x14ac:dyDescent="0.2">
      <c r="A7379" s="22" t="s">
        <v>15615</v>
      </c>
      <c r="B7379" s="21" t="s">
        <v>15616</v>
      </c>
      <c r="C7379" s="21" t="s">
        <v>1895</v>
      </c>
    </row>
    <row r="7380" spans="1:3" x14ac:dyDescent="0.2">
      <c r="A7380" s="22" t="s">
        <v>15617</v>
      </c>
      <c r="B7380" s="21" t="s">
        <v>15618</v>
      </c>
      <c r="C7380" s="21" t="s">
        <v>1895</v>
      </c>
    </row>
    <row r="7381" spans="1:3" x14ac:dyDescent="0.2">
      <c r="A7381" s="22" t="s">
        <v>15619</v>
      </c>
      <c r="B7381" s="21" t="s">
        <v>15620</v>
      </c>
      <c r="C7381" s="21" t="s">
        <v>1895</v>
      </c>
    </row>
    <row r="7382" spans="1:3" x14ac:dyDescent="0.2">
      <c r="A7382" s="22" t="s">
        <v>15621</v>
      </c>
      <c r="B7382" s="21" t="s">
        <v>15622</v>
      </c>
      <c r="C7382" s="21" t="s">
        <v>1895</v>
      </c>
    </row>
    <row r="7383" spans="1:3" x14ac:dyDescent="0.2">
      <c r="A7383" s="22" t="s">
        <v>15623</v>
      </c>
      <c r="B7383" s="21" t="s">
        <v>15624</v>
      </c>
      <c r="C7383" s="21" t="s">
        <v>1895</v>
      </c>
    </row>
    <row r="7384" spans="1:3" x14ac:dyDescent="0.2">
      <c r="A7384" s="22" t="s">
        <v>15625</v>
      </c>
      <c r="B7384" s="21" t="s">
        <v>15626</v>
      </c>
      <c r="C7384" s="21" t="s">
        <v>1895</v>
      </c>
    </row>
    <row r="7385" spans="1:3" x14ac:dyDescent="0.2">
      <c r="A7385" s="22" t="s">
        <v>15627</v>
      </c>
      <c r="B7385" s="21" t="s">
        <v>15628</v>
      </c>
      <c r="C7385" s="21" t="s">
        <v>1895</v>
      </c>
    </row>
    <row r="7386" spans="1:3" x14ac:dyDescent="0.2">
      <c r="A7386" s="22" t="s">
        <v>15629</v>
      </c>
      <c r="B7386" s="21" t="s">
        <v>15630</v>
      </c>
      <c r="C7386" s="21" t="s">
        <v>1895</v>
      </c>
    </row>
    <row r="7387" spans="1:3" x14ac:dyDescent="0.2">
      <c r="A7387" s="22" t="s">
        <v>15631</v>
      </c>
      <c r="B7387" s="21" t="s">
        <v>15632</v>
      </c>
      <c r="C7387" s="21" t="s">
        <v>1895</v>
      </c>
    </row>
    <row r="7388" spans="1:3" x14ac:dyDescent="0.2">
      <c r="A7388" s="22" t="s">
        <v>15633</v>
      </c>
      <c r="B7388" s="21" t="s">
        <v>15634</v>
      </c>
      <c r="C7388" s="21" t="s">
        <v>1895</v>
      </c>
    </row>
    <row r="7389" spans="1:3" x14ac:dyDescent="0.2">
      <c r="A7389" s="22" t="s">
        <v>15635</v>
      </c>
      <c r="B7389" s="21" t="s">
        <v>15636</v>
      </c>
      <c r="C7389" s="21" t="s">
        <v>1895</v>
      </c>
    </row>
    <row r="7390" spans="1:3" x14ac:dyDescent="0.2">
      <c r="A7390" s="22" t="s">
        <v>15637</v>
      </c>
      <c r="B7390" s="21" t="s">
        <v>15638</v>
      </c>
      <c r="C7390" s="21" t="s">
        <v>1926</v>
      </c>
    </row>
    <row r="7391" spans="1:3" x14ac:dyDescent="0.2">
      <c r="A7391" s="22" t="s">
        <v>15639</v>
      </c>
      <c r="B7391" s="21" t="s">
        <v>15640</v>
      </c>
      <c r="C7391" s="21" t="s">
        <v>1926</v>
      </c>
    </row>
    <row r="7392" spans="1:3" x14ac:dyDescent="0.2">
      <c r="A7392" s="22" t="s">
        <v>15641</v>
      </c>
      <c r="B7392" s="21" t="s">
        <v>15642</v>
      </c>
      <c r="C7392" s="21" t="s">
        <v>1926</v>
      </c>
    </row>
    <row r="7393" spans="1:3" x14ac:dyDescent="0.2">
      <c r="A7393" s="22" t="s">
        <v>15643</v>
      </c>
      <c r="B7393" s="21" t="s">
        <v>15644</v>
      </c>
      <c r="C7393" s="21" t="s">
        <v>1939</v>
      </c>
    </row>
    <row r="7394" spans="1:3" x14ac:dyDescent="0.2">
      <c r="A7394" s="22" t="s">
        <v>15645</v>
      </c>
      <c r="B7394" s="21" t="s">
        <v>15646</v>
      </c>
      <c r="C7394" s="21" t="s">
        <v>1939</v>
      </c>
    </row>
    <row r="7395" spans="1:3" x14ac:dyDescent="0.2">
      <c r="A7395" s="22" t="s">
        <v>15647</v>
      </c>
      <c r="B7395" s="21" t="s">
        <v>15648</v>
      </c>
      <c r="C7395" s="21" t="s">
        <v>1939</v>
      </c>
    </row>
    <row r="7396" spans="1:3" x14ac:dyDescent="0.2">
      <c r="A7396" s="22" t="s">
        <v>15649</v>
      </c>
      <c r="B7396" s="21" t="s">
        <v>15650</v>
      </c>
      <c r="C7396" s="21" t="s">
        <v>1939</v>
      </c>
    </row>
    <row r="7397" spans="1:3" x14ac:dyDescent="0.2">
      <c r="A7397" s="22" t="s">
        <v>15651</v>
      </c>
      <c r="B7397" s="21" t="s">
        <v>15652</v>
      </c>
      <c r="C7397" s="21" t="s">
        <v>1939</v>
      </c>
    </row>
    <row r="7398" spans="1:3" x14ac:dyDescent="0.2">
      <c r="A7398" s="22" t="s">
        <v>15653</v>
      </c>
      <c r="B7398" s="21" t="s">
        <v>15654</v>
      </c>
      <c r="C7398" s="21" t="s">
        <v>1946</v>
      </c>
    </row>
    <row r="7399" spans="1:3" x14ac:dyDescent="0.2">
      <c r="A7399" s="22" t="s">
        <v>15655</v>
      </c>
      <c r="B7399" s="21" t="s">
        <v>15656</v>
      </c>
      <c r="C7399" s="21" t="s">
        <v>1973</v>
      </c>
    </row>
    <row r="7400" spans="1:3" x14ac:dyDescent="0.2">
      <c r="A7400" s="22" t="s">
        <v>15657</v>
      </c>
      <c r="B7400" s="21" t="s">
        <v>15658</v>
      </c>
      <c r="C7400" s="21" t="s">
        <v>1985</v>
      </c>
    </row>
    <row r="7401" spans="1:3" x14ac:dyDescent="0.2">
      <c r="A7401" s="22" t="s">
        <v>15659</v>
      </c>
      <c r="B7401" s="21" t="s">
        <v>15660</v>
      </c>
      <c r="C7401" s="21" t="s">
        <v>1988</v>
      </c>
    </row>
    <row r="7402" spans="1:3" x14ac:dyDescent="0.2">
      <c r="A7402" s="22" t="s">
        <v>15661</v>
      </c>
      <c r="B7402" s="21" t="s">
        <v>15662</v>
      </c>
      <c r="C7402" s="21" t="s">
        <v>1988</v>
      </c>
    </row>
    <row r="7403" spans="1:3" x14ac:dyDescent="0.2">
      <c r="A7403" s="22" t="s">
        <v>15663</v>
      </c>
      <c r="B7403" s="21" t="s">
        <v>15664</v>
      </c>
      <c r="C7403" s="21" t="s">
        <v>1988</v>
      </c>
    </row>
    <row r="7404" spans="1:3" x14ac:dyDescent="0.2">
      <c r="A7404" s="22" t="s">
        <v>15665</v>
      </c>
      <c r="B7404" s="21" t="s">
        <v>15666</v>
      </c>
      <c r="C7404" s="21" t="s">
        <v>1988</v>
      </c>
    </row>
    <row r="7405" spans="1:3" x14ac:dyDescent="0.2">
      <c r="A7405" s="22" t="s">
        <v>15667</v>
      </c>
      <c r="B7405" s="21" t="s">
        <v>15668</v>
      </c>
      <c r="C7405" s="21" t="s">
        <v>1988</v>
      </c>
    </row>
    <row r="7406" spans="1:3" x14ac:dyDescent="0.2">
      <c r="A7406" s="22" t="s">
        <v>15669</v>
      </c>
      <c r="B7406" s="21" t="s">
        <v>15670</v>
      </c>
      <c r="C7406" s="21" t="s">
        <v>1988</v>
      </c>
    </row>
    <row r="7407" spans="1:3" x14ac:dyDescent="0.2">
      <c r="A7407" s="22" t="s">
        <v>15671</v>
      </c>
      <c r="B7407" s="21" t="s">
        <v>15672</v>
      </c>
      <c r="C7407" s="21" t="s">
        <v>1988</v>
      </c>
    </row>
    <row r="7408" spans="1:3" x14ac:dyDescent="0.2">
      <c r="A7408" s="22" t="s">
        <v>15673</v>
      </c>
      <c r="B7408" s="21" t="s">
        <v>15674</v>
      </c>
      <c r="C7408" s="21" t="s">
        <v>1988</v>
      </c>
    </row>
    <row r="7409" spans="1:3" x14ac:dyDescent="0.2">
      <c r="A7409" s="22" t="s">
        <v>15675</v>
      </c>
      <c r="B7409" s="21" t="s">
        <v>15676</v>
      </c>
      <c r="C7409" s="21" t="s">
        <v>2014</v>
      </c>
    </row>
    <row r="7410" spans="1:3" x14ac:dyDescent="0.2">
      <c r="A7410" s="22" t="s">
        <v>15677</v>
      </c>
      <c r="B7410" s="21" t="s">
        <v>15678</v>
      </c>
      <c r="C7410" s="21" t="s">
        <v>2014</v>
      </c>
    </row>
    <row r="7411" spans="1:3" x14ac:dyDescent="0.2">
      <c r="A7411" s="22" t="s">
        <v>15679</v>
      </c>
      <c r="B7411" s="21" t="s">
        <v>15680</v>
      </c>
      <c r="C7411" s="21" t="s">
        <v>2014</v>
      </c>
    </row>
    <row r="7412" spans="1:3" x14ac:dyDescent="0.2">
      <c r="A7412" s="22" t="s">
        <v>15681</v>
      </c>
      <c r="B7412" s="21" t="s">
        <v>15682</v>
      </c>
      <c r="C7412" s="21" t="s">
        <v>2014</v>
      </c>
    </row>
    <row r="7413" spans="1:3" x14ac:dyDescent="0.2">
      <c r="A7413" s="22" t="s">
        <v>15683</v>
      </c>
      <c r="B7413" s="21" t="s">
        <v>15684</v>
      </c>
      <c r="C7413" s="21" t="s">
        <v>2014</v>
      </c>
    </row>
    <row r="7414" spans="1:3" x14ac:dyDescent="0.2">
      <c r="A7414" s="22" t="s">
        <v>15685</v>
      </c>
      <c r="B7414" s="21" t="s">
        <v>15686</v>
      </c>
      <c r="C7414" s="21" t="s">
        <v>2014</v>
      </c>
    </row>
    <row r="7415" spans="1:3" x14ac:dyDescent="0.2">
      <c r="A7415" s="22" t="s">
        <v>15687</v>
      </c>
      <c r="B7415" s="21" t="s">
        <v>15688</v>
      </c>
      <c r="C7415" s="21" t="s">
        <v>2014</v>
      </c>
    </row>
    <row r="7416" spans="1:3" x14ac:dyDescent="0.2">
      <c r="A7416" s="22" t="s">
        <v>15689</v>
      </c>
      <c r="B7416" s="21" t="s">
        <v>15690</v>
      </c>
      <c r="C7416" s="21" t="s">
        <v>2014</v>
      </c>
    </row>
    <row r="7417" spans="1:3" x14ac:dyDescent="0.2">
      <c r="A7417" s="22" t="s">
        <v>15691</v>
      </c>
      <c r="B7417" s="21" t="s">
        <v>15692</v>
      </c>
      <c r="C7417" s="21" t="s">
        <v>2014</v>
      </c>
    </row>
    <row r="7418" spans="1:3" x14ac:dyDescent="0.2">
      <c r="A7418" s="22" t="s">
        <v>15693</v>
      </c>
      <c r="B7418" s="21" t="s">
        <v>15694</v>
      </c>
      <c r="C7418" s="21" t="s">
        <v>2014</v>
      </c>
    </row>
    <row r="7419" spans="1:3" x14ac:dyDescent="0.2">
      <c r="A7419" s="22" t="s">
        <v>15695</v>
      </c>
      <c r="B7419" s="21" t="s">
        <v>15696</v>
      </c>
      <c r="C7419" s="21" t="s">
        <v>2014</v>
      </c>
    </row>
    <row r="7420" spans="1:3" x14ac:dyDescent="0.2">
      <c r="A7420" s="22" t="s">
        <v>15697</v>
      </c>
      <c r="B7420" s="21" t="s">
        <v>15698</v>
      </c>
      <c r="C7420" s="21" t="s">
        <v>2014</v>
      </c>
    </row>
    <row r="7421" spans="1:3" x14ac:dyDescent="0.2">
      <c r="A7421" s="22" t="s">
        <v>15699</v>
      </c>
      <c r="B7421" s="21" t="s">
        <v>15700</v>
      </c>
      <c r="C7421" s="21" t="s">
        <v>2014</v>
      </c>
    </row>
    <row r="7422" spans="1:3" x14ac:dyDescent="0.2">
      <c r="A7422" s="22" t="s">
        <v>15701</v>
      </c>
      <c r="B7422" s="21" t="s">
        <v>15702</v>
      </c>
      <c r="C7422" s="21" t="s">
        <v>2042</v>
      </c>
    </row>
    <row r="7423" spans="1:3" x14ac:dyDescent="0.2">
      <c r="A7423" s="22" t="s">
        <v>15703</v>
      </c>
      <c r="B7423" s="21" t="s">
        <v>15704</v>
      </c>
      <c r="C7423" s="21" t="s">
        <v>2042</v>
      </c>
    </row>
    <row r="7424" spans="1:3" x14ac:dyDescent="0.2">
      <c r="A7424" s="22" t="s">
        <v>15705</v>
      </c>
      <c r="B7424" s="21" t="s">
        <v>15706</v>
      </c>
      <c r="C7424" s="21" t="s">
        <v>2042</v>
      </c>
    </row>
    <row r="7425" spans="1:3" x14ac:dyDescent="0.2">
      <c r="A7425" s="22" t="s">
        <v>15707</v>
      </c>
      <c r="B7425" s="21" t="s">
        <v>15708</v>
      </c>
      <c r="C7425" s="21" t="s">
        <v>2042</v>
      </c>
    </row>
    <row r="7426" spans="1:3" x14ac:dyDescent="0.2">
      <c r="A7426" s="22" t="s">
        <v>15709</v>
      </c>
      <c r="B7426" s="21" t="s">
        <v>15710</v>
      </c>
      <c r="C7426" s="21" t="s">
        <v>2065</v>
      </c>
    </row>
    <row r="7427" spans="1:3" x14ac:dyDescent="0.2">
      <c r="A7427" s="22" t="s">
        <v>15711</v>
      </c>
      <c r="B7427" s="21" t="s">
        <v>15712</v>
      </c>
      <c r="C7427" s="21" t="s">
        <v>2075</v>
      </c>
    </row>
    <row r="7428" spans="1:3" x14ac:dyDescent="0.2">
      <c r="A7428" s="22" t="s">
        <v>15713</v>
      </c>
      <c r="B7428" s="21" t="s">
        <v>15714</v>
      </c>
      <c r="C7428" s="21" t="s">
        <v>2075</v>
      </c>
    </row>
    <row r="7429" spans="1:3" x14ac:dyDescent="0.2">
      <c r="A7429" s="22" t="s">
        <v>15715</v>
      </c>
      <c r="B7429" s="21" t="s">
        <v>15716</v>
      </c>
      <c r="C7429" s="21" t="s">
        <v>2075</v>
      </c>
    </row>
    <row r="7430" spans="1:3" x14ac:dyDescent="0.2">
      <c r="A7430" s="20" t="s">
        <v>15717</v>
      </c>
      <c r="B7430" s="21" t="s">
        <v>15718</v>
      </c>
      <c r="C7430" s="21" t="s">
        <v>1577</v>
      </c>
    </row>
    <row r="7431" spans="1:3" x14ac:dyDescent="0.2">
      <c r="A7431" s="20" t="s">
        <v>15719</v>
      </c>
      <c r="B7431" s="21" t="s">
        <v>15720</v>
      </c>
      <c r="C7431" s="21" t="s">
        <v>1577</v>
      </c>
    </row>
    <row r="7432" spans="1:3" x14ac:dyDescent="0.2">
      <c r="A7432" s="20" t="s">
        <v>15721</v>
      </c>
      <c r="B7432" s="21" t="s">
        <v>15722</v>
      </c>
      <c r="C7432" s="21" t="s">
        <v>1577</v>
      </c>
    </row>
    <row r="7433" spans="1:3" x14ac:dyDescent="0.2">
      <c r="A7433" s="20" t="s">
        <v>15723</v>
      </c>
      <c r="B7433" s="21" t="s">
        <v>15724</v>
      </c>
      <c r="C7433" s="21" t="s">
        <v>1577</v>
      </c>
    </row>
    <row r="7434" spans="1:3" x14ac:dyDescent="0.2">
      <c r="A7434" s="20" t="s">
        <v>15725</v>
      </c>
      <c r="B7434" s="21" t="s">
        <v>15726</v>
      </c>
      <c r="C7434" s="21" t="s">
        <v>1577</v>
      </c>
    </row>
    <row r="7435" spans="1:3" x14ac:dyDescent="0.2">
      <c r="A7435" s="20" t="s">
        <v>15727</v>
      </c>
      <c r="B7435" s="21" t="s">
        <v>15728</v>
      </c>
      <c r="C7435" s="21" t="s">
        <v>1627</v>
      </c>
    </row>
    <row r="7436" spans="1:3" x14ac:dyDescent="0.2">
      <c r="A7436" s="20" t="s">
        <v>15729</v>
      </c>
      <c r="B7436" s="21" t="s">
        <v>15730</v>
      </c>
      <c r="C7436" s="21" t="s">
        <v>1627</v>
      </c>
    </row>
    <row r="7437" spans="1:3" x14ac:dyDescent="0.2">
      <c r="A7437" s="20" t="s">
        <v>15731</v>
      </c>
      <c r="B7437" s="21" t="s">
        <v>15732</v>
      </c>
      <c r="C7437" s="21" t="s">
        <v>1627</v>
      </c>
    </row>
    <row r="7438" spans="1:3" x14ac:dyDescent="0.2">
      <c r="A7438" s="20" t="s">
        <v>15733</v>
      </c>
      <c r="B7438" s="21" t="s">
        <v>15734</v>
      </c>
      <c r="C7438" s="21" t="s">
        <v>1642</v>
      </c>
    </row>
    <row r="7439" spans="1:3" x14ac:dyDescent="0.2">
      <c r="A7439" s="20" t="s">
        <v>15735</v>
      </c>
      <c r="B7439" s="21" t="s">
        <v>15736</v>
      </c>
      <c r="C7439" s="21" t="s">
        <v>1642</v>
      </c>
    </row>
    <row r="7440" spans="1:3" x14ac:dyDescent="0.2">
      <c r="A7440" s="20" t="s">
        <v>15737</v>
      </c>
      <c r="B7440" s="21" t="s">
        <v>15738</v>
      </c>
      <c r="C7440" s="21" t="s">
        <v>1642</v>
      </c>
    </row>
    <row r="7441" spans="1:3" x14ac:dyDescent="0.2">
      <c r="A7441" s="20" t="s">
        <v>15739</v>
      </c>
      <c r="B7441" s="21" t="s">
        <v>15740</v>
      </c>
      <c r="C7441" s="21" t="s">
        <v>1642</v>
      </c>
    </row>
    <row r="7442" spans="1:3" x14ac:dyDescent="0.2">
      <c r="A7442" s="20" t="s">
        <v>15741</v>
      </c>
      <c r="B7442" s="21" t="s">
        <v>15742</v>
      </c>
      <c r="C7442" s="21" t="s">
        <v>1642</v>
      </c>
    </row>
    <row r="7443" spans="1:3" x14ac:dyDescent="0.2">
      <c r="A7443" s="20" t="s">
        <v>15743</v>
      </c>
      <c r="B7443" s="21" t="s">
        <v>15744</v>
      </c>
      <c r="C7443" s="21" t="s">
        <v>1642</v>
      </c>
    </row>
    <row r="7444" spans="1:3" x14ac:dyDescent="0.2">
      <c r="A7444" s="20" t="s">
        <v>15745</v>
      </c>
      <c r="B7444" s="21" t="s">
        <v>15746</v>
      </c>
      <c r="C7444" s="21" t="s">
        <v>1642</v>
      </c>
    </row>
    <row r="7445" spans="1:3" x14ac:dyDescent="0.2">
      <c r="A7445" s="20" t="s">
        <v>15747</v>
      </c>
      <c r="B7445" s="21" t="s">
        <v>15748</v>
      </c>
      <c r="C7445" s="21" t="s">
        <v>1671</v>
      </c>
    </row>
    <row r="7446" spans="1:3" x14ac:dyDescent="0.2">
      <c r="A7446" s="20" t="s">
        <v>15749</v>
      </c>
      <c r="B7446" s="21" t="s">
        <v>15750</v>
      </c>
      <c r="C7446" s="21" t="s">
        <v>1671</v>
      </c>
    </row>
    <row r="7447" spans="1:3" x14ac:dyDescent="0.2">
      <c r="A7447" s="20" t="s">
        <v>15751</v>
      </c>
      <c r="B7447" s="21" t="s">
        <v>15752</v>
      </c>
      <c r="C7447" s="21" t="s">
        <v>1671</v>
      </c>
    </row>
    <row r="7448" spans="1:3" x14ac:dyDescent="0.2">
      <c r="A7448" s="20" t="s">
        <v>15753</v>
      </c>
      <c r="B7448" s="21" t="s">
        <v>15754</v>
      </c>
      <c r="C7448" s="21" t="s">
        <v>1671</v>
      </c>
    </row>
    <row r="7449" spans="1:3" x14ac:dyDescent="0.2">
      <c r="A7449" s="20" t="s">
        <v>15755</v>
      </c>
      <c r="B7449" s="21" t="s">
        <v>15756</v>
      </c>
      <c r="C7449" s="21" t="s">
        <v>1697</v>
      </c>
    </row>
    <row r="7450" spans="1:3" x14ac:dyDescent="0.2">
      <c r="A7450" s="20" t="s">
        <v>15757</v>
      </c>
      <c r="B7450" s="21" t="s">
        <v>15758</v>
      </c>
      <c r="C7450" s="21" t="s">
        <v>1697</v>
      </c>
    </row>
    <row r="7451" spans="1:3" x14ac:dyDescent="0.2">
      <c r="A7451" s="20" t="s">
        <v>15759</v>
      </c>
      <c r="B7451" s="21" t="s">
        <v>15760</v>
      </c>
      <c r="C7451" s="21" t="s">
        <v>1697</v>
      </c>
    </row>
    <row r="7452" spans="1:3" x14ac:dyDescent="0.2">
      <c r="A7452" s="20" t="s">
        <v>15761</v>
      </c>
      <c r="B7452" s="21" t="s">
        <v>15762</v>
      </c>
      <c r="C7452" s="21" t="s">
        <v>1697</v>
      </c>
    </row>
    <row r="7453" spans="1:3" x14ac:dyDescent="0.2">
      <c r="A7453" s="20" t="s">
        <v>15763</v>
      </c>
      <c r="B7453" s="21" t="s">
        <v>15764</v>
      </c>
      <c r="C7453" s="21" t="s">
        <v>1697</v>
      </c>
    </row>
    <row r="7454" spans="1:3" x14ac:dyDescent="0.2">
      <c r="A7454" s="20" t="s">
        <v>15765</v>
      </c>
      <c r="B7454" s="21" t="s">
        <v>15766</v>
      </c>
      <c r="C7454" s="21" t="s">
        <v>1697</v>
      </c>
    </row>
    <row r="7455" spans="1:3" x14ac:dyDescent="0.2">
      <c r="A7455" s="20" t="s">
        <v>15767</v>
      </c>
      <c r="B7455" s="21" t="s">
        <v>15768</v>
      </c>
      <c r="C7455" s="21" t="s">
        <v>2871</v>
      </c>
    </row>
    <row r="7456" spans="1:3" x14ac:dyDescent="0.2">
      <c r="A7456" s="20" t="s">
        <v>15769</v>
      </c>
      <c r="B7456" s="21" t="s">
        <v>15770</v>
      </c>
      <c r="C7456" s="21" t="s">
        <v>2871</v>
      </c>
    </row>
    <row r="7457" spans="1:3" x14ac:dyDescent="0.2">
      <c r="A7457" s="20" t="s">
        <v>15771</v>
      </c>
      <c r="B7457" s="21" t="s">
        <v>15772</v>
      </c>
      <c r="C7457" s="21" t="s">
        <v>2871</v>
      </c>
    </row>
    <row r="7458" spans="1:3" x14ac:dyDescent="0.2">
      <c r="A7458" s="20" t="s">
        <v>15773</v>
      </c>
      <c r="B7458" s="21" t="s">
        <v>15774</v>
      </c>
      <c r="C7458" s="21" t="s">
        <v>1726</v>
      </c>
    </row>
    <row r="7459" spans="1:3" x14ac:dyDescent="0.2">
      <c r="A7459" s="20" t="s">
        <v>15775</v>
      </c>
      <c r="B7459" s="21" t="s">
        <v>15776</v>
      </c>
      <c r="C7459" s="21" t="s">
        <v>1726</v>
      </c>
    </row>
    <row r="7460" spans="1:3" x14ac:dyDescent="0.2">
      <c r="A7460" s="20" t="s">
        <v>15777</v>
      </c>
      <c r="B7460" s="21" t="s">
        <v>15778</v>
      </c>
      <c r="C7460" s="21" t="s">
        <v>1757</v>
      </c>
    </row>
    <row r="7461" spans="1:3" x14ac:dyDescent="0.2">
      <c r="A7461" s="20" t="s">
        <v>15779</v>
      </c>
      <c r="B7461" s="21" t="s">
        <v>15780</v>
      </c>
      <c r="C7461" s="21" t="s">
        <v>1757</v>
      </c>
    </row>
    <row r="7462" spans="1:3" x14ac:dyDescent="0.2">
      <c r="A7462" s="20" t="s">
        <v>15781</v>
      </c>
      <c r="B7462" s="21" t="s">
        <v>15782</v>
      </c>
      <c r="C7462" s="21" t="s">
        <v>1757</v>
      </c>
    </row>
    <row r="7463" spans="1:3" x14ac:dyDescent="0.2">
      <c r="A7463" s="20" t="s">
        <v>15783</v>
      </c>
      <c r="B7463" s="21" t="s">
        <v>15784</v>
      </c>
      <c r="C7463" s="21" t="s">
        <v>1757</v>
      </c>
    </row>
    <row r="7464" spans="1:3" x14ac:dyDescent="0.2">
      <c r="A7464" s="20" t="s">
        <v>15785</v>
      </c>
      <c r="B7464" s="21" t="s">
        <v>15786</v>
      </c>
      <c r="C7464" s="21" t="s">
        <v>1757</v>
      </c>
    </row>
    <row r="7465" spans="1:3" x14ac:dyDescent="0.2">
      <c r="A7465" s="20" t="s">
        <v>15787</v>
      </c>
      <c r="B7465" s="21" t="s">
        <v>15788</v>
      </c>
      <c r="C7465" s="21" t="s">
        <v>1764</v>
      </c>
    </row>
    <row r="7466" spans="1:3" x14ac:dyDescent="0.2">
      <c r="A7466" s="20" t="s">
        <v>15789</v>
      </c>
      <c r="B7466" s="21" t="s">
        <v>15790</v>
      </c>
      <c r="C7466" s="21" t="s">
        <v>1764</v>
      </c>
    </row>
    <row r="7467" spans="1:3" x14ac:dyDescent="0.2">
      <c r="A7467" s="20" t="s">
        <v>15791</v>
      </c>
      <c r="B7467" s="21" t="s">
        <v>15792</v>
      </c>
      <c r="C7467" s="21" t="s">
        <v>1764</v>
      </c>
    </row>
    <row r="7468" spans="1:3" x14ac:dyDescent="0.2">
      <c r="A7468" s="20" t="s">
        <v>15793</v>
      </c>
      <c r="B7468" s="21" t="s">
        <v>15794</v>
      </c>
      <c r="C7468" s="21" t="s">
        <v>1784</v>
      </c>
    </row>
    <row r="7469" spans="1:3" x14ac:dyDescent="0.2">
      <c r="A7469" s="20" t="s">
        <v>15795</v>
      </c>
      <c r="B7469" s="21" t="s">
        <v>15796</v>
      </c>
      <c r="C7469" s="21" t="s">
        <v>1796</v>
      </c>
    </row>
    <row r="7470" spans="1:3" x14ac:dyDescent="0.2">
      <c r="A7470" s="20" t="s">
        <v>15797</v>
      </c>
      <c r="B7470" s="21" t="s">
        <v>15798</v>
      </c>
      <c r="C7470" s="21" t="s">
        <v>1796</v>
      </c>
    </row>
    <row r="7471" spans="1:3" x14ac:dyDescent="0.2">
      <c r="A7471" s="20" t="s">
        <v>15799</v>
      </c>
      <c r="B7471" s="21" t="s">
        <v>15800</v>
      </c>
      <c r="C7471" s="21" t="s">
        <v>1796</v>
      </c>
    </row>
    <row r="7472" spans="1:3" x14ac:dyDescent="0.2">
      <c r="A7472" s="20" t="s">
        <v>15801</v>
      </c>
      <c r="B7472" s="21" t="s">
        <v>15802</v>
      </c>
      <c r="C7472" s="21" t="s">
        <v>1796</v>
      </c>
    </row>
    <row r="7473" spans="1:3" x14ac:dyDescent="0.2">
      <c r="A7473" s="20" t="s">
        <v>15803</v>
      </c>
      <c r="B7473" s="21" t="s">
        <v>15804</v>
      </c>
      <c r="C7473" s="21" t="s">
        <v>1796</v>
      </c>
    </row>
    <row r="7474" spans="1:3" x14ac:dyDescent="0.2">
      <c r="A7474" s="20" t="s">
        <v>15805</v>
      </c>
      <c r="B7474" s="21" t="s">
        <v>15806</v>
      </c>
      <c r="C7474" s="21" t="s">
        <v>1796</v>
      </c>
    </row>
    <row r="7475" spans="1:3" x14ac:dyDescent="0.2">
      <c r="A7475" s="20" t="s">
        <v>15807</v>
      </c>
      <c r="B7475" s="21" t="s">
        <v>15808</v>
      </c>
      <c r="C7475" s="21" t="s">
        <v>1796</v>
      </c>
    </row>
    <row r="7476" spans="1:3" x14ac:dyDescent="0.2">
      <c r="A7476" s="20" t="s">
        <v>15809</v>
      </c>
      <c r="B7476" s="21" t="s">
        <v>15810</v>
      </c>
      <c r="C7476" s="21" t="s">
        <v>1796</v>
      </c>
    </row>
    <row r="7477" spans="1:3" x14ac:dyDescent="0.2">
      <c r="A7477" s="20" t="s">
        <v>15811</v>
      </c>
      <c r="B7477" s="21" t="s">
        <v>15812</v>
      </c>
      <c r="C7477" s="21" t="s">
        <v>1796</v>
      </c>
    </row>
    <row r="7478" spans="1:3" x14ac:dyDescent="0.2">
      <c r="A7478" s="20" t="s">
        <v>15813</v>
      </c>
      <c r="B7478" s="21" t="s">
        <v>15814</v>
      </c>
      <c r="C7478" s="21" t="s">
        <v>1817</v>
      </c>
    </row>
    <row r="7479" spans="1:3" x14ac:dyDescent="0.2">
      <c r="A7479" s="20" t="s">
        <v>15815</v>
      </c>
      <c r="B7479" s="21" t="s">
        <v>15816</v>
      </c>
      <c r="C7479" s="21" t="s">
        <v>1817</v>
      </c>
    </row>
    <row r="7480" spans="1:3" x14ac:dyDescent="0.2">
      <c r="A7480" s="20" t="s">
        <v>15817</v>
      </c>
      <c r="B7480" s="21" t="s">
        <v>15818</v>
      </c>
      <c r="C7480" s="21" t="s">
        <v>1817</v>
      </c>
    </row>
    <row r="7481" spans="1:3" x14ac:dyDescent="0.2">
      <c r="A7481" s="20" t="s">
        <v>15819</v>
      </c>
      <c r="B7481" s="21" t="s">
        <v>15820</v>
      </c>
      <c r="C7481" s="21" t="s">
        <v>1817</v>
      </c>
    </row>
    <row r="7482" spans="1:3" x14ac:dyDescent="0.2">
      <c r="A7482" s="20" t="s">
        <v>15821</v>
      </c>
      <c r="B7482" s="21" t="s">
        <v>15822</v>
      </c>
      <c r="C7482" s="21" t="s">
        <v>1851</v>
      </c>
    </row>
    <row r="7483" spans="1:3" x14ac:dyDescent="0.2">
      <c r="A7483" s="20" t="s">
        <v>15823</v>
      </c>
      <c r="B7483" s="21" t="s">
        <v>15824</v>
      </c>
      <c r="C7483" s="21" t="s">
        <v>1858</v>
      </c>
    </row>
    <row r="7484" spans="1:3" x14ac:dyDescent="0.2">
      <c r="A7484" s="20" t="s">
        <v>15825</v>
      </c>
      <c r="B7484" s="21" t="s">
        <v>15826</v>
      </c>
      <c r="C7484" s="21" t="s">
        <v>1858</v>
      </c>
    </row>
    <row r="7485" spans="1:3" x14ac:dyDescent="0.2">
      <c r="A7485" s="20" t="s">
        <v>15827</v>
      </c>
      <c r="B7485" s="21" t="s">
        <v>15828</v>
      </c>
      <c r="C7485" s="21" t="s">
        <v>1858</v>
      </c>
    </row>
    <row r="7486" spans="1:3" x14ac:dyDescent="0.2">
      <c r="A7486" s="20" t="s">
        <v>15829</v>
      </c>
      <c r="B7486" s="21" t="s">
        <v>15830</v>
      </c>
      <c r="C7486" s="21" t="s">
        <v>1858</v>
      </c>
    </row>
    <row r="7487" spans="1:3" x14ac:dyDescent="0.2">
      <c r="A7487" s="20" t="s">
        <v>15831</v>
      </c>
      <c r="B7487" s="21" t="s">
        <v>15832</v>
      </c>
      <c r="C7487" s="21" t="s">
        <v>1858</v>
      </c>
    </row>
    <row r="7488" spans="1:3" x14ac:dyDescent="0.2">
      <c r="A7488" s="20" t="s">
        <v>15833</v>
      </c>
      <c r="B7488" s="21" t="s">
        <v>15834</v>
      </c>
      <c r="C7488" s="21" t="s">
        <v>1858</v>
      </c>
    </row>
    <row r="7489" spans="1:3" x14ac:dyDescent="0.2">
      <c r="A7489" s="20" t="s">
        <v>15835</v>
      </c>
      <c r="B7489" s="21" t="s">
        <v>15836</v>
      </c>
      <c r="C7489" s="21" t="s">
        <v>1858</v>
      </c>
    </row>
    <row r="7490" spans="1:3" x14ac:dyDescent="0.2">
      <c r="A7490" s="20" t="s">
        <v>15837</v>
      </c>
      <c r="B7490" s="21" t="s">
        <v>15838</v>
      </c>
      <c r="C7490" s="21" t="s">
        <v>1879</v>
      </c>
    </row>
    <row r="7491" spans="1:3" x14ac:dyDescent="0.2">
      <c r="A7491" s="20" t="s">
        <v>15839</v>
      </c>
      <c r="B7491" s="21" t="s">
        <v>15840</v>
      </c>
      <c r="C7491" s="21" t="s">
        <v>1895</v>
      </c>
    </row>
    <row r="7492" spans="1:3" x14ac:dyDescent="0.2">
      <c r="A7492" s="20" t="s">
        <v>15841</v>
      </c>
      <c r="B7492" s="21" t="s">
        <v>15842</v>
      </c>
      <c r="C7492" s="21" t="s">
        <v>1895</v>
      </c>
    </row>
    <row r="7493" spans="1:3" x14ac:dyDescent="0.2">
      <c r="A7493" s="20" t="s">
        <v>15843</v>
      </c>
      <c r="B7493" s="21" t="s">
        <v>15844</v>
      </c>
      <c r="C7493" s="21" t="s">
        <v>1895</v>
      </c>
    </row>
    <row r="7494" spans="1:3" x14ac:dyDescent="0.2">
      <c r="A7494" s="20" t="s">
        <v>15845</v>
      </c>
      <c r="B7494" s="21" t="s">
        <v>15846</v>
      </c>
      <c r="C7494" s="21" t="s">
        <v>1895</v>
      </c>
    </row>
    <row r="7495" spans="1:3" x14ac:dyDescent="0.2">
      <c r="A7495" s="20" t="s">
        <v>15847</v>
      </c>
      <c r="B7495" s="21" t="s">
        <v>15848</v>
      </c>
      <c r="C7495" s="21" t="s">
        <v>1895</v>
      </c>
    </row>
    <row r="7496" spans="1:3" x14ac:dyDescent="0.2">
      <c r="A7496" s="20" t="s">
        <v>15849</v>
      </c>
      <c r="B7496" s="21" t="s">
        <v>15850</v>
      </c>
      <c r="C7496" s="21" t="s">
        <v>1923</v>
      </c>
    </row>
    <row r="7497" spans="1:3" x14ac:dyDescent="0.2">
      <c r="A7497" s="20" t="s">
        <v>15851</v>
      </c>
      <c r="B7497" s="21" t="s">
        <v>15852</v>
      </c>
      <c r="C7497" s="21" t="s">
        <v>1923</v>
      </c>
    </row>
    <row r="7498" spans="1:3" x14ac:dyDescent="0.2">
      <c r="A7498" s="20" t="s">
        <v>15853</v>
      </c>
      <c r="B7498" s="21" t="s">
        <v>15854</v>
      </c>
      <c r="C7498" s="21" t="s">
        <v>1926</v>
      </c>
    </row>
    <row r="7499" spans="1:3" x14ac:dyDescent="0.2">
      <c r="A7499" s="20" t="s">
        <v>15855</v>
      </c>
      <c r="B7499" s="21" t="s">
        <v>15856</v>
      </c>
      <c r="C7499" s="21" t="s">
        <v>1966</v>
      </c>
    </row>
    <row r="7500" spans="1:3" x14ac:dyDescent="0.2">
      <c r="A7500" s="20" t="s">
        <v>15857</v>
      </c>
      <c r="B7500" s="21" t="s">
        <v>15858</v>
      </c>
      <c r="C7500" s="21" t="s">
        <v>1966</v>
      </c>
    </row>
    <row r="7501" spans="1:3" x14ac:dyDescent="0.2">
      <c r="A7501" s="20" t="s">
        <v>15859</v>
      </c>
      <c r="B7501" s="21" t="s">
        <v>15860</v>
      </c>
      <c r="C7501" s="21" t="s">
        <v>1966</v>
      </c>
    </row>
    <row r="7502" spans="1:3" x14ac:dyDescent="0.2">
      <c r="A7502" s="20" t="s">
        <v>15861</v>
      </c>
      <c r="B7502" s="21" t="s">
        <v>15862</v>
      </c>
      <c r="C7502" s="21" t="s">
        <v>1966</v>
      </c>
    </row>
    <row r="7503" spans="1:3" x14ac:dyDescent="0.2">
      <c r="A7503" s="20" t="s">
        <v>15863</v>
      </c>
      <c r="B7503" s="21" t="s">
        <v>15864</v>
      </c>
      <c r="C7503" s="21" t="s">
        <v>1988</v>
      </c>
    </row>
    <row r="7504" spans="1:3" x14ac:dyDescent="0.2">
      <c r="A7504" s="20" t="s">
        <v>15865</v>
      </c>
      <c r="B7504" s="21" t="s">
        <v>15866</v>
      </c>
      <c r="C7504" s="21" t="s">
        <v>2014</v>
      </c>
    </row>
    <row r="7505" spans="1:3" x14ac:dyDescent="0.2">
      <c r="A7505" s="20" t="s">
        <v>15867</v>
      </c>
      <c r="B7505" s="21" t="s">
        <v>15868</v>
      </c>
      <c r="C7505" s="21" t="s">
        <v>2014</v>
      </c>
    </row>
    <row r="7506" spans="1:3" x14ac:dyDescent="0.2">
      <c r="A7506" s="20" t="s">
        <v>15869</v>
      </c>
      <c r="B7506" s="21" t="s">
        <v>15870</v>
      </c>
      <c r="C7506" s="21" t="s">
        <v>2014</v>
      </c>
    </row>
    <row r="7507" spans="1:3" x14ac:dyDescent="0.2">
      <c r="A7507" s="20" t="s">
        <v>15871</v>
      </c>
      <c r="B7507" s="21" t="s">
        <v>15872</v>
      </c>
      <c r="C7507" s="21" t="s">
        <v>2014</v>
      </c>
    </row>
    <row r="7508" spans="1:3" x14ac:dyDescent="0.2">
      <c r="A7508" s="20" t="s">
        <v>15873</v>
      </c>
      <c r="B7508" s="21" t="s">
        <v>15874</v>
      </c>
      <c r="C7508" s="21" t="s">
        <v>2014</v>
      </c>
    </row>
    <row r="7509" spans="1:3" x14ac:dyDescent="0.2">
      <c r="A7509" s="20" t="s">
        <v>15875</v>
      </c>
      <c r="B7509" s="21" t="s">
        <v>15876</v>
      </c>
      <c r="C7509" s="21" t="s">
        <v>2014</v>
      </c>
    </row>
    <row r="7510" spans="1:3" x14ac:dyDescent="0.2">
      <c r="A7510" s="20" t="s">
        <v>15877</v>
      </c>
      <c r="B7510" s="21" t="s">
        <v>15878</v>
      </c>
      <c r="C7510" s="21" t="s">
        <v>2014</v>
      </c>
    </row>
    <row r="7511" spans="1:3" x14ac:dyDescent="0.2">
      <c r="A7511" s="20" t="s">
        <v>15879</v>
      </c>
      <c r="B7511" s="21" t="s">
        <v>15880</v>
      </c>
      <c r="C7511" s="21" t="s">
        <v>2014</v>
      </c>
    </row>
    <row r="7512" spans="1:3" x14ac:dyDescent="0.2">
      <c r="A7512" s="20" t="s">
        <v>15881</v>
      </c>
      <c r="B7512" s="21" t="s">
        <v>15882</v>
      </c>
      <c r="C7512" s="21" t="s">
        <v>2014</v>
      </c>
    </row>
    <row r="7513" spans="1:3" x14ac:dyDescent="0.2">
      <c r="A7513" s="20" t="s">
        <v>15883</v>
      </c>
      <c r="B7513" s="21" t="s">
        <v>15884</v>
      </c>
      <c r="C7513" s="21" t="s">
        <v>2014</v>
      </c>
    </row>
    <row r="7514" spans="1:3" x14ac:dyDescent="0.2">
      <c r="A7514" s="20" t="s">
        <v>15885</v>
      </c>
      <c r="B7514" s="21" t="s">
        <v>15886</v>
      </c>
      <c r="C7514" s="21" t="s">
        <v>2042</v>
      </c>
    </row>
    <row r="7515" spans="1:3" x14ac:dyDescent="0.2">
      <c r="A7515" s="20" t="s">
        <v>15887</v>
      </c>
      <c r="B7515" s="21" t="s">
        <v>15888</v>
      </c>
      <c r="C7515" s="21" t="s">
        <v>2042</v>
      </c>
    </row>
    <row r="7516" spans="1:3" x14ac:dyDescent="0.2">
      <c r="A7516" s="20" t="s">
        <v>15889</v>
      </c>
      <c r="B7516" s="21" t="s">
        <v>15890</v>
      </c>
      <c r="C7516" s="21" t="s">
        <v>2042</v>
      </c>
    </row>
    <row r="7517" spans="1:3" x14ac:dyDescent="0.2">
      <c r="A7517" s="20" t="s">
        <v>15891</v>
      </c>
      <c r="B7517" s="21" t="s">
        <v>15892</v>
      </c>
      <c r="C7517" s="21" t="s">
        <v>2114</v>
      </c>
    </row>
    <row r="7518" spans="1:3" x14ac:dyDescent="0.2">
      <c r="A7518" s="22" t="s">
        <v>15893</v>
      </c>
      <c r="B7518" s="21" t="s">
        <v>15894</v>
      </c>
      <c r="C7518" s="21" t="s">
        <v>1858</v>
      </c>
    </row>
    <row r="7519" spans="1:3" x14ac:dyDescent="0.2">
      <c r="A7519" s="22" t="s">
        <v>15895</v>
      </c>
      <c r="B7519" s="21" t="s">
        <v>15896</v>
      </c>
      <c r="C7519" s="21" t="s">
        <v>1697</v>
      </c>
    </row>
    <row r="7520" spans="1:3" x14ac:dyDescent="0.2">
      <c r="A7520" s="22" t="s">
        <v>15897</v>
      </c>
      <c r="B7520" s="21" t="s">
        <v>15898</v>
      </c>
      <c r="C7520" s="21" t="s">
        <v>1796</v>
      </c>
    </row>
    <row r="7521" spans="1:3" x14ac:dyDescent="0.2">
      <c r="A7521" s="22" t="s">
        <v>15899</v>
      </c>
      <c r="B7521" s="21" t="s">
        <v>15900</v>
      </c>
      <c r="C7521" s="21" t="s">
        <v>1796</v>
      </c>
    </row>
    <row r="7522" spans="1:3" x14ac:dyDescent="0.2">
      <c r="A7522" s="22" t="s">
        <v>15901</v>
      </c>
      <c r="B7522" s="21" t="s">
        <v>15902</v>
      </c>
      <c r="C7522" s="21" t="s">
        <v>1697</v>
      </c>
    </row>
    <row r="7523" spans="1:3" x14ac:dyDescent="0.2">
      <c r="A7523" s="22" t="s">
        <v>15903</v>
      </c>
      <c r="B7523" s="21" t="s">
        <v>15904</v>
      </c>
      <c r="C7523" s="21" t="s">
        <v>1858</v>
      </c>
    </row>
    <row r="7524" spans="1:3" x14ac:dyDescent="0.2">
      <c r="A7524" s="22" t="s">
        <v>15905</v>
      </c>
      <c r="B7524" s="21" t="s">
        <v>15906</v>
      </c>
      <c r="C7524" s="21" t="s">
        <v>1697</v>
      </c>
    </row>
    <row r="7525" spans="1:3" x14ac:dyDescent="0.2">
      <c r="A7525" s="22" t="s">
        <v>15907</v>
      </c>
      <c r="B7525" s="21" t="s">
        <v>15908</v>
      </c>
      <c r="C7525" s="21" t="s">
        <v>1697</v>
      </c>
    </row>
    <row r="7526" spans="1:3" x14ac:dyDescent="0.2">
      <c r="A7526" s="22" t="s">
        <v>15909</v>
      </c>
      <c r="B7526" s="21" t="s">
        <v>15910</v>
      </c>
      <c r="C7526" s="21" t="s">
        <v>1858</v>
      </c>
    </row>
    <row r="7527" spans="1:3" x14ac:dyDescent="0.2">
      <c r="A7527" s="22" t="s">
        <v>15911</v>
      </c>
      <c r="B7527" s="21" t="s">
        <v>15912</v>
      </c>
      <c r="C7527" s="21" t="s">
        <v>1858</v>
      </c>
    </row>
    <row r="7528" spans="1:3" x14ac:dyDescent="0.2">
      <c r="A7528" s="22" t="s">
        <v>15913</v>
      </c>
      <c r="B7528" s="21" t="s">
        <v>15914</v>
      </c>
      <c r="C7528" s="21" t="s">
        <v>1796</v>
      </c>
    </row>
    <row r="7529" spans="1:3" x14ac:dyDescent="0.2">
      <c r="A7529" s="22" t="s">
        <v>15915</v>
      </c>
      <c r="B7529" s="21" t="s">
        <v>15916</v>
      </c>
      <c r="C7529" s="21" t="s">
        <v>1796</v>
      </c>
    </row>
    <row r="7530" spans="1:3" x14ac:dyDescent="0.2">
      <c r="A7530" s="22" t="s">
        <v>15917</v>
      </c>
      <c r="B7530" s="21" t="s">
        <v>15918</v>
      </c>
      <c r="C7530" s="21" t="s">
        <v>1796</v>
      </c>
    </row>
    <row r="7531" spans="1:3" x14ac:dyDescent="0.2">
      <c r="A7531" s="22" t="s">
        <v>15919</v>
      </c>
      <c r="B7531" s="21" t="s">
        <v>15920</v>
      </c>
      <c r="C7531" s="21" t="s">
        <v>1764</v>
      </c>
    </row>
    <row r="7532" spans="1:3" x14ac:dyDescent="0.2">
      <c r="A7532" s="22" t="s">
        <v>15921</v>
      </c>
      <c r="B7532" s="21" t="s">
        <v>15922</v>
      </c>
      <c r="C7532" s="21" t="s">
        <v>1926</v>
      </c>
    </row>
    <row r="7533" spans="1:3" x14ac:dyDescent="0.2">
      <c r="A7533" s="22" t="s">
        <v>15923</v>
      </c>
      <c r="B7533" s="21" t="s">
        <v>15924</v>
      </c>
      <c r="C7533" s="21" t="s">
        <v>2114</v>
      </c>
    </row>
    <row r="7534" spans="1:3" x14ac:dyDescent="0.2">
      <c r="A7534" s="22" t="s">
        <v>15925</v>
      </c>
      <c r="B7534" s="21" t="s">
        <v>15926</v>
      </c>
      <c r="C7534" s="21" t="s">
        <v>1671</v>
      </c>
    </row>
    <row r="7535" spans="1:3" x14ac:dyDescent="0.2">
      <c r="A7535" s="22" t="s">
        <v>15927</v>
      </c>
      <c r="B7535" s="21" t="s">
        <v>15928</v>
      </c>
      <c r="C7535" s="21" t="s">
        <v>1895</v>
      </c>
    </row>
    <row r="7536" spans="1:3" x14ac:dyDescent="0.2">
      <c r="A7536" s="22" t="s">
        <v>15929</v>
      </c>
      <c r="B7536" s="21" t="s">
        <v>15930</v>
      </c>
      <c r="C7536" s="21" t="s">
        <v>1895</v>
      </c>
    </row>
    <row r="7537" spans="1:3" x14ac:dyDescent="0.2">
      <c r="A7537" s="22" t="s">
        <v>15931</v>
      </c>
      <c r="B7537" s="21" t="s">
        <v>15932</v>
      </c>
      <c r="C7537" s="21" t="s">
        <v>1895</v>
      </c>
    </row>
    <row r="7538" spans="1:3" x14ac:dyDescent="0.2">
      <c r="A7538" s="22" t="s">
        <v>15933</v>
      </c>
      <c r="B7538" s="21" t="s">
        <v>15934</v>
      </c>
      <c r="C7538" s="21" t="s">
        <v>1764</v>
      </c>
    </row>
    <row r="7539" spans="1:3" x14ac:dyDescent="0.2">
      <c r="A7539" s="22" t="s">
        <v>15935</v>
      </c>
      <c r="B7539" s="21" t="s">
        <v>15936</v>
      </c>
      <c r="C7539" s="21" t="s">
        <v>1796</v>
      </c>
    </row>
    <row r="7540" spans="1:3" x14ac:dyDescent="0.2">
      <c r="A7540" s="22" t="s">
        <v>15937</v>
      </c>
      <c r="B7540" s="21" t="s">
        <v>15938</v>
      </c>
      <c r="C7540" s="21" t="s">
        <v>1796</v>
      </c>
    </row>
    <row r="7541" spans="1:3" x14ac:dyDescent="0.2">
      <c r="A7541" s="22" t="s">
        <v>15939</v>
      </c>
      <c r="B7541" s="21" t="s">
        <v>15940</v>
      </c>
      <c r="C7541" s="21" t="s">
        <v>2014</v>
      </c>
    </row>
    <row r="7542" spans="1:3" x14ac:dyDescent="0.2">
      <c r="A7542" s="22" t="s">
        <v>15941</v>
      </c>
      <c r="B7542" s="21" t="s">
        <v>15942</v>
      </c>
      <c r="C7542" s="21" t="s">
        <v>2014</v>
      </c>
    </row>
    <row r="7543" spans="1:3" x14ac:dyDescent="0.2">
      <c r="A7543" s="22" t="s">
        <v>15943</v>
      </c>
      <c r="B7543" s="21" t="s">
        <v>15944</v>
      </c>
      <c r="C7543" s="21" t="s">
        <v>2014</v>
      </c>
    </row>
    <row r="7544" spans="1:3" x14ac:dyDescent="0.2">
      <c r="A7544" s="22" t="s">
        <v>15945</v>
      </c>
      <c r="B7544" s="21" t="s">
        <v>15946</v>
      </c>
      <c r="C7544" s="21" t="s">
        <v>1966</v>
      </c>
    </row>
    <row r="7545" spans="1:3" x14ac:dyDescent="0.2">
      <c r="A7545" s="22" t="s">
        <v>15947</v>
      </c>
      <c r="B7545" s="21" t="s">
        <v>15948</v>
      </c>
      <c r="C7545" s="21" t="s">
        <v>1966</v>
      </c>
    </row>
    <row r="7546" spans="1:3" x14ac:dyDescent="0.2">
      <c r="A7546" s="22" t="s">
        <v>15949</v>
      </c>
      <c r="B7546" s="21" t="s">
        <v>15950</v>
      </c>
      <c r="C7546" s="21" t="s">
        <v>2014</v>
      </c>
    </row>
    <row r="7547" spans="1:3" x14ac:dyDescent="0.2">
      <c r="A7547" s="22" t="s">
        <v>15951</v>
      </c>
      <c r="B7547" s="21" t="s">
        <v>15952</v>
      </c>
      <c r="C7547" s="21" t="s">
        <v>2014</v>
      </c>
    </row>
    <row r="7548" spans="1:3" x14ac:dyDescent="0.2">
      <c r="A7548" s="22" t="s">
        <v>15953</v>
      </c>
      <c r="B7548" s="21" t="s">
        <v>15954</v>
      </c>
      <c r="C7548" s="21" t="s">
        <v>2014</v>
      </c>
    </row>
    <row r="7549" spans="1:3" x14ac:dyDescent="0.2">
      <c r="A7549" s="22" t="s">
        <v>15955</v>
      </c>
      <c r="B7549" s="21" t="s">
        <v>15956</v>
      </c>
      <c r="C7549" s="21" t="s">
        <v>2871</v>
      </c>
    </row>
    <row r="7550" spans="1:3" x14ac:dyDescent="0.2">
      <c r="A7550" s="22" t="s">
        <v>15957</v>
      </c>
      <c r="B7550" s="21" t="s">
        <v>15958</v>
      </c>
      <c r="C7550" s="21" t="s">
        <v>1697</v>
      </c>
    </row>
    <row r="7551" spans="1:3" x14ac:dyDescent="0.2">
      <c r="A7551" s="22" t="s">
        <v>15959</v>
      </c>
      <c r="B7551" s="21" t="s">
        <v>15960</v>
      </c>
      <c r="C7551" s="21" t="s">
        <v>1817</v>
      </c>
    </row>
    <row r="7552" spans="1:3" x14ac:dyDescent="0.2">
      <c r="A7552" s="22" t="s">
        <v>15961</v>
      </c>
      <c r="B7552" s="21" t="s">
        <v>15962</v>
      </c>
      <c r="C7552" s="21" t="s">
        <v>1817</v>
      </c>
    </row>
    <row r="7553" spans="1:3" x14ac:dyDescent="0.2">
      <c r="A7553" s="22" t="s">
        <v>15963</v>
      </c>
      <c r="B7553" s="21" t="s">
        <v>15964</v>
      </c>
      <c r="C7553" s="21" t="s">
        <v>1966</v>
      </c>
    </row>
    <row r="7554" spans="1:3" x14ac:dyDescent="0.2">
      <c r="A7554" s="22" t="s">
        <v>15965</v>
      </c>
      <c r="B7554" s="21" t="s">
        <v>15966</v>
      </c>
      <c r="C7554" s="21" t="s">
        <v>1966</v>
      </c>
    </row>
    <row r="7555" spans="1:3" x14ac:dyDescent="0.2">
      <c r="A7555" s="22" t="s">
        <v>15967</v>
      </c>
      <c r="B7555" s="21" t="s">
        <v>15968</v>
      </c>
      <c r="C7555" s="21" t="s">
        <v>2014</v>
      </c>
    </row>
    <row r="7556" spans="1:3" x14ac:dyDescent="0.2">
      <c r="A7556" s="22" t="s">
        <v>15969</v>
      </c>
      <c r="B7556" s="21" t="s">
        <v>15970</v>
      </c>
      <c r="C7556" s="21" t="s">
        <v>1671</v>
      </c>
    </row>
    <row r="7557" spans="1:3" x14ac:dyDescent="0.2">
      <c r="A7557" s="22" t="s">
        <v>15971</v>
      </c>
      <c r="B7557" s="21" t="s">
        <v>15972</v>
      </c>
      <c r="C7557" s="21" t="s">
        <v>1577</v>
      </c>
    </row>
    <row r="7558" spans="1:3" x14ac:dyDescent="0.2">
      <c r="A7558" s="22" t="s">
        <v>15973</v>
      </c>
      <c r="B7558" s="21" t="s">
        <v>15974</v>
      </c>
      <c r="C7558" s="21" t="s">
        <v>1764</v>
      </c>
    </row>
    <row r="7559" spans="1:3" x14ac:dyDescent="0.2">
      <c r="A7559" s="22" t="s">
        <v>15975</v>
      </c>
      <c r="B7559" s="21" t="s">
        <v>15976</v>
      </c>
      <c r="C7559" s="21" t="s">
        <v>1817</v>
      </c>
    </row>
    <row r="7560" spans="1:3" x14ac:dyDescent="0.2">
      <c r="A7560" s="22" t="s">
        <v>15977</v>
      </c>
      <c r="B7560" s="21" t="s">
        <v>15978</v>
      </c>
      <c r="C7560" s="21" t="s">
        <v>1817</v>
      </c>
    </row>
    <row r="7561" spans="1:3" x14ac:dyDescent="0.2">
      <c r="A7561" s="22" t="s">
        <v>15979</v>
      </c>
      <c r="B7561" s="21" t="s">
        <v>15980</v>
      </c>
      <c r="C7561" s="21" t="s">
        <v>2014</v>
      </c>
    </row>
    <row r="7562" spans="1:3" x14ac:dyDescent="0.2">
      <c r="A7562" s="22" t="s">
        <v>15981</v>
      </c>
      <c r="B7562" s="21" t="s">
        <v>15982</v>
      </c>
      <c r="C7562" s="21" t="s">
        <v>2014</v>
      </c>
    </row>
    <row r="7563" spans="1:3" x14ac:dyDescent="0.2">
      <c r="A7563" s="22" t="s">
        <v>15983</v>
      </c>
      <c r="B7563" s="21" t="s">
        <v>15984</v>
      </c>
      <c r="C7563" s="21" t="s">
        <v>2014</v>
      </c>
    </row>
    <row r="7564" spans="1:3" x14ac:dyDescent="0.2">
      <c r="A7564" s="22" t="s">
        <v>15985</v>
      </c>
      <c r="B7564" s="21" t="s">
        <v>15986</v>
      </c>
      <c r="C7564" s="21" t="s">
        <v>2871</v>
      </c>
    </row>
    <row r="7565" spans="1:3" x14ac:dyDescent="0.2">
      <c r="A7565" s="22" t="s">
        <v>15987</v>
      </c>
      <c r="B7565" s="21" t="s">
        <v>15988</v>
      </c>
      <c r="C7565" s="21" t="s">
        <v>1796</v>
      </c>
    </row>
    <row r="7566" spans="1:3" x14ac:dyDescent="0.2">
      <c r="A7566" s="22" t="s">
        <v>15989</v>
      </c>
      <c r="B7566" s="21" t="s">
        <v>15990</v>
      </c>
      <c r="C7566" s="21" t="s">
        <v>1895</v>
      </c>
    </row>
    <row r="7567" spans="1:3" x14ac:dyDescent="0.2">
      <c r="A7567" s="22" t="s">
        <v>15991</v>
      </c>
      <c r="B7567" s="21" t="s">
        <v>15992</v>
      </c>
      <c r="C7567" s="21" t="s">
        <v>1697</v>
      </c>
    </row>
    <row r="7568" spans="1:3" x14ac:dyDescent="0.2">
      <c r="A7568" s="22" t="s">
        <v>15993</v>
      </c>
      <c r="B7568" s="21" t="s">
        <v>15994</v>
      </c>
      <c r="C7568" s="21" t="s">
        <v>1697</v>
      </c>
    </row>
    <row r="7569" spans="1:3" x14ac:dyDescent="0.2">
      <c r="A7569" s="22" t="s">
        <v>15995</v>
      </c>
      <c r="B7569" s="21" t="s">
        <v>15996</v>
      </c>
      <c r="C7569" s="21" t="s">
        <v>1697</v>
      </c>
    </row>
    <row r="7570" spans="1:3" x14ac:dyDescent="0.2">
      <c r="A7570" s="22" t="s">
        <v>15997</v>
      </c>
      <c r="B7570" s="21" t="s">
        <v>15998</v>
      </c>
      <c r="C7570" s="21" t="s">
        <v>1697</v>
      </c>
    </row>
    <row r="7571" spans="1:3" x14ac:dyDescent="0.2">
      <c r="A7571" s="22" t="s">
        <v>15999</v>
      </c>
      <c r="B7571" s="21" t="s">
        <v>16000</v>
      </c>
      <c r="C7571" s="21" t="s">
        <v>1642</v>
      </c>
    </row>
    <row r="7572" spans="1:3" x14ac:dyDescent="0.2">
      <c r="A7572" s="22" t="s">
        <v>16001</v>
      </c>
      <c r="B7572" s="21" t="s">
        <v>16002</v>
      </c>
      <c r="C7572" s="21" t="s">
        <v>2042</v>
      </c>
    </row>
    <row r="7573" spans="1:3" x14ac:dyDescent="0.2">
      <c r="A7573" s="22" t="s">
        <v>16003</v>
      </c>
      <c r="B7573" s="21" t="s">
        <v>16004</v>
      </c>
      <c r="C7573" s="21" t="s">
        <v>2014</v>
      </c>
    </row>
    <row r="7574" spans="1:3" x14ac:dyDescent="0.2">
      <c r="A7574" s="22" t="s">
        <v>16005</v>
      </c>
      <c r="B7574" s="21" t="s">
        <v>16006</v>
      </c>
      <c r="C7574" s="21" t="s">
        <v>2014</v>
      </c>
    </row>
    <row r="7575" spans="1:3" x14ac:dyDescent="0.2">
      <c r="A7575" s="22" t="s">
        <v>16007</v>
      </c>
      <c r="B7575" s="21" t="s">
        <v>16008</v>
      </c>
      <c r="C7575" s="21" t="s">
        <v>2014</v>
      </c>
    </row>
    <row r="7576" spans="1:3" x14ac:dyDescent="0.2">
      <c r="A7576" s="22" t="s">
        <v>16009</v>
      </c>
      <c r="B7576" s="21" t="s">
        <v>16010</v>
      </c>
      <c r="C7576" s="21" t="s">
        <v>1764</v>
      </c>
    </row>
    <row r="7577" spans="1:3" x14ac:dyDescent="0.2">
      <c r="A7577" s="22" t="s">
        <v>16011</v>
      </c>
      <c r="B7577" s="21" t="s">
        <v>16012</v>
      </c>
      <c r="C7577" s="21" t="s">
        <v>2014</v>
      </c>
    </row>
    <row r="7578" spans="1:3" x14ac:dyDescent="0.2">
      <c r="A7578" s="22" t="s">
        <v>16013</v>
      </c>
      <c r="B7578" s="21" t="s">
        <v>16014</v>
      </c>
      <c r="C7578" s="21" t="s">
        <v>1642</v>
      </c>
    </row>
    <row r="7579" spans="1:3" x14ac:dyDescent="0.2">
      <c r="A7579" s="22" t="s">
        <v>16015</v>
      </c>
      <c r="B7579" s="21" t="s">
        <v>16016</v>
      </c>
      <c r="C7579" s="21" t="s">
        <v>1988</v>
      </c>
    </row>
    <row r="7580" spans="1:3" x14ac:dyDescent="0.2">
      <c r="A7580" s="22" t="s">
        <v>16017</v>
      </c>
      <c r="B7580" s="21" t="s">
        <v>16018</v>
      </c>
      <c r="C7580" s="21" t="s">
        <v>1642</v>
      </c>
    </row>
    <row r="7581" spans="1:3" x14ac:dyDescent="0.2">
      <c r="A7581" s="22" t="s">
        <v>16019</v>
      </c>
      <c r="B7581" s="21" t="s">
        <v>16020</v>
      </c>
      <c r="C7581" s="21" t="s">
        <v>1671</v>
      </c>
    </row>
    <row r="7582" spans="1:3" x14ac:dyDescent="0.2">
      <c r="A7582" s="22" t="s">
        <v>16021</v>
      </c>
      <c r="B7582" s="21" t="s">
        <v>16022</v>
      </c>
      <c r="C7582" s="21" t="s">
        <v>1671</v>
      </c>
    </row>
    <row r="7583" spans="1:3" x14ac:dyDescent="0.2">
      <c r="A7583" s="22" t="s">
        <v>16023</v>
      </c>
      <c r="B7583" s="21" t="s">
        <v>16024</v>
      </c>
      <c r="C7583" s="21" t="s">
        <v>1764</v>
      </c>
    </row>
    <row r="7584" spans="1:3" x14ac:dyDescent="0.2">
      <c r="A7584" s="22" t="s">
        <v>16025</v>
      </c>
      <c r="B7584" s="21" t="s">
        <v>16026</v>
      </c>
      <c r="C7584" s="21" t="s">
        <v>1642</v>
      </c>
    </row>
    <row r="7585" spans="1:3" x14ac:dyDescent="0.2">
      <c r="A7585" s="22" t="s">
        <v>16027</v>
      </c>
      <c r="B7585" s="21" t="s">
        <v>16028</v>
      </c>
      <c r="C7585" s="21" t="s">
        <v>1642</v>
      </c>
    </row>
    <row r="7586" spans="1:3" x14ac:dyDescent="0.2">
      <c r="A7586" s="22" t="s">
        <v>16029</v>
      </c>
      <c r="B7586" s="21" t="s">
        <v>16030</v>
      </c>
      <c r="C7586" s="21" t="s">
        <v>1642</v>
      </c>
    </row>
    <row r="7587" spans="1:3" x14ac:dyDescent="0.2">
      <c r="A7587" s="22" t="s">
        <v>16031</v>
      </c>
      <c r="B7587" s="21" t="s">
        <v>16032</v>
      </c>
      <c r="C7587" s="21" t="s">
        <v>1879</v>
      </c>
    </row>
    <row r="7588" spans="1:3" x14ac:dyDescent="0.2">
      <c r="A7588" s="22" t="s">
        <v>16033</v>
      </c>
      <c r="B7588" s="21" t="s">
        <v>16034</v>
      </c>
      <c r="C7588" s="21" t="s">
        <v>1817</v>
      </c>
    </row>
    <row r="7589" spans="1:3" x14ac:dyDescent="0.2">
      <c r="A7589" s="22" t="s">
        <v>16035</v>
      </c>
      <c r="B7589" s="21" t="s">
        <v>16036</v>
      </c>
      <c r="C7589" s="21" t="s">
        <v>2014</v>
      </c>
    </row>
    <row r="7590" spans="1:3" x14ac:dyDescent="0.2">
      <c r="A7590" s="22" t="s">
        <v>16037</v>
      </c>
      <c r="B7590" s="21" t="s">
        <v>16038</v>
      </c>
      <c r="C7590" s="21" t="s">
        <v>2014</v>
      </c>
    </row>
    <row r="7591" spans="1:3" x14ac:dyDescent="0.2">
      <c r="A7591" s="22" t="s">
        <v>16039</v>
      </c>
      <c r="B7591" s="21" t="s">
        <v>16040</v>
      </c>
      <c r="C7591" s="21" t="s">
        <v>2014</v>
      </c>
    </row>
    <row r="7592" spans="1:3" x14ac:dyDescent="0.2">
      <c r="A7592" s="22" t="s">
        <v>16041</v>
      </c>
      <c r="B7592" s="21" t="s">
        <v>16042</v>
      </c>
      <c r="C7592" s="21" t="s">
        <v>2014</v>
      </c>
    </row>
    <row r="7593" spans="1:3" x14ac:dyDescent="0.2">
      <c r="A7593" s="22" t="s">
        <v>16043</v>
      </c>
      <c r="B7593" s="21" t="s">
        <v>16044</v>
      </c>
      <c r="C7593" s="21" t="s">
        <v>2014</v>
      </c>
    </row>
    <row r="7594" spans="1:3" x14ac:dyDescent="0.2">
      <c r="A7594" s="22" t="s">
        <v>16045</v>
      </c>
      <c r="B7594" s="21" t="s">
        <v>16046</v>
      </c>
      <c r="C7594" s="21" t="s">
        <v>2014</v>
      </c>
    </row>
    <row r="7595" spans="1:3" x14ac:dyDescent="0.2">
      <c r="A7595" s="22" t="s">
        <v>16047</v>
      </c>
      <c r="B7595" s="21" t="s">
        <v>16048</v>
      </c>
      <c r="C7595" s="21" t="s">
        <v>1796</v>
      </c>
    </row>
    <row r="7596" spans="1:3" x14ac:dyDescent="0.2">
      <c r="A7596" s="22" t="s">
        <v>16049</v>
      </c>
      <c r="B7596" s="21" t="s">
        <v>16050</v>
      </c>
      <c r="C7596" s="21" t="s">
        <v>1796</v>
      </c>
    </row>
    <row r="7597" spans="1:3" x14ac:dyDescent="0.2">
      <c r="A7597" s="22" t="s">
        <v>16051</v>
      </c>
      <c r="B7597" s="21" t="s">
        <v>16052</v>
      </c>
      <c r="C7597" s="21" t="s">
        <v>1627</v>
      </c>
    </row>
    <row r="7598" spans="1:3" x14ac:dyDescent="0.2">
      <c r="A7598" s="22" t="s">
        <v>16053</v>
      </c>
      <c r="B7598" s="21" t="s">
        <v>16054</v>
      </c>
      <c r="C7598" s="21" t="s">
        <v>1796</v>
      </c>
    </row>
    <row r="7599" spans="1:3" x14ac:dyDescent="0.2">
      <c r="A7599" s="22" t="s">
        <v>16055</v>
      </c>
      <c r="B7599" s="21" t="s">
        <v>16056</v>
      </c>
      <c r="C7599" s="21" t="s">
        <v>1796</v>
      </c>
    </row>
    <row r="7600" spans="1:3" x14ac:dyDescent="0.2">
      <c r="A7600" s="22" t="s">
        <v>16057</v>
      </c>
      <c r="B7600" s="21" t="s">
        <v>16058</v>
      </c>
      <c r="C7600" s="21" t="s">
        <v>1627</v>
      </c>
    </row>
    <row r="7601" spans="1:3" x14ac:dyDescent="0.2">
      <c r="A7601" s="22" t="s">
        <v>16059</v>
      </c>
      <c r="B7601" s="21" t="s">
        <v>16060</v>
      </c>
      <c r="C7601" s="21" t="s">
        <v>1577</v>
      </c>
    </row>
    <row r="7602" spans="1:3" x14ac:dyDescent="0.2">
      <c r="A7602" s="22" t="s">
        <v>16061</v>
      </c>
      <c r="B7602" s="21" t="s">
        <v>16062</v>
      </c>
      <c r="C7602" s="21" t="s">
        <v>1577</v>
      </c>
    </row>
    <row r="7603" spans="1:3" x14ac:dyDescent="0.2">
      <c r="A7603" s="22" t="s">
        <v>16063</v>
      </c>
      <c r="B7603" s="21" t="s">
        <v>16064</v>
      </c>
      <c r="C7603" s="21" t="s">
        <v>1577</v>
      </c>
    </row>
    <row r="7604" spans="1:3" x14ac:dyDescent="0.2">
      <c r="A7604" s="22" t="s">
        <v>16065</v>
      </c>
      <c r="B7604" s="21" t="s">
        <v>16066</v>
      </c>
      <c r="C7604" s="21" t="s">
        <v>1577</v>
      </c>
    </row>
    <row r="7605" spans="1:3" x14ac:dyDescent="0.2">
      <c r="A7605" s="22" t="s">
        <v>16067</v>
      </c>
      <c r="B7605" s="21" t="s">
        <v>16068</v>
      </c>
      <c r="C7605" s="21" t="s">
        <v>1757</v>
      </c>
    </row>
    <row r="7606" spans="1:3" x14ac:dyDescent="0.2">
      <c r="A7606" s="22" t="s">
        <v>16069</v>
      </c>
      <c r="B7606" s="21" t="s">
        <v>16070</v>
      </c>
      <c r="C7606" s="21" t="s">
        <v>1757</v>
      </c>
    </row>
    <row r="7607" spans="1:3" x14ac:dyDescent="0.2">
      <c r="A7607" s="22" t="s">
        <v>16071</v>
      </c>
      <c r="B7607" s="21" t="s">
        <v>16072</v>
      </c>
      <c r="C7607" s="21" t="s">
        <v>1577</v>
      </c>
    </row>
    <row r="7608" spans="1:3" x14ac:dyDescent="0.2">
      <c r="A7608" s="22" t="s">
        <v>16073</v>
      </c>
      <c r="B7608" s="21" t="s">
        <v>16074</v>
      </c>
      <c r="C7608" s="21" t="s">
        <v>1577</v>
      </c>
    </row>
    <row r="7609" spans="1:3" x14ac:dyDescent="0.2">
      <c r="A7609" s="22" t="s">
        <v>16075</v>
      </c>
      <c r="B7609" s="21" t="s">
        <v>16076</v>
      </c>
      <c r="C7609" s="21" t="s">
        <v>2014</v>
      </c>
    </row>
    <row r="7610" spans="1:3" x14ac:dyDescent="0.2">
      <c r="A7610" s="22" t="s">
        <v>16077</v>
      </c>
      <c r="B7610" s="21" t="s">
        <v>16078</v>
      </c>
      <c r="C7610" s="21" t="s">
        <v>2014</v>
      </c>
    </row>
    <row r="7611" spans="1:3" x14ac:dyDescent="0.2">
      <c r="A7611" s="22" t="s">
        <v>16079</v>
      </c>
      <c r="B7611" s="21" t="s">
        <v>16080</v>
      </c>
      <c r="C7611" s="21" t="s">
        <v>1577</v>
      </c>
    </row>
    <row r="7612" spans="1:3" x14ac:dyDescent="0.2">
      <c r="A7612" s="22" t="s">
        <v>16081</v>
      </c>
      <c r="B7612" s="21" t="s">
        <v>16082</v>
      </c>
      <c r="C7612" s="21" t="s">
        <v>1577</v>
      </c>
    </row>
    <row r="7613" spans="1:3" x14ac:dyDescent="0.2">
      <c r="A7613" s="22" t="s">
        <v>16083</v>
      </c>
      <c r="B7613" s="21" t="s">
        <v>16084</v>
      </c>
      <c r="C7613" s="21" t="s">
        <v>1577</v>
      </c>
    </row>
    <row r="7614" spans="1:3" x14ac:dyDescent="0.2">
      <c r="A7614" s="22" t="s">
        <v>16085</v>
      </c>
      <c r="B7614" s="21" t="s">
        <v>16086</v>
      </c>
      <c r="C7614" s="21" t="s">
        <v>1627</v>
      </c>
    </row>
    <row r="7615" spans="1:3" x14ac:dyDescent="0.2">
      <c r="A7615" s="22" t="s">
        <v>16087</v>
      </c>
      <c r="B7615" s="21" t="s">
        <v>16088</v>
      </c>
      <c r="C7615" s="21" t="s">
        <v>1757</v>
      </c>
    </row>
    <row r="7616" spans="1:3" x14ac:dyDescent="0.2">
      <c r="A7616" s="22" t="s">
        <v>16089</v>
      </c>
      <c r="B7616" s="21" t="s">
        <v>16090</v>
      </c>
      <c r="C7616" s="21" t="s">
        <v>1796</v>
      </c>
    </row>
    <row r="7617" spans="1:3" x14ac:dyDescent="0.2">
      <c r="A7617" s="22" t="s">
        <v>16091</v>
      </c>
      <c r="B7617" s="21" t="s">
        <v>16092</v>
      </c>
      <c r="C7617" s="21" t="s">
        <v>1796</v>
      </c>
    </row>
    <row r="7618" spans="1:3" x14ac:dyDescent="0.2">
      <c r="A7618" s="22" t="s">
        <v>16093</v>
      </c>
      <c r="B7618" s="21" t="s">
        <v>16094</v>
      </c>
      <c r="C7618" s="21" t="s">
        <v>1796</v>
      </c>
    </row>
    <row r="7619" spans="1:3" x14ac:dyDescent="0.2">
      <c r="A7619" s="22" t="s">
        <v>16095</v>
      </c>
      <c r="B7619" s="21" t="s">
        <v>16096</v>
      </c>
      <c r="C7619" s="21" t="s">
        <v>2014</v>
      </c>
    </row>
    <row r="7620" spans="1:3" x14ac:dyDescent="0.2">
      <c r="A7620" s="22" t="s">
        <v>16097</v>
      </c>
      <c r="B7620" s="21" t="s">
        <v>16098</v>
      </c>
      <c r="C7620" s="21" t="s">
        <v>2014</v>
      </c>
    </row>
    <row r="7621" spans="1:3" x14ac:dyDescent="0.2">
      <c r="A7621" s="20" t="s">
        <v>16099</v>
      </c>
      <c r="B7621" s="21" t="s">
        <v>16100</v>
      </c>
      <c r="C7621" s="21" t="s">
        <v>1620</v>
      </c>
    </row>
    <row r="7622" spans="1:3" x14ac:dyDescent="0.2">
      <c r="A7622" s="20" t="s">
        <v>16101</v>
      </c>
      <c r="B7622" s="21" t="s">
        <v>16102</v>
      </c>
      <c r="C7622" s="21" t="s">
        <v>1620</v>
      </c>
    </row>
    <row r="7623" spans="1:3" x14ac:dyDescent="0.2">
      <c r="A7623" s="20" t="s">
        <v>16103</v>
      </c>
      <c r="B7623" s="21" t="s">
        <v>16104</v>
      </c>
      <c r="C7623" s="21" t="s">
        <v>1671</v>
      </c>
    </row>
    <row r="7624" spans="1:3" x14ac:dyDescent="0.2">
      <c r="A7624" s="20" t="s">
        <v>16105</v>
      </c>
      <c r="B7624" s="21" t="s">
        <v>16106</v>
      </c>
      <c r="C7624" s="21" t="s">
        <v>1671</v>
      </c>
    </row>
    <row r="7625" spans="1:3" x14ac:dyDescent="0.2">
      <c r="A7625" s="20" t="s">
        <v>16107</v>
      </c>
      <c r="B7625" s="21" t="s">
        <v>16108</v>
      </c>
      <c r="C7625" s="21" t="s">
        <v>1671</v>
      </c>
    </row>
    <row r="7626" spans="1:3" x14ac:dyDescent="0.2">
      <c r="A7626" s="20" t="s">
        <v>16109</v>
      </c>
      <c r="B7626" s="21" t="s">
        <v>16110</v>
      </c>
      <c r="C7626" s="21" t="s">
        <v>1796</v>
      </c>
    </row>
    <row r="7627" spans="1:3" x14ac:dyDescent="0.2">
      <c r="A7627" s="20" t="s">
        <v>16111</v>
      </c>
      <c r="B7627" s="21" t="s">
        <v>16112</v>
      </c>
      <c r="C7627" s="21" t="s">
        <v>1796</v>
      </c>
    </row>
    <row r="7628" spans="1:3" x14ac:dyDescent="0.2">
      <c r="A7628" s="20" t="s">
        <v>16113</v>
      </c>
      <c r="B7628" s="21" t="s">
        <v>16114</v>
      </c>
      <c r="C7628" s="21" t="s">
        <v>1796</v>
      </c>
    </row>
    <row r="7629" spans="1:3" x14ac:dyDescent="0.2">
      <c r="A7629" s="20" t="s">
        <v>16115</v>
      </c>
      <c r="B7629" s="21" t="s">
        <v>16116</v>
      </c>
      <c r="C7629" s="21" t="s">
        <v>1796</v>
      </c>
    </row>
    <row r="7630" spans="1:3" x14ac:dyDescent="0.2">
      <c r="A7630" s="20" t="s">
        <v>16117</v>
      </c>
      <c r="B7630" s="21" t="s">
        <v>16118</v>
      </c>
      <c r="C7630" s="21" t="s">
        <v>1796</v>
      </c>
    </row>
    <row r="7631" spans="1:3" x14ac:dyDescent="0.2">
      <c r="A7631" s="20" t="s">
        <v>16119</v>
      </c>
      <c r="B7631" s="21" t="s">
        <v>16120</v>
      </c>
      <c r="C7631" s="21" t="s">
        <v>1817</v>
      </c>
    </row>
    <row r="7632" spans="1:3" x14ac:dyDescent="0.2">
      <c r="A7632" s="20" t="s">
        <v>16121</v>
      </c>
      <c r="B7632" s="21" t="s">
        <v>16122</v>
      </c>
      <c r="C7632" s="21" t="s">
        <v>1817</v>
      </c>
    </row>
    <row r="7633" spans="1:3" x14ac:dyDescent="0.2">
      <c r="A7633" s="20" t="s">
        <v>16123</v>
      </c>
      <c r="B7633" s="21" t="s">
        <v>16124</v>
      </c>
      <c r="C7633" s="21" t="s">
        <v>1840</v>
      </c>
    </row>
    <row r="7634" spans="1:3" x14ac:dyDescent="0.2">
      <c r="A7634" s="20" t="s">
        <v>16125</v>
      </c>
      <c r="B7634" s="21" t="s">
        <v>16126</v>
      </c>
      <c r="C7634" s="21" t="s">
        <v>1851</v>
      </c>
    </row>
    <row r="7635" spans="1:3" x14ac:dyDescent="0.2">
      <c r="A7635" s="20" t="s">
        <v>16127</v>
      </c>
      <c r="B7635" s="21" t="s">
        <v>16128</v>
      </c>
      <c r="C7635" s="21" t="s">
        <v>1895</v>
      </c>
    </row>
    <row r="7636" spans="1:3" x14ac:dyDescent="0.2">
      <c r="A7636" s="20" t="s">
        <v>16129</v>
      </c>
      <c r="B7636" s="21" t="s">
        <v>16130</v>
      </c>
      <c r="C7636" s="21" t="s">
        <v>1895</v>
      </c>
    </row>
    <row r="7637" spans="1:3" x14ac:dyDescent="0.2">
      <c r="A7637" s="20" t="s">
        <v>16131</v>
      </c>
      <c r="B7637" s="21" t="s">
        <v>16132</v>
      </c>
      <c r="C7637" s="21" t="s">
        <v>1895</v>
      </c>
    </row>
    <row r="7638" spans="1:3" x14ac:dyDescent="0.2">
      <c r="A7638" s="20" t="s">
        <v>16133</v>
      </c>
      <c r="B7638" s="21" t="s">
        <v>16134</v>
      </c>
      <c r="C7638" s="21" t="s">
        <v>1946</v>
      </c>
    </row>
    <row r="7639" spans="1:3" x14ac:dyDescent="0.2">
      <c r="A7639" s="20" t="s">
        <v>16135</v>
      </c>
      <c r="B7639" s="21" t="s">
        <v>16136</v>
      </c>
      <c r="C7639" s="21" t="s">
        <v>1996</v>
      </c>
    </row>
    <row r="7640" spans="1:3" x14ac:dyDescent="0.2">
      <c r="A7640" s="20" t="s">
        <v>16137</v>
      </c>
      <c r="B7640" s="21" t="s">
        <v>16138</v>
      </c>
      <c r="C7640" s="21" t="s">
        <v>3710</v>
      </c>
    </row>
    <row r="7641" spans="1:3" x14ac:dyDescent="0.2">
      <c r="A7641" s="20" t="s">
        <v>16139</v>
      </c>
      <c r="B7641" s="21" t="s">
        <v>16140</v>
      </c>
      <c r="C7641" s="21" t="s">
        <v>2014</v>
      </c>
    </row>
    <row r="7642" spans="1:3" x14ac:dyDescent="0.2">
      <c r="A7642" s="20" t="s">
        <v>16141</v>
      </c>
      <c r="B7642" s="21" t="s">
        <v>16142</v>
      </c>
      <c r="C7642" s="21" t="s">
        <v>2014</v>
      </c>
    </row>
    <row r="7643" spans="1:3" x14ac:dyDescent="0.2">
      <c r="A7643" s="20" t="s">
        <v>16143</v>
      </c>
      <c r="B7643" s="21" t="s">
        <v>16144</v>
      </c>
      <c r="C7643" s="21" t="s">
        <v>2042</v>
      </c>
    </row>
    <row r="7644" spans="1:3" x14ac:dyDescent="0.2">
      <c r="A7644" s="20" t="s">
        <v>16145</v>
      </c>
      <c r="B7644" s="21" t="s">
        <v>16146</v>
      </c>
      <c r="C7644" s="21" t="s">
        <v>2096</v>
      </c>
    </row>
    <row r="7645" spans="1:3" x14ac:dyDescent="0.2">
      <c r="A7645" s="20" t="s">
        <v>16147</v>
      </c>
      <c r="B7645" s="21" t="s">
        <v>16148</v>
      </c>
      <c r="C7645" s="21" t="s">
        <v>1577</v>
      </c>
    </row>
    <row r="7646" spans="1:3" x14ac:dyDescent="0.2">
      <c r="A7646" s="20" t="s">
        <v>16149</v>
      </c>
      <c r="B7646" s="21" t="s">
        <v>16150</v>
      </c>
      <c r="C7646" s="21" t="s">
        <v>1577</v>
      </c>
    </row>
    <row r="7647" spans="1:3" x14ac:dyDescent="0.2">
      <c r="A7647" s="20" t="s">
        <v>16151</v>
      </c>
      <c r="B7647" s="21" t="s">
        <v>16152</v>
      </c>
      <c r="C7647" s="21" t="s">
        <v>1620</v>
      </c>
    </row>
    <row r="7648" spans="1:3" x14ac:dyDescent="0.2">
      <c r="A7648" s="20" t="s">
        <v>16153</v>
      </c>
      <c r="B7648" s="21" t="s">
        <v>16154</v>
      </c>
      <c r="C7648" s="21" t="s">
        <v>1627</v>
      </c>
    </row>
    <row r="7649" spans="1:3" x14ac:dyDescent="0.2">
      <c r="A7649" s="20" t="s">
        <v>16155</v>
      </c>
      <c r="B7649" s="21" t="s">
        <v>16156</v>
      </c>
      <c r="C7649" s="21" t="s">
        <v>2669</v>
      </c>
    </row>
    <row r="7650" spans="1:3" x14ac:dyDescent="0.2">
      <c r="A7650" s="20" t="s">
        <v>16157</v>
      </c>
      <c r="B7650" s="21" t="s">
        <v>16158</v>
      </c>
      <c r="C7650" s="21" t="s">
        <v>2669</v>
      </c>
    </row>
    <row r="7651" spans="1:3" x14ac:dyDescent="0.2">
      <c r="A7651" s="20" t="s">
        <v>16159</v>
      </c>
      <c r="B7651" s="21" t="s">
        <v>16160</v>
      </c>
      <c r="C7651" s="21" t="s">
        <v>2669</v>
      </c>
    </row>
    <row r="7652" spans="1:3" x14ac:dyDescent="0.2">
      <c r="A7652" s="20" t="s">
        <v>16161</v>
      </c>
      <c r="B7652" s="21" t="s">
        <v>16162</v>
      </c>
      <c r="C7652" s="21" t="s">
        <v>1642</v>
      </c>
    </row>
    <row r="7653" spans="1:3" x14ac:dyDescent="0.2">
      <c r="A7653" s="20" t="s">
        <v>16163</v>
      </c>
      <c r="B7653" s="21" t="s">
        <v>16164</v>
      </c>
      <c r="C7653" s="21" t="s">
        <v>1642</v>
      </c>
    </row>
    <row r="7654" spans="1:3" x14ac:dyDescent="0.2">
      <c r="A7654" s="20" t="s">
        <v>16165</v>
      </c>
      <c r="B7654" s="21" t="s">
        <v>16166</v>
      </c>
      <c r="C7654" s="21" t="s">
        <v>1671</v>
      </c>
    </row>
    <row r="7655" spans="1:3" x14ac:dyDescent="0.2">
      <c r="A7655" s="20" t="s">
        <v>16167</v>
      </c>
      <c r="B7655" s="21" t="s">
        <v>16168</v>
      </c>
      <c r="C7655" s="21" t="s">
        <v>1697</v>
      </c>
    </row>
    <row r="7656" spans="1:3" x14ac:dyDescent="0.2">
      <c r="A7656" s="20" t="s">
        <v>16169</v>
      </c>
      <c r="B7656" s="21" t="s">
        <v>16170</v>
      </c>
      <c r="C7656" s="21" t="s">
        <v>1697</v>
      </c>
    </row>
    <row r="7657" spans="1:3" x14ac:dyDescent="0.2">
      <c r="A7657" s="20" t="s">
        <v>16171</v>
      </c>
      <c r="B7657" s="21" t="s">
        <v>16172</v>
      </c>
      <c r="C7657" s="21" t="s">
        <v>2883</v>
      </c>
    </row>
    <row r="7658" spans="1:3" x14ac:dyDescent="0.2">
      <c r="A7658" s="20" t="s">
        <v>16173</v>
      </c>
      <c r="B7658" s="21" t="s">
        <v>16174</v>
      </c>
      <c r="C7658" s="21" t="s">
        <v>8458</v>
      </c>
    </row>
    <row r="7659" spans="1:3" x14ac:dyDescent="0.2">
      <c r="A7659" s="20" t="s">
        <v>16175</v>
      </c>
      <c r="B7659" s="21" t="s">
        <v>16176</v>
      </c>
      <c r="C7659" s="21" t="s">
        <v>1743</v>
      </c>
    </row>
    <row r="7660" spans="1:3" x14ac:dyDescent="0.2">
      <c r="A7660" s="20" t="s">
        <v>16177</v>
      </c>
      <c r="B7660" s="21" t="s">
        <v>16178</v>
      </c>
      <c r="C7660" s="21" t="s">
        <v>1757</v>
      </c>
    </row>
    <row r="7661" spans="1:3" x14ac:dyDescent="0.2">
      <c r="A7661" s="20" t="s">
        <v>16179</v>
      </c>
      <c r="B7661" s="21" t="s">
        <v>16180</v>
      </c>
      <c r="C7661" s="21" t="s">
        <v>1757</v>
      </c>
    </row>
    <row r="7662" spans="1:3" x14ac:dyDescent="0.2">
      <c r="A7662" s="20" t="s">
        <v>16181</v>
      </c>
      <c r="B7662" s="21" t="s">
        <v>16182</v>
      </c>
      <c r="C7662" s="21" t="s">
        <v>1817</v>
      </c>
    </row>
    <row r="7663" spans="1:3" x14ac:dyDescent="0.2">
      <c r="A7663" s="20" t="s">
        <v>16183</v>
      </c>
      <c r="B7663" s="21" t="s">
        <v>16184</v>
      </c>
      <c r="C7663" s="21" t="s">
        <v>1817</v>
      </c>
    </row>
    <row r="7664" spans="1:3" x14ac:dyDescent="0.2">
      <c r="A7664" s="20" t="s">
        <v>16185</v>
      </c>
      <c r="B7664" s="21" t="s">
        <v>16186</v>
      </c>
      <c r="C7664" s="21" t="s">
        <v>1851</v>
      </c>
    </row>
    <row r="7665" spans="1:3" x14ac:dyDescent="0.2">
      <c r="A7665" s="20" t="s">
        <v>16187</v>
      </c>
      <c r="B7665" s="21" t="s">
        <v>16188</v>
      </c>
      <c r="C7665" s="21" t="s">
        <v>1858</v>
      </c>
    </row>
    <row r="7666" spans="1:3" x14ac:dyDescent="0.2">
      <c r="A7666" s="20" t="s">
        <v>16189</v>
      </c>
      <c r="B7666" s="21" t="s">
        <v>16190</v>
      </c>
      <c r="C7666" s="21" t="s">
        <v>1858</v>
      </c>
    </row>
    <row r="7667" spans="1:3" x14ac:dyDescent="0.2">
      <c r="A7667" s="20" t="s">
        <v>16191</v>
      </c>
      <c r="B7667" s="21" t="s">
        <v>16192</v>
      </c>
      <c r="C7667" s="21" t="s">
        <v>1888</v>
      </c>
    </row>
    <row r="7668" spans="1:3" x14ac:dyDescent="0.2">
      <c r="A7668" s="20" t="s">
        <v>16193</v>
      </c>
      <c r="B7668" s="21" t="s">
        <v>16194</v>
      </c>
      <c r="C7668" s="21" t="s">
        <v>1888</v>
      </c>
    </row>
    <row r="7669" spans="1:3" x14ac:dyDescent="0.2">
      <c r="A7669" s="20" t="s">
        <v>16195</v>
      </c>
      <c r="B7669" s="21" t="s">
        <v>16196</v>
      </c>
      <c r="C7669" s="21" t="s">
        <v>1888</v>
      </c>
    </row>
    <row r="7670" spans="1:3" x14ac:dyDescent="0.2">
      <c r="A7670" s="20" t="s">
        <v>16197</v>
      </c>
      <c r="B7670" s="21" t="s">
        <v>16198</v>
      </c>
      <c r="C7670" s="21" t="s">
        <v>1914</v>
      </c>
    </row>
    <row r="7671" spans="1:3" x14ac:dyDescent="0.2">
      <c r="A7671" s="20" t="s">
        <v>16199</v>
      </c>
      <c r="B7671" s="21" t="s">
        <v>16200</v>
      </c>
      <c r="C7671" s="21" t="s">
        <v>3388</v>
      </c>
    </row>
    <row r="7672" spans="1:3" x14ac:dyDescent="0.2">
      <c r="A7672" s="20" t="s">
        <v>16201</v>
      </c>
      <c r="B7672" s="21" t="s">
        <v>16202</v>
      </c>
      <c r="C7672" s="21" t="s">
        <v>1926</v>
      </c>
    </row>
    <row r="7673" spans="1:3" x14ac:dyDescent="0.2">
      <c r="A7673" s="20" t="s">
        <v>16203</v>
      </c>
      <c r="B7673" s="21" t="s">
        <v>16204</v>
      </c>
      <c r="C7673" s="21" t="s">
        <v>1926</v>
      </c>
    </row>
    <row r="7674" spans="1:3" x14ac:dyDescent="0.2">
      <c r="A7674" s="20" t="s">
        <v>16205</v>
      </c>
      <c r="B7674" s="21" t="s">
        <v>16206</v>
      </c>
      <c r="C7674" s="21" t="s">
        <v>1939</v>
      </c>
    </row>
    <row r="7675" spans="1:3" x14ac:dyDescent="0.2">
      <c r="A7675" s="20" t="s">
        <v>16207</v>
      </c>
      <c r="B7675" s="21" t="s">
        <v>16208</v>
      </c>
      <c r="C7675" s="21" t="s">
        <v>1939</v>
      </c>
    </row>
    <row r="7676" spans="1:3" x14ac:dyDescent="0.2">
      <c r="A7676" s="20" t="s">
        <v>16209</v>
      </c>
      <c r="B7676" s="21" t="s">
        <v>16210</v>
      </c>
      <c r="C7676" s="21" t="s">
        <v>1966</v>
      </c>
    </row>
    <row r="7677" spans="1:3" x14ac:dyDescent="0.2">
      <c r="A7677" s="20" t="s">
        <v>16211</v>
      </c>
      <c r="B7677" s="21" t="s">
        <v>16212</v>
      </c>
      <c r="C7677" s="21" t="s">
        <v>1973</v>
      </c>
    </row>
    <row r="7678" spans="1:3" x14ac:dyDescent="0.2">
      <c r="A7678" s="20" t="s">
        <v>16213</v>
      </c>
      <c r="B7678" s="21" t="s">
        <v>16214</v>
      </c>
      <c r="C7678" s="21" t="s">
        <v>1978</v>
      </c>
    </row>
    <row r="7679" spans="1:3" x14ac:dyDescent="0.2">
      <c r="A7679" s="20" t="s">
        <v>16215</v>
      </c>
      <c r="B7679" s="21" t="s">
        <v>16216</v>
      </c>
      <c r="C7679" s="21" t="s">
        <v>1985</v>
      </c>
    </row>
    <row r="7680" spans="1:3" x14ac:dyDescent="0.2">
      <c r="A7680" s="20" t="s">
        <v>16217</v>
      </c>
      <c r="B7680" s="21" t="s">
        <v>16218</v>
      </c>
      <c r="C7680" s="21" t="s">
        <v>2008</v>
      </c>
    </row>
    <row r="7681" spans="1:3" x14ac:dyDescent="0.2">
      <c r="A7681" s="20" t="s">
        <v>16219</v>
      </c>
      <c r="B7681" s="21" t="s">
        <v>16220</v>
      </c>
      <c r="C7681" s="21" t="s">
        <v>3710</v>
      </c>
    </row>
    <row r="7682" spans="1:3" x14ac:dyDescent="0.2">
      <c r="A7682" s="20" t="s">
        <v>16221</v>
      </c>
      <c r="B7682" s="21" t="s">
        <v>16222</v>
      </c>
      <c r="C7682" s="21" t="s">
        <v>3710</v>
      </c>
    </row>
    <row r="7683" spans="1:3" x14ac:dyDescent="0.2">
      <c r="A7683" s="20" t="s">
        <v>16223</v>
      </c>
      <c r="B7683" s="21" t="s">
        <v>16224</v>
      </c>
      <c r="C7683" s="21" t="s">
        <v>3710</v>
      </c>
    </row>
    <row r="7684" spans="1:3" x14ac:dyDescent="0.2">
      <c r="A7684" s="20" t="s">
        <v>16225</v>
      </c>
      <c r="B7684" s="21" t="s">
        <v>16226</v>
      </c>
      <c r="C7684" s="21" t="s">
        <v>2014</v>
      </c>
    </row>
    <row r="7685" spans="1:3" x14ac:dyDescent="0.2">
      <c r="A7685" s="20" t="s">
        <v>16227</v>
      </c>
      <c r="B7685" s="21" t="s">
        <v>16228</v>
      </c>
      <c r="C7685" s="21" t="s">
        <v>2075</v>
      </c>
    </row>
    <row r="7686" spans="1:3" x14ac:dyDescent="0.2">
      <c r="A7686" s="20" t="s">
        <v>16229</v>
      </c>
      <c r="B7686" s="21" t="s">
        <v>16230</v>
      </c>
      <c r="C7686" s="21" t="s">
        <v>2114</v>
      </c>
    </row>
    <row r="7687" spans="1:3" x14ac:dyDescent="0.2">
      <c r="A7687" s="22" t="s">
        <v>16231</v>
      </c>
      <c r="B7687" s="21" t="s">
        <v>16232</v>
      </c>
      <c r="C7687" s="21" t="s">
        <v>1895</v>
      </c>
    </row>
    <row r="7688" spans="1:3" x14ac:dyDescent="0.2">
      <c r="A7688" s="22" t="s">
        <v>16233</v>
      </c>
      <c r="B7688" s="21" t="s">
        <v>16234</v>
      </c>
      <c r="C7688" s="21" t="s">
        <v>1796</v>
      </c>
    </row>
    <row r="7689" spans="1:3" x14ac:dyDescent="0.2">
      <c r="A7689" s="22" t="s">
        <v>16235</v>
      </c>
      <c r="B7689" s="21" t="s">
        <v>16236</v>
      </c>
      <c r="C7689" s="21" t="s">
        <v>1796</v>
      </c>
    </row>
    <row r="7690" spans="1:3" x14ac:dyDescent="0.2">
      <c r="A7690" s="22" t="s">
        <v>16237</v>
      </c>
      <c r="B7690" s="21" t="s">
        <v>16238</v>
      </c>
      <c r="C7690" s="21" t="s">
        <v>1895</v>
      </c>
    </row>
    <row r="7691" spans="1:3" x14ac:dyDescent="0.2">
      <c r="A7691" s="22" t="s">
        <v>16239</v>
      </c>
      <c r="B7691" s="21" t="s">
        <v>16240</v>
      </c>
      <c r="C7691" s="21" t="s">
        <v>2096</v>
      </c>
    </row>
    <row r="7692" spans="1:3" x14ac:dyDescent="0.2">
      <c r="A7692" s="22" t="s">
        <v>16241</v>
      </c>
      <c r="B7692" s="21" t="s">
        <v>16242</v>
      </c>
      <c r="C7692" s="21" t="s">
        <v>1796</v>
      </c>
    </row>
    <row r="7693" spans="1:3" x14ac:dyDescent="0.2">
      <c r="A7693" s="22" t="s">
        <v>16243</v>
      </c>
      <c r="B7693" s="21" t="s">
        <v>16244</v>
      </c>
      <c r="C7693" s="21" t="s">
        <v>1796</v>
      </c>
    </row>
    <row r="7694" spans="1:3" x14ac:dyDescent="0.2">
      <c r="A7694" s="22" t="s">
        <v>16245</v>
      </c>
      <c r="B7694" s="21" t="s">
        <v>16246</v>
      </c>
      <c r="C7694" s="21" t="s">
        <v>2075</v>
      </c>
    </row>
    <row r="7695" spans="1:3" x14ac:dyDescent="0.2">
      <c r="A7695" s="22" t="s">
        <v>16247</v>
      </c>
      <c r="B7695" s="21" t="s">
        <v>16248</v>
      </c>
      <c r="C7695" s="21" t="s">
        <v>1620</v>
      </c>
    </row>
    <row r="7696" spans="1:3" x14ac:dyDescent="0.2">
      <c r="A7696" s="22" t="s">
        <v>16249</v>
      </c>
      <c r="B7696" s="21" t="s">
        <v>16250</v>
      </c>
      <c r="C7696" s="21" t="s">
        <v>2008</v>
      </c>
    </row>
    <row r="7697" spans="1:3" x14ac:dyDescent="0.2">
      <c r="A7697" s="22" t="s">
        <v>16251</v>
      </c>
      <c r="B7697" s="21" t="s">
        <v>16252</v>
      </c>
      <c r="C7697" s="21" t="s">
        <v>1577</v>
      </c>
    </row>
    <row r="7698" spans="1:3" x14ac:dyDescent="0.2">
      <c r="A7698" s="22" t="s">
        <v>16253</v>
      </c>
      <c r="B7698" s="21" t="s">
        <v>16254</v>
      </c>
      <c r="C7698" s="21" t="s">
        <v>1895</v>
      </c>
    </row>
    <row r="7699" spans="1:3" x14ac:dyDescent="0.2">
      <c r="A7699" s="22" t="s">
        <v>16255</v>
      </c>
      <c r="B7699" s="21" t="s">
        <v>16256</v>
      </c>
      <c r="C7699" s="21" t="s">
        <v>1939</v>
      </c>
    </row>
    <row r="7700" spans="1:3" x14ac:dyDescent="0.2">
      <c r="A7700" s="22" t="s">
        <v>16257</v>
      </c>
      <c r="B7700" s="21" t="s">
        <v>16258</v>
      </c>
      <c r="C7700" s="21" t="s">
        <v>1627</v>
      </c>
    </row>
    <row r="7701" spans="1:3" x14ac:dyDescent="0.2">
      <c r="A7701" s="22" t="s">
        <v>16259</v>
      </c>
      <c r="B7701" s="21" t="s">
        <v>16260</v>
      </c>
      <c r="C7701" s="21" t="s">
        <v>1946</v>
      </c>
    </row>
    <row r="7702" spans="1:3" x14ac:dyDescent="0.2">
      <c r="A7702" s="22" t="s">
        <v>16261</v>
      </c>
      <c r="B7702" s="21" t="s">
        <v>16262</v>
      </c>
      <c r="C7702" s="21" t="s">
        <v>1985</v>
      </c>
    </row>
    <row r="7703" spans="1:3" x14ac:dyDescent="0.2">
      <c r="A7703" s="22" t="s">
        <v>16263</v>
      </c>
      <c r="B7703" s="21" t="s">
        <v>16264</v>
      </c>
      <c r="C7703" s="21" t="s">
        <v>2014</v>
      </c>
    </row>
    <row r="7704" spans="1:3" x14ac:dyDescent="0.2">
      <c r="A7704" s="22" t="s">
        <v>16265</v>
      </c>
      <c r="B7704" s="21" t="s">
        <v>16266</v>
      </c>
      <c r="C7704" s="21" t="s">
        <v>1577</v>
      </c>
    </row>
    <row r="7705" spans="1:3" x14ac:dyDescent="0.2">
      <c r="A7705" s="22" t="s">
        <v>16267</v>
      </c>
      <c r="B7705" s="21" t="s">
        <v>16268</v>
      </c>
      <c r="C7705" s="21" t="s">
        <v>3710</v>
      </c>
    </row>
    <row r="7706" spans="1:3" x14ac:dyDescent="0.2">
      <c r="A7706" s="22" t="s">
        <v>16269</v>
      </c>
      <c r="B7706" s="21" t="s">
        <v>16270</v>
      </c>
      <c r="C7706" s="21" t="s">
        <v>8458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20C2-6660-491B-9E4C-429140A4FC25}">
  <dimension ref="A1:B29"/>
  <sheetViews>
    <sheetView workbookViewId="0">
      <selection activeCell="B1" sqref="B1:B29"/>
    </sheetView>
  </sheetViews>
  <sheetFormatPr defaultRowHeight="14.25" x14ac:dyDescent="0.2"/>
  <cols>
    <col min="1" max="1" width="12.5" customWidth="1"/>
  </cols>
  <sheetData>
    <row r="1" spans="1:2" x14ac:dyDescent="0.2">
      <c r="A1" t="s">
        <v>211</v>
      </c>
      <c r="B1" t="str">
        <f>LEFT(A1,6)</f>
        <v>005094</v>
      </c>
    </row>
    <row r="2" spans="1:2" x14ac:dyDescent="0.2">
      <c r="A2" t="s">
        <v>213</v>
      </c>
      <c r="B2" t="str">
        <f t="shared" ref="B2:B29" si="0">LEFT(A2,6)</f>
        <v>005233</v>
      </c>
    </row>
    <row r="3" spans="1:2" x14ac:dyDescent="0.2">
      <c r="A3" t="s">
        <v>632</v>
      </c>
      <c r="B3" t="str">
        <f t="shared" si="0"/>
        <v>000390</v>
      </c>
    </row>
    <row r="4" spans="1:2" x14ac:dyDescent="0.2">
      <c r="A4" t="s">
        <v>183</v>
      </c>
      <c r="B4" t="str">
        <f t="shared" si="0"/>
        <v>000547</v>
      </c>
    </row>
    <row r="5" spans="1:2" x14ac:dyDescent="0.2">
      <c r="A5" t="s">
        <v>1022</v>
      </c>
      <c r="B5" t="str">
        <f t="shared" si="0"/>
        <v>519195</v>
      </c>
    </row>
    <row r="6" spans="1:2" x14ac:dyDescent="0.2">
      <c r="A6" t="s">
        <v>359</v>
      </c>
      <c r="B6" t="str">
        <f t="shared" si="0"/>
        <v>450004</v>
      </c>
    </row>
    <row r="7" spans="1:2" x14ac:dyDescent="0.2">
      <c r="A7" t="s">
        <v>1050</v>
      </c>
      <c r="B7" t="str">
        <f t="shared" si="0"/>
        <v>610002</v>
      </c>
    </row>
    <row r="8" spans="1:2" x14ac:dyDescent="0.2">
      <c r="A8" t="s">
        <v>1058</v>
      </c>
      <c r="B8" t="str">
        <f t="shared" si="0"/>
        <v>750001</v>
      </c>
    </row>
    <row r="9" spans="1:2" x14ac:dyDescent="0.2">
      <c r="A9" t="s">
        <v>760</v>
      </c>
      <c r="B9" t="str">
        <f t="shared" si="0"/>
        <v>001667</v>
      </c>
    </row>
    <row r="10" spans="1:2" x14ac:dyDescent="0.2">
      <c r="A10" t="s">
        <v>39</v>
      </c>
      <c r="B10" t="str">
        <f t="shared" si="0"/>
        <v>001043</v>
      </c>
    </row>
    <row r="11" spans="1:2" x14ac:dyDescent="0.2">
      <c r="A11" t="s">
        <v>924</v>
      </c>
      <c r="B11" t="str">
        <f t="shared" si="0"/>
        <v>005028</v>
      </c>
    </row>
    <row r="12" spans="1:2" x14ac:dyDescent="0.2">
      <c r="A12" t="s">
        <v>209</v>
      </c>
      <c r="B12" t="str">
        <f t="shared" si="0"/>
        <v>004868</v>
      </c>
    </row>
    <row r="13" spans="1:2" x14ac:dyDescent="0.2">
      <c r="A13" t="s">
        <v>361</v>
      </c>
      <c r="B13" t="str">
        <f t="shared" si="0"/>
        <v>450011</v>
      </c>
    </row>
    <row r="14" spans="1:2" x14ac:dyDescent="0.2">
      <c r="A14" t="s">
        <v>383</v>
      </c>
      <c r="B14" t="str">
        <f t="shared" si="0"/>
        <v>519672</v>
      </c>
    </row>
    <row r="15" spans="1:2" x14ac:dyDescent="0.2">
      <c r="A15" t="s">
        <v>1000</v>
      </c>
      <c r="B15" t="str">
        <f t="shared" si="0"/>
        <v>410007</v>
      </c>
    </row>
    <row r="16" spans="1:2" x14ac:dyDescent="0.2">
      <c r="A16" t="s">
        <v>814</v>
      </c>
      <c r="B16" t="str">
        <f t="shared" si="0"/>
        <v>002064</v>
      </c>
    </row>
    <row r="17" spans="1:2" x14ac:dyDescent="0.2">
      <c r="A17" t="s">
        <v>1002</v>
      </c>
      <c r="B17" t="str">
        <f t="shared" si="0"/>
        <v>487021</v>
      </c>
    </row>
    <row r="18" spans="1:2" x14ac:dyDescent="0.2">
      <c r="A18" t="s">
        <v>950</v>
      </c>
      <c r="B18" t="str">
        <f t="shared" si="0"/>
        <v>161222</v>
      </c>
    </row>
    <row r="19" spans="1:2" x14ac:dyDescent="0.2">
      <c r="A19" t="s">
        <v>922</v>
      </c>
      <c r="B19" t="str">
        <f t="shared" si="0"/>
        <v>004958</v>
      </c>
    </row>
    <row r="20" spans="1:2" x14ac:dyDescent="0.2">
      <c r="A20" t="s">
        <v>357</v>
      </c>
      <c r="B20" t="str">
        <f t="shared" si="0"/>
        <v>450003</v>
      </c>
    </row>
    <row r="21" spans="1:2" x14ac:dyDescent="0.2">
      <c r="A21" t="s">
        <v>1036</v>
      </c>
      <c r="B21" t="str">
        <f t="shared" si="0"/>
        <v>519700</v>
      </c>
    </row>
    <row r="22" spans="1:2" x14ac:dyDescent="0.2">
      <c r="A22" t="s">
        <v>876</v>
      </c>
      <c r="B22" t="str">
        <f t="shared" si="0"/>
        <v>003293</v>
      </c>
    </row>
    <row r="23" spans="1:2" x14ac:dyDescent="0.2">
      <c r="A23" t="s">
        <v>1040</v>
      </c>
      <c r="B23" t="str">
        <f t="shared" si="0"/>
        <v>519756</v>
      </c>
    </row>
    <row r="24" spans="1:2" x14ac:dyDescent="0.2">
      <c r="A24" t="s">
        <v>273</v>
      </c>
      <c r="B24" t="str">
        <f t="shared" si="0"/>
        <v>166009</v>
      </c>
    </row>
    <row r="25" spans="1:2" x14ac:dyDescent="0.2">
      <c r="A25" t="s">
        <v>35</v>
      </c>
      <c r="B25" t="str">
        <f t="shared" si="0"/>
        <v>001008</v>
      </c>
    </row>
    <row r="26" spans="1:2" x14ac:dyDescent="0.2">
      <c r="A26" t="s">
        <v>614</v>
      </c>
      <c r="B26" t="str">
        <f t="shared" si="0"/>
        <v>000029</v>
      </c>
    </row>
    <row r="27" spans="1:2" x14ac:dyDescent="0.2">
      <c r="A27" t="s">
        <v>157</v>
      </c>
      <c r="B27" t="str">
        <f t="shared" si="0"/>
        <v>450009</v>
      </c>
    </row>
    <row r="28" spans="1:2" x14ac:dyDescent="0.2">
      <c r="A28" t="s">
        <v>1090</v>
      </c>
      <c r="B28" t="str">
        <f t="shared" si="0"/>
        <v>110001</v>
      </c>
    </row>
    <row r="29" spans="1:2" x14ac:dyDescent="0.2">
      <c r="A29" t="s">
        <v>403</v>
      </c>
      <c r="B29" t="str">
        <f t="shared" si="0"/>
        <v>530003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带公式</vt:lpstr>
      <vt:lpstr>Sheet4</vt:lpstr>
      <vt:lpstr>带公式 (2)</vt:lpstr>
      <vt:lpstr>公司基金库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Fu</dc:creator>
  <cp:lastModifiedBy>Xuan Fu</cp:lastModifiedBy>
  <dcterms:created xsi:type="dcterms:W3CDTF">2015-06-05T18:17:20Z</dcterms:created>
  <dcterms:modified xsi:type="dcterms:W3CDTF">2022-06-06T07:18:34Z</dcterms:modified>
</cp:coreProperties>
</file>