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ugoa\Desktop\Vesta_Risk_Manager\3. Etapa de construcción\Iteración 8\Estimación\"/>
    </mc:Choice>
  </mc:AlternateContent>
  <xr:revisionPtr revIDLastSave="0" documentId="13_ncr:1_{957F4B27-F858-491F-9BA2-75D13526CCD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9" i="3" s="1"/>
  <c r="D84" i="3" s="1"/>
  <c r="G65" i="2"/>
  <c r="B71" i="2" s="1"/>
  <c r="B72" i="2" s="1"/>
  <c r="G65" i="4"/>
  <c r="C71" i="4" s="1"/>
  <c r="C72" i="4" s="1"/>
  <c r="F77" i="3" l="1"/>
  <c r="F78" i="3"/>
  <c r="B71" i="3"/>
  <c r="B72" i="3" s="1"/>
  <c r="C71" i="3"/>
  <c r="C72" i="3" s="1"/>
  <c r="E77" i="3" s="1"/>
  <c r="C71" i="2"/>
  <c r="C72" i="2" s="1"/>
  <c r="E77" i="2" s="1"/>
  <c r="D71" i="2"/>
  <c r="D72" i="2" s="1"/>
  <c r="F77" i="2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F79" i="2"/>
  <c r="D84" i="2" s="1"/>
  <c r="D77" i="2"/>
  <c r="D78" i="2"/>
  <c r="D79" i="2"/>
  <c r="B84" i="2" s="1"/>
  <c r="E79" i="3" l="1"/>
  <c r="C84" i="3" s="1"/>
  <c r="D77" i="3"/>
  <c r="D78" i="3"/>
  <c r="E78" i="3"/>
  <c r="D79" i="3"/>
  <c r="B84" i="3" s="1"/>
  <c r="F78" i="2"/>
  <c r="E78" i="2"/>
  <c r="E79" i="2"/>
  <c r="C84" i="2" s="1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<sst xmlns="http://schemas.openxmlformats.org/spreadsheetml/2006/main" count="498" uniqueCount="134">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</sst>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18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4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38.422499999999992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768.44999999999982</v>
      </c>
      <c r="C71" s="48">
        <f t="shared" si="6"/>
        <v>768.44999999999982</v>
      </c>
      <c r="D71" s="48">
        <f t="shared" si="6"/>
        <v>153.68999999999997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4.3661931818181809</v>
      </c>
      <c r="C72" s="52">
        <f t="shared" si="7"/>
        <v>4.3661931818181809</v>
      </c>
      <c r="D72" s="53">
        <f t="shared" si="7"/>
        <v>0.87323863636363619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4.3661931818181809</v>
      </c>
      <c r="E77" s="52">
        <f t="shared" si="8"/>
        <v>4.3661931818181809</v>
      </c>
      <c r="F77" s="52">
        <f t="shared" si="8"/>
        <v>0.87323863636363619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6.5492897727272705</v>
      </c>
      <c r="E78" s="48">
        <f t="shared" si="8"/>
        <v>6.5492897727272705</v>
      </c>
      <c r="F78" s="48">
        <f t="shared" si="8"/>
        <v>1.3098579545454541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10.915482954545453</v>
      </c>
      <c r="E79" s="52">
        <f t="shared" si="8"/>
        <v>10.915482954545453</v>
      </c>
      <c r="F79" s="52">
        <f>$C79/$C$77*D$72</f>
        <v>2.1830965909090905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3.6384943181818179</v>
      </c>
      <c r="C84" s="61">
        <f>$E$79/$B$81</f>
        <v>3.6384943181818179</v>
      </c>
      <c r="D84" s="61">
        <f>$F$79/$B$81</f>
        <v>0.72769886363636349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abSelected="1" topLeftCell="A20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3</v>
      </c>
      <c r="G57" s="37">
        <f t="shared" si="5"/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0.76999999999999991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58.327499999999993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1166.55</v>
      </c>
      <c r="C71" s="48">
        <f t="shared" si="6"/>
        <v>1633.1699999999998</v>
      </c>
      <c r="D71" s="48">
        <f t="shared" si="6"/>
        <v>326.63399999999996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6.6281249999999998</v>
      </c>
      <c r="C72" s="52">
        <f t="shared" si="7"/>
        <v>9.2793749999999999</v>
      </c>
      <c r="D72" s="53">
        <f t="shared" si="7"/>
        <v>1.8558749999999997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6.6281249999999998</v>
      </c>
      <c r="E77" s="52">
        <f t="shared" si="8"/>
        <v>9.2793749999999999</v>
      </c>
      <c r="F77" s="52">
        <f t="shared" si="8"/>
        <v>1.8558749999999997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9.9421874999999975</v>
      </c>
      <c r="E78" s="48">
        <f t="shared" si="8"/>
        <v>13.919062499999997</v>
      </c>
      <c r="F78" s="48">
        <f t="shared" si="8"/>
        <v>2.7838124999999994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16.5703125</v>
      </c>
      <c r="E79" s="52">
        <f t="shared" si="8"/>
        <v>23.198437500000001</v>
      </c>
      <c r="F79" s="52">
        <f>$C79/$C$77*D$72</f>
        <v>4.6396874999999991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5.5234375</v>
      </c>
      <c r="C84" s="61">
        <f>$E$79/$B$81</f>
        <v>7.7328125000000005</v>
      </c>
      <c r="D84" s="61">
        <f>$F$79/$B$81</f>
        <v>1.5465624999999996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opLeftCell="A26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3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4</v>
      </c>
      <c r="G54" s="37">
        <f t="shared" si="5"/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0.33499999999999996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20.870499999999993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6</v>
      </c>
      <c r="E69" s="3"/>
      <c r="F69" s="1"/>
      <c r="G69" s="50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417.40999999999985</v>
      </c>
      <c r="C71" s="48">
        <f t="shared" si="6"/>
        <v>417.40999999999985</v>
      </c>
      <c r="D71" s="48">
        <f t="shared" si="6"/>
        <v>125.22299999999996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2.3716477272727263</v>
      </c>
      <c r="C72" s="52">
        <f t="shared" si="7"/>
        <v>2.3716477272727263</v>
      </c>
      <c r="D72" s="53">
        <f t="shared" si="7"/>
        <v>0.71149431818181796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2.3716477272727263</v>
      </c>
      <c r="E77" s="52">
        <f t="shared" si="8"/>
        <v>2.3716477272727263</v>
      </c>
      <c r="F77" s="52">
        <f t="shared" si="8"/>
        <v>0.71149431818181796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3.5574715909090888</v>
      </c>
      <c r="E78" s="48">
        <f t="shared" si="8"/>
        <v>3.5574715909090888</v>
      </c>
      <c r="F78" s="48">
        <f t="shared" si="8"/>
        <v>1.0672414772727268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5.929119318181816</v>
      </c>
      <c r="E79" s="52">
        <f t="shared" si="8"/>
        <v>5.929119318181816</v>
      </c>
      <c r="F79" s="52">
        <f>$C79/$C$77*D$72</f>
        <v>1.7787357954545449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1.9763731060606053</v>
      </c>
      <c r="C84" s="61">
        <f>$E$79/$B$81</f>
        <v>1.9763731060606053</v>
      </c>
      <c r="D84" s="61">
        <f>$F$79/$B$81</f>
        <v>0.59291193181818158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Hugo Frey</cp:lastModifiedBy>
  <dcterms:created xsi:type="dcterms:W3CDTF">2021-09-16T15:20:38Z</dcterms:created>
  <dcterms:modified xsi:type="dcterms:W3CDTF">2025-04-08T12:52:17Z</dcterms:modified>
</cp:coreProperties>
</file>