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irBnB-Paris" sheetId="1" state="visible" r:id="rId2"/>
    <sheet name="AirBnB-Lyon" sheetId="2" state="visible" r:id="rId3"/>
    <sheet name="INSEE-1968" sheetId="3" state="visible" r:id="rId4"/>
    <sheet name="INSEE-2017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<sst xmlns="http://schemas.openxmlformats.org/spreadsheetml/2006/main" count="3484" uniqueCount="233">
  <si>
    <t xml:space="preserve">room_type</t>
  </si>
  <si>
    <t xml:space="preserve">Type</t>
  </si>
  <si>
    <t xml:space="preserve">price</t>
  </si>
  <si>
    <t xml:space="preserve">review_scores_rating</t>
  </si>
  <si>
    <t xml:space="preserve">Wifi</t>
  </si>
  <si>
    <t xml:space="preserve">TV</t>
  </si>
  <si>
    <t xml:space="preserve">Prix</t>
  </si>
  <si>
    <t xml:space="preserve">Général</t>
  </si>
  <si>
    <t xml:space="preserve">Entier</t>
  </si>
  <si>
    <t xml:space="preserve">Autre</t>
  </si>
  <si>
    <t xml:space="preserve">Entire home/apt</t>
  </si>
  <si>
    <t xml:space="preserve">Non</t>
  </si>
  <si>
    <t xml:space="preserve">Oui</t>
  </si>
  <si>
    <t xml:space="preserve">Moyenne</t>
  </si>
  <si>
    <t xml:space="preserve">Variance</t>
  </si>
  <si>
    <t xml:space="preserve">Effectif</t>
  </si>
  <si>
    <t xml:space="preserve">Borne inférieure</t>
  </si>
  <si>
    <t xml:space="preserve">Borne supérieure</t>
  </si>
  <si>
    <t xml:space="preserve">Proportion</t>
  </si>
  <si>
    <t xml:space="preserve">Type Entier</t>
  </si>
  <si>
    <t xml:space="preserve">Private room</t>
  </si>
  <si>
    <t xml:space="preserve">Hotel room</t>
  </si>
  <si>
    <t xml:space="preserve">Shared room</t>
  </si>
  <si>
    <t xml:space="preserve">Département</t>
  </si>
  <si>
    <t xml:space="preserve">Libellé de
département</t>
  </si>
  <si>
    <t xml:space="preserve">Hommes
Actifs ayant un emploi
RP1968</t>
  </si>
  <si>
    <t xml:space="preserve">Hommes
Chômeurs
RP1968</t>
  </si>
  <si>
    <t xml:space="preserve">Femmes
Actifs ayant un emploi
RP1968</t>
  </si>
  <si>
    <t xml:space="preserve">Femmes
Chômeurs
RP1968</t>
  </si>
  <si>
    <t xml:space="preserve">01</t>
  </si>
  <si>
    <t xml:space="preserve">Ain</t>
  </si>
  <si>
    <t xml:space="preserve">02</t>
  </si>
  <si>
    <t xml:space="preserve">Aisne</t>
  </si>
  <si>
    <t xml:space="preserve">03</t>
  </si>
  <si>
    <t xml:space="preserve">Allier</t>
  </si>
  <si>
    <t xml:space="preserve">04</t>
  </si>
  <si>
    <t xml:space="preserve">Alpes-de-Haute-Provence</t>
  </si>
  <si>
    <t xml:space="preserve">05</t>
  </si>
  <si>
    <t xml:space="preserve">Hautes-Alpes</t>
  </si>
  <si>
    <t xml:space="preserve">06</t>
  </si>
  <si>
    <t xml:space="preserve">Alpes-Maritimes</t>
  </si>
  <si>
    <t xml:space="preserve">07</t>
  </si>
  <si>
    <t xml:space="preserve">Ardèche</t>
  </si>
  <si>
    <t xml:space="preserve">08</t>
  </si>
  <si>
    <t xml:space="preserve">Ardennes</t>
  </si>
  <si>
    <t xml:space="preserve">09</t>
  </si>
  <si>
    <t xml:space="preserve">Ariège</t>
  </si>
  <si>
    <t xml:space="preserve">10</t>
  </si>
  <si>
    <t xml:space="preserve">Aube</t>
  </si>
  <si>
    <t xml:space="preserve">11</t>
  </si>
  <si>
    <t xml:space="preserve">Aude</t>
  </si>
  <si>
    <t xml:space="preserve">12</t>
  </si>
  <si>
    <t xml:space="preserve">Aveyron</t>
  </si>
  <si>
    <t xml:space="preserve">13</t>
  </si>
  <si>
    <t xml:space="preserve">Bouches-du-Rhône</t>
  </si>
  <si>
    <t xml:space="preserve">14</t>
  </si>
  <si>
    <t xml:space="preserve">Calvados</t>
  </si>
  <si>
    <t xml:space="preserve">15</t>
  </si>
  <si>
    <t xml:space="preserve">Cantal</t>
  </si>
  <si>
    <t xml:space="preserve">16</t>
  </si>
  <si>
    <t xml:space="preserve">Charente</t>
  </si>
  <si>
    <t xml:space="preserve">17</t>
  </si>
  <si>
    <t xml:space="preserve">Charente-Maritime</t>
  </si>
  <si>
    <t xml:space="preserve">18</t>
  </si>
  <si>
    <t xml:space="preserve">Cher</t>
  </si>
  <si>
    <t xml:space="preserve">19</t>
  </si>
  <si>
    <t xml:space="preserve">Corrèze</t>
  </si>
  <si>
    <t xml:space="preserve">2A</t>
  </si>
  <si>
    <t xml:space="preserve">Corse-du-Sud</t>
  </si>
  <si>
    <t xml:space="preserve">2B</t>
  </si>
  <si>
    <t xml:space="preserve">Haute-Corse</t>
  </si>
  <si>
    <t xml:space="preserve">21</t>
  </si>
  <si>
    <t xml:space="preserve">Côte-d'Or</t>
  </si>
  <si>
    <t xml:space="preserve">22</t>
  </si>
  <si>
    <t xml:space="preserve">Côtes-d'Armor</t>
  </si>
  <si>
    <t xml:space="preserve">23</t>
  </si>
  <si>
    <t xml:space="preserve">Creuse</t>
  </si>
  <si>
    <t xml:space="preserve">24</t>
  </si>
  <si>
    <t xml:space="preserve">Dordogne</t>
  </si>
  <si>
    <t xml:space="preserve">25</t>
  </si>
  <si>
    <t xml:space="preserve">Doubs</t>
  </si>
  <si>
    <t xml:space="preserve">26</t>
  </si>
  <si>
    <t xml:space="preserve">Drôme</t>
  </si>
  <si>
    <t xml:space="preserve">27</t>
  </si>
  <si>
    <t xml:space="preserve">Eure</t>
  </si>
  <si>
    <t xml:space="preserve">28</t>
  </si>
  <si>
    <t xml:space="preserve">Eure-et-Loir</t>
  </si>
  <si>
    <t xml:space="preserve">29</t>
  </si>
  <si>
    <t xml:space="preserve">Finistère</t>
  </si>
  <si>
    <t xml:space="preserve">30</t>
  </si>
  <si>
    <t xml:space="preserve">Gard</t>
  </si>
  <si>
    <t xml:space="preserve">31</t>
  </si>
  <si>
    <t xml:space="preserve">Haute-Garonne</t>
  </si>
  <si>
    <t xml:space="preserve">32</t>
  </si>
  <si>
    <t xml:space="preserve">Gers</t>
  </si>
  <si>
    <t xml:space="preserve">33</t>
  </si>
  <si>
    <t xml:space="preserve">Gironde</t>
  </si>
  <si>
    <t xml:space="preserve">34</t>
  </si>
  <si>
    <t xml:space="preserve">Hérault</t>
  </si>
  <si>
    <t xml:space="preserve">35</t>
  </si>
  <si>
    <t xml:space="preserve">Ille-et-Vilaine</t>
  </si>
  <si>
    <t xml:space="preserve">36</t>
  </si>
  <si>
    <t xml:space="preserve">Indre</t>
  </si>
  <si>
    <t xml:space="preserve">37</t>
  </si>
  <si>
    <t xml:space="preserve">Indre-et-Loire</t>
  </si>
  <si>
    <t xml:space="preserve">38</t>
  </si>
  <si>
    <t xml:space="preserve">Isère</t>
  </si>
  <si>
    <t xml:space="preserve">39</t>
  </si>
  <si>
    <t xml:space="preserve">Jura</t>
  </si>
  <si>
    <t xml:space="preserve">40</t>
  </si>
  <si>
    <t xml:space="preserve">Landes</t>
  </si>
  <si>
    <t xml:space="preserve">41</t>
  </si>
  <si>
    <t xml:space="preserve">Loir-et-Cher</t>
  </si>
  <si>
    <t xml:space="preserve">42</t>
  </si>
  <si>
    <t xml:space="preserve">Loire</t>
  </si>
  <si>
    <t xml:space="preserve">43</t>
  </si>
  <si>
    <t xml:space="preserve">Haute-Loire</t>
  </si>
  <si>
    <t xml:space="preserve">44</t>
  </si>
  <si>
    <t xml:space="preserve">Loire-Atlantique</t>
  </si>
  <si>
    <t xml:space="preserve">45</t>
  </si>
  <si>
    <t xml:space="preserve">Loiret</t>
  </si>
  <si>
    <t xml:space="preserve">46</t>
  </si>
  <si>
    <t xml:space="preserve">Lot</t>
  </si>
  <si>
    <t xml:space="preserve">47</t>
  </si>
  <si>
    <t xml:space="preserve">Lot-et-Garonne</t>
  </si>
  <si>
    <t xml:space="preserve">48</t>
  </si>
  <si>
    <t xml:space="preserve">Lozère</t>
  </si>
  <si>
    <t xml:space="preserve">49</t>
  </si>
  <si>
    <t xml:space="preserve">Maine-et-Loire</t>
  </si>
  <si>
    <t xml:space="preserve">50</t>
  </si>
  <si>
    <t xml:space="preserve">Manche</t>
  </si>
  <si>
    <t xml:space="preserve">51</t>
  </si>
  <si>
    <t xml:space="preserve">Marne</t>
  </si>
  <si>
    <t xml:space="preserve">52</t>
  </si>
  <si>
    <t xml:space="preserve">Haute-Marne</t>
  </si>
  <si>
    <t xml:space="preserve">53</t>
  </si>
  <si>
    <t xml:space="preserve">Mayenne</t>
  </si>
  <si>
    <t xml:space="preserve">54</t>
  </si>
  <si>
    <t xml:space="preserve">Meurthe-et-Moselle</t>
  </si>
  <si>
    <t xml:space="preserve">55</t>
  </si>
  <si>
    <t xml:space="preserve">Meuse</t>
  </si>
  <si>
    <t xml:space="preserve">56</t>
  </si>
  <si>
    <t xml:space="preserve">Morbihan</t>
  </si>
  <si>
    <t xml:space="preserve">57</t>
  </si>
  <si>
    <t xml:space="preserve">Moselle</t>
  </si>
  <si>
    <t xml:space="preserve">58</t>
  </si>
  <si>
    <t xml:space="preserve">Nièvre</t>
  </si>
  <si>
    <t xml:space="preserve">59</t>
  </si>
  <si>
    <t xml:space="preserve">Nord</t>
  </si>
  <si>
    <t xml:space="preserve">60</t>
  </si>
  <si>
    <t xml:space="preserve">Oise</t>
  </si>
  <si>
    <t xml:space="preserve">61</t>
  </si>
  <si>
    <t xml:space="preserve">Orne</t>
  </si>
  <si>
    <t xml:space="preserve">62</t>
  </si>
  <si>
    <t xml:space="preserve">Pas-de-Calais</t>
  </si>
  <si>
    <t xml:space="preserve">63</t>
  </si>
  <si>
    <t xml:space="preserve">Puy-de-Dôme</t>
  </si>
  <si>
    <t xml:space="preserve">64</t>
  </si>
  <si>
    <t xml:space="preserve">Pyrénées-Atlantiques</t>
  </si>
  <si>
    <t xml:space="preserve">65</t>
  </si>
  <si>
    <t xml:space="preserve">Hautes-Pyrénées</t>
  </si>
  <si>
    <t xml:space="preserve">66</t>
  </si>
  <si>
    <t xml:space="preserve">Pyrénées-Orientales</t>
  </si>
  <si>
    <t xml:space="preserve">67</t>
  </si>
  <si>
    <t xml:space="preserve">Bas-Rhin</t>
  </si>
  <si>
    <t xml:space="preserve">68</t>
  </si>
  <si>
    <t xml:space="preserve">Haut-Rhin</t>
  </si>
  <si>
    <t xml:space="preserve">69</t>
  </si>
  <si>
    <t xml:space="preserve">Rhône</t>
  </si>
  <si>
    <t xml:space="preserve">70</t>
  </si>
  <si>
    <t xml:space="preserve">Haute-Saône</t>
  </si>
  <si>
    <t xml:space="preserve">71</t>
  </si>
  <si>
    <t xml:space="preserve">Saône-et-Loire</t>
  </si>
  <si>
    <t xml:space="preserve">72</t>
  </si>
  <si>
    <t xml:space="preserve">Sarthe</t>
  </si>
  <si>
    <t xml:space="preserve">73</t>
  </si>
  <si>
    <t xml:space="preserve">Savoie</t>
  </si>
  <si>
    <t xml:space="preserve">74</t>
  </si>
  <si>
    <t xml:space="preserve">Haute-Savoie</t>
  </si>
  <si>
    <t xml:space="preserve">75</t>
  </si>
  <si>
    <t xml:space="preserve">Paris</t>
  </si>
  <si>
    <t xml:space="preserve">76</t>
  </si>
  <si>
    <t xml:space="preserve">Seine-Maritime</t>
  </si>
  <si>
    <t xml:space="preserve">77</t>
  </si>
  <si>
    <t xml:space="preserve">Seine-et-Marne</t>
  </si>
  <si>
    <t xml:space="preserve">78</t>
  </si>
  <si>
    <t xml:space="preserve">Yvelines</t>
  </si>
  <si>
    <t xml:space="preserve">79</t>
  </si>
  <si>
    <t xml:space="preserve">Deux-Sèvres</t>
  </si>
  <si>
    <t xml:space="preserve">80</t>
  </si>
  <si>
    <t xml:space="preserve">Somme</t>
  </si>
  <si>
    <t xml:space="preserve">81</t>
  </si>
  <si>
    <t xml:space="preserve">Tarn</t>
  </si>
  <si>
    <t xml:space="preserve">82</t>
  </si>
  <si>
    <t xml:space="preserve">Tarn-et-Garonne</t>
  </si>
  <si>
    <t xml:space="preserve">83</t>
  </si>
  <si>
    <t xml:space="preserve">Var</t>
  </si>
  <si>
    <t xml:space="preserve">84</t>
  </si>
  <si>
    <t xml:space="preserve">Vaucluse</t>
  </si>
  <si>
    <t xml:space="preserve">85</t>
  </si>
  <si>
    <t xml:space="preserve">Vendée</t>
  </si>
  <si>
    <t xml:space="preserve">86</t>
  </si>
  <si>
    <t xml:space="preserve">Vienne</t>
  </si>
  <si>
    <t xml:space="preserve">87</t>
  </si>
  <si>
    <t xml:space="preserve">Haute-Vienne</t>
  </si>
  <si>
    <t xml:space="preserve">88</t>
  </si>
  <si>
    <t xml:space="preserve">Vosges</t>
  </si>
  <si>
    <t xml:space="preserve">89</t>
  </si>
  <si>
    <t xml:space="preserve">Yonne</t>
  </si>
  <si>
    <t xml:space="preserve">90</t>
  </si>
  <si>
    <t xml:space="preserve">Territoire de Belfort</t>
  </si>
  <si>
    <t xml:space="preserve">91</t>
  </si>
  <si>
    <t xml:space="preserve">Essonne</t>
  </si>
  <si>
    <t xml:space="preserve">92</t>
  </si>
  <si>
    <t xml:space="preserve">Hauts-de-Seine</t>
  </si>
  <si>
    <t xml:space="preserve">93</t>
  </si>
  <si>
    <t xml:space="preserve">Seine-Saint-Denis</t>
  </si>
  <si>
    <t xml:space="preserve">94</t>
  </si>
  <si>
    <t xml:space="preserve">Val-de-Marne</t>
  </si>
  <si>
    <t xml:space="preserve">95</t>
  </si>
  <si>
    <t xml:space="preserve">Val-d'Oise</t>
  </si>
  <si>
    <t xml:space="preserve">971</t>
  </si>
  <si>
    <t xml:space="preserve">Guadeloupe</t>
  </si>
  <si>
    <t xml:space="preserve">972</t>
  </si>
  <si>
    <t xml:space="preserve">Martinique</t>
  </si>
  <si>
    <t xml:space="preserve">973</t>
  </si>
  <si>
    <t xml:space="preserve">Guyane</t>
  </si>
  <si>
    <t xml:space="preserve">974</t>
  </si>
  <si>
    <t xml:space="preserve">Réunion</t>
  </si>
  <si>
    <t xml:space="preserve">Hommes
Actifs ayant un emploi
RP2017</t>
  </si>
  <si>
    <t xml:space="preserve">Hommes
Chômeurs
RP2017</t>
  </si>
  <si>
    <t xml:space="preserve">Femmes
Actifs ayant un emploi
RP2017</t>
  </si>
  <si>
    <t xml:space="preserve">Femmes
Chômeurs
RP2017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</si>
</sst>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0.00\ %"/>
    <numFmt numFmtId="167" formatCode="@"/>
    <numFmt numFmtId="168" formatCode="0"/>
    <numFmt numFmtId="169" formatCode="_-* #,##0.00\ _€_-;\-* #,##0.00\ _€_-;_-* \-??\ _€_-;_-@_-"/>
    <numFmt numFmtId="170" formatCode="_-* #,##0\ _€_-;\-* #,##0\ _€_-;_-* \-??\ _€_-;_-@_-"/>
    <numFmt numFmtId="171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MS Sans Serif"/>
      <family val="0"/>
      <charset val="1"/>
    </font>
    <font>
      <b val="true"/>
      <sz val="8"/>
      <color rgb="FFFFFFFF"/>
      <name val="Arial"/>
      <family val="2"/>
      <charset val="1"/>
    </font>
    <font>
      <sz val="10"/>
      <name val="MS Sans Serif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3C5C7C"/>
        <bgColor rgb="FF33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C5C7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1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I27" activeCellId="0" sqref="I27:I2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11"/>
    <col collapsed="false" customWidth="true" hidden="false" outlineLevel="0" max="3" min="2" style="0" width="5.31"/>
    <col collapsed="false" customWidth="true" hidden="false" outlineLevel="0" max="4" min="4" style="0" width="18.4"/>
    <col collapsed="false" customWidth="true" hidden="false" outlineLevel="0" max="5" min="5" style="0" width="4.41"/>
    <col collapsed="false" customWidth="true" hidden="false" outlineLevel="0" max="6" min="6" style="0" width="4.21"/>
    <col collapsed="false" customWidth="true" hidden="false" outlineLevel="0" max="8" min="8" style="0" width="15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1" t="s">
        <v>6</v>
      </c>
      <c r="I1" s="2" t="s">
        <v>7</v>
      </c>
      <c r="J1" s="2" t="s">
        <v>8</v>
      </c>
      <c r="K1" s="2" t="s">
        <v>9</v>
      </c>
    </row>
    <row r="2" customFormat="false" ht="12.8" hidden="false" customHeight="false" outlineLevel="0" collapsed="false">
      <c r="A2" s="0" t="s">
        <v>10</v>
      </c>
      <c r="B2" s="0" t="str">
        <f aca="false">IF(A2="Entire home/apt","entier","autre")</f>
        <v>entier</v>
      </c>
      <c r="C2" s="0" t="n">
        <v>250</v>
      </c>
      <c r="D2" s="0" t="n">
        <v>5</v>
      </c>
      <c r="E2" s="0" t="s">
        <v>11</v>
      </c>
      <c r="F2" s="0" t="s">
        <v>12</v>
      </c>
      <c r="H2" s="0" t="s">
        <v>13</v>
      </c>
      <c r="I2" s="3" t="n">
        <f aca="false">AVERAGE(C:C)</f>
        <v>119.868</v>
      </c>
      <c r="J2" s="3" t="n">
        <f aca="false">AVERAGEIF(B:B,"entier",C:C)</f>
        <v>120.751196172249</v>
      </c>
      <c r="K2" s="3" t="n">
        <f aca="false">AVERAGEIF(B:B,"autre",C:C)</f>
        <v>115.365853658537</v>
      </c>
    </row>
    <row r="3" customFormat="false" ht="12.8" hidden="false" customHeight="false" outlineLevel="0" collapsed="false">
      <c r="A3" s="0" t="s">
        <v>10</v>
      </c>
      <c r="B3" s="0" t="str">
        <f aca="false">IF(A3="Entire home/apt","entier","autre")</f>
        <v>entier</v>
      </c>
      <c r="C3" s="0" t="n">
        <v>50</v>
      </c>
      <c r="D3" s="0" t="n">
        <v>4.5</v>
      </c>
      <c r="E3" s="0" t="s">
        <v>11</v>
      </c>
      <c r="F3" s="0" t="s">
        <v>11</v>
      </c>
      <c r="H3" s="0" t="s">
        <v>14</v>
      </c>
      <c r="I3" s="3" t="n">
        <f aca="false">POWER(STDEV(C:C),2)</f>
        <v>11795.6338436874</v>
      </c>
      <c r="J3" s="3" t="n">
        <f aca="false">I3</f>
        <v>11795.6338436874</v>
      </c>
      <c r="K3" s="3" t="n">
        <f aca="false">I3</f>
        <v>11795.6338436874</v>
      </c>
    </row>
    <row r="4" customFormat="false" ht="12.8" hidden="false" customHeight="false" outlineLevel="0" collapsed="false">
      <c r="A4" s="0" t="s">
        <v>10</v>
      </c>
      <c r="B4" s="0" t="str">
        <f aca="false">IF(A4="Entire home/apt","entier","autre")</f>
        <v>entier</v>
      </c>
      <c r="C4" s="0" t="n">
        <v>77</v>
      </c>
      <c r="E4" s="0" t="s">
        <v>11</v>
      </c>
      <c r="F4" s="0" t="s">
        <v>12</v>
      </c>
      <c r="H4" s="0" t="s">
        <v>15</v>
      </c>
      <c r="I4" s="0" t="n">
        <f aca="false">COUNT(C:C)</f>
        <v>500</v>
      </c>
      <c r="J4" s="0" t="n">
        <f aca="false">COUNTIF(B:B,"entier")</f>
        <v>418</v>
      </c>
      <c r="K4" s="0" t="n">
        <f aca="false">COUNTIF(B:B,"autre")</f>
        <v>82</v>
      </c>
    </row>
    <row r="5" customFormat="false" ht="12.8" hidden="false" customHeight="false" outlineLevel="0" collapsed="false">
      <c r="A5" s="0" t="s">
        <v>10</v>
      </c>
      <c r="B5" s="0" t="str">
        <f aca="false">IF(A5="Entire home/apt","entier","autre")</f>
        <v>entier</v>
      </c>
      <c r="C5" s="0" t="n">
        <v>100</v>
      </c>
      <c r="D5" s="0" t="n">
        <v>4.45</v>
      </c>
      <c r="E5" s="0" t="s">
        <v>11</v>
      </c>
      <c r="F5" s="0" t="s">
        <v>12</v>
      </c>
    </row>
    <row r="6" customFormat="false" ht="12.8" hidden="false" customHeight="false" outlineLevel="0" collapsed="false">
      <c r="A6" s="0" t="s">
        <v>10</v>
      </c>
      <c r="B6" s="0" t="str">
        <f aca="false">IF(A6="Entire home/apt","entier","autre")</f>
        <v>entier</v>
      </c>
      <c r="C6" s="0" t="n">
        <v>80</v>
      </c>
      <c r="E6" s="0" t="s">
        <v>11</v>
      </c>
      <c r="F6" s="0" t="s">
        <v>11</v>
      </c>
      <c r="H6" s="0" t="s">
        <v>16</v>
      </c>
      <c r="I6" s="3" t="n">
        <f aca="false">I2-1.96*SQRT(I3/I4)</f>
        <v>110.348114814357</v>
      </c>
      <c r="J6" s="3" t="n">
        <f aca="false">J2-1.96*SQRT(J3/J4)</f>
        <v>110.339330129937</v>
      </c>
      <c r="K6" s="3" t="n">
        <f aca="false">K2-1.96*SQRT(K3/K4)</f>
        <v>91.8581727721235</v>
      </c>
    </row>
    <row r="7" customFormat="false" ht="12.8" hidden="false" customHeight="false" outlineLevel="0" collapsed="false">
      <c r="A7" s="0" t="s">
        <v>10</v>
      </c>
      <c r="B7" s="0" t="str">
        <f aca="false">IF(A7="Entire home/apt","entier","autre")</f>
        <v>entier</v>
      </c>
      <c r="C7" s="0" t="n">
        <v>50</v>
      </c>
      <c r="D7" s="0" t="n">
        <v>4</v>
      </c>
      <c r="E7" s="0" t="s">
        <v>11</v>
      </c>
      <c r="F7" s="0" t="s">
        <v>12</v>
      </c>
      <c r="H7" s="0" t="s">
        <v>17</v>
      </c>
      <c r="I7" s="3" t="n">
        <f aca="false">I2+1.96*SQRT(I3/I4)</f>
        <v>129.387885185643</v>
      </c>
      <c r="J7" s="3" t="n">
        <f aca="false">J2+1.96*SQRT(J3/J4)</f>
        <v>131.16306221456</v>
      </c>
      <c r="K7" s="3" t="n">
        <f aca="false">K2+1.96*SQRT(K3/K4)</f>
        <v>138.87353454495</v>
      </c>
    </row>
    <row r="8" customFormat="false" ht="12.8" hidden="false" customHeight="false" outlineLevel="0" collapsed="false">
      <c r="A8" s="0" t="s">
        <v>10</v>
      </c>
      <c r="B8" s="0" t="str">
        <f aca="false">IF(A8="Entire home/apt","entier","autre")</f>
        <v>entier</v>
      </c>
      <c r="C8" s="0" t="n">
        <v>54</v>
      </c>
      <c r="E8" s="0" t="s">
        <v>11</v>
      </c>
      <c r="F8" s="0" t="s">
        <v>12</v>
      </c>
    </row>
    <row r="9" customFormat="false" ht="12.8" hidden="false" customHeight="false" outlineLevel="0" collapsed="false">
      <c r="A9" s="0" t="s">
        <v>10</v>
      </c>
      <c r="B9" s="0" t="str">
        <f aca="false">IF(A9="Entire home/apt","entier","autre")</f>
        <v>entier</v>
      </c>
      <c r="C9" s="0" t="n">
        <v>100</v>
      </c>
      <c r="E9" s="0" t="s">
        <v>11</v>
      </c>
      <c r="F9" s="0" t="s">
        <v>11</v>
      </c>
      <c r="H9" s="1" t="s">
        <v>4</v>
      </c>
      <c r="I9" s="2" t="s">
        <v>7</v>
      </c>
      <c r="J9" s="2" t="s">
        <v>8</v>
      </c>
      <c r="K9" s="2" t="s">
        <v>9</v>
      </c>
    </row>
    <row r="10" customFormat="false" ht="12.8" hidden="false" customHeight="false" outlineLevel="0" collapsed="false">
      <c r="A10" s="0" t="s">
        <v>10</v>
      </c>
      <c r="B10" s="0" t="str">
        <f aca="false">IF(A10="Entire home/apt","entier","autre")</f>
        <v>entier</v>
      </c>
      <c r="C10" s="0" t="n">
        <v>45</v>
      </c>
      <c r="D10" s="0" t="n">
        <v>4.78</v>
      </c>
      <c r="E10" s="0" t="s">
        <v>11</v>
      </c>
      <c r="F10" s="0" t="s">
        <v>12</v>
      </c>
      <c r="H10" s="0" t="s">
        <v>15</v>
      </c>
      <c r="I10" s="0" t="n">
        <f aca="false">COUNTA(E:E)-1</f>
        <v>500</v>
      </c>
      <c r="J10" s="0" t="n">
        <f aca="false">COUNTIF(B:B,"entier")</f>
        <v>418</v>
      </c>
      <c r="K10" s="0" t="n">
        <f aca="false">COUNTIF(B:B,"autre")</f>
        <v>82</v>
      </c>
    </row>
    <row r="11" customFormat="false" ht="12.8" hidden="false" customHeight="false" outlineLevel="0" collapsed="false">
      <c r="A11" s="0" t="s">
        <v>10</v>
      </c>
      <c r="B11" s="0" t="str">
        <f aca="false">IF(A11="Entire home/apt","entier","autre")</f>
        <v>entier</v>
      </c>
      <c r="C11" s="0" t="n">
        <v>359</v>
      </c>
      <c r="E11" s="0" t="s">
        <v>11</v>
      </c>
      <c r="F11" s="0" t="s">
        <v>11</v>
      </c>
      <c r="H11" s="0" t="s">
        <v>18</v>
      </c>
      <c r="I11" s="4" t="n">
        <f aca="false">COUNTIF(E:E,"Oui")/I10</f>
        <v>0.042</v>
      </c>
      <c r="J11" s="4" t="n">
        <f aca="false">COUNTIFS(B:B,"entier",E:E,"Oui")/J10</f>
        <v>0.0358851674641148</v>
      </c>
      <c r="K11" s="4" t="n">
        <f aca="false">COUNTIFS(B:B,"autre",E:E,"Oui")/K10</f>
        <v>0.0731707317073171</v>
      </c>
    </row>
    <row r="12" customFormat="false" ht="12.8" hidden="false" customHeight="false" outlineLevel="0" collapsed="false">
      <c r="A12" s="0" t="s">
        <v>10</v>
      </c>
      <c r="B12" s="0" t="str">
        <f aca="false">IF(A12="Entire home/apt","entier","autre")</f>
        <v>entier</v>
      </c>
      <c r="C12" s="0" t="n">
        <v>45</v>
      </c>
      <c r="D12" s="0" t="n">
        <v>4.64</v>
      </c>
      <c r="E12" s="0" t="s">
        <v>11</v>
      </c>
      <c r="F12" s="0" t="s">
        <v>12</v>
      </c>
    </row>
    <row r="13" customFormat="false" ht="12.8" hidden="false" customHeight="false" outlineLevel="0" collapsed="false">
      <c r="A13" s="0" t="s">
        <v>10</v>
      </c>
      <c r="B13" s="0" t="str">
        <f aca="false">IF(A13="Entire home/apt","entier","autre")</f>
        <v>entier</v>
      </c>
      <c r="C13" s="0" t="n">
        <v>130</v>
      </c>
      <c r="D13" s="0" t="n">
        <v>5</v>
      </c>
      <c r="E13" s="0" t="s">
        <v>12</v>
      </c>
      <c r="F13" s="0" t="s">
        <v>12</v>
      </c>
      <c r="H13" s="0" t="s">
        <v>16</v>
      </c>
      <c r="I13" s="4" t="n">
        <f aca="false">I11-1.96*SQRT(I11*(1-I11)/I10)</f>
        <v>0.0244175873327919</v>
      </c>
      <c r="J13" s="4" t="n">
        <f aca="false">J11-1.96*SQRT(J11*(1-J11)/J10)</f>
        <v>0.0180535884926664</v>
      </c>
      <c r="K13" s="4" t="n">
        <f aca="false">K11-1.96*SQRT(K11*(1-K11)/K10)</f>
        <v>0.0168046670983158</v>
      </c>
    </row>
    <row r="14" customFormat="false" ht="12.8" hidden="false" customHeight="false" outlineLevel="0" collapsed="false">
      <c r="A14" s="0" t="s">
        <v>10</v>
      </c>
      <c r="B14" s="0" t="str">
        <f aca="false">IF(A14="Entire home/apt","entier","autre")</f>
        <v>entier</v>
      </c>
      <c r="C14" s="0" t="n">
        <v>350</v>
      </c>
      <c r="E14" s="0" t="s">
        <v>11</v>
      </c>
      <c r="F14" s="0" t="s">
        <v>11</v>
      </c>
      <c r="H14" s="0" t="s">
        <v>17</v>
      </c>
      <c r="I14" s="4" t="n">
        <f aca="false">I11+1.96*SQRT(I11*(1-I11)/I10)</f>
        <v>0.0595824126672081</v>
      </c>
      <c r="J14" s="4" t="n">
        <f aca="false">J11+1.96*SQRT(J11*(1-J11)/J10)</f>
        <v>0.0537167464355633</v>
      </c>
      <c r="K14" s="4" t="n">
        <f aca="false">K11+1.96*SQRT(K11*(1-K11)/K10)</f>
        <v>0.129536796316318</v>
      </c>
    </row>
    <row r="15" customFormat="false" ht="12.8" hidden="false" customHeight="false" outlineLevel="0" collapsed="false">
      <c r="A15" s="0" t="s">
        <v>10</v>
      </c>
      <c r="B15" s="0" t="str">
        <f aca="false">IF(A15="Entire home/apt","entier","autre")</f>
        <v>entier</v>
      </c>
      <c r="C15" s="0" t="n">
        <v>107</v>
      </c>
      <c r="D15" s="0" t="n">
        <v>4.29</v>
      </c>
      <c r="E15" s="0" t="s">
        <v>11</v>
      </c>
      <c r="F15" s="0" t="s">
        <v>11</v>
      </c>
    </row>
    <row r="16" customFormat="false" ht="12.8" hidden="false" customHeight="false" outlineLevel="0" collapsed="false">
      <c r="A16" s="0" t="s">
        <v>10</v>
      </c>
      <c r="B16" s="0" t="str">
        <f aca="false">IF(A16="Entire home/apt","entier","autre")</f>
        <v>entier</v>
      </c>
      <c r="C16" s="0" t="n">
        <v>74</v>
      </c>
      <c r="E16" s="0" t="s">
        <v>11</v>
      </c>
      <c r="F16" s="0" t="s">
        <v>11</v>
      </c>
      <c r="H16" s="1" t="s">
        <v>5</v>
      </c>
      <c r="I16" s="2" t="s">
        <v>7</v>
      </c>
      <c r="J16" s="2" t="s">
        <v>8</v>
      </c>
      <c r="K16" s="2" t="s">
        <v>9</v>
      </c>
    </row>
    <row r="17" customFormat="false" ht="12.8" hidden="false" customHeight="false" outlineLevel="0" collapsed="false">
      <c r="A17" s="0" t="s">
        <v>10</v>
      </c>
      <c r="B17" s="0" t="str">
        <f aca="false">IF(A17="Entire home/apt","entier","autre")</f>
        <v>entier</v>
      </c>
      <c r="C17" s="0" t="n">
        <v>68</v>
      </c>
      <c r="E17" s="0" t="s">
        <v>11</v>
      </c>
      <c r="F17" s="0" t="s">
        <v>12</v>
      </c>
      <c r="H17" s="0" t="s">
        <v>15</v>
      </c>
      <c r="I17" s="0" t="n">
        <f aca="false">COUNTA(F:F)-1</f>
        <v>500</v>
      </c>
      <c r="J17" s="0" t="n">
        <f aca="false">COUNTIF(B:B,"entier")</f>
        <v>418</v>
      </c>
      <c r="K17" s="0" t="n">
        <f aca="false">COUNTIF(B:B,"autre")</f>
        <v>82</v>
      </c>
    </row>
    <row r="18" customFormat="false" ht="12.8" hidden="false" customHeight="false" outlineLevel="0" collapsed="false">
      <c r="A18" s="0" t="s">
        <v>10</v>
      </c>
      <c r="B18" s="0" t="str">
        <f aca="false">IF(A18="Entire home/apt","entier","autre")</f>
        <v>entier</v>
      </c>
      <c r="C18" s="0" t="n">
        <v>85</v>
      </c>
      <c r="D18" s="0" t="n">
        <v>4.48</v>
      </c>
      <c r="E18" s="0" t="s">
        <v>11</v>
      </c>
      <c r="F18" s="0" t="s">
        <v>11</v>
      </c>
      <c r="H18" s="0" t="s">
        <v>18</v>
      </c>
      <c r="I18" s="4" t="n">
        <f aca="false">COUNTIF(F:F,"Oui")/I17</f>
        <v>0.55</v>
      </c>
      <c r="J18" s="4" t="n">
        <f aca="false">COUNTIFS(B:B,"entier",F:F,"Oui")/J17</f>
        <v>0.523923444976077</v>
      </c>
      <c r="K18" s="4" t="n">
        <f aca="false">COUNTIFS(B:B,"autre",F:F,"Oui")/K17</f>
        <v>0.682926829268293</v>
      </c>
    </row>
    <row r="19" customFormat="false" ht="12.8" hidden="false" customHeight="false" outlineLevel="0" collapsed="false">
      <c r="A19" s="0" t="s">
        <v>10</v>
      </c>
      <c r="B19" s="0" t="str">
        <f aca="false">IF(A19="Entire home/apt","entier","autre")</f>
        <v>entier</v>
      </c>
      <c r="C19" s="0" t="n">
        <v>100</v>
      </c>
      <c r="D19" s="0" t="n">
        <v>4.69</v>
      </c>
      <c r="E19" s="0" t="s">
        <v>11</v>
      </c>
      <c r="F19" s="0" t="s">
        <v>11</v>
      </c>
    </row>
    <row r="20" customFormat="false" ht="12.8" hidden="false" customHeight="false" outlineLevel="0" collapsed="false">
      <c r="A20" s="0" t="s">
        <v>10</v>
      </c>
      <c r="B20" s="0" t="str">
        <f aca="false">IF(A20="Entire home/apt","entier","autre")</f>
        <v>entier</v>
      </c>
      <c r="C20" s="0" t="n">
        <v>75</v>
      </c>
      <c r="D20" s="0" t="n">
        <v>5</v>
      </c>
      <c r="E20" s="0" t="s">
        <v>11</v>
      </c>
      <c r="F20" s="0" t="s">
        <v>11</v>
      </c>
      <c r="H20" s="0" t="s">
        <v>16</v>
      </c>
      <c r="I20" s="4" t="n">
        <f aca="false">I18-1.96*SQRT(I18*(1-I18)/I17)</f>
        <v>0.506392752895878</v>
      </c>
      <c r="J20" s="4" t="n">
        <f aca="false">J18-1.96*SQRT(J18*(1-J18)/J17)</f>
        <v>0.476044977110693</v>
      </c>
      <c r="K20" s="4" t="n">
        <f aca="false">K18-1.96*SQRT(K18*(1-K18)/K17)</f>
        <v>0.582206768234935</v>
      </c>
    </row>
    <row r="21" customFormat="false" ht="12.8" hidden="false" customHeight="false" outlineLevel="0" collapsed="false">
      <c r="A21" s="0" t="s">
        <v>10</v>
      </c>
      <c r="B21" s="0" t="str">
        <f aca="false">IF(A21="Entire home/apt","entier","autre")</f>
        <v>entier</v>
      </c>
      <c r="C21" s="0" t="n">
        <v>120</v>
      </c>
      <c r="D21" s="0" t="n">
        <v>4.92</v>
      </c>
      <c r="E21" s="0" t="s">
        <v>11</v>
      </c>
      <c r="F21" s="0" t="s">
        <v>12</v>
      </c>
      <c r="H21" s="0" t="s">
        <v>17</v>
      </c>
      <c r="I21" s="4" t="n">
        <f aca="false">I18+1.96*SQRT(I18*(1-I18)/I17)</f>
        <v>0.593607247104123</v>
      </c>
      <c r="J21" s="4" t="n">
        <f aca="false">J18+1.96*SQRT(J18*(1-J18)/J17)</f>
        <v>0.57180191284146</v>
      </c>
      <c r="K21" s="4" t="n">
        <f aca="false">K18+1.96*SQRT(K18*(1-K18)/K17)</f>
        <v>0.783646890301651</v>
      </c>
    </row>
    <row r="22" customFormat="false" ht="12.8" hidden="false" customHeight="false" outlineLevel="0" collapsed="false">
      <c r="A22" s="0" t="s">
        <v>10</v>
      </c>
      <c r="B22" s="0" t="str">
        <f aca="false">IF(A22="Entire home/apt","entier","autre")</f>
        <v>entier</v>
      </c>
      <c r="C22" s="0" t="n">
        <v>150</v>
      </c>
      <c r="E22" s="0" t="s">
        <v>12</v>
      </c>
      <c r="F22" s="0" t="s">
        <v>11</v>
      </c>
    </row>
    <row r="23" customFormat="false" ht="12.8" hidden="false" customHeight="false" outlineLevel="0" collapsed="false">
      <c r="A23" s="0" t="s">
        <v>10</v>
      </c>
      <c r="B23" s="0" t="str">
        <f aca="false">IF(A23="Entire home/apt","entier","autre")</f>
        <v>entier</v>
      </c>
      <c r="C23" s="0" t="n">
        <v>127</v>
      </c>
      <c r="D23" s="0" t="n">
        <v>4.45</v>
      </c>
      <c r="E23" s="0" t="s">
        <v>11</v>
      </c>
      <c r="F23" s="0" t="s">
        <v>11</v>
      </c>
      <c r="H23" s="1" t="s">
        <v>19</v>
      </c>
      <c r="I23" s="2"/>
    </row>
    <row r="24" customFormat="false" ht="12.8" hidden="false" customHeight="false" outlineLevel="0" collapsed="false">
      <c r="A24" s="0" t="s">
        <v>10</v>
      </c>
      <c r="B24" s="0" t="str">
        <f aca="false">IF(A24="Entire home/apt","entier","autre")</f>
        <v>entier</v>
      </c>
      <c r="C24" s="0" t="n">
        <v>75</v>
      </c>
      <c r="E24" s="0" t="s">
        <v>11</v>
      </c>
      <c r="F24" s="0" t="s">
        <v>12</v>
      </c>
      <c r="H24" s="0" t="s">
        <v>15</v>
      </c>
      <c r="I24" s="0" t="n">
        <f aca="false">COUNTA(B:B)-1</f>
        <v>500</v>
      </c>
    </row>
    <row r="25" customFormat="false" ht="12.8" hidden="false" customHeight="false" outlineLevel="0" collapsed="false">
      <c r="A25" s="0" t="s">
        <v>10</v>
      </c>
      <c r="B25" s="0" t="str">
        <f aca="false">IF(A25="Entire home/apt","entier","autre")</f>
        <v>entier</v>
      </c>
      <c r="C25" s="0" t="n">
        <v>65</v>
      </c>
      <c r="D25" s="0" t="n">
        <v>4.64</v>
      </c>
      <c r="E25" s="0" t="s">
        <v>11</v>
      </c>
      <c r="F25" s="0" t="s">
        <v>12</v>
      </c>
      <c r="H25" s="0" t="s">
        <v>18</v>
      </c>
      <c r="I25" s="4" t="n">
        <f aca="false">COUNTIF(B:B,"entier")/I24</f>
        <v>0.836</v>
      </c>
    </row>
    <row r="26" customFormat="false" ht="12.8" hidden="false" customHeight="false" outlineLevel="0" collapsed="false">
      <c r="A26" s="0" t="s">
        <v>10</v>
      </c>
      <c r="B26" s="0" t="str">
        <f aca="false">IF(A26="Entire home/apt","entier","autre")</f>
        <v>entier</v>
      </c>
      <c r="C26" s="0" t="n">
        <v>230</v>
      </c>
      <c r="E26" s="0" t="s">
        <v>11</v>
      </c>
      <c r="F26" s="0" t="s">
        <v>11</v>
      </c>
    </row>
    <row r="27" customFormat="false" ht="12.8" hidden="false" customHeight="false" outlineLevel="0" collapsed="false">
      <c r="A27" s="0" t="s">
        <v>10</v>
      </c>
      <c r="B27" s="0" t="str">
        <f aca="false">IF(A27="Entire home/apt","entier","autre")</f>
        <v>entier</v>
      </c>
      <c r="C27" s="0" t="n">
        <v>84</v>
      </c>
      <c r="D27" s="0" t="n">
        <v>4</v>
      </c>
      <c r="E27" s="0" t="s">
        <v>11</v>
      </c>
      <c r="F27" s="0" t="s">
        <v>11</v>
      </c>
      <c r="H27" s="0" t="s">
        <v>16</v>
      </c>
      <c r="I27" s="4" t="n">
        <f aca="false">I25-1.96*SQRT(I25*(1-I25)/I24)</f>
        <v>0.803543915011203</v>
      </c>
    </row>
    <row r="28" customFormat="false" ht="12.8" hidden="false" customHeight="false" outlineLevel="0" collapsed="false">
      <c r="A28" s="0" t="s">
        <v>10</v>
      </c>
      <c r="B28" s="0" t="str">
        <f aca="false">IF(A28="Entire home/apt","entier","autre")</f>
        <v>entier</v>
      </c>
      <c r="C28" s="0" t="n">
        <v>83</v>
      </c>
      <c r="E28" s="0" t="s">
        <v>11</v>
      </c>
      <c r="F28" s="0" t="s">
        <v>12</v>
      </c>
      <c r="H28" s="0" t="s">
        <v>17</v>
      </c>
      <c r="I28" s="4" t="n">
        <f aca="false">I25+1.96*SQRT(I25*(1-I25)/I24)</f>
        <v>0.868456084988797</v>
      </c>
    </row>
    <row r="29" customFormat="false" ht="12.8" hidden="false" customHeight="false" outlineLevel="0" collapsed="false">
      <c r="A29" s="0" t="s">
        <v>10</v>
      </c>
      <c r="B29" s="0" t="str">
        <f aca="false">IF(A29="Entire home/apt","entier","autre")</f>
        <v>entier</v>
      </c>
      <c r="C29" s="0" t="n">
        <v>75</v>
      </c>
      <c r="E29" s="0" t="s">
        <v>11</v>
      </c>
      <c r="F29" s="0" t="s">
        <v>11</v>
      </c>
    </row>
    <row r="30" customFormat="false" ht="12.8" hidden="false" customHeight="false" outlineLevel="0" collapsed="false">
      <c r="A30" s="0" t="s">
        <v>10</v>
      </c>
      <c r="B30" s="0" t="str">
        <f aca="false">IF(A30="Entire home/apt","entier","autre")</f>
        <v>entier</v>
      </c>
      <c r="C30" s="0" t="n">
        <v>89</v>
      </c>
      <c r="E30" s="0" t="s">
        <v>11</v>
      </c>
      <c r="F30" s="0" t="s">
        <v>12</v>
      </c>
    </row>
    <row r="31" customFormat="false" ht="12.8" hidden="false" customHeight="false" outlineLevel="0" collapsed="false">
      <c r="A31" s="0" t="s">
        <v>10</v>
      </c>
      <c r="B31" s="0" t="str">
        <f aca="false">IF(A31="Entire home/apt","entier","autre")</f>
        <v>entier</v>
      </c>
      <c r="C31" s="0" t="n">
        <v>157</v>
      </c>
      <c r="D31" s="0" t="n">
        <v>5</v>
      </c>
      <c r="E31" s="0" t="s">
        <v>11</v>
      </c>
      <c r="F31" s="0" t="s">
        <v>11</v>
      </c>
    </row>
    <row r="32" customFormat="false" ht="12.8" hidden="false" customHeight="false" outlineLevel="0" collapsed="false">
      <c r="A32" s="0" t="s">
        <v>20</v>
      </c>
      <c r="B32" s="0" t="str">
        <f aca="false">IF(A32="Entire home/apt","entier","autre")</f>
        <v>autre</v>
      </c>
      <c r="C32" s="0" t="n">
        <v>28</v>
      </c>
      <c r="E32" s="0" t="s">
        <v>11</v>
      </c>
      <c r="F32" s="0" t="s">
        <v>12</v>
      </c>
    </row>
    <row r="33" customFormat="false" ht="12.8" hidden="false" customHeight="false" outlineLevel="0" collapsed="false">
      <c r="A33" s="0" t="s">
        <v>10</v>
      </c>
      <c r="B33" s="0" t="str">
        <f aca="false">IF(A33="Entire home/apt","entier","autre")</f>
        <v>entier</v>
      </c>
      <c r="C33" s="0" t="n">
        <v>60</v>
      </c>
      <c r="E33" s="0" t="s">
        <v>12</v>
      </c>
      <c r="F33" s="0" t="s">
        <v>12</v>
      </c>
    </row>
    <row r="34" customFormat="false" ht="12.8" hidden="false" customHeight="false" outlineLevel="0" collapsed="false">
      <c r="A34" s="0" t="s">
        <v>10</v>
      </c>
      <c r="B34" s="0" t="str">
        <f aca="false">IF(A34="Entire home/apt","entier","autre")</f>
        <v>entier</v>
      </c>
      <c r="C34" s="0" t="n">
        <v>75</v>
      </c>
      <c r="E34" s="0" t="s">
        <v>11</v>
      </c>
      <c r="F34" s="0" t="s">
        <v>12</v>
      </c>
    </row>
    <row r="35" customFormat="false" ht="12.8" hidden="false" customHeight="false" outlineLevel="0" collapsed="false">
      <c r="A35" s="0" t="s">
        <v>10</v>
      </c>
      <c r="B35" s="0" t="str">
        <f aca="false">IF(A35="Entire home/apt","entier","autre")</f>
        <v>entier</v>
      </c>
      <c r="C35" s="0" t="n">
        <v>60</v>
      </c>
      <c r="D35" s="0" t="n">
        <v>5</v>
      </c>
      <c r="E35" s="0" t="s">
        <v>11</v>
      </c>
      <c r="F35" s="0" t="s">
        <v>12</v>
      </c>
    </row>
    <row r="36" customFormat="false" ht="12.8" hidden="false" customHeight="false" outlineLevel="0" collapsed="false">
      <c r="A36" s="0" t="s">
        <v>20</v>
      </c>
      <c r="B36" s="0" t="str">
        <f aca="false">IF(A36="Entire home/apt","entier","autre")</f>
        <v>autre</v>
      </c>
      <c r="C36" s="0" t="n">
        <v>70</v>
      </c>
      <c r="D36" s="0" t="n">
        <v>0</v>
      </c>
      <c r="E36" s="0" t="s">
        <v>11</v>
      </c>
      <c r="F36" s="0" t="s">
        <v>12</v>
      </c>
    </row>
    <row r="37" customFormat="false" ht="12.8" hidden="false" customHeight="false" outlineLevel="0" collapsed="false">
      <c r="A37" s="0" t="s">
        <v>10</v>
      </c>
      <c r="B37" s="0" t="str">
        <f aca="false">IF(A37="Entire home/apt","entier","autre")</f>
        <v>entier</v>
      </c>
      <c r="C37" s="0" t="n">
        <v>92</v>
      </c>
      <c r="D37" s="0" t="n">
        <v>4.47</v>
      </c>
      <c r="E37" s="0" t="s">
        <v>11</v>
      </c>
      <c r="F37" s="0" t="s">
        <v>11</v>
      </c>
    </row>
    <row r="38" customFormat="false" ht="12.8" hidden="false" customHeight="false" outlineLevel="0" collapsed="false">
      <c r="A38" s="0" t="s">
        <v>10</v>
      </c>
      <c r="B38" s="0" t="str">
        <f aca="false">IF(A38="Entire home/apt","entier","autre")</f>
        <v>entier</v>
      </c>
      <c r="C38" s="0" t="n">
        <v>90</v>
      </c>
      <c r="D38" s="0" t="n">
        <v>4.86</v>
      </c>
      <c r="E38" s="0" t="s">
        <v>11</v>
      </c>
      <c r="F38" s="0" t="s">
        <v>12</v>
      </c>
    </row>
    <row r="39" customFormat="false" ht="12.8" hidden="false" customHeight="false" outlineLevel="0" collapsed="false">
      <c r="A39" s="0" t="s">
        <v>20</v>
      </c>
      <c r="B39" s="0" t="str">
        <f aca="false">IF(A39="Entire home/apt","entier","autre")</f>
        <v>autre</v>
      </c>
      <c r="C39" s="0" t="n">
        <v>28</v>
      </c>
      <c r="E39" s="0" t="s">
        <v>11</v>
      </c>
      <c r="F39" s="0" t="s">
        <v>12</v>
      </c>
    </row>
    <row r="40" customFormat="false" ht="12.8" hidden="false" customHeight="false" outlineLevel="0" collapsed="false">
      <c r="A40" s="0" t="s">
        <v>20</v>
      </c>
      <c r="B40" s="0" t="str">
        <f aca="false">IF(A40="Entire home/apt","entier","autre")</f>
        <v>autre</v>
      </c>
      <c r="C40" s="0" t="n">
        <v>100</v>
      </c>
      <c r="D40" s="0" t="n">
        <v>5</v>
      </c>
      <c r="E40" s="0" t="s">
        <v>11</v>
      </c>
      <c r="F40" s="0" t="s">
        <v>12</v>
      </c>
    </row>
    <row r="41" customFormat="false" ht="12.8" hidden="false" customHeight="false" outlineLevel="0" collapsed="false">
      <c r="A41" s="0" t="s">
        <v>10</v>
      </c>
      <c r="B41" s="0" t="str">
        <f aca="false">IF(A41="Entire home/apt","entier","autre")</f>
        <v>entier</v>
      </c>
      <c r="C41" s="0" t="n">
        <v>100</v>
      </c>
      <c r="D41" s="0" t="n">
        <v>4.42</v>
      </c>
      <c r="E41" s="0" t="s">
        <v>11</v>
      </c>
      <c r="F41" s="0" t="s">
        <v>12</v>
      </c>
    </row>
    <row r="42" customFormat="false" ht="12.8" hidden="false" customHeight="false" outlineLevel="0" collapsed="false">
      <c r="A42" s="0" t="s">
        <v>10</v>
      </c>
      <c r="B42" s="0" t="str">
        <f aca="false">IF(A42="Entire home/apt","entier","autre")</f>
        <v>entier</v>
      </c>
      <c r="C42" s="0" t="n">
        <v>89</v>
      </c>
      <c r="E42" s="0" t="s">
        <v>11</v>
      </c>
      <c r="F42" s="0" t="s">
        <v>11</v>
      </c>
    </row>
    <row r="43" customFormat="false" ht="12.8" hidden="false" customHeight="false" outlineLevel="0" collapsed="false">
      <c r="A43" s="0" t="s">
        <v>10</v>
      </c>
      <c r="B43" s="0" t="str">
        <f aca="false">IF(A43="Entire home/apt","entier","autre")</f>
        <v>entier</v>
      </c>
      <c r="C43" s="0" t="n">
        <v>45</v>
      </c>
      <c r="D43" s="0" t="n">
        <v>5</v>
      </c>
      <c r="E43" s="0" t="s">
        <v>11</v>
      </c>
      <c r="F43" s="0" t="s">
        <v>12</v>
      </c>
    </row>
    <row r="44" customFormat="false" ht="12.8" hidden="false" customHeight="false" outlineLevel="0" collapsed="false">
      <c r="A44" s="0" t="s">
        <v>20</v>
      </c>
      <c r="B44" s="0" t="str">
        <f aca="false">IF(A44="Entire home/apt","entier","autre")</f>
        <v>autre</v>
      </c>
      <c r="C44" s="0" t="n">
        <v>40</v>
      </c>
      <c r="D44" s="0" t="n">
        <v>0</v>
      </c>
      <c r="E44" s="0" t="s">
        <v>11</v>
      </c>
      <c r="F44" s="0" t="s">
        <v>12</v>
      </c>
    </row>
    <row r="45" customFormat="false" ht="12.8" hidden="false" customHeight="false" outlineLevel="0" collapsed="false">
      <c r="A45" s="0" t="s">
        <v>10</v>
      </c>
      <c r="B45" s="0" t="str">
        <f aca="false">IF(A45="Entire home/apt","entier","autre")</f>
        <v>entier</v>
      </c>
      <c r="C45" s="0" t="n">
        <v>67</v>
      </c>
      <c r="D45" s="0" t="n">
        <v>4.5</v>
      </c>
      <c r="E45" s="0" t="s">
        <v>11</v>
      </c>
      <c r="F45" s="0" t="s">
        <v>12</v>
      </c>
    </row>
    <row r="46" customFormat="false" ht="12.8" hidden="false" customHeight="false" outlineLevel="0" collapsed="false">
      <c r="A46" s="0" t="s">
        <v>10</v>
      </c>
      <c r="B46" s="0" t="str">
        <f aca="false">IF(A46="Entire home/apt","entier","autre")</f>
        <v>entier</v>
      </c>
      <c r="C46" s="0" t="n">
        <v>131</v>
      </c>
      <c r="D46" s="0" t="n">
        <v>5</v>
      </c>
      <c r="E46" s="0" t="s">
        <v>11</v>
      </c>
      <c r="F46" s="0" t="s">
        <v>11</v>
      </c>
    </row>
    <row r="47" customFormat="false" ht="12.8" hidden="false" customHeight="false" outlineLevel="0" collapsed="false">
      <c r="A47" s="0" t="s">
        <v>10</v>
      </c>
      <c r="B47" s="0" t="str">
        <f aca="false">IF(A47="Entire home/apt","entier","autre")</f>
        <v>entier</v>
      </c>
      <c r="C47" s="0" t="n">
        <v>80</v>
      </c>
      <c r="E47" s="0" t="s">
        <v>11</v>
      </c>
      <c r="F47" s="0" t="s">
        <v>11</v>
      </c>
    </row>
    <row r="48" customFormat="false" ht="12.8" hidden="false" customHeight="false" outlineLevel="0" collapsed="false">
      <c r="A48" s="0" t="s">
        <v>20</v>
      </c>
      <c r="B48" s="0" t="str">
        <f aca="false">IF(A48="Entire home/apt","entier","autre")</f>
        <v>autre</v>
      </c>
      <c r="C48" s="0" t="n">
        <v>97</v>
      </c>
      <c r="E48" s="0" t="s">
        <v>11</v>
      </c>
      <c r="F48" s="0" t="s">
        <v>12</v>
      </c>
    </row>
    <row r="49" customFormat="false" ht="12.8" hidden="false" customHeight="false" outlineLevel="0" collapsed="false">
      <c r="A49" s="0" t="s">
        <v>10</v>
      </c>
      <c r="B49" s="0" t="str">
        <f aca="false">IF(A49="Entire home/apt","entier","autre")</f>
        <v>entier</v>
      </c>
      <c r="C49" s="0" t="n">
        <v>55</v>
      </c>
      <c r="D49" s="0" t="n">
        <v>4</v>
      </c>
      <c r="E49" s="0" t="s">
        <v>11</v>
      </c>
      <c r="F49" s="0" t="s">
        <v>11</v>
      </c>
    </row>
    <row r="50" customFormat="false" ht="12.8" hidden="false" customHeight="false" outlineLevel="0" collapsed="false">
      <c r="A50" s="0" t="s">
        <v>10</v>
      </c>
      <c r="B50" s="0" t="str">
        <f aca="false">IF(A50="Entire home/apt","entier","autre")</f>
        <v>entier</v>
      </c>
      <c r="C50" s="0" t="n">
        <v>120</v>
      </c>
      <c r="D50" s="0" t="n">
        <v>1.5</v>
      </c>
      <c r="E50" s="0" t="s">
        <v>11</v>
      </c>
      <c r="F50" s="0" t="s">
        <v>11</v>
      </c>
    </row>
    <row r="51" customFormat="false" ht="12.8" hidden="false" customHeight="false" outlineLevel="0" collapsed="false">
      <c r="A51" s="0" t="s">
        <v>10</v>
      </c>
      <c r="B51" s="0" t="str">
        <f aca="false">IF(A51="Entire home/apt","entier","autre")</f>
        <v>entier</v>
      </c>
      <c r="C51" s="0" t="n">
        <v>109</v>
      </c>
      <c r="D51" s="0" t="n">
        <v>4.72</v>
      </c>
      <c r="E51" s="0" t="s">
        <v>11</v>
      </c>
      <c r="F51" s="0" t="s">
        <v>12</v>
      </c>
    </row>
    <row r="52" customFormat="false" ht="12.8" hidden="false" customHeight="false" outlineLevel="0" collapsed="false">
      <c r="A52" s="0" t="s">
        <v>10</v>
      </c>
      <c r="B52" s="0" t="str">
        <f aca="false">IF(A52="Entire home/apt","entier","autre")</f>
        <v>entier</v>
      </c>
      <c r="C52" s="0" t="n">
        <v>240</v>
      </c>
      <c r="D52" s="0" t="n">
        <v>4.79</v>
      </c>
      <c r="E52" s="0" t="s">
        <v>11</v>
      </c>
      <c r="F52" s="0" t="s">
        <v>12</v>
      </c>
    </row>
    <row r="53" customFormat="false" ht="12.8" hidden="false" customHeight="false" outlineLevel="0" collapsed="false">
      <c r="A53" s="0" t="s">
        <v>10</v>
      </c>
      <c r="B53" s="0" t="str">
        <f aca="false">IF(A53="Entire home/apt","entier","autre")</f>
        <v>entier</v>
      </c>
      <c r="C53" s="0" t="n">
        <v>160</v>
      </c>
      <c r="D53" s="0" t="n">
        <v>5</v>
      </c>
      <c r="E53" s="0" t="s">
        <v>11</v>
      </c>
      <c r="F53" s="0" t="s">
        <v>11</v>
      </c>
    </row>
    <row r="54" customFormat="false" ht="12.8" hidden="false" customHeight="false" outlineLevel="0" collapsed="false">
      <c r="A54" s="0" t="s">
        <v>10</v>
      </c>
      <c r="B54" s="0" t="str">
        <f aca="false">IF(A54="Entire home/apt","entier","autre")</f>
        <v>entier</v>
      </c>
      <c r="C54" s="0" t="n">
        <v>120</v>
      </c>
      <c r="D54" s="0" t="n">
        <v>4.8</v>
      </c>
      <c r="E54" s="0" t="s">
        <v>11</v>
      </c>
      <c r="F54" s="0" t="s">
        <v>12</v>
      </c>
    </row>
    <row r="55" customFormat="false" ht="12.8" hidden="false" customHeight="false" outlineLevel="0" collapsed="false">
      <c r="A55" s="0" t="s">
        <v>20</v>
      </c>
      <c r="B55" s="0" t="str">
        <f aca="false">IF(A55="Entire home/apt","entier","autre")</f>
        <v>autre</v>
      </c>
      <c r="C55" s="0" t="n">
        <v>66</v>
      </c>
      <c r="D55" s="0" t="n">
        <v>5</v>
      </c>
      <c r="E55" s="0" t="s">
        <v>11</v>
      </c>
      <c r="F55" s="0" t="s">
        <v>11</v>
      </c>
    </row>
    <row r="56" customFormat="false" ht="12.8" hidden="false" customHeight="false" outlineLevel="0" collapsed="false">
      <c r="A56" s="0" t="s">
        <v>10</v>
      </c>
      <c r="B56" s="0" t="str">
        <f aca="false">IF(A56="Entire home/apt","entier","autre")</f>
        <v>entier</v>
      </c>
      <c r="C56" s="0" t="n">
        <v>170</v>
      </c>
      <c r="D56" s="0" t="n">
        <v>4.85</v>
      </c>
      <c r="E56" s="0" t="s">
        <v>11</v>
      </c>
      <c r="F56" s="0" t="s">
        <v>12</v>
      </c>
    </row>
    <row r="57" customFormat="false" ht="12.8" hidden="false" customHeight="false" outlineLevel="0" collapsed="false">
      <c r="A57" s="0" t="s">
        <v>10</v>
      </c>
      <c r="B57" s="0" t="str">
        <f aca="false">IF(A57="Entire home/apt","entier","autre")</f>
        <v>entier</v>
      </c>
      <c r="C57" s="0" t="n">
        <v>80</v>
      </c>
      <c r="D57" s="0" t="n">
        <v>4.88</v>
      </c>
      <c r="E57" s="0" t="s">
        <v>11</v>
      </c>
      <c r="F57" s="0" t="s">
        <v>12</v>
      </c>
    </row>
    <row r="58" customFormat="false" ht="12.8" hidden="false" customHeight="false" outlineLevel="0" collapsed="false">
      <c r="A58" s="0" t="s">
        <v>10</v>
      </c>
      <c r="B58" s="0" t="str">
        <f aca="false">IF(A58="Entire home/apt","entier","autre")</f>
        <v>entier</v>
      </c>
      <c r="C58" s="0" t="n">
        <v>98</v>
      </c>
      <c r="D58" s="0" t="n">
        <v>4.86</v>
      </c>
      <c r="E58" s="0" t="s">
        <v>11</v>
      </c>
      <c r="F58" s="0" t="s">
        <v>11</v>
      </c>
    </row>
    <row r="59" customFormat="false" ht="12.8" hidden="false" customHeight="false" outlineLevel="0" collapsed="false">
      <c r="A59" s="0" t="s">
        <v>21</v>
      </c>
      <c r="B59" s="0" t="str">
        <f aca="false">IF(A59="Entire home/apt","entier","autre")</f>
        <v>autre</v>
      </c>
      <c r="C59" s="0" t="n">
        <v>207</v>
      </c>
      <c r="E59" s="0" t="s">
        <v>11</v>
      </c>
      <c r="F59" s="0" t="s">
        <v>12</v>
      </c>
    </row>
    <row r="60" customFormat="false" ht="12.8" hidden="false" customHeight="false" outlineLevel="0" collapsed="false">
      <c r="A60" s="0" t="s">
        <v>10</v>
      </c>
      <c r="B60" s="0" t="str">
        <f aca="false">IF(A60="Entire home/apt","entier","autre")</f>
        <v>entier</v>
      </c>
      <c r="C60" s="0" t="n">
        <v>120</v>
      </c>
      <c r="E60" s="0" t="s">
        <v>11</v>
      </c>
      <c r="F60" s="0" t="s">
        <v>12</v>
      </c>
    </row>
    <row r="61" customFormat="false" ht="12.8" hidden="false" customHeight="false" outlineLevel="0" collapsed="false">
      <c r="A61" s="0" t="s">
        <v>10</v>
      </c>
      <c r="B61" s="0" t="str">
        <f aca="false">IF(A61="Entire home/apt","entier","autre")</f>
        <v>entier</v>
      </c>
      <c r="C61" s="0" t="n">
        <v>173</v>
      </c>
      <c r="E61" s="0" t="s">
        <v>11</v>
      </c>
      <c r="F61" s="0" t="s">
        <v>11</v>
      </c>
    </row>
    <row r="62" customFormat="false" ht="12.8" hidden="false" customHeight="false" outlineLevel="0" collapsed="false">
      <c r="A62" s="0" t="s">
        <v>10</v>
      </c>
      <c r="B62" s="0" t="str">
        <f aca="false">IF(A62="Entire home/apt","entier","autre")</f>
        <v>entier</v>
      </c>
      <c r="C62" s="0" t="n">
        <v>35</v>
      </c>
      <c r="D62" s="0" t="n">
        <v>4.56</v>
      </c>
      <c r="E62" s="0" t="s">
        <v>11</v>
      </c>
      <c r="F62" s="0" t="s">
        <v>11</v>
      </c>
    </row>
    <row r="63" customFormat="false" ht="12.8" hidden="false" customHeight="false" outlineLevel="0" collapsed="false">
      <c r="A63" s="0" t="s">
        <v>10</v>
      </c>
      <c r="B63" s="0" t="str">
        <f aca="false">IF(A63="Entire home/apt","entier","autre")</f>
        <v>entier</v>
      </c>
      <c r="C63" s="0" t="n">
        <v>85</v>
      </c>
      <c r="D63" s="0" t="n">
        <v>4.56</v>
      </c>
      <c r="E63" s="0" t="s">
        <v>11</v>
      </c>
      <c r="F63" s="0" t="s">
        <v>12</v>
      </c>
    </row>
    <row r="64" customFormat="false" ht="12.8" hidden="false" customHeight="false" outlineLevel="0" collapsed="false">
      <c r="A64" s="0" t="s">
        <v>10</v>
      </c>
      <c r="B64" s="0" t="str">
        <f aca="false">IF(A64="Entire home/apt","entier","autre")</f>
        <v>entier</v>
      </c>
      <c r="C64" s="0" t="n">
        <v>65</v>
      </c>
      <c r="D64" s="0" t="n">
        <v>5</v>
      </c>
      <c r="E64" s="0" t="s">
        <v>11</v>
      </c>
      <c r="F64" s="0" t="s">
        <v>12</v>
      </c>
    </row>
    <row r="65" customFormat="false" ht="12.8" hidden="false" customHeight="false" outlineLevel="0" collapsed="false">
      <c r="A65" s="0" t="s">
        <v>10</v>
      </c>
      <c r="B65" s="0" t="str">
        <f aca="false">IF(A65="Entire home/apt","entier","autre")</f>
        <v>entier</v>
      </c>
      <c r="C65" s="0" t="n">
        <v>146</v>
      </c>
      <c r="D65" s="0" t="n">
        <v>4.93</v>
      </c>
      <c r="E65" s="0" t="s">
        <v>11</v>
      </c>
      <c r="F65" s="0" t="s">
        <v>12</v>
      </c>
    </row>
    <row r="66" customFormat="false" ht="12.8" hidden="false" customHeight="false" outlineLevel="0" collapsed="false">
      <c r="A66" s="0" t="s">
        <v>10</v>
      </c>
      <c r="B66" s="0" t="str">
        <f aca="false">IF(A66="Entire home/apt","entier","autre")</f>
        <v>entier</v>
      </c>
      <c r="C66" s="0" t="n">
        <v>95</v>
      </c>
      <c r="D66" s="0" t="n">
        <v>4.94</v>
      </c>
      <c r="E66" s="0" t="s">
        <v>11</v>
      </c>
      <c r="F66" s="0" t="s">
        <v>11</v>
      </c>
    </row>
    <row r="67" customFormat="false" ht="12.8" hidden="false" customHeight="false" outlineLevel="0" collapsed="false">
      <c r="A67" s="0" t="s">
        <v>10</v>
      </c>
      <c r="B67" s="0" t="str">
        <f aca="false">IF(A67="Entire home/apt","entier","autre")</f>
        <v>entier</v>
      </c>
      <c r="C67" s="0" t="n">
        <v>150</v>
      </c>
      <c r="E67" s="0" t="s">
        <v>11</v>
      </c>
      <c r="F67" s="0" t="s">
        <v>12</v>
      </c>
    </row>
    <row r="68" customFormat="false" ht="12.8" hidden="false" customHeight="false" outlineLevel="0" collapsed="false">
      <c r="A68" s="0" t="s">
        <v>10</v>
      </c>
      <c r="B68" s="0" t="str">
        <f aca="false">IF(A68="Entire home/apt","entier","autre")</f>
        <v>entier</v>
      </c>
      <c r="C68" s="0" t="n">
        <v>100</v>
      </c>
      <c r="D68" s="0" t="n">
        <v>4.94</v>
      </c>
      <c r="E68" s="0" t="s">
        <v>11</v>
      </c>
      <c r="F68" s="0" t="s">
        <v>11</v>
      </c>
    </row>
    <row r="69" customFormat="false" ht="12.8" hidden="false" customHeight="false" outlineLevel="0" collapsed="false">
      <c r="A69" s="0" t="s">
        <v>10</v>
      </c>
      <c r="B69" s="0" t="str">
        <f aca="false">IF(A69="Entire home/apt","entier","autre")</f>
        <v>entier</v>
      </c>
      <c r="C69" s="0" t="n">
        <v>93</v>
      </c>
      <c r="D69" s="0" t="n">
        <v>5</v>
      </c>
      <c r="E69" s="0" t="s">
        <v>11</v>
      </c>
      <c r="F69" s="0" t="s">
        <v>11</v>
      </c>
    </row>
    <row r="70" customFormat="false" ht="12.8" hidden="false" customHeight="false" outlineLevel="0" collapsed="false">
      <c r="A70" s="0" t="s">
        <v>10</v>
      </c>
      <c r="B70" s="0" t="str">
        <f aca="false">IF(A70="Entire home/apt","entier","autre")</f>
        <v>entier</v>
      </c>
      <c r="C70" s="0" t="n">
        <v>225</v>
      </c>
      <c r="D70" s="0" t="n">
        <v>4.61</v>
      </c>
      <c r="E70" s="0" t="s">
        <v>11</v>
      </c>
      <c r="F70" s="0" t="s">
        <v>12</v>
      </c>
    </row>
    <row r="71" customFormat="false" ht="12.8" hidden="false" customHeight="false" outlineLevel="0" collapsed="false">
      <c r="A71" s="0" t="s">
        <v>10</v>
      </c>
      <c r="B71" s="0" t="str">
        <f aca="false">IF(A71="Entire home/apt","entier","autre")</f>
        <v>entier</v>
      </c>
      <c r="C71" s="0" t="n">
        <v>80</v>
      </c>
      <c r="D71" s="0" t="n">
        <v>5</v>
      </c>
      <c r="E71" s="0" t="s">
        <v>11</v>
      </c>
      <c r="F71" s="0" t="s">
        <v>11</v>
      </c>
    </row>
    <row r="72" customFormat="false" ht="12.8" hidden="false" customHeight="false" outlineLevel="0" collapsed="false">
      <c r="A72" s="0" t="s">
        <v>10</v>
      </c>
      <c r="B72" s="0" t="str">
        <f aca="false">IF(A72="Entire home/apt","entier","autre")</f>
        <v>entier</v>
      </c>
      <c r="C72" s="0" t="n">
        <v>100</v>
      </c>
      <c r="D72" s="0" t="n">
        <v>4.86</v>
      </c>
      <c r="E72" s="0" t="s">
        <v>11</v>
      </c>
      <c r="F72" s="0" t="s">
        <v>11</v>
      </c>
    </row>
    <row r="73" customFormat="false" ht="12.8" hidden="false" customHeight="false" outlineLevel="0" collapsed="false">
      <c r="A73" s="0" t="s">
        <v>20</v>
      </c>
      <c r="B73" s="0" t="str">
        <f aca="false">IF(A73="Entire home/apt","entier","autre")</f>
        <v>autre</v>
      </c>
      <c r="C73" s="0" t="n">
        <v>237</v>
      </c>
      <c r="E73" s="0" t="s">
        <v>11</v>
      </c>
      <c r="F73" s="0" t="s">
        <v>11</v>
      </c>
    </row>
    <row r="74" customFormat="false" ht="12.8" hidden="false" customHeight="false" outlineLevel="0" collapsed="false">
      <c r="A74" s="0" t="s">
        <v>10</v>
      </c>
      <c r="B74" s="0" t="str">
        <f aca="false">IF(A74="Entire home/apt","entier","autre")</f>
        <v>entier</v>
      </c>
      <c r="C74" s="0" t="n">
        <v>113</v>
      </c>
      <c r="D74" s="0" t="n">
        <v>5</v>
      </c>
      <c r="E74" s="0" t="s">
        <v>11</v>
      </c>
      <c r="F74" s="0" t="s">
        <v>12</v>
      </c>
    </row>
    <row r="75" customFormat="false" ht="12.8" hidden="false" customHeight="false" outlineLevel="0" collapsed="false">
      <c r="A75" s="0" t="s">
        <v>10</v>
      </c>
      <c r="B75" s="0" t="str">
        <f aca="false">IF(A75="Entire home/apt","entier","autre")</f>
        <v>entier</v>
      </c>
      <c r="C75" s="0" t="n">
        <v>54</v>
      </c>
      <c r="D75" s="0" t="n">
        <v>4.33</v>
      </c>
      <c r="E75" s="0" t="s">
        <v>11</v>
      </c>
      <c r="F75" s="0" t="s">
        <v>12</v>
      </c>
    </row>
    <row r="76" customFormat="false" ht="12.8" hidden="false" customHeight="false" outlineLevel="0" collapsed="false">
      <c r="A76" s="0" t="s">
        <v>10</v>
      </c>
      <c r="B76" s="0" t="str">
        <f aca="false">IF(A76="Entire home/apt","entier","autre")</f>
        <v>entier</v>
      </c>
      <c r="C76" s="0" t="n">
        <v>41</v>
      </c>
      <c r="D76" s="0" t="n">
        <v>4.33</v>
      </c>
      <c r="E76" s="0" t="s">
        <v>11</v>
      </c>
      <c r="F76" s="0" t="s">
        <v>11</v>
      </c>
    </row>
    <row r="77" customFormat="false" ht="12.8" hidden="false" customHeight="false" outlineLevel="0" collapsed="false">
      <c r="A77" s="0" t="s">
        <v>10</v>
      </c>
      <c r="B77" s="0" t="str">
        <f aca="false">IF(A77="Entire home/apt","entier","autre")</f>
        <v>entier</v>
      </c>
      <c r="C77" s="0" t="n">
        <v>71</v>
      </c>
      <c r="E77" s="0" t="s">
        <v>11</v>
      </c>
      <c r="F77" s="0" t="s">
        <v>12</v>
      </c>
    </row>
    <row r="78" customFormat="false" ht="12.8" hidden="false" customHeight="false" outlineLevel="0" collapsed="false">
      <c r="A78" s="0" t="s">
        <v>20</v>
      </c>
      <c r="B78" s="0" t="str">
        <f aca="false">IF(A78="Entire home/apt","entier","autre")</f>
        <v>autre</v>
      </c>
      <c r="C78" s="0" t="n">
        <v>60</v>
      </c>
      <c r="D78" s="0" t="n">
        <v>4.6</v>
      </c>
      <c r="E78" s="0" t="s">
        <v>11</v>
      </c>
      <c r="F78" s="0" t="s">
        <v>11</v>
      </c>
    </row>
    <row r="79" customFormat="false" ht="12.8" hidden="false" customHeight="false" outlineLevel="0" collapsed="false">
      <c r="A79" s="0" t="s">
        <v>10</v>
      </c>
      <c r="B79" s="0" t="str">
        <f aca="false">IF(A79="Entire home/apt","entier","autre")</f>
        <v>entier</v>
      </c>
      <c r="C79" s="0" t="n">
        <v>65</v>
      </c>
      <c r="D79" s="0" t="n">
        <v>4.91</v>
      </c>
      <c r="E79" s="0" t="s">
        <v>11</v>
      </c>
      <c r="F79" s="0" t="s">
        <v>12</v>
      </c>
    </row>
    <row r="80" customFormat="false" ht="12.8" hidden="false" customHeight="false" outlineLevel="0" collapsed="false">
      <c r="A80" s="0" t="s">
        <v>10</v>
      </c>
      <c r="B80" s="0" t="str">
        <f aca="false">IF(A80="Entire home/apt","entier","autre")</f>
        <v>entier</v>
      </c>
      <c r="C80" s="0" t="n">
        <v>198</v>
      </c>
      <c r="D80" s="0" t="n">
        <v>4.94</v>
      </c>
      <c r="E80" s="0" t="s">
        <v>11</v>
      </c>
      <c r="F80" s="0" t="s">
        <v>12</v>
      </c>
    </row>
    <row r="81" customFormat="false" ht="12.8" hidden="false" customHeight="false" outlineLevel="0" collapsed="false">
      <c r="A81" s="0" t="s">
        <v>10</v>
      </c>
      <c r="B81" s="0" t="str">
        <f aca="false">IF(A81="Entire home/apt","entier","autre")</f>
        <v>entier</v>
      </c>
      <c r="C81" s="0" t="n">
        <v>53</v>
      </c>
      <c r="D81" s="0" t="n">
        <v>4.74</v>
      </c>
      <c r="E81" s="0" t="s">
        <v>11</v>
      </c>
      <c r="F81" s="0" t="s">
        <v>12</v>
      </c>
    </row>
    <row r="82" customFormat="false" ht="12.8" hidden="false" customHeight="false" outlineLevel="0" collapsed="false">
      <c r="A82" s="0" t="s">
        <v>10</v>
      </c>
      <c r="B82" s="0" t="str">
        <f aca="false">IF(A82="Entire home/apt","entier","autre")</f>
        <v>entier</v>
      </c>
      <c r="C82" s="0" t="n">
        <v>95</v>
      </c>
      <c r="D82" s="0" t="n">
        <v>5</v>
      </c>
      <c r="E82" s="0" t="s">
        <v>11</v>
      </c>
      <c r="F82" s="0" t="s">
        <v>12</v>
      </c>
    </row>
    <row r="83" customFormat="false" ht="12.8" hidden="false" customHeight="false" outlineLevel="0" collapsed="false">
      <c r="A83" s="0" t="s">
        <v>10</v>
      </c>
      <c r="B83" s="0" t="str">
        <f aca="false">IF(A83="Entire home/apt","entier","autre")</f>
        <v>entier</v>
      </c>
      <c r="C83" s="0" t="n">
        <v>70</v>
      </c>
      <c r="E83" s="0" t="s">
        <v>11</v>
      </c>
      <c r="F83" s="0" t="s">
        <v>11</v>
      </c>
    </row>
    <row r="84" customFormat="false" ht="12.8" hidden="false" customHeight="false" outlineLevel="0" collapsed="false">
      <c r="A84" s="0" t="s">
        <v>10</v>
      </c>
      <c r="B84" s="0" t="str">
        <f aca="false">IF(A84="Entire home/apt","entier","autre")</f>
        <v>entier</v>
      </c>
      <c r="C84" s="0" t="n">
        <v>698</v>
      </c>
      <c r="D84" s="0" t="n">
        <v>4.34</v>
      </c>
      <c r="E84" s="0" t="s">
        <v>11</v>
      </c>
      <c r="F84" s="0" t="s">
        <v>11</v>
      </c>
    </row>
    <row r="85" customFormat="false" ht="12.8" hidden="false" customHeight="false" outlineLevel="0" collapsed="false">
      <c r="A85" s="0" t="s">
        <v>10</v>
      </c>
      <c r="B85" s="0" t="str">
        <f aca="false">IF(A85="Entire home/apt","entier","autre")</f>
        <v>entier</v>
      </c>
      <c r="C85" s="0" t="n">
        <v>73</v>
      </c>
      <c r="D85" s="0" t="n">
        <v>4.75</v>
      </c>
      <c r="E85" s="0" t="s">
        <v>11</v>
      </c>
      <c r="F85" s="0" t="s">
        <v>12</v>
      </c>
    </row>
    <row r="86" customFormat="false" ht="12.8" hidden="false" customHeight="false" outlineLevel="0" collapsed="false">
      <c r="A86" s="0" t="s">
        <v>10</v>
      </c>
      <c r="B86" s="0" t="str">
        <f aca="false">IF(A86="Entire home/apt","entier","autre")</f>
        <v>entier</v>
      </c>
      <c r="C86" s="0" t="n">
        <v>78</v>
      </c>
      <c r="E86" s="0" t="s">
        <v>11</v>
      </c>
      <c r="F86" s="0" t="s">
        <v>12</v>
      </c>
    </row>
    <row r="87" customFormat="false" ht="12.8" hidden="false" customHeight="false" outlineLevel="0" collapsed="false">
      <c r="A87" s="0" t="s">
        <v>10</v>
      </c>
      <c r="B87" s="0" t="str">
        <f aca="false">IF(A87="Entire home/apt","entier","autre")</f>
        <v>entier</v>
      </c>
      <c r="C87" s="0" t="n">
        <v>95</v>
      </c>
      <c r="D87" s="0" t="n">
        <v>4.71</v>
      </c>
      <c r="E87" s="0" t="s">
        <v>11</v>
      </c>
      <c r="F87" s="0" t="s">
        <v>11</v>
      </c>
    </row>
    <row r="88" customFormat="false" ht="12.8" hidden="false" customHeight="false" outlineLevel="0" collapsed="false">
      <c r="A88" s="0" t="s">
        <v>10</v>
      </c>
      <c r="B88" s="0" t="str">
        <f aca="false">IF(A88="Entire home/apt","entier","autre")</f>
        <v>entier</v>
      </c>
      <c r="C88" s="0" t="n">
        <v>110</v>
      </c>
      <c r="D88" s="0" t="n">
        <v>4.72</v>
      </c>
      <c r="E88" s="0" t="s">
        <v>11</v>
      </c>
      <c r="F88" s="0" t="s">
        <v>12</v>
      </c>
    </row>
    <row r="89" customFormat="false" ht="12.8" hidden="false" customHeight="false" outlineLevel="0" collapsed="false">
      <c r="A89" s="0" t="s">
        <v>10</v>
      </c>
      <c r="B89" s="0" t="str">
        <f aca="false">IF(A89="Entire home/apt","entier","autre")</f>
        <v>entier</v>
      </c>
      <c r="C89" s="0" t="n">
        <v>70</v>
      </c>
      <c r="D89" s="0" t="n">
        <v>4.67</v>
      </c>
      <c r="E89" s="0" t="s">
        <v>11</v>
      </c>
      <c r="F89" s="0" t="s">
        <v>12</v>
      </c>
    </row>
    <row r="90" customFormat="false" ht="12.8" hidden="false" customHeight="false" outlineLevel="0" collapsed="false">
      <c r="A90" s="0" t="s">
        <v>10</v>
      </c>
      <c r="B90" s="0" t="str">
        <f aca="false">IF(A90="Entire home/apt","entier","autre")</f>
        <v>entier</v>
      </c>
      <c r="C90" s="0" t="n">
        <v>170</v>
      </c>
      <c r="E90" s="0" t="s">
        <v>11</v>
      </c>
      <c r="F90" s="0" t="s">
        <v>11</v>
      </c>
    </row>
    <row r="91" customFormat="false" ht="12.8" hidden="false" customHeight="false" outlineLevel="0" collapsed="false">
      <c r="A91" s="0" t="s">
        <v>10</v>
      </c>
      <c r="B91" s="0" t="str">
        <f aca="false">IF(A91="Entire home/apt","entier","autre")</f>
        <v>entier</v>
      </c>
      <c r="C91" s="0" t="n">
        <v>120</v>
      </c>
      <c r="D91" s="0" t="n">
        <v>5</v>
      </c>
      <c r="E91" s="0" t="s">
        <v>11</v>
      </c>
      <c r="F91" s="0" t="s">
        <v>11</v>
      </c>
    </row>
    <row r="92" customFormat="false" ht="12.8" hidden="false" customHeight="false" outlineLevel="0" collapsed="false">
      <c r="A92" s="0" t="s">
        <v>10</v>
      </c>
      <c r="B92" s="0" t="str">
        <f aca="false">IF(A92="Entire home/apt","entier","autre")</f>
        <v>entier</v>
      </c>
      <c r="C92" s="0" t="n">
        <v>220</v>
      </c>
      <c r="D92" s="0" t="n">
        <v>5</v>
      </c>
      <c r="E92" s="0" t="s">
        <v>11</v>
      </c>
      <c r="F92" s="0" t="s">
        <v>11</v>
      </c>
    </row>
    <row r="93" customFormat="false" ht="12.8" hidden="false" customHeight="false" outlineLevel="0" collapsed="false">
      <c r="A93" s="0" t="s">
        <v>10</v>
      </c>
      <c r="B93" s="0" t="str">
        <f aca="false">IF(A93="Entire home/apt","entier","autre")</f>
        <v>entier</v>
      </c>
      <c r="C93" s="0" t="n">
        <v>100</v>
      </c>
      <c r="D93" s="0" t="n">
        <v>4.13</v>
      </c>
      <c r="E93" s="0" t="s">
        <v>11</v>
      </c>
      <c r="F93" s="0" t="s">
        <v>12</v>
      </c>
    </row>
    <row r="94" customFormat="false" ht="12.8" hidden="false" customHeight="false" outlineLevel="0" collapsed="false">
      <c r="A94" s="0" t="s">
        <v>10</v>
      </c>
      <c r="B94" s="0" t="str">
        <f aca="false">IF(A94="Entire home/apt","entier","autre")</f>
        <v>entier</v>
      </c>
      <c r="C94" s="0" t="n">
        <v>80</v>
      </c>
      <c r="E94" s="0" t="s">
        <v>11</v>
      </c>
      <c r="F94" s="0" t="s">
        <v>11</v>
      </c>
    </row>
    <row r="95" customFormat="false" ht="12.8" hidden="false" customHeight="false" outlineLevel="0" collapsed="false">
      <c r="A95" s="0" t="s">
        <v>10</v>
      </c>
      <c r="B95" s="0" t="str">
        <f aca="false">IF(A95="Entire home/apt","entier","autre")</f>
        <v>entier</v>
      </c>
      <c r="C95" s="0" t="n">
        <v>98</v>
      </c>
      <c r="D95" s="0" t="n">
        <v>4.91</v>
      </c>
      <c r="E95" s="0" t="s">
        <v>11</v>
      </c>
      <c r="F95" s="0" t="s">
        <v>11</v>
      </c>
    </row>
    <row r="96" customFormat="false" ht="12.8" hidden="false" customHeight="false" outlineLevel="0" collapsed="false">
      <c r="A96" s="0" t="s">
        <v>10</v>
      </c>
      <c r="B96" s="0" t="str">
        <f aca="false">IF(A96="Entire home/apt","entier","autre")</f>
        <v>entier</v>
      </c>
      <c r="C96" s="0" t="n">
        <v>75</v>
      </c>
      <c r="E96" s="0" t="s">
        <v>11</v>
      </c>
      <c r="F96" s="0" t="s">
        <v>12</v>
      </c>
    </row>
    <row r="97" customFormat="false" ht="12.8" hidden="false" customHeight="false" outlineLevel="0" collapsed="false">
      <c r="A97" s="0" t="s">
        <v>10</v>
      </c>
      <c r="B97" s="0" t="str">
        <f aca="false">IF(A97="Entire home/apt","entier","autre")</f>
        <v>entier</v>
      </c>
      <c r="C97" s="0" t="n">
        <v>170</v>
      </c>
      <c r="D97" s="0" t="n">
        <v>4.81</v>
      </c>
      <c r="E97" s="0" t="s">
        <v>11</v>
      </c>
      <c r="F97" s="0" t="s">
        <v>12</v>
      </c>
    </row>
    <row r="98" customFormat="false" ht="12.8" hidden="false" customHeight="false" outlineLevel="0" collapsed="false">
      <c r="A98" s="0" t="s">
        <v>10</v>
      </c>
      <c r="B98" s="0" t="str">
        <f aca="false">IF(A98="Entire home/apt","entier","autre")</f>
        <v>entier</v>
      </c>
      <c r="C98" s="0" t="n">
        <v>80</v>
      </c>
      <c r="D98" s="0" t="n">
        <v>4.6</v>
      </c>
      <c r="E98" s="0" t="s">
        <v>12</v>
      </c>
      <c r="F98" s="0" t="s">
        <v>11</v>
      </c>
    </row>
    <row r="99" customFormat="false" ht="12.8" hidden="false" customHeight="false" outlineLevel="0" collapsed="false">
      <c r="A99" s="0" t="s">
        <v>10</v>
      </c>
      <c r="B99" s="0" t="str">
        <f aca="false">IF(A99="Entire home/apt","entier","autre")</f>
        <v>entier</v>
      </c>
      <c r="C99" s="0" t="n">
        <v>65</v>
      </c>
      <c r="D99" s="0" t="n">
        <v>4.71</v>
      </c>
      <c r="E99" s="0" t="s">
        <v>11</v>
      </c>
      <c r="F99" s="0" t="s">
        <v>11</v>
      </c>
    </row>
    <row r="100" customFormat="false" ht="12.8" hidden="false" customHeight="false" outlineLevel="0" collapsed="false">
      <c r="A100" s="0" t="s">
        <v>20</v>
      </c>
      <c r="B100" s="0" t="str">
        <f aca="false">IF(A100="Entire home/apt","entier","autre")</f>
        <v>autre</v>
      </c>
      <c r="C100" s="0" t="n">
        <v>131</v>
      </c>
      <c r="D100" s="0" t="n">
        <v>5</v>
      </c>
      <c r="E100" s="0" t="s">
        <v>11</v>
      </c>
      <c r="F100" s="0" t="s">
        <v>12</v>
      </c>
    </row>
    <row r="101" customFormat="false" ht="12.8" hidden="false" customHeight="false" outlineLevel="0" collapsed="false">
      <c r="A101" s="0" t="s">
        <v>10</v>
      </c>
      <c r="B101" s="0" t="str">
        <f aca="false">IF(A101="Entire home/apt","entier","autre")</f>
        <v>entier</v>
      </c>
      <c r="C101" s="0" t="n">
        <v>60</v>
      </c>
      <c r="D101" s="0" t="n">
        <v>4.8</v>
      </c>
      <c r="E101" s="0" t="s">
        <v>11</v>
      </c>
      <c r="F101" s="0" t="s">
        <v>11</v>
      </c>
    </row>
    <row r="102" customFormat="false" ht="12.8" hidden="false" customHeight="false" outlineLevel="0" collapsed="false">
      <c r="A102" s="0" t="s">
        <v>20</v>
      </c>
      <c r="B102" s="0" t="str">
        <f aca="false">IF(A102="Entire home/apt","entier","autre")</f>
        <v>autre</v>
      </c>
      <c r="C102" s="0" t="n">
        <v>181</v>
      </c>
      <c r="D102" s="0" t="n">
        <v>5</v>
      </c>
      <c r="E102" s="0" t="s">
        <v>11</v>
      </c>
      <c r="F102" s="0" t="s">
        <v>11</v>
      </c>
    </row>
    <row r="103" customFormat="false" ht="12.8" hidden="false" customHeight="false" outlineLevel="0" collapsed="false">
      <c r="A103" s="0" t="s">
        <v>10</v>
      </c>
      <c r="B103" s="0" t="str">
        <f aca="false">IF(A103="Entire home/apt","entier","autre")</f>
        <v>entier</v>
      </c>
      <c r="C103" s="0" t="n">
        <v>80</v>
      </c>
      <c r="E103" s="0" t="s">
        <v>11</v>
      </c>
      <c r="F103" s="0" t="s">
        <v>11</v>
      </c>
    </row>
    <row r="104" customFormat="false" ht="12.8" hidden="false" customHeight="false" outlineLevel="0" collapsed="false">
      <c r="A104" s="0" t="s">
        <v>10</v>
      </c>
      <c r="B104" s="0" t="str">
        <f aca="false">IF(A104="Entire home/apt","entier","autre")</f>
        <v>entier</v>
      </c>
      <c r="C104" s="0" t="n">
        <v>96</v>
      </c>
      <c r="E104" s="0" t="s">
        <v>11</v>
      </c>
      <c r="F104" s="0" t="s">
        <v>11</v>
      </c>
    </row>
    <row r="105" customFormat="false" ht="12.8" hidden="false" customHeight="false" outlineLevel="0" collapsed="false">
      <c r="A105" s="0" t="s">
        <v>10</v>
      </c>
      <c r="B105" s="0" t="str">
        <f aca="false">IF(A105="Entire home/apt","entier","autre")</f>
        <v>entier</v>
      </c>
      <c r="C105" s="0" t="n">
        <v>90</v>
      </c>
      <c r="D105" s="0" t="n">
        <v>5</v>
      </c>
      <c r="E105" s="0" t="s">
        <v>11</v>
      </c>
      <c r="F105" s="0" t="s">
        <v>11</v>
      </c>
    </row>
    <row r="106" customFormat="false" ht="12.8" hidden="false" customHeight="false" outlineLevel="0" collapsed="false">
      <c r="A106" s="0" t="s">
        <v>10</v>
      </c>
      <c r="B106" s="0" t="str">
        <f aca="false">IF(A106="Entire home/apt","entier","autre")</f>
        <v>entier</v>
      </c>
      <c r="C106" s="0" t="n">
        <v>90</v>
      </c>
      <c r="D106" s="0" t="n">
        <v>4.92</v>
      </c>
      <c r="E106" s="0" t="s">
        <v>11</v>
      </c>
      <c r="F106" s="0" t="s">
        <v>11</v>
      </c>
    </row>
    <row r="107" customFormat="false" ht="12.8" hidden="false" customHeight="false" outlineLevel="0" collapsed="false">
      <c r="A107" s="0" t="s">
        <v>10</v>
      </c>
      <c r="B107" s="0" t="str">
        <f aca="false">IF(A107="Entire home/apt","entier","autre")</f>
        <v>entier</v>
      </c>
      <c r="C107" s="0" t="n">
        <v>99</v>
      </c>
      <c r="D107" s="0" t="n">
        <v>5</v>
      </c>
      <c r="E107" s="0" t="s">
        <v>11</v>
      </c>
      <c r="F107" s="0" t="s">
        <v>11</v>
      </c>
    </row>
    <row r="108" customFormat="false" ht="12.8" hidden="false" customHeight="false" outlineLevel="0" collapsed="false">
      <c r="A108" s="0" t="s">
        <v>10</v>
      </c>
      <c r="B108" s="0" t="str">
        <f aca="false">IF(A108="Entire home/apt","entier","autre")</f>
        <v>entier</v>
      </c>
      <c r="C108" s="0" t="n">
        <v>175</v>
      </c>
      <c r="D108" s="0" t="n">
        <v>5</v>
      </c>
      <c r="E108" s="0" t="s">
        <v>11</v>
      </c>
      <c r="F108" s="0" t="s">
        <v>11</v>
      </c>
    </row>
    <row r="109" customFormat="false" ht="12.8" hidden="false" customHeight="false" outlineLevel="0" collapsed="false">
      <c r="A109" s="0" t="s">
        <v>10</v>
      </c>
      <c r="B109" s="0" t="str">
        <f aca="false">IF(A109="Entire home/apt","entier","autre")</f>
        <v>entier</v>
      </c>
      <c r="C109" s="0" t="n">
        <v>250</v>
      </c>
      <c r="D109" s="0" t="n">
        <v>4.8</v>
      </c>
      <c r="E109" s="0" t="s">
        <v>11</v>
      </c>
      <c r="F109" s="0" t="s">
        <v>11</v>
      </c>
    </row>
    <row r="110" customFormat="false" ht="12.8" hidden="false" customHeight="false" outlineLevel="0" collapsed="false">
      <c r="A110" s="0" t="s">
        <v>10</v>
      </c>
      <c r="B110" s="0" t="str">
        <f aca="false">IF(A110="Entire home/apt","entier","autre")</f>
        <v>entier</v>
      </c>
      <c r="C110" s="0" t="n">
        <v>120</v>
      </c>
      <c r="D110" s="0" t="n">
        <v>4.82</v>
      </c>
      <c r="E110" s="0" t="s">
        <v>12</v>
      </c>
      <c r="F110" s="0" t="s">
        <v>12</v>
      </c>
    </row>
    <row r="111" customFormat="false" ht="12.8" hidden="false" customHeight="false" outlineLevel="0" collapsed="false">
      <c r="A111" s="0" t="s">
        <v>10</v>
      </c>
      <c r="B111" s="0" t="str">
        <f aca="false">IF(A111="Entire home/apt","entier","autre")</f>
        <v>entier</v>
      </c>
      <c r="C111" s="0" t="n">
        <v>492</v>
      </c>
      <c r="D111" s="0" t="n">
        <v>3.95</v>
      </c>
      <c r="E111" s="0" t="s">
        <v>11</v>
      </c>
      <c r="F111" s="0" t="s">
        <v>11</v>
      </c>
    </row>
    <row r="112" customFormat="false" ht="12.8" hidden="false" customHeight="false" outlineLevel="0" collapsed="false">
      <c r="A112" s="0" t="s">
        <v>10</v>
      </c>
      <c r="B112" s="0" t="str">
        <f aca="false">IF(A112="Entire home/apt","entier","autre")</f>
        <v>entier</v>
      </c>
      <c r="C112" s="0" t="n">
        <v>95</v>
      </c>
      <c r="D112" s="0" t="n">
        <v>4.4</v>
      </c>
      <c r="E112" s="0" t="s">
        <v>11</v>
      </c>
      <c r="F112" s="0" t="s">
        <v>11</v>
      </c>
    </row>
    <row r="113" customFormat="false" ht="12.8" hidden="false" customHeight="false" outlineLevel="0" collapsed="false">
      <c r="A113" s="0" t="s">
        <v>20</v>
      </c>
      <c r="B113" s="0" t="str">
        <f aca="false">IF(A113="Entire home/apt","entier","autre")</f>
        <v>autre</v>
      </c>
      <c r="C113" s="0" t="n">
        <v>25</v>
      </c>
      <c r="D113" s="0" t="n">
        <v>4.76</v>
      </c>
      <c r="E113" s="0" t="s">
        <v>12</v>
      </c>
      <c r="F113" s="0" t="s">
        <v>12</v>
      </c>
    </row>
    <row r="114" customFormat="false" ht="12.8" hidden="false" customHeight="false" outlineLevel="0" collapsed="false">
      <c r="A114" s="0" t="s">
        <v>21</v>
      </c>
      <c r="B114" s="0" t="str">
        <f aca="false">IF(A114="Entire home/apt","entier","autre")</f>
        <v>autre</v>
      </c>
      <c r="C114" s="0" t="n">
        <v>192</v>
      </c>
      <c r="D114" s="0" t="n">
        <v>5</v>
      </c>
      <c r="E114" s="0" t="s">
        <v>11</v>
      </c>
      <c r="F114" s="0" t="s">
        <v>12</v>
      </c>
    </row>
    <row r="115" customFormat="false" ht="12.8" hidden="false" customHeight="false" outlineLevel="0" collapsed="false">
      <c r="A115" s="0" t="s">
        <v>20</v>
      </c>
      <c r="B115" s="0" t="str">
        <f aca="false">IF(A115="Entire home/apt","entier","autre")</f>
        <v>autre</v>
      </c>
      <c r="C115" s="0" t="n">
        <v>187</v>
      </c>
      <c r="E115" s="0" t="s">
        <v>11</v>
      </c>
      <c r="F115" s="0" t="s">
        <v>12</v>
      </c>
    </row>
    <row r="116" customFormat="false" ht="12.8" hidden="false" customHeight="false" outlineLevel="0" collapsed="false">
      <c r="A116" s="0" t="s">
        <v>10</v>
      </c>
      <c r="B116" s="0" t="str">
        <f aca="false">IF(A116="Entire home/apt","entier","autre")</f>
        <v>entier</v>
      </c>
      <c r="C116" s="0" t="n">
        <v>100</v>
      </c>
      <c r="E116" s="0" t="s">
        <v>11</v>
      </c>
      <c r="F116" s="0" t="s">
        <v>12</v>
      </c>
    </row>
    <row r="117" customFormat="false" ht="12.8" hidden="false" customHeight="false" outlineLevel="0" collapsed="false">
      <c r="A117" s="0" t="s">
        <v>20</v>
      </c>
      <c r="B117" s="0" t="str">
        <f aca="false">IF(A117="Entire home/apt","entier","autre")</f>
        <v>autre</v>
      </c>
      <c r="C117" s="0" t="n">
        <v>75</v>
      </c>
      <c r="D117" s="0" t="n">
        <v>4.9</v>
      </c>
      <c r="E117" s="0" t="s">
        <v>11</v>
      </c>
      <c r="F117" s="0" t="s">
        <v>11</v>
      </c>
    </row>
    <row r="118" customFormat="false" ht="12.8" hidden="false" customHeight="false" outlineLevel="0" collapsed="false">
      <c r="A118" s="0" t="s">
        <v>10</v>
      </c>
      <c r="B118" s="0" t="str">
        <f aca="false">IF(A118="Entire home/apt","entier","autre")</f>
        <v>entier</v>
      </c>
      <c r="C118" s="0" t="n">
        <v>130</v>
      </c>
      <c r="E118" s="0" t="s">
        <v>11</v>
      </c>
      <c r="F118" s="0" t="s">
        <v>12</v>
      </c>
    </row>
    <row r="119" customFormat="false" ht="12.8" hidden="false" customHeight="false" outlineLevel="0" collapsed="false">
      <c r="A119" s="0" t="s">
        <v>10</v>
      </c>
      <c r="B119" s="0" t="str">
        <f aca="false">IF(A119="Entire home/apt","entier","autre")</f>
        <v>entier</v>
      </c>
      <c r="C119" s="0" t="n">
        <v>150</v>
      </c>
      <c r="E119" s="0" t="s">
        <v>11</v>
      </c>
      <c r="F119" s="0" t="s">
        <v>11</v>
      </c>
    </row>
    <row r="120" customFormat="false" ht="12.8" hidden="false" customHeight="false" outlineLevel="0" collapsed="false">
      <c r="A120" s="0" t="s">
        <v>10</v>
      </c>
      <c r="B120" s="0" t="str">
        <f aca="false">IF(A120="Entire home/apt","entier","autre")</f>
        <v>entier</v>
      </c>
      <c r="C120" s="0" t="n">
        <v>200</v>
      </c>
      <c r="D120" s="0" t="n">
        <v>4.77</v>
      </c>
      <c r="E120" s="0" t="s">
        <v>11</v>
      </c>
      <c r="F120" s="0" t="s">
        <v>11</v>
      </c>
    </row>
    <row r="121" customFormat="false" ht="12.8" hidden="false" customHeight="false" outlineLevel="0" collapsed="false">
      <c r="A121" s="0" t="s">
        <v>10</v>
      </c>
      <c r="B121" s="0" t="str">
        <f aca="false">IF(A121="Entire home/apt","entier","autre")</f>
        <v>entier</v>
      </c>
      <c r="C121" s="0" t="n">
        <v>60</v>
      </c>
      <c r="D121" s="0" t="n">
        <v>5</v>
      </c>
      <c r="E121" s="0" t="s">
        <v>11</v>
      </c>
      <c r="F121" s="0" t="s">
        <v>12</v>
      </c>
    </row>
    <row r="122" customFormat="false" ht="12.8" hidden="false" customHeight="false" outlineLevel="0" collapsed="false">
      <c r="A122" s="0" t="s">
        <v>10</v>
      </c>
      <c r="B122" s="0" t="str">
        <f aca="false">IF(A122="Entire home/apt","entier","autre")</f>
        <v>entier</v>
      </c>
      <c r="C122" s="0" t="n">
        <v>71</v>
      </c>
      <c r="E122" s="0" t="s">
        <v>11</v>
      </c>
      <c r="F122" s="0" t="s">
        <v>11</v>
      </c>
    </row>
    <row r="123" customFormat="false" ht="12.8" hidden="false" customHeight="false" outlineLevel="0" collapsed="false">
      <c r="A123" s="0" t="s">
        <v>20</v>
      </c>
      <c r="B123" s="0" t="str">
        <f aca="false">IF(A123="Entire home/apt","entier","autre")</f>
        <v>autre</v>
      </c>
      <c r="C123" s="0" t="n">
        <v>40</v>
      </c>
      <c r="D123" s="0" t="n">
        <v>4.5</v>
      </c>
      <c r="E123" s="0" t="s">
        <v>11</v>
      </c>
      <c r="F123" s="0" t="s">
        <v>11</v>
      </c>
    </row>
    <row r="124" customFormat="false" ht="12.8" hidden="false" customHeight="false" outlineLevel="0" collapsed="false">
      <c r="A124" s="0" t="s">
        <v>10</v>
      </c>
      <c r="B124" s="0" t="str">
        <f aca="false">IF(A124="Entire home/apt","entier","autre")</f>
        <v>entier</v>
      </c>
      <c r="C124" s="0" t="n">
        <v>95</v>
      </c>
      <c r="D124" s="0" t="n">
        <v>4.5</v>
      </c>
      <c r="E124" s="0" t="s">
        <v>11</v>
      </c>
      <c r="F124" s="0" t="s">
        <v>11</v>
      </c>
    </row>
    <row r="125" customFormat="false" ht="12.8" hidden="false" customHeight="false" outlineLevel="0" collapsed="false">
      <c r="A125" s="0" t="s">
        <v>20</v>
      </c>
      <c r="B125" s="0" t="str">
        <f aca="false">IF(A125="Entire home/apt","entier","autre")</f>
        <v>autre</v>
      </c>
      <c r="C125" s="0" t="n">
        <v>96</v>
      </c>
      <c r="D125" s="0" t="n">
        <v>4.8</v>
      </c>
      <c r="E125" s="0" t="s">
        <v>11</v>
      </c>
      <c r="F125" s="0" t="s">
        <v>12</v>
      </c>
    </row>
    <row r="126" customFormat="false" ht="12.8" hidden="false" customHeight="false" outlineLevel="0" collapsed="false">
      <c r="A126" s="0" t="s">
        <v>10</v>
      </c>
      <c r="B126" s="0" t="str">
        <f aca="false">IF(A126="Entire home/apt","entier","autre")</f>
        <v>entier</v>
      </c>
      <c r="C126" s="0" t="n">
        <v>89</v>
      </c>
      <c r="D126" s="0" t="n">
        <v>3</v>
      </c>
      <c r="E126" s="0" t="s">
        <v>11</v>
      </c>
      <c r="F126" s="0" t="s">
        <v>11</v>
      </c>
    </row>
    <row r="127" customFormat="false" ht="12.8" hidden="false" customHeight="false" outlineLevel="0" collapsed="false">
      <c r="A127" s="0" t="s">
        <v>10</v>
      </c>
      <c r="B127" s="0" t="str">
        <f aca="false">IF(A127="Entire home/apt","entier","autre")</f>
        <v>entier</v>
      </c>
      <c r="C127" s="0" t="n">
        <v>140</v>
      </c>
      <c r="D127" s="0" t="n">
        <v>4.58</v>
      </c>
      <c r="E127" s="0" t="s">
        <v>11</v>
      </c>
      <c r="F127" s="0" t="s">
        <v>11</v>
      </c>
    </row>
    <row r="128" customFormat="false" ht="12.8" hidden="false" customHeight="false" outlineLevel="0" collapsed="false">
      <c r="A128" s="0" t="s">
        <v>10</v>
      </c>
      <c r="B128" s="0" t="str">
        <f aca="false">IF(A128="Entire home/apt","entier","autre")</f>
        <v>entier</v>
      </c>
      <c r="C128" s="0" t="n">
        <v>135</v>
      </c>
      <c r="D128" s="0" t="n">
        <v>4.73</v>
      </c>
      <c r="E128" s="0" t="s">
        <v>11</v>
      </c>
      <c r="F128" s="0" t="s">
        <v>12</v>
      </c>
    </row>
    <row r="129" customFormat="false" ht="12.8" hidden="false" customHeight="false" outlineLevel="0" collapsed="false">
      <c r="A129" s="0" t="s">
        <v>10</v>
      </c>
      <c r="B129" s="0" t="str">
        <f aca="false">IF(A129="Entire home/apt","entier","autre")</f>
        <v>entier</v>
      </c>
      <c r="C129" s="0" t="n">
        <v>140</v>
      </c>
      <c r="D129" s="0" t="n">
        <v>4.96</v>
      </c>
      <c r="E129" s="0" t="s">
        <v>11</v>
      </c>
      <c r="F129" s="0" t="s">
        <v>12</v>
      </c>
    </row>
    <row r="130" customFormat="false" ht="12.8" hidden="false" customHeight="false" outlineLevel="0" collapsed="false">
      <c r="A130" s="0" t="s">
        <v>10</v>
      </c>
      <c r="B130" s="0" t="str">
        <f aca="false">IF(A130="Entire home/apt","entier","autre")</f>
        <v>entier</v>
      </c>
      <c r="C130" s="0" t="n">
        <v>131</v>
      </c>
      <c r="E130" s="0" t="s">
        <v>11</v>
      </c>
      <c r="F130" s="0" t="s">
        <v>11</v>
      </c>
    </row>
    <row r="131" customFormat="false" ht="12.8" hidden="false" customHeight="false" outlineLevel="0" collapsed="false">
      <c r="A131" s="0" t="s">
        <v>10</v>
      </c>
      <c r="B131" s="0" t="str">
        <f aca="false">IF(A131="Entire home/apt","entier","autre")</f>
        <v>entier</v>
      </c>
      <c r="C131" s="0" t="n">
        <v>148</v>
      </c>
      <c r="D131" s="0" t="n">
        <v>4.67</v>
      </c>
      <c r="E131" s="0" t="s">
        <v>11</v>
      </c>
      <c r="F131" s="0" t="s">
        <v>11</v>
      </c>
    </row>
    <row r="132" customFormat="false" ht="12.8" hidden="false" customHeight="false" outlineLevel="0" collapsed="false">
      <c r="A132" s="0" t="s">
        <v>10</v>
      </c>
      <c r="B132" s="0" t="str">
        <f aca="false">IF(A132="Entire home/apt","entier","autre")</f>
        <v>entier</v>
      </c>
      <c r="C132" s="0" t="n">
        <v>40</v>
      </c>
      <c r="D132" s="0" t="n">
        <v>4.5</v>
      </c>
      <c r="E132" s="0" t="s">
        <v>11</v>
      </c>
      <c r="F132" s="0" t="s">
        <v>12</v>
      </c>
    </row>
    <row r="133" customFormat="false" ht="12.8" hidden="false" customHeight="false" outlineLevel="0" collapsed="false">
      <c r="A133" s="0" t="s">
        <v>10</v>
      </c>
      <c r="B133" s="0" t="str">
        <f aca="false">IF(A133="Entire home/apt","entier","autre")</f>
        <v>entier</v>
      </c>
      <c r="C133" s="0" t="n">
        <v>35</v>
      </c>
      <c r="D133" s="0" t="n">
        <v>4.14</v>
      </c>
      <c r="E133" s="0" t="s">
        <v>11</v>
      </c>
      <c r="F133" s="0" t="s">
        <v>12</v>
      </c>
    </row>
    <row r="134" customFormat="false" ht="12.8" hidden="false" customHeight="false" outlineLevel="0" collapsed="false">
      <c r="A134" s="0" t="s">
        <v>10</v>
      </c>
      <c r="B134" s="0" t="str">
        <f aca="false">IF(A134="Entire home/apt","entier","autre")</f>
        <v>entier</v>
      </c>
      <c r="C134" s="0" t="n">
        <v>150</v>
      </c>
      <c r="E134" s="0" t="s">
        <v>11</v>
      </c>
      <c r="F134" s="0" t="s">
        <v>12</v>
      </c>
    </row>
    <row r="135" customFormat="false" ht="12.8" hidden="false" customHeight="false" outlineLevel="0" collapsed="false">
      <c r="A135" s="0" t="s">
        <v>10</v>
      </c>
      <c r="B135" s="0" t="str">
        <f aca="false">IF(A135="Entire home/apt","entier","autre")</f>
        <v>entier</v>
      </c>
      <c r="C135" s="0" t="n">
        <v>146</v>
      </c>
      <c r="D135" s="0" t="n">
        <v>5</v>
      </c>
      <c r="E135" s="0" t="s">
        <v>11</v>
      </c>
      <c r="F135" s="0" t="s">
        <v>12</v>
      </c>
    </row>
    <row r="136" customFormat="false" ht="12.8" hidden="false" customHeight="false" outlineLevel="0" collapsed="false">
      <c r="A136" s="0" t="s">
        <v>10</v>
      </c>
      <c r="B136" s="0" t="str">
        <f aca="false">IF(A136="Entire home/apt","entier","autre")</f>
        <v>entier</v>
      </c>
      <c r="C136" s="0" t="n">
        <v>120</v>
      </c>
      <c r="D136" s="0" t="n">
        <v>4.75</v>
      </c>
      <c r="E136" s="0" t="s">
        <v>11</v>
      </c>
      <c r="F136" s="0" t="s">
        <v>11</v>
      </c>
    </row>
    <row r="137" customFormat="false" ht="12.8" hidden="false" customHeight="false" outlineLevel="0" collapsed="false">
      <c r="A137" s="0" t="s">
        <v>10</v>
      </c>
      <c r="B137" s="0" t="str">
        <f aca="false">IF(A137="Entire home/apt","entier","autre")</f>
        <v>entier</v>
      </c>
      <c r="C137" s="0" t="n">
        <v>187</v>
      </c>
      <c r="D137" s="0" t="n">
        <v>4.67</v>
      </c>
      <c r="E137" s="0" t="s">
        <v>11</v>
      </c>
      <c r="F137" s="0" t="s">
        <v>11</v>
      </c>
    </row>
    <row r="138" customFormat="false" ht="12.8" hidden="false" customHeight="false" outlineLevel="0" collapsed="false">
      <c r="A138" s="0" t="s">
        <v>10</v>
      </c>
      <c r="B138" s="0" t="str">
        <f aca="false">IF(A138="Entire home/apt","entier","autre")</f>
        <v>entier</v>
      </c>
      <c r="C138" s="0" t="n">
        <v>100</v>
      </c>
      <c r="D138" s="0" t="n">
        <v>4.12</v>
      </c>
      <c r="E138" s="0" t="s">
        <v>11</v>
      </c>
      <c r="F138" s="0" t="s">
        <v>12</v>
      </c>
    </row>
    <row r="139" customFormat="false" ht="12.8" hidden="false" customHeight="false" outlineLevel="0" collapsed="false">
      <c r="A139" s="0" t="s">
        <v>10</v>
      </c>
      <c r="B139" s="0" t="str">
        <f aca="false">IF(A139="Entire home/apt","entier","autre")</f>
        <v>entier</v>
      </c>
      <c r="C139" s="0" t="n">
        <v>100</v>
      </c>
      <c r="E139" s="0" t="s">
        <v>11</v>
      </c>
      <c r="F139" s="0" t="s">
        <v>11</v>
      </c>
    </row>
    <row r="140" customFormat="false" ht="12.8" hidden="false" customHeight="false" outlineLevel="0" collapsed="false">
      <c r="A140" s="0" t="s">
        <v>10</v>
      </c>
      <c r="B140" s="0" t="str">
        <f aca="false">IF(A140="Entire home/apt","entier","autre")</f>
        <v>entier</v>
      </c>
      <c r="C140" s="0" t="n">
        <v>200</v>
      </c>
      <c r="E140" s="0" t="s">
        <v>11</v>
      </c>
      <c r="F140" s="0" t="s">
        <v>11</v>
      </c>
    </row>
    <row r="141" customFormat="false" ht="12.8" hidden="false" customHeight="false" outlineLevel="0" collapsed="false">
      <c r="A141" s="0" t="s">
        <v>21</v>
      </c>
      <c r="B141" s="0" t="str">
        <f aca="false">IF(A141="Entire home/apt","entier","autre")</f>
        <v>autre</v>
      </c>
      <c r="C141" s="0" t="n">
        <v>85</v>
      </c>
      <c r="D141" s="0" t="n">
        <v>4.12</v>
      </c>
      <c r="E141" s="0" t="s">
        <v>11</v>
      </c>
      <c r="F141" s="0" t="s">
        <v>11</v>
      </c>
    </row>
    <row r="142" customFormat="false" ht="12.8" hidden="false" customHeight="false" outlineLevel="0" collapsed="false">
      <c r="A142" s="0" t="s">
        <v>10</v>
      </c>
      <c r="B142" s="0" t="str">
        <f aca="false">IF(A142="Entire home/apt","entier","autre")</f>
        <v>entier</v>
      </c>
      <c r="C142" s="0" t="n">
        <v>110</v>
      </c>
      <c r="D142" s="0" t="n">
        <v>4.7</v>
      </c>
      <c r="E142" s="0" t="s">
        <v>11</v>
      </c>
      <c r="F142" s="0" t="s">
        <v>12</v>
      </c>
    </row>
    <row r="143" customFormat="false" ht="12.8" hidden="false" customHeight="false" outlineLevel="0" collapsed="false">
      <c r="A143" s="0" t="s">
        <v>10</v>
      </c>
      <c r="B143" s="0" t="str">
        <f aca="false">IF(A143="Entire home/apt","entier","autre")</f>
        <v>entier</v>
      </c>
      <c r="C143" s="0" t="n">
        <v>57</v>
      </c>
      <c r="D143" s="0" t="n">
        <v>0</v>
      </c>
      <c r="E143" s="0" t="s">
        <v>11</v>
      </c>
      <c r="F143" s="0" t="s">
        <v>12</v>
      </c>
    </row>
    <row r="144" customFormat="false" ht="12.8" hidden="false" customHeight="false" outlineLevel="0" collapsed="false">
      <c r="A144" s="0" t="s">
        <v>10</v>
      </c>
      <c r="B144" s="0" t="str">
        <f aca="false">IF(A144="Entire home/apt","entier","autre")</f>
        <v>entier</v>
      </c>
      <c r="C144" s="0" t="n">
        <v>109</v>
      </c>
      <c r="D144" s="0" t="n">
        <v>4.45</v>
      </c>
      <c r="E144" s="0" t="s">
        <v>11</v>
      </c>
      <c r="F144" s="0" t="s">
        <v>11</v>
      </c>
    </row>
    <row r="145" customFormat="false" ht="12.8" hidden="false" customHeight="false" outlineLevel="0" collapsed="false">
      <c r="A145" s="0" t="s">
        <v>20</v>
      </c>
      <c r="B145" s="0" t="str">
        <f aca="false">IF(A145="Entire home/apt","entier","autre")</f>
        <v>autre</v>
      </c>
      <c r="C145" s="0" t="n">
        <v>259</v>
      </c>
      <c r="E145" s="0" t="s">
        <v>11</v>
      </c>
      <c r="F145" s="0" t="s">
        <v>11</v>
      </c>
    </row>
    <row r="146" customFormat="false" ht="12.8" hidden="false" customHeight="false" outlineLevel="0" collapsed="false">
      <c r="A146" s="0" t="s">
        <v>10</v>
      </c>
      <c r="B146" s="0" t="str">
        <f aca="false">IF(A146="Entire home/apt","entier","autre")</f>
        <v>entier</v>
      </c>
      <c r="C146" s="0" t="n">
        <v>65</v>
      </c>
      <c r="D146" s="0" t="n">
        <v>4.87</v>
      </c>
      <c r="E146" s="0" t="s">
        <v>11</v>
      </c>
      <c r="F146" s="0" t="s">
        <v>12</v>
      </c>
    </row>
    <row r="147" customFormat="false" ht="12.8" hidden="false" customHeight="false" outlineLevel="0" collapsed="false">
      <c r="A147" s="0" t="s">
        <v>10</v>
      </c>
      <c r="B147" s="0" t="str">
        <f aca="false">IF(A147="Entire home/apt","entier","autre")</f>
        <v>entier</v>
      </c>
      <c r="C147" s="0" t="n">
        <v>150</v>
      </c>
      <c r="D147" s="0" t="n">
        <v>5</v>
      </c>
      <c r="E147" s="0" t="s">
        <v>11</v>
      </c>
      <c r="F147" s="0" t="s">
        <v>11</v>
      </c>
    </row>
    <row r="148" customFormat="false" ht="12.8" hidden="false" customHeight="false" outlineLevel="0" collapsed="false">
      <c r="A148" s="0" t="s">
        <v>10</v>
      </c>
      <c r="B148" s="0" t="str">
        <f aca="false">IF(A148="Entire home/apt","entier","autre")</f>
        <v>entier</v>
      </c>
      <c r="C148" s="0" t="n">
        <v>55</v>
      </c>
      <c r="D148" s="0" t="n">
        <v>4.57</v>
      </c>
      <c r="E148" s="0" t="s">
        <v>11</v>
      </c>
      <c r="F148" s="0" t="s">
        <v>12</v>
      </c>
    </row>
    <row r="149" customFormat="false" ht="12.8" hidden="false" customHeight="false" outlineLevel="0" collapsed="false">
      <c r="A149" s="0" t="s">
        <v>20</v>
      </c>
      <c r="B149" s="0" t="str">
        <f aca="false">IF(A149="Entire home/apt","entier","autre")</f>
        <v>autre</v>
      </c>
      <c r="C149" s="0" t="n">
        <v>45</v>
      </c>
      <c r="E149" s="0" t="s">
        <v>11</v>
      </c>
      <c r="F149" s="0" t="s">
        <v>11</v>
      </c>
    </row>
    <row r="150" customFormat="false" ht="12.8" hidden="false" customHeight="false" outlineLevel="0" collapsed="false">
      <c r="A150" s="0" t="s">
        <v>10</v>
      </c>
      <c r="B150" s="0" t="str">
        <f aca="false">IF(A150="Entire home/apt","entier","autre")</f>
        <v>entier</v>
      </c>
      <c r="C150" s="0" t="n">
        <v>137</v>
      </c>
      <c r="D150" s="0" t="n">
        <v>4.61</v>
      </c>
      <c r="E150" s="0" t="s">
        <v>11</v>
      </c>
      <c r="F150" s="0" t="s">
        <v>11</v>
      </c>
    </row>
    <row r="151" customFormat="false" ht="12.8" hidden="false" customHeight="false" outlineLevel="0" collapsed="false">
      <c r="A151" s="0" t="s">
        <v>20</v>
      </c>
      <c r="B151" s="0" t="str">
        <f aca="false">IF(A151="Entire home/apt","entier","autre")</f>
        <v>autre</v>
      </c>
      <c r="C151" s="0" t="n">
        <v>94</v>
      </c>
      <c r="D151" s="0" t="n">
        <v>5</v>
      </c>
      <c r="E151" s="0" t="s">
        <v>11</v>
      </c>
      <c r="F151" s="0" t="s">
        <v>11</v>
      </c>
    </row>
    <row r="152" customFormat="false" ht="12.8" hidden="false" customHeight="false" outlineLevel="0" collapsed="false">
      <c r="A152" s="0" t="s">
        <v>10</v>
      </c>
      <c r="B152" s="0" t="str">
        <f aca="false">IF(A152="Entire home/apt","entier","autre")</f>
        <v>entier</v>
      </c>
      <c r="C152" s="0" t="n">
        <v>75</v>
      </c>
      <c r="E152" s="0" t="s">
        <v>11</v>
      </c>
      <c r="F152" s="0" t="s">
        <v>12</v>
      </c>
    </row>
    <row r="153" customFormat="false" ht="12.8" hidden="false" customHeight="false" outlineLevel="0" collapsed="false">
      <c r="A153" s="0" t="s">
        <v>10</v>
      </c>
      <c r="B153" s="0" t="str">
        <f aca="false">IF(A153="Entire home/apt","entier","autre")</f>
        <v>entier</v>
      </c>
      <c r="C153" s="0" t="n">
        <v>177</v>
      </c>
      <c r="D153" s="0" t="n">
        <v>4.92</v>
      </c>
      <c r="E153" s="0" t="s">
        <v>11</v>
      </c>
      <c r="F153" s="0" t="s">
        <v>12</v>
      </c>
    </row>
    <row r="154" customFormat="false" ht="12.8" hidden="false" customHeight="false" outlineLevel="0" collapsed="false">
      <c r="A154" s="0" t="s">
        <v>10</v>
      </c>
      <c r="B154" s="0" t="str">
        <f aca="false">IF(A154="Entire home/apt","entier","autre")</f>
        <v>entier</v>
      </c>
      <c r="C154" s="0" t="n">
        <v>85</v>
      </c>
      <c r="D154" s="0" t="n">
        <v>5</v>
      </c>
      <c r="E154" s="0" t="s">
        <v>11</v>
      </c>
      <c r="F154" s="0" t="s">
        <v>11</v>
      </c>
    </row>
    <row r="155" customFormat="false" ht="12.8" hidden="false" customHeight="false" outlineLevel="0" collapsed="false">
      <c r="A155" s="0" t="s">
        <v>10</v>
      </c>
      <c r="B155" s="0" t="str">
        <f aca="false">IF(A155="Entire home/apt","entier","autre")</f>
        <v>entier</v>
      </c>
      <c r="C155" s="0" t="n">
        <v>70</v>
      </c>
      <c r="E155" s="0" t="s">
        <v>11</v>
      </c>
      <c r="F155" s="0" t="s">
        <v>11</v>
      </c>
    </row>
    <row r="156" customFormat="false" ht="12.8" hidden="false" customHeight="false" outlineLevel="0" collapsed="false">
      <c r="A156" s="0" t="s">
        <v>10</v>
      </c>
      <c r="B156" s="0" t="str">
        <f aca="false">IF(A156="Entire home/apt","entier","autre")</f>
        <v>entier</v>
      </c>
      <c r="C156" s="0" t="n">
        <v>49</v>
      </c>
      <c r="D156" s="0" t="n">
        <v>0</v>
      </c>
      <c r="E156" s="0" t="s">
        <v>11</v>
      </c>
      <c r="F156" s="0" t="s">
        <v>12</v>
      </c>
    </row>
    <row r="157" customFormat="false" ht="12.8" hidden="false" customHeight="false" outlineLevel="0" collapsed="false">
      <c r="A157" s="0" t="s">
        <v>10</v>
      </c>
      <c r="B157" s="0" t="str">
        <f aca="false">IF(A157="Entire home/apt","entier","autre")</f>
        <v>entier</v>
      </c>
      <c r="C157" s="0" t="n">
        <v>75</v>
      </c>
      <c r="D157" s="0" t="n">
        <v>3</v>
      </c>
      <c r="E157" s="0" t="s">
        <v>11</v>
      </c>
      <c r="F157" s="0" t="s">
        <v>11</v>
      </c>
    </row>
    <row r="158" customFormat="false" ht="12.8" hidden="false" customHeight="false" outlineLevel="0" collapsed="false">
      <c r="A158" s="0" t="s">
        <v>21</v>
      </c>
      <c r="B158" s="0" t="str">
        <f aca="false">IF(A158="Entire home/apt","entier","autre")</f>
        <v>autre</v>
      </c>
      <c r="C158" s="0" t="n">
        <v>168</v>
      </c>
      <c r="E158" s="0" t="s">
        <v>11</v>
      </c>
      <c r="F158" s="0" t="s">
        <v>12</v>
      </c>
    </row>
    <row r="159" customFormat="false" ht="12.8" hidden="false" customHeight="false" outlineLevel="0" collapsed="false">
      <c r="A159" s="0" t="s">
        <v>10</v>
      </c>
      <c r="B159" s="0" t="str">
        <f aca="false">IF(A159="Entire home/apt","entier","autre")</f>
        <v>entier</v>
      </c>
      <c r="C159" s="0" t="n">
        <v>60</v>
      </c>
      <c r="D159" s="0" t="n">
        <v>4.67</v>
      </c>
      <c r="E159" s="0" t="s">
        <v>11</v>
      </c>
      <c r="F159" s="0" t="s">
        <v>11</v>
      </c>
    </row>
    <row r="160" customFormat="false" ht="12.8" hidden="false" customHeight="false" outlineLevel="0" collapsed="false">
      <c r="A160" s="0" t="s">
        <v>10</v>
      </c>
      <c r="B160" s="0" t="str">
        <f aca="false">IF(A160="Entire home/apt","entier","autre")</f>
        <v>entier</v>
      </c>
      <c r="C160" s="0" t="n">
        <v>130</v>
      </c>
      <c r="D160" s="0" t="n">
        <v>5</v>
      </c>
      <c r="E160" s="0" t="s">
        <v>11</v>
      </c>
      <c r="F160" s="0" t="s">
        <v>12</v>
      </c>
    </row>
    <row r="161" customFormat="false" ht="12.8" hidden="false" customHeight="false" outlineLevel="0" collapsed="false">
      <c r="A161" s="0" t="s">
        <v>10</v>
      </c>
      <c r="B161" s="0" t="str">
        <f aca="false">IF(A161="Entire home/apt","entier","autre")</f>
        <v>entier</v>
      </c>
      <c r="C161" s="0" t="n">
        <v>70</v>
      </c>
      <c r="E161" s="0" t="s">
        <v>11</v>
      </c>
      <c r="F161" s="0" t="s">
        <v>12</v>
      </c>
    </row>
    <row r="162" customFormat="false" ht="12.8" hidden="false" customHeight="false" outlineLevel="0" collapsed="false">
      <c r="A162" s="0" t="s">
        <v>10</v>
      </c>
      <c r="B162" s="0" t="str">
        <f aca="false">IF(A162="Entire home/apt","entier","autre")</f>
        <v>entier</v>
      </c>
      <c r="C162" s="0" t="n">
        <v>85</v>
      </c>
      <c r="D162" s="0" t="n">
        <v>5</v>
      </c>
      <c r="E162" s="0" t="s">
        <v>11</v>
      </c>
      <c r="F162" s="0" t="s">
        <v>12</v>
      </c>
    </row>
    <row r="163" customFormat="false" ht="12.8" hidden="false" customHeight="false" outlineLevel="0" collapsed="false">
      <c r="A163" s="0" t="s">
        <v>10</v>
      </c>
      <c r="B163" s="0" t="str">
        <f aca="false">IF(A163="Entire home/apt","entier","autre")</f>
        <v>entier</v>
      </c>
      <c r="C163" s="0" t="n">
        <v>65</v>
      </c>
      <c r="D163" s="0" t="n">
        <v>4.28</v>
      </c>
      <c r="E163" s="0" t="s">
        <v>11</v>
      </c>
      <c r="F163" s="0" t="s">
        <v>12</v>
      </c>
    </row>
    <row r="164" customFormat="false" ht="12.8" hidden="false" customHeight="false" outlineLevel="0" collapsed="false">
      <c r="A164" s="0" t="s">
        <v>10</v>
      </c>
      <c r="B164" s="0" t="str">
        <f aca="false">IF(A164="Entire home/apt","entier","autre")</f>
        <v>entier</v>
      </c>
      <c r="C164" s="0" t="n">
        <v>107</v>
      </c>
      <c r="D164" s="0" t="n">
        <v>4.8</v>
      </c>
      <c r="E164" s="0" t="s">
        <v>11</v>
      </c>
      <c r="F164" s="0" t="s">
        <v>12</v>
      </c>
    </row>
    <row r="165" customFormat="false" ht="12.8" hidden="false" customHeight="false" outlineLevel="0" collapsed="false">
      <c r="A165" s="0" t="s">
        <v>10</v>
      </c>
      <c r="B165" s="0" t="str">
        <f aca="false">IF(A165="Entire home/apt","entier","autre")</f>
        <v>entier</v>
      </c>
      <c r="C165" s="0" t="n">
        <v>200</v>
      </c>
      <c r="D165" s="0" t="n">
        <v>4.51</v>
      </c>
      <c r="E165" s="0" t="s">
        <v>11</v>
      </c>
      <c r="F165" s="0" t="s">
        <v>12</v>
      </c>
    </row>
    <row r="166" customFormat="false" ht="12.8" hidden="false" customHeight="false" outlineLevel="0" collapsed="false">
      <c r="A166" s="0" t="s">
        <v>10</v>
      </c>
      <c r="B166" s="0" t="str">
        <f aca="false">IF(A166="Entire home/apt","entier","autre")</f>
        <v>entier</v>
      </c>
      <c r="C166" s="0" t="n">
        <v>125</v>
      </c>
      <c r="D166" s="0" t="n">
        <v>5</v>
      </c>
      <c r="E166" s="0" t="s">
        <v>11</v>
      </c>
      <c r="F166" s="0" t="s">
        <v>12</v>
      </c>
    </row>
    <row r="167" customFormat="false" ht="12.8" hidden="false" customHeight="false" outlineLevel="0" collapsed="false">
      <c r="A167" s="0" t="s">
        <v>10</v>
      </c>
      <c r="B167" s="0" t="str">
        <f aca="false">IF(A167="Entire home/apt","entier","autre")</f>
        <v>entier</v>
      </c>
      <c r="C167" s="0" t="n">
        <v>59</v>
      </c>
      <c r="D167" s="0" t="n">
        <v>4.87</v>
      </c>
      <c r="E167" s="0" t="s">
        <v>11</v>
      </c>
      <c r="F167" s="0" t="s">
        <v>12</v>
      </c>
    </row>
    <row r="168" customFormat="false" ht="12.8" hidden="false" customHeight="false" outlineLevel="0" collapsed="false">
      <c r="A168" s="0" t="s">
        <v>20</v>
      </c>
      <c r="B168" s="0" t="str">
        <f aca="false">IF(A168="Entire home/apt","entier","autre")</f>
        <v>autre</v>
      </c>
      <c r="C168" s="0" t="n">
        <v>105</v>
      </c>
      <c r="D168" s="0" t="n">
        <v>5</v>
      </c>
      <c r="E168" s="0" t="s">
        <v>11</v>
      </c>
      <c r="F168" s="0" t="s">
        <v>11</v>
      </c>
    </row>
    <row r="169" customFormat="false" ht="12.8" hidden="false" customHeight="false" outlineLevel="0" collapsed="false">
      <c r="A169" s="0" t="s">
        <v>10</v>
      </c>
      <c r="B169" s="0" t="str">
        <f aca="false">IF(A169="Entire home/apt","entier","autre")</f>
        <v>entier</v>
      </c>
      <c r="C169" s="0" t="n">
        <v>160</v>
      </c>
      <c r="E169" s="0" t="s">
        <v>11</v>
      </c>
      <c r="F169" s="0" t="s">
        <v>11</v>
      </c>
    </row>
    <row r="170" customFormat="false" ht="12.8" hidden="false" customHeight="false" outlineLevel="0" collapsed="false">
      <c r="A170" s="0" t="s">
        <v>10</v>
      </c>
      <c r="B170" s="0" t="str">
        <f aca="false">IF(A170="Entire home/apt","entier","autre")</f>
        <v>entier</v>
      </c>
      <c r="C170" s="0" t="n">
        <v>84</v>
      </c>
      <c r="D170" s="0" t="n">
        <v>4.57</v>
      </c>
      <c r="E170" s="0" t="s">
        <v>11</v>
      </c>
      <c r="F170" s="0" t="s">
        <v>11</v>
      </c>
    </row>
    <row r="171" customFormat="false" ht="12.8" hidden="false" customHeight="false" outlineLevel="0" collapsed="false">
      <c r="A171" s="0" t="s">
        <v>10</v>
      </c>
      <c r="B171" s="0" t="str">
        <f aca="false">IF(A171="Entire home/apt","entier","autre")</f>
        <v>entier</v>
      </c>
      <c r="C171" s="0" t="n">
        <v>558</v>
      </c>
      <c r="D171" s="0" t="n">
        <v>4.77</v>
      </c>
      <c r="E171" s="0" t="s">
        <v>11</v>
      </c>
      <c r="F171" s="0" t="s">
        <v>11</v>
      </c>
    </row>
    <row r="172" customFormat="false" ht="12.8" hidden="false" customHeight="false" outlineLevel="0" collapsed="false">
      <c r="A172" s="0" t="s">
        <v>10</v>
      </c>
      <c r="B172" s="0" t="str">
        <f aca="false">IF(A172="Entire home/apt","entier","autre")</f>
        <v>entier</v>
      </c>
      <c r="C172" s="0" t="n">
        <v>150</v>
      </c>
      <c r="E172" s="0" t="s">
        <v>11</v>
      </c>
      <c r="F172" s="0" t="s">
        <v>12</v>
      </c>
    </row>
    <row r="173" customFormat="false" ht="12.8" hidden="false" customHeight="false" outlineLevel="0" collapsed="false">
      <c r="A173" s="0" t="s">
        <v>10</v>
      </c>
      <c r="B173" s="0" t="str">
        <f aca="false">IF(A173="Entire home/apt","entier","autre")</f>
        <v>entier</v>
      </c>
      <c r="C173" s="0" t="n">
        <v>220</v>
      </c>
      <c r="D173" s="0" t="n">
        <v>4.82</v>
      </c>
      <c r="E173" s="0" t="s">
        <v>11</v>
      </c>
      <c r="F173" s="0" t="s">
        <v>12</v>
      </c>
    </row>
    <row r="174" customFormat="false" ht="12.8" hidden="false" customHeight="false" outlineLevel="0" collapsed="false">
      <c r="A174" s="0" t="s">
        <v>10</v>
      </c>
      <c r="B174" s="0" t="str">
        <f aca="false">IF(A174="Entire home/apt","entier","autre")</f>
        <v>entier</v>
      </c>
      <c r="C174" s="0" t="n">
        <v>129</v>
      </c>
      <c r="D174" s="0" t="n">
        <v>4.83</v>
      </c>
      <c r="E174" s="0" t="s">
        <v>11</v>
      </c>
      <c r="F174" s="0" t="s">
        <v>12</v>
      </c>
    </row>
    <row r="175" customFormat="false" ht="12.8" hidden="false" customHeight="false" outlineLevel="0" collapsed="false">
      <c r="A175" s="0" t="s">
        <v>10</v>
      </c>
      <c r="B175" s="0" t="str">
        <f aca="false">IF(A175="Entire home/apt","entier","autre")</f>
        <v>entier</v>
      </c>
      <c r="C175" s="0" t="n">
        <v>60</v>
      </c>
      <c r="D175" s="0" t="n">
        <v>4.4</v>
      </c>
      <c r="E175" s="0" t="s">
        <v>11</v>
      </c>
      <c r="F175" s="0" t="s">
        <v>12</v>
      </c>
    </row>
    <row r="176" customFormat="false" ht="12.8" hidden="false" customHeight="false" outlineLevel="0" collapsed="false">
      <c r="A176" s="0" t="s">
        <v>10</v>
      </c>
      <c r="B176" s="0" t="str">
        <f aca="false">IF(A176="Entire home/apt","entier","autre")</f>
        <v>entier</v>
      </c>
      <c r="C176" s="0" t="n">
        <v>234</v>
      </c>
      <c r="D176" s="0" t="n">
        <v>4.4</v>
      </c>
      <c r="E176" s="0" t="s">
        <v>11</v>
      </c>
      <c r="F176" s="0" t="s">
        <v>11</v>
      </c>
    </row>
    <row r="177" customFormat="false" ht="12.8" hidden="false" customHeight="false" outlineLevel="0" collapsed="false">
      <c r="A177" s="0" t="s">
        <v>10</v>
      </c>
      <c r="B177" s="0" t="str">
        <f aca="false">IF(A177="Entire home/apt","entier","autre")</f>
        <v>entier</v>
      </c>
      <c r="C177" s="0" t="n">
        <v>40</v>
      </c>
      <c r="D177" s="0" t="n">
        <v>4.46</v>
      </c>
      <c r="E177" s="0" t="s">
        <v>11</v>
      </c>
      <c r="F177" s="0" t="s">
        <v>12</v>
      </c>
    </row>
    <row r="178" customFormat="false" ht="12.8" hidden="false" customHeight="false" outlineLevel="0" collapsed="false">
      <c r="A178" s="0" t="s">
        <v>10</v>
      </c>
      <c r="B178" s="0" t="str">
        <f aca="false">IF(A178="Entire home/apt","entier","autre")</f>
        <v>entier</v>
      </c>
      <c r="C178" s="0" t="n">
        <v>86</v>
      </c>
      <c r="D178" s="0" t="n">
        <v>4.5</v>
      </c>
      <c r="E178" s="0" t="s">
        <v>11</v>
      </c>
      <c r="F178" s="0" t="s">
        <v>11</v>
      </c>
    </row>
    <row r="179" customFormat="false" ht="12.8" hidden="false" customHeight="false" outlineLevel="0" collapsed="false">
      <c r="A179" s="0" t="s">
        <v>10</v>
      </c>
      <c r="B179" s="0" t="str">
        <f aca="false">IF(A179="Entire home/apt","entier","autre")</f>
        <v>entier</v>
      </c>
      <c r="C179" s="0" t="n">
        <v>75</v>
      </c>
      <c r="D179" s="0" t="n">
        <v>4.8</v>
      </c>
      <c r="E179" s="0" t="s">
        <v>11</v>
      </c>
      <c r="F179" s="0" t="s">
        <v>12</v>
      </c>
    </row>
    <row r="180" customFormat="false" ht="12.8" hidden="false" customHeight="false" outlineLevel="0" collapsed="false">
      <c r="A180" s="0" t="s">
        <v>10</v>
      </c>
      <c r="B180" s="0" t="str">
        <f aca="false">IF(A180="Entire home/apt","entier","autre")</f>
        <v>entier</v>
      </c>
      <c r="C180" s="0" t="n">
        <v>120</v>
      </c>
      <c r="D180" s="0" t="n">
        <v>4.67</v>
      </c>
      <c r="E180" s="0" t="s">
        <v>12</v>
      </c>
      <c r="F180" s="0" t="s">
        <v>11</v>
      </c>
    </row>
    <row r="181" customFormat="false" ht="12.8" hidden="false" customHeight="false" outlineLevel="0" collapsed="false">
      <c r="A181" s="0" t="s">
        <v>10</v>
      </c>
      <c r="B181" s="0" t="str">
        <f aca="false">IF(A181="Entire home/apt","entier","autre")</f>
        <v>entier</v>
      </c>
      <c r="C181" s="0" t="n">
        <v>50</v>
      </c>
      <c r="D181" s="0" t="n">
        <v>4.6</v>
      </c>
      <c r="E181" s="0" t="s">
        <v>11</v>
      </c>
      <c r="F181" s="0" t="s">
        <v>12</v>
      </c>
    </row>
    <row r="182" customFormat="false" ht="12.8" hidden="false" customHeight="false" outlineLevel="0" collapsed="false">
      <c r="A182" s="0" t="s">
        <v>10</v>
      </c>
      <c r="B182" s="0" t="str">
        <f aca="false">IF(A182="Entire home/apt","entier","autre")</f>
        <v>entier</v>
      </c>
      <c r="C182" s="0" t="n">
        <v>70</v>
      </c>
      <c r="D182" s="0" t="n">
        <v>4.56</v>
      </c>
      <c r="E182" s="0" t="s">
        <v>12</v>
      </c>
      <c r="F182" s="0" t="s">
        <v>12</v>
      </c>
    </row>
    <row r="183" customFormat="false" ht="12.8" hidden="false" customHeight="false" outlineLevel="0" collapsed="false">
      <c r="A183" s="0" t="s">
        <v>10</v>
      </c>
      <c r="B183" s="0" t="str">
        <f aca="false">IF(A183="Entire home/apt","entier","autre")</f>
        <v>entier</v>
      </c>
      <c r="C183" s="0" t="n">
        <v>59</v>
      </c>
      <c r="D183" s="0" t="n">
        <v>4.5</v>
      </c>
      <c r="E183" s="0" t="s">
        <v>11</v>
      </c>
      <c r="F183" s="0" t="s">
        <v>12</v>
      </c>
    </row>
    <row r="184" customFormat="false" ht="12.8" hidden="false" customHeight="false" outlineLevel="0" collapsed="false">
      <c r="A184" s="0" t="s">
        <v>10</v>
      </c>
      <c r="B184" s="0" t="str">
        <f aca="false">IF(A184="Entire home/apt","entier","autre")</f>
        <v>entier</v>
      </c>
      <c r="C184" s="0" t="n">
        <v>82</v>
      </c>
      <c r="E184" s="0" t="s">
        <v>11</v>
      </c>
      <c r="F184" s="0" t="s">
        <v>11</v>
      </c>
    </row>
    <row r="185" customFormat="false" ht="12.8" hidden="false" customHeight="false" outlineLevel="0" collapsed="false">
      <c r="A185" s="0" t="s">
        <v>10</v>
      </c>
      <c r="B185" s="0" t="str">
        <f aca="false">IF(A185="Entire home/apt","entier","autre")</f>
        <v>entier</v>
      </c>
      <c r="C185" s="0" t="n">
        <v>136</v>
      </c>
      <c r="D185" s="0" t="n">
        <v>4.17</v>
      </c>
      <c r="E185" s="0" t="s">
        <v>11</v>
      </c>
      <c r="F185" s="0" t="s">
        <v>12</v>
      </c>
    </row>
    <row r="186" customFormat="false" ht="12.8" hidden="false" customHeight="false" outlineLevel="0" collapsed="false">
      <c r="A186" s="0" t="s">
        <v>10</v>
      </c>
      <c r="B186" s="0" t="str">
        <f aca="false">IF(A186="Entire home/apt","entier","autre")</f>
        <v>entier</v>
      </c>
      <c r="C186" s="0" t="n">
        <v>44</v>
      </c>
      <c r="E186" s="0" t="s">
        <v>12</v>
      </c>
      <c r="F186" s="0" t="s">
        <v>12</v>
      </c>
    </row>
    <row r="187" customFormat="false" ht="12.8" hidden="false" customHeight="false" outlineLevel="0" collapsed="false">
      <c r="A187" s="0" t="s">
        <v>10</v>
      </c>
      <c r="B187" s="0" t="str">
        <f aca="false">IF(A187="Entire home/apt","entier","autre")</f>
        <v>entier</v>
      </c>
      <c r="C187" s="0" t="n">
        <v>147</v>
      </c>
      <c r="D187" s="0" t="n">
        <v>4.84</v>
      </c>
      <c r="E187" s="0" t="s">
        <v>11</v>
      </c>
      <c r="F187" s="0" t="s">
        <v>12</v>
      </c>
    </row>
    <row r="188" customFormat="false" ht="12.8" hidden="false" customHeight="false" outlineLevel="0" collapsed="false">
      <c r="A188" s="0" t="s">
        <v>20</v>
      </c>
      <c r="B188" s="0" t="str">
        <f aca="false">IF(A188="Entire home/apt","entier","autre")</f>
        <v>autre</v>
      </c>
      <c r="C188" s="0" t="n">
        <v>58</v>
      </c>
      <c r="D188" s="0" t="n">
        <v>4.73</v>
      </c>
      <c r="E188" s="0" t="s">
        <v>11</v>
      </c>
      <c r="F188" s="0" t="s">
        <v>12</v>
      </c>
    </row>
    <row r="189" customFormat="false" ht="12.8" hidden="false" customHeight="false" outlineLevel="0" collapsed="false">
      <c r="A189" s="0" t="s">
        <v>10</v>
      </c>
      <c r="B189" s="0" t="str">
        <f aca="false">IF(A189="Entire home/apt","entier","autre")</f>
        <v>entier</v>
      </c>
      <c r="C189" s="0" t="n">
        <v>67</v>
      </c>
      <c r="D189" s="0" t="n">
        <v>4.5</v>
      </c>
      <c r="E189" s="0" t="s">
        <v>11</v>
      </c>
      <c r="F189" s="0" t="s">
        <v>11</v>
      </c>
    </row>
    <row r="190" customFormat="false" ht="12.8" hidden="false" customHeight="false" outlineLevel="0" collapsed="false">
      <c r="A190" s="0" t="s">
        <v>10</v>
      </c>
      <c r="B190" s="0" t="str">
        <f aca="false">IF(A190="Entire home/apt","entier","autre")</f>
        <v>entier</v>
      </c>
      <c r="C190" s="0" t="n">
        <v>60</v>
      </c>
      <c r="E190" s="0" t="s">
        <v>12</v>
      </c>
      <c r="F190" s="0" t="s">
        <v>12</v>
      </c>
    </row>
    <row r="191" customFormat="false" ht="12.8" hidden="false" customHeight="false" outlineLevel="0" collapsed="false">
      <c r="A191" s="0" t="s">
        <v>10</v>
      </c>
      <c r="B191" s="0" t="str">
        <f aca="false">IF(A191="Entire home/apt","entier","autre")</f>
        <v>entier</v>
      </c>
      <c r="C191" s="0" t="n">
        <v>60</v>
      </c>
      <c r="E191" s="0" t="s">
        <v>11</v>
      </c>
      <c r="F191" s="0" t="s">
        <v>12</v>
      </c>
    </row>
    <row r="192" customFormat="false" ht="12.8" hidden="false" customHeight="false" outlineLevel="0" collapsed="false">
      <c r="A192" s="0" t="s">
        <v>10</v>
      </c>
      <c r="B192" s="0" t="str">
        <f aca="false">IF(A192="Entire home/apt","entier","autre")</f>
        <v>entier</v>
      </c>
      <c r="C192" s="0" t="n">
        <v>70</v>
      </c>
      <c r="E192" s="0" t="s">
        <v>11</v>
      </c>
      <c r="F192" s="0" t="s">
        <v>12</v>
      </c>
    </row>
    <row r="193" customFormat="false" ht="12.8" hidden="false" customHeight="false" outlineLevel="0" collapsed="false">
      <c r="A193" s="0" t="s">
        <v>10</v>
      </c>
      <c r="B193" s="0" t="str">
        <f aca="false">IF(A193="Entire home/apt","entier","autre")</f>
        <v>entier</v>
      </c>
      <c r="C193" s="0" t="n">
        <v>279</v>
      </c>
      <c r="D193" s="0" t="n">
        <v>4.68</v>
      </c>
      <c r="E193" s="0" t="s">
        <v>11</v>
      </c>
      <c r="F193" s="0" t="s">
        <v>12</v>
      </c>
    </row>
    <row r="194" customFormat="false" ht="12.8" hidden="false" customHeight="false" outlineLevel="0" collapsed="false">
      <c r="A194" s="0" t="s">
        <v>10</v>
      </c>
      <c r="B194" s="0" t="str">
        <f aca="false">IF(A194="Entire home/apt","entier","autre")</f>
        <v>entier</v>
      </c>
      <c r="C194" s="0" t="n">
        <v>150</v>
      </c>
      <c r="E194" s="0" t="s">
        <v>11</v>
      </c>
      <c r="F194" s="0" t="s">
        <v>12</v>
      </c>
    </row>
    <row r="195" customFormat="false" ht="12.8" hidden="false" customHeight="false" outlineLevel="0" collapsed="false">
      <c r="A195" s="0" t="s">
        <v>10</v>
      </c>
      <c r="B195" s="0" t="str">
        <f aca="false">IF(A195="Entire home/apt","entier","autre")</f>
        <v>entier</v>
      </c>
      <c r="C195" s="0" t="n">
        <v>83</v>
      </c>
      <c r="D195" s="0" t="n">
        <v>5</v>
      </c>
      <c r="E195" s="0" t="s">
        <v>11</v>
      </c>
      <c r="F195" s="0" t="s">
        <v>11</v>
      </c>
    </row>
    <row r="196" customFormat="false" ht="12.8" hidden="false" customHeight="false" outlineLevel="0" collapsed="false">
      <c r="A196" s="0" t="s">
        <v>10</v>
      </c>
      <c r="B196" s="0" t="str">
        <f aca="false">IF(A196="Entire home/apt","entier","autre")</f>
        <v>entier</v>
      </c>
      <c r="C196" s="0" t="n">
        <v>46</v>
      </c>
      <c r="D196" s="0" t="n">
        <v>4.75</v>
      </c>
      <c r="E196" s="0" t="s">
        <v>11</v>
      </c>
      <c r="F196" s="0" t="s">
        <v>11</v>
      </c>
    </row>
    <row r="197" customFormat="false" ht="12.8" hidden="false" customHeight="false" outlineLevel="0" collapsed="false">
      <c r="A197" s="0" t="s">
        <v>10</v>
      </c>
      <c r="B197" s="0" t="str">
        <f aca="false">IF(A197="Entire home/apt","entier","autre")</f>
        <v>entier</v>
      </c>
      <c r="C197" s="0" t="n">
        <v>50</v>
      </c>
      <c r="D197" s="0" t="n">
        <v>4.54</v>
      </c>
      <c r="E197" s="0" t="s">
        <v>11</v>
      </c>
      <c r="F197" s="0" t="s">
        <v>12</v>
      </c>
    </row>
    <row r="198" customFormat="false" ht="12.8" hidden="false" customHeight="false" outlineLevel="0" collapsed="false">
      <c r="A198" s="0" t="s">
        <v>10</v>
      </c>
      <c r="B198" s="0" t="str">
        <f aca="false">IF(A198="Entire home/apt","entier","autre")</f>
        <v>entier</v>
      </c>
      <c r="C198" s="0" t="n">
        <v>57</v>
      </c>
      <c r="E198" s="0" t="s">
        <v>11</v>
      </c>
      <c r="F198" s="0" t="s">
        <v>12</v>
      </c>
    </row>
    <row r="199" customFormat="false" ht="12.8" hidden="false" customHeight="false" outlineLevel="0" collapsed="false">
      <c r="A199" s="0" t="s">
        <v>10</v>
      </c>
      <c r="B199" s="0" t="str">
        <f aca="false">IF(A199="Entire home/apt","entier","autre")</f>
        <v>entier</v>
      </c>
      <c r="C199" s="0" t="n">
        <v>52</v>
      </c>
      <c r="D199" s="0" t="n">
        <v>5</v>
      </c>
      <c r="E199" s="0" t="s">
        <v>11</v>
      </c>
      <c r="F199" s="0" t="s">
        <v>12</v>
      </c>
    </row>
    <row r="200" customFormat="false" ht="12.8" hidden="false" customHeight="false" outlineLevel="0" collapsed="false">
      <c r="A200" s="0" t="s">
        <v>10</v>
      </c>
      <c r="B200" s="0" t="str">
        <f aca="false">IF(A200="Entire home/apt","entier","autre")</f>
        <v>entier</v>
      </c>
      <c r="C200" s="0" t="n">
        <v>859</v>
      </c>
      <c r="D200" s="0" t="n">
        <v>3.8</v>
      </c>
      <c r="E200" s="0" t="s">
        <v>11</v>
      </c>
      <c r="F200" s="0" t="s">
        <v>12</v>
      </c>
    </row>
    <row r="201" customFormat="false" ht="12.8" hidden="false" customHeight="false" outlineLevel="0" collapsed="false">
      <c r="A201" s="0" t="s">
        <v>10</v>
      </c>
      <c r="B201" s="0" t="str">
        <f aca="false">IF(A201="Entire home/apt","entier","autre")</f>
        <v>entier</v>
      </c>
      <c r="C201" s="0" t="n">
        <v>105</v>
      </c>
      <c r="D201" s="0" t="n">
        <v>3.83</v>
      </c>
      <c r="E201" s="0" t="s">
        <v>11</v>
      </c>
      <c r="F201" s="0" t="s">
        <v>12</v>
      </c>
    </row>
    <row r="202" customFormat="false" ht="12.8" hidden="false" customHeight="false" outlineLevel="0" collapsed="false">
      <c r="A202" s="0" t="s">
        <v>10</v>
      </c>
      <c r="B202" s="0" t="str">
        <f aca="false">IF(A202="Entire home/apt","entier","autre")</f>
        <v>entier</v>
      </c>
      <c r="C202" s="0" t="n">
        <v>107</v>
      </c>
      <c r="D202" s="0" t="n">
        <v>4.33</v>
      </c>
      <c r="E202" s="0" t="s">
        <v>11</v>
      </c>
      <c r="F202" s="0" t="s">
        <v>12</v>
      </c>
    </row>
    <row r="203" customFormat="false" ht="12.8" hidden="false" customHeight="false" outlineLevel="0" collapsed="false">
      <c r="A203" s="0" t="s">
        <v>10</v>
      </c>
      <c r="B203" s="0" t="str">
        <f aca="false">IF(A203="Entire home/apt","entier","autre")</f>
        <v>entier</v>
      </c>
      <c r="C203" s="0" t="n">
        <v>49</v>
      </c>
      <c r="D203" s="0" t="n">
        <v>4</v>
      </c>
      <c r="E203" s="0" t="s">
        <v>11</v>
      </c>
      <c r="F203" s="0" t="s">
        <v>12</v>
      </c>
    </row>
    <row r="204" customFormat="false" ht="12.8" hidden="false" customHeight="false" outlineLevel="0" collapsed="false">
      <c r="A204" s="0" t="s">
        <v>10</v>
      </c>
      <c r="B204" s="0" t="str">
        <f aca="false">IF(A204="Entire home/apt","entier","autre")</f>
        <v>entier</v>
      </c>
      <c r="C204" s="0" t="n">
        <v>205</v>
      </c>
      <c r="D204" s="0" t="n">
        <v>4.61</v>
      </c>
      <c r="E204" s="0" t="s">
        <v>11</v>
      </c>
      <c r="F204" s="0" t="s">
        <v>12</v>
      </c>
    </row>
    <row r="205" customFormat="false" ht="12.8" hidden="false" customHeight="false" outlineLevel="0" collapsed="false">
      <c r="A205" s="0" t="s">
        <v>10</v>
      </c>
      <c r="B205" s="0" t="str">
        <f aca="false">IF(A205="Entire home/apt","entier","autre")</f>
        <v>entier</v>
      </c>
      <c r="C205" s="0" t="n">
        <v>93</v>
      </c>
      <c r="D205" s="0" t="n">
        <v>5</v>
      </c>
      <c r="E205" s="0" t="s">
        <v>11</v>
      </c>
      <c r="F205" s="0" t="s">
        <v>11</v>
      </c>
    </row>
    <row r="206" customFormat="false" ht="12.8" hidden="false" customHeight="false" outlineLevel="0" collapsed="false">
      <c r="A206" s="0" t="s">
        <v>20</v>
      </c>
      <c r="B206" s="0" t="str">
        <f aca="false">IF(A206="Entire home/apt","entier","autre")</f>
        <v>autre</v>
      </c>
      <c r="C206" s="0" t="n">
        <v>41</v>
      </c>
      <c r="D206" s="0" t="n">
        <v>4.6</v>
      </c>
      <c r="E206" s="0" t="s">
        <v>12</v>
      </c>
      <c r="F206" s="0" t="s">
        <v>12</v>
      </c>
    </row>
    <row r="207" customFormat="false" ht="12.8" hidden="false" customHeight="false" outlineLevel="0" collapsed="false">
      <c r="A207" s="0" t="s">
        <v>10</v>
      </c>
      <c r="B207" s="0" t="str">
        <f aca="false">IF(A207="Entire home/apt","entier","autre")</f>
        <v>entier</v>
      </c>
      <c r="C207" s="0" t="n">
        <v>89</v>
      </c>
      <c r="D207" s="0" t="n">
        <v>4.6</v>
      </c>
      <c r="E207" s="0" t="s">
        <v>11</v>
      </c>
      <c r="F207" s="0" t="s">
        <v>12</v>
      </c>
    </row>
    <row r="208" customFormat="false" ht="12.8" hidden="false" customHeight="false" outlineLevel="0" collapsed="false">
      <c r="A208" s="0" t="s">
        <v>10</v>
      </c>
      <c r="B208" s="0" t="str">
        <f aca="false">IF(A208="Entire home/apt","entier","autre")</f>
        <v>entier</v>
      </c>
      <c r="C208" s="0" t="n">
        <v>180</v>
      </c>
      <c r="D208" s="0" t="n">
        <v>5</v>
      </c>
      <c r="E208" s="0" t="s">
        <v>11</v>
      </c>
      <c r="F208" s="0" t="s">
        <v>12</v>
      </c>
    </row>
    <row r="209" customFormat="false" ht="12.8" hidden="false" customHeight="false" outlineLevel="0" collapsed="false">
      <c r="A209" s="0" t="s">
        <v>10</v>
      </c>
      <c r="B209" s="0" t="str">
        <f aca="false">IF(A209="Entire home/apt","entier","autre")</f>
        <v>entier</v>
      </c>
      <c r="C209" s="0" t="n">
        <v>75</v>
      </c>
      <c r="D209" s="0" t="n">
        <v>4.45</v>
      </c>
      <c r="E209" s="0" t="s">
        <v>11</v>
      </c>
      <c r="F209" s="0" t="s">
        <v>12</v>
      </c>
    </row>
    <row r="210" customFormat="false" ht="12.8" hidden="false" customHeight="false" outlineLevel="0" collapsed="false">
      <c r="A210" s="0" t="s">
        <v>10</v>
      </c>
      <c r="B210" s="0" t="str">
        <f aca="false">IF(A210="Entire home/apt","entier","autre")</f>
        <v>entier</v>
      </c>
      <c r="C210" s="0" t="n">
        <v>70</v>
      </c>
      <c r="E210" s="0" t="s">
        <v>11</v>
      </c>
      <c r="F210" s="0" t="s">
        <v>11</v>
      </c>
    </row>
    <row r="211" customFormat="false" ht="12.8" hidden="false" customHeight="false" outlineLevel="0" collapsed="false">
      <c r="A211" s="0" t="s">
        <v>21</v>
      </c>
      <c r="B211" s="0" t="str">
        <f aca="false">IF(A211="Entire home/apt","entier","autre")</f>
        <v>autre</v>
      </c>
      <c r="C211" s="0" t="n">
        <v>190</v>
      </c>
      <c r="D211" s="0" t="n">
        <v>5</v>
      </c>
      <c r="E211" s="0" t="s">
        <v>11</v>
      </c>
      <c r="F211" s="0" t="s">
        <v>12</v>
      </c>
    </row>
    <row r="212" customFormat="false" ht="12.8" hidden="false" customHeight="false" outlineLevel="0" collapsed="false">
      <c r="A212" s="0" t="s">
        <v>10</v>
      </c>
      <c r="B212" s="0" t="str">
        <f aca="false">IF(A212="Entire home/apt","entier","autre")</f>
        <v>entier</v>
      </c>
      <c r="C212" s="0" t="n">
        <v>50</v>
      </c>
      <c r="D212" s="0" t="n">
        <v>2</v>
      </c>
      <c r="E212" s="0" t="s">
        <v>11</v>
      </c>
      <c r="F212" s="0" t="s">
        <v>12</v>
      </c>
    </row>
    <row r="213" customFormat="false" ht="12.8" hidden="false" customHeight="false" outlineLevel="0" collapsed="false">
      <c r="A213" s="0" t="s">
        <v>10</v>
      </c>
      <c r="B213" s="0" t="str">
        <f aca="false">IF(A213="Entire home/apt","entier","autre")</f>
        <v>entier</v>
      </c>
      <c r="C213" s="0" t="n">
        <v>400</v>
      </c>
      <c r="D213" s="0" t="n">
        <v>4.63</v>
      </c>
      <c r="E213" s="0" t="s">
        <v>11</v>
      </c>
      <c r="F213" s="0" t="s">
        <v>11</v>
      </c>
    </row>
    <row r="214" customFormat="false" ht="12.8" hidden="false" customHeight="false" outlineLevel="0" collapsed="false">
      <c r="A214" s="0" t="s">
        <v>10</v>
      </c>
      <c r="B214" s="0" t="str">
        <f aca="false">IF(A214="Entire home/apt","entier","autre")</f>
        <v>entier</v>
      </c>
      <c r="C214" s="0" t="n">
        <v>143</v>
      </c>
      <c r="D214" s="0" t="n">
        <v>4.71</v>
      </c>
      <c r="E214" s="0" t="s">
        <v>11</v>
      </c>
      <c r="F214" s="0" t="s">
        <v>11</v>
      </c>
    </row>
    <row r="215" customFormat="false" ht="12.8" hidden="false" customHeight="false" outlineLevel="0" collapsed="false">
      <c r="A215" s="0" t="s">
        <v>21</v>
      </c>
      <c r="B215" s="0" t="str">
        <f aca="false">IF(A215="Entire home/apt","entier","autre")</f>
        <v>autre</v>
      </c>
      <c r="C215" s="0" t="n">
        <v>289</v>
      </c>
      <c r="E215" s="0" t="s">
        <v>11</v>
      </c>
      <c r="F215" s="0" t="s">
        <v>12</v>
      </c>
    </row>
    <row r="216" customFormat="false" ht="12.8" hidden="false" customHeight="false" outlineLevel="0" collapsed="false">
      <c r="A216" s="0" t="s">
        <v>10</v>
      </c>
      <c r="B216" s="0" t="str">
        <f aca="false">IF(A216="Entire home/apt","entier","autre")</f>
        <v>entier</v>
      </c>
      <c r="C216" s="0" t="n">
        <v>90</v>
      </c>
      <c r="D216" s="0" t="n">
        <v>4.62</v>
      </c>
      <c r="E216" s="0" t="s">
        <v>11</v>
      </c>
      <c r="F216" s="0" t="s">
        <v>11</v>
      </c>
    </row>
    <row r="217" customFormat="false" ht="12.8" hidden="false" customHeight="false" outlineLevel="0" collapsed="false">
      <c r="A217" s="0" t="s">
        <v>10</v>
      </c>
      <c r="B217" s="0" t="str">
        <f aca="false">IF(A217="Entire home/apt","entier","autre")</f>
        <v>entier</v>
      </c>
      <c r="C217" s="0" t="n">
        <v>1000</v>
      </c>
      <c r="D217" s="0" t="n">
        <v>0</v>
      </c>
      <c r="E217" s="0" t="s">
        <v>11</v>
      </c>
      <c r="F217" s="0" t="s">
        <v>12</v>
      </c>
    </row>
    <row r="218" customFormat="false" ht="12.8" hidden="false" customHeight="false" outlineLevel="0" collapsed="false">
      <c r="A218" s="0" t="s">
        <v>10</v>
      </c>
      <c r="B218" s="0" t="str">
        <f aca="false">IF(A218="Entire home/apt","entier","autre")</f>
        <v>entier</v>
      </c>
      <c r="C218" s="0" t="n">
        <v>270</v>
      </c>
      <c r="D218" s="0" t="n">
        <v>5</v>
      </c>
      <c r="E218" s="0" t="s">
        <v>11</v>
      </c>
      <c r="F218" s="0" t="s">
        <v>12</v>
      </c>
    </row>
    <row r="219" customFormat="false" ht="12.8" hidden="false" customHeight="false" outlineLevel="0" collapsed="false">
      <c r="A219" s="0" t="s">
        <v>10</v>
      </c>
      <c r="B219" s="0" t="str">
        <f aca="false">IF(A219="Entire home/apt","entier","autre")</f>
        <v>entier</v>
      </c>
      <c r="C219" s="0" t="n">
        <v>200</v>
      </c>
      <c r="D219" s="0" t="n">
        <v>4.93</v>
      </c>
      <c r="E219" s="0" t="s">
        <v>11</v>
      </c>
      <c r="F219" s="0" t="s">
        <v>12</v>
      </c>
    </row>
    <row r="220" customFormat="false" ht="12.8" hidden="false" customHeight="false" outlineLevel="0" collapsed="false">
      <c r="A220" s="0" t="s">
        <v>10</v>
      </c>
      <c r="B220" s="0" t="str">
        <f aca="false">IF(A220="Entire home/apt","entier","autre")</f>
        <v>entier</v>
      </c>
      <c r="C220" s="0" t="n">
        <v>720</v>
      </c>
      <c r="D220" s="0" t="n">
        <v>4.6</v>
      </c>
      <c r="E220" s="0" t="s">
        <v>11</v>
      </c>
      <c r="F220" s="0" t="s">
        <v>12</v>
      </c>
    </row>
    <row r="221" customFormat="false" ht="12.8" hidden="false" customHeight="false" outlineLevel="0" collapsed="false">
      <c r="A221" s="0" t="s">
        <v>10</v>
      </c>
      <c r="B221" s="0" t="str">
        <f aca="false">IF(A221="Entire home/apt","entier","autre")</f>
        <v>entier</v>
      </c>
      <c r="C221" s="0" t="n">
        <v>79</v>
      </c>
      <c r="D221" s="0" t="n">
        <v>5</v>
      </c>
      <c r="E221" s="0" t="s">
        <v>11</v>
      </c>
      <c r="F221" s="0" t="s">
        <v>11</v>
      </c>
    </row>
    <row r="222" customFormat="false" ht="12.8" hidden="false" customHeight="false" outlineLevel="0" collapsed="false">
      <c r="A222" s="0" t="s">
        <v>10</v>
      </c>
      <c r="B222" s="0" t="str">
        <f aca="false">IF(A222="Entire home/apt","entier","autre")</f>
        <v>entier</v>
      </c>
      <c r="C222" s="0" t="n">
        <v>70</v>
      </c>
      <c r="D222" s="0" t="n">
        <v>4.5</v>
      </c>
      <c r="E222" s="0" t="s">
        <v>11</v>
      </c>
      <c r="F222" s="0" t="s">
        <v>11</v>
      </c>
    </row>
    <row r="223" customFormat="false" ht="12.8" hidden="false" customHeight="false" outlineLevel="0" collapsed="false">
      <c r="A223" s="0" t="s">
        <v>22</v>
      </c>
      <c r="B223" s="0" t="str">
        <f aca="false">IF(A223="Entire home/apt","entier","autre")</f>
        <v>autre</v>
      </c>
      <c r="C223" s="0" t="n">
        <v>40</v>
      </c>
      <c r="E223" s="0" t="s">
        <v>11</v>
      </c>
      <c r="F223" s="0" t="s">
        <v>12</v>
      </c>
    </row>
    <row r="224" customFormat="false" ht="12.8" hidden="false" customHeight="false" outlineLevel="0" collapsed="false">
      <c r="A224" s="0" t="s">
        <v>20</v>
      </c>
      <c r="B224" s="0" t="str">
        <f aca="false">IF(A224="Entire home/apt","entier","autre")</f>
        <v>autre</v>
      </c>
      <c r="C224" s="0" t="n">
        <v>80</v>
      </c>
      <c r="D224" s="0" t="n">
        <v>5</v>
      </c>
      <c r="E224" s="0" t="s">
        <v>11</v>
      </c>
      <c r="F224" s="0" t="s">
        <v>11</v>
      </c>
    </row>
    <row r="225" customFormat="false" ht="12.8" hidden="false" customHeight="false" outlineLevel="0" collapsed="false">
      <c r="A225" s="0" t="s">
        <v>10</v>
      </c>
      <c r="B225" s="0" t="str">
        <f aca="false">IF(A225="Entire home/apt","entier","autre")</f>
        <v>entier</v>
      </c>
      <c r="C225" s="0" t="n">
        <v>85</v>
      </c>
      <c r="E225" s="0" t="s">
        <v>11</v>
      </c>
      <c r="F225" s="0" t="s">
        <v>11</v>
      </c>
    </row>
    <row r="226" customFormat="false" ht="12.8" hidden="false" customHeight="false" outlineLevel="0" collapsed="false">
      <c r="A226" s="0" t="s">
        <v>10</v>
      </c>
      <c r="B226" s="0" t="str">
        <f aca="false">IF(A226="Entire home/apt","entier","autre")</f>
        <v>entier</v>
      </c>
      <c r="C226" s="0" t="n">
        <v>60</v>
      </c>
      <c r="D226" s="0" t="n">
        <v>5</v>
      </c>
      <c r="E226" s="0" t="s">
        <v>11</v>
      </c>
      <c r="F226" s="0" t="s">
        <v>12</v>
      </c>
    </row>
    <row r="227" customFormat="false" ht="12.8" hidden="false" customHeight="false" outlineLevel="0" collapsed="false">
      <c r="A227" s="0" t="s">
        <v>10</v>
      </c>
      <c r="B227" s="0" t="str">
        <f aca="false">IF(A227="Entire home/apt","entier","autre")</f>
        <v>entier</v>
      </c>
      <c r="C227" s="0" t="n">
        <v>492</v>
      </c>
      <c r="E227" s="0" t="s">
        <v>11</v>
      </c>
      <c r="F227" s="0" t="s">
        <v>11</v>
      </c>
    </row>
    <row r="228" customFormat="false" ht="12.8" hidden="false" customHeight="false" outlineLevel="0" collapsed="false">
      <c r="A228" s="0" t="s">
        <v>20</v>
      </c>
      <c r="B228" s="0" t="str">
        <f aca="false">IF(A228="Entire home/apt","entier","autre")</f>
        <v>autre</v>
      </c>
      <c r="C228" s="0" t="n">
        <v>30</v>
      </c>
      <c r="D228" s="0" t="n">
        <v>5</v>
      </c>
      <c r="E228" s="0" t="s">
        <v>12</v>
      </c>
      <c r="F228" s="0" t="s">
        <v>12</v>
      </c>
    </row>
    <row r="229" customFormat="false" ht="12.8" hidden="false" customHeight="false" outlineLevel="0" collapsed="false">
      <c r="A229" s="0" t="s">
        <v>21</v>
      </c>
      <c r="B229" s="0" t="str">
        <f aca="false">IF(A229="Entire home/apt","entier","autre")</f>
        <v>autre</v>
      </c>
      <c r="C229" s="0" t="n">
        <v>513</v>
      </c>
      <c r="D229" s="0" t="n">
        <v>5</v>
      </c>
      <c r="E229" s="0" t="s">
        <v>11</v>
      </c>
      <c r="F229" s="0" t="s">
        <v>12</v>
      </c>
    </row>
    <row r="230" customFormat="false" ht="12.8" hidden="false" customHeight="false" outlineLevel="0" collapsed="false">
      <c r="A230" s="0" t="s">
        <v>10</v>
      </c>
      <c r="B230" s="0" t="str">
        <f aca="false">IF(A230="Entire home/apt","entier","autre")</f>
        <v>entier</v>
      </c>
      <c r="C230" s="0" t="n">
        <v>72</v>
      </c>
      <c r="D230" s="0" t="n">
        <v>4.75</v>
      </c>
      <c r="E230" s="0" t="s">
        <v>11</v>
      </c>
      <c r="F230" s="0" t="s">
        <v>11</v>
      </c>
    </row>
    <row r="231" customFormat="false" ht="12.8" hidden="false" customHeight="false" outlineLevel="0" collapsed="false">
      <c r="A231" s="0" t="s">
        <v>10</v>
      </c>
      <c r="B231" s="0" t="str">
        <f aca="false">IF(A231="Entire home/apt","entier","autre")</f>
        <v>entier</v>
      </c>
      <c r="C231" s="0" t="n">
        <v>400</v>
      </c>
      <c r="E231" s="0" t="s">
        <v>11</v>
      </c>
      <c r="F231" s="0" t="s">
        <v>12</v>
      </c>
    </row>
    <row r="232" customFormat="false" ht="12.8" hidden="false" customHeight="false" outlineLevel="0" collapsed="false">
      <c r="A232" s="0" t="s">
        <v>10</v>
      </c>
      <c r="B232" s="0" t="str">
        <f aca="false">IF(A232="Entire home/apt","entier","autre")</f>
        <v>entier</v>
      </c>
      <c r="C232" s="0" t="n">
        <v>68</v>
      </c>
      <c r="D232" s="0" t="n">
        <v>5</v>
      </c>
      <c r="E232" s="0" t="s">
        <v>11</v>
      </c>
      <c r="F232" s="0" t="s">
        <v>11</v>
      </c>
    </row>
    <row r="233" customFormat="false" ht="12.8" hidden="false" customHeight="false" outlineLevel="0" collapsed="false">
      <c r="A233" s="0" t="s">
        <v>10</v>
      </c>
      <c r="B233" s="0" t="str">
        <f aca="false">IF(A233="Entire home/apt","entier","autre")</f>
        <v>entier</v>
      </c>
      <c r="C233" s="0" t="n">
        <v>88</v>
      </c>
      <c r="D233" s="0" t="n">
        <v>4</v>
      </c>
      <c r="E233" s="0" t="s">
        <v>11</v>
      </c>
      <c r="F233" s="0" t="s">
        <v>12</v>
      </c>
    </row>
    <row r="234" customFormat="false" ht="12.8" hidden="false" customHeight="false" outlineLevel="0" collapsed="false">
      <c r="A234" s="0" t="s">
        <v>21</v>
      </c>
      <c r="B234" s="0" t="str">
        <f aca="false">IF(A234="Entire home/apt","entier","autre")</f>
        <v>autre</v>
      </c>
      <c r="C234" s="0" t="n">
        <v>146</v>
      </c>
      <c r="D234" s="0" t="n">
        <v>5</v>
      </c>
      <c r="E234" s="0" t="s">
        <v>11</v>
      </c>
      <c r="F234" s="0" t="s">
        <v>12</v>
      </c>
    </row>
    <row r="235" customFormat="false" ht="12.8" hidden="false" customHeight="false" outlineLevel="0" collapsed="false">
      <c r="A235" s="0" t="s">
        <v>10</v>
      </c>
      <c r="B235" s="0" t="str">
        <f aca="false">IF(A235="Entire home/apt","entier","autre")</f>
        <v>entier</v>
      </c>
      <c r="C235" s="0" t="n">
        <v>273</v>
      </c>
      <c r="D235" s="0" t="n">
        <v>4.62</v>
      </c>
      <c r="E235" s="0" t="s">
        <v>11</v>
      </c>
      <c r="F235" s="0" t="s">
        <v>12</v>
      </c>
    </row>
    <row r="236" customFormat="false" ht="12.8" hidden="false" customHeight="false" outlineLevel="0" collapsed="false">
      <c r="A236" s="0" t="s">
        <v>10</v>
      </c>
      <c r="B236" s="0" t="str">
        <f aca="false">IF(A236="Entire home/apt","entier","autre")</f>
        <v>entier</v>
      </c>
      <c r="C236" s="0" t="n">
        <v>67</v>
      </c>
      <c r="D236" s="0" t="n">
        <v>4.85</v>
      </c>
      <c r="E236" s="0" t="s">
        <v>11</v>
      </c>
      <c r="F236" s="0" t="s">
        <v>12</v>
      </c>
    </row>
    <row r="237" customFormat="false" ht="12.8" hidden="false" customHeight="false" outlineLevel="0" collapsed="false">
      <c r="A237" s="0" t="s">
        <v>10</v>
      </c>
      <c r="B237" s="0" t="str">
        <f aca="false">IF(A237="Entire home/apt","entier","autre")</f>
        <v>entier</v>
      </c>
      <c r="C237" s="0" t="n">
        <v>64</v>
      </c>
      <c r="D237" s="0" t="n">
        <v>4.47</v>
      </c>
      <c r="E237" s="0" t="s">
        <v>11</v>
      </c>
      <c r="F237" s="0" t="s">
        <v>12</v>
      </c>
    </row>
    <row r="238" customFormat="false" ht="12.8" hidden="false" customHeight="false" outlineLevel="0" collapsed="false">
      <c r="A238" s="0" t="s">
        <v>20</v>
      </c>
      <c r="B238" s="0" t="str">
        <f aca="false">IF(A238="Entire home/apt","entier","autre")</f>
        <v>autre</v>
      </c>
      <c r="C238" s="0" t="n">
        <v>25</v>
      </c>
      <c r="D238" s="0" t="n">
        <v>3.67</v>
      </c>
      <c r="E238" s="0" t="s">
        <v>12</v>
      </c>
      <c r="F238" s="0" t="s">
        <v>12</v>
      </c>
    </row>
    <row r="239" customFormat="false" ht="12.8" hidden="false" customHeight="false" outlineLevel="0" collapsed="false">
      <c r="A239" s="0" t="s">
        <v>20</v>
      </c>
      <c r="B239" s="0" t="str">
        <f aca="false">IF(A239="Entire home/apt","entier","autre")</f>
        <v>autre</v>
      </c>
      <c r="C239" s="0" t="n">
        <v>40</v>
      </c>
      <c r="D239" s="0" t="n">
        <v>5</v>
      </c>
      <c r="E239" s="0" t="s">
        <v>11</v>
      </c>
      <c r="F239" s="0" t="s">
        <v>12</v>
      </c>
    </row>
    <row r="240" customFormat="false" ht="12.8" hidden="false" customHeight="false" outlineLevel="0" collapsed="false">
      <c r="A240" s="0" t="s">
        <v>10</v>
      </c>
      <c r="B240" s="0" t="str">
        <f aca="false">IF(A240="Entire home/apt","entier","autre")</f>
        <v>entier</v>
      </c>
      <c r="C240" s="0" t="n">
        <v>90</v>
      </c>
      <c r="D240" s="0" t="n">
        <v>5</v>
      </c>
      <c r="E240" s="0" t="s">
        <v>11</v>
      </c>
      <c r="F240" s="0" t="s">
        <v>12</v>
      </c>
    </row>
    <row r="241" customFormat="false" ht="12.8" hidden="false" customHeight="false" outlineLevel="0" collapsed="false">
      <c r="A241" s="0" t="s">
        <v>21</v>
      </c>
      <c r="B241" s="0" t="str">
        <f aca="false">IF(A241="Entire home/apt","entier","autre")</f>
        <v>autre</v>
      </c>
      <c r="C241" s="0" t="n">
        <v>163</v>
      </c>
      <c r="D241" s="0" t="n">
        <v>4.77</v>
      </c>
      <c r="E241" s="0" t="s">
        <v>11</v>
      </c>
      <c r="F241" s="0" t="s">
        <v>12</v>
      </c>
    </row>
    <row r="242" customFormat="false" ht="12.8" hidden="false" customHeight="false" outlineLevel="0" collapsed="false">
      <c r="A242" s="0" t="s">
        <v>10</v>
      </c>
      <c r="B242" s="0" t="str">
        <f aca="false">IF(A242="Entire home/apt","entier","autre")</f>
        <v>entier</v>
      </c>
      <c r="C242" s="0" t="n">
        <v>90</v>
      </c>
      <c r="D242" s="0" t="n">
        <v>4.85</v>
      </c>
      <c r="E242" s="0" t="s">
        <v>11</v>
      </c>
      <c r="F242" s="0" t="s">
        <v>12</v>
      </c>
    </row>
    <row r="243" customFormat="false" ht="12.8" hidden="false" customHeight="false" outlineLevel="0" collapsed="false">
      <c r="A243" s="0" t="s">
        <v>10</v>
      </c>
      <c r="B243" s="0" t="str">
        <f aca="false">IF(A243="Entire home/apt","entier","autre")</f>
        <v>entier</v>
      </c>
      <c r="C243" s="0" t="n">
        <v>40</v>
      </c>
      <c r="E243" s="0" t="s">
        <v>11</v>
      </c>
      <c r="F243" s="0" t="s">
        <v>11</v>
      </c>
    </row>
    <row r="244" customFormat="false" ht="12.8" hidden="false" customHeight="false" outlineLevel="0" collapsed="false">
      <c r="A244" s="0" t="s">
        <v>10</v>
      </c>
      <c r="B244" s="0" t="str">
        <f aca="false">IF(A244="Entire home/apt","entier","autre")</f>
        <v>entier</v>
      </c>
      <c r="C244" s="0" t="n">
        <v>100</v>
      </c>
      <c r="E244" s="0" t="s">
        <v>11</v>
      </c>
      <c r="F244" s="0" t="s">
        <v>11</v>
      </c>
    </row>
    <row r="245" customFormat="false" ht="12.8" hidden="false" customHeight="false" outlineLevel="0" collapsed="false">
      <c r="A245" s="0" t="s">
        <v>10</v>
      </c>
      <c r="B245" s="0" t="str">
        <f aca="false">IF(A245="Entire home/apt","entier","autre")</f>
        <v>entier</v>
      </c>
      <c r="C245" s="0" t="n">
        <v>78</v>
      </c>
      <c r="D245" s="0" t="n">
        <v>5</v>
      </c>
      <c r="E245" s="0" t="s">
        <v>11</v>
      </c>
      <c r="F245" s="0" t="s">
        <v>11</v>
      </c>
    </row>
    <row r="246" customFormat="false" ht="12.8" hidden="false" customHeight="false" outlineLevel="0" collapsed="false">
      <c r="A246" s="0" t="s">
        <v>10</v>
      </c>
      <c r="B246" s="0" t="str">
        <f aca="false">IF(A246="Entire home/apt","entier","autre")</f>
        <v>entier</v>
      </c>
      <c r="C246" s="0" t="n">
        <v>290</v>
      </c>
      <c r="E246" s="0" t="s">
        <v>11</v>
      </c>
      <c r="F246" s="0" t="s">
        <v>11</v>
      </c>
    </row>
    <row r="247" customFormat="false" ht="12.8" hidden="false" customHeight="false" outlineLevel="0" collapsed="false">
      <c r="A247" s="0" t="s">
        <v>10</v>
      </c>
      <c r="B247" s="0" t="str">
        <f aca="false">IF(A247="Entire home/apt","entier","autre")</f>
        <v>entier</v>
      </c>
      <c r="C247" s="0" t="n">
        <v>40</v>
      </c>
      <c r="D247" s="0" t="n">
        <v>3.5</v>
      </c>
      <c r="E247" s="0" t="s">
        <v>12</v>
      </c>
      <c r="F247" s="0" t="s">
        <v>11</v>
      </c>
    </row>
    <row r="248" customFormat="false" ht="12.8" hidden="false" customHeight="false" outlineLevel="0" collapsed="false">
      <c r="A248" s="0" t="s">
        <v>10</v>
      </c>
      <c r="B248" s="0" t="str">
        <f aca="false">IF(A248="Entire home/apt","entier","autre")</f>
        <v>entier</v>
      </c>
      <c r="C248" s="0" t="n">
        <v>70</v>
      </c>
      <c r="E248" s="0" t="s">
        <v>11</v>
      </c>
      <c r="F248" s="0" t="s">
        <v>12</v>
      </c>
    </row>
    <row r="249" customFormat="false" ht="12.8" hidden="false" customHeight="false" outlineLevel="0" collapsed="false">
      <c r="A249" s="0" t="s">
        <v>10</v>
      </c>
      <c r="B249" s="0" t="str">
        <f aca="false">IF(A249="Entire home/apt","entier","autre")</f>
        <v>entier</v>
      </c>
      <c r="C249" s="0" t="n">
        <v>175</v>
      </c>
      <c r="D249" s="0" t="n">
        <v>4.79</v>
      </c>
      <c r="E249" s="0" t="s">
        <v>11</v>
      </c>
      <c r="F249" s="0" t="s">
        <v>12</v>
      </c>
    </row>
    <row r="250" customFormat="false" ht="12.8" hidden="false" customHeight="false" outlineLevel="0" collapsed="false">
      <c r="A250" s="0" t="s">
        <v>10</v>
      </c>
      <c r="B250" s="0" t="str">
        <f aca="false">IF(A250="Entire home/apt","entier","autre")</f>
        <v>entier</v>
      </c>
      <c r="C250" s="0" t="n">
        <v>33</v>
      </c>
      <c r="D250" s="0" t="n">
        <v>4.33</v>
      </c>
      <c r="E250" s="0" t="s">
        <v>11</v>
      </c>
      <c r="F250" s="0" t="s">
        <v>11</v>
      </c>
    </row>
    <row r="251" customFormat="false" ht="12.8" hidden="false" customHeight="false" outlineLevel="0" collapsed="false">
      <c r="A251" s="0" t="s">
        <v>10</v>
      </c>
      <c r="B251" s="0" t="str">
        <f aca="false">IF(A251="Entire home/apt","entier","autre")</f>
        <v>entier</v>
      </c>
      <c r="C251" s="0" t="n">
        <v>50</v>
      </c>
      <c r="D251" s="0" t="n">
        <v>5</v>
      </c>
      <c r="E251" s="0" t="s">
        <v>11</v>
      </c>
      <c r="F251" s="0" t="s">
        <v>12</v>
      </c>
    </row>
    <row r="252" customFormat="false" ht="12.8" hidden="false" customHeight="false" outlineLevel="0" collapsed="false">
      <c r="A252" s="0" t="s">
        <v>10</v>
      </c>
      <c r="B252" s="0" t="str">
        <f aca="false">IF(A252="Entire home/apt","entier","autre")</f>
        <v>entier</v>
      </c>
      <c r="C252" s="0" t="n">
        <v>80</v>
      </c>
      <c r="E252" s="0" t="s">
        <v>11</v>
      </c>
      <c r="F252" s="0" t="s">
        <v>12</v>
      </c>
    </row>
    <row r="253" customFormat="false" ht="12.8" hidden="false" customHeight="false" outlineLevel="0" collapsed="false">
      <c r="A253" s="0" t="s">
        <v>10</v>
      </c>
      <c r="B253" s="0" t="str">
        <f aca="false">IF(A253="Entire home/apt","entier","autre")</f>
        <v>entier</v>
      </c>
      <c r="C253" s="0" t="n">
        <v>60</v>
      </c>
      <c r="D253" s="0" t="n">
        <v>4.58</v>
      </c>
      <c r="E253" s="0" t="s">
        <v>11</v>
      </c>
      <c r="F253" s="0" t="s">
        <v>11</v>
      </c>
    </row>
    <row r="254" customFormat="false" ht="12.8" hidden="false" customHeight="false" outlineLevel="0" collapsed="false">
      <c r="A254" s="0" t="s">
        <v>10</v>
      </c>
      <c r="B254" s="0" t="str">
        <f aca="false">IF(A254="Entire home/apt","entier","autre")</f>
        <v>entier</v>
      </c>
      <c r="C254" s="0" t="n">
        <v>50</v>
      </c>
      <c r="D254" s="0" t="n">
        <v>4.57</v>
      </c>
      <c r="E254" s="0" t="s">
        <v>11</v>
      </c>
      <c r="F254" s="0" t="s">
        <v>11</v>
      </c>
    </row>
    <row r="255" customFormat="false" ht="12.8" hidden="false" customHeight="false" outlineLevel="0" collapsed="false">
      <c r="A255" s="0" t="s">
        <v>10</v>
      </c>
      <c r="B255" s="0" t="str">
        <f aca="false">IF(A255="Entire home/apt","entier","autre")</f>
        <v>entier</v>
      </c>
      <c r="C255" s="0" t="n">
        <v>95</v>
      </c>
      <c r="E255" s="0" t="s">
        <v>11</v>
      </c>
      <c r="F255" s="0" t="s">
        <v>11</v>
      </c>
    </row>
    <row r="256" customFormat="false" ht="12.8" hidden="false" customHeight="false" outlineLevel="0" collapsed="false">
      <c r="A256" s="0" t="s">
        <v>10</v>
      </c>
      <c r="B256" s="0" t="str">
        <f aca="false">IF(A256="Entire home/apt","entier","autre")</f>
        <v>entier</v>
      </c>
      <c r="C256" s="0" t="n">
        <v>45</v>
      </c>
      <c r="D256" s="0" t="n">
        <v>5</v>
      </c>
      <c r="E256" s="0" t="s">
        <v>11</v>
      </c>
      <c r="F256" s="0" t="s">
        <v>11</v>
      </c>
    </row>
    <row r="257" customFormat="false" ht="12.8" hidden="false" customHeight="false" outlineLevel="0" collapsed="false">
      <c r="A257" s="0" t="s">
        <v>10</v>
      </c>
      <c r="B257" s="0" t="str">
        <f aca="false">IF(A257="Entire home/apt","entier","autre")</f>
        <v>entier</v>
      </c>
      <c r="C257" s="0" t="n">
        <v>145</v>
      </c>
      <c r="D257" s="0" t="n">
        <v>4.97</v>
      </c>
      <c r="E257" s="0" t="s">
        <v>11</v>
      </c>
      <c r="F257" s="0" t="s">
        <v>12</v>
      </c>
    </row>
    <row r="258" customFormat="false" ht="12.8" hidden="false" customHeight="false" outlineLevel="0" collapsed="false">
      <c r="A258" s="0" t="s">
        <v>10</v>
      </c>
      <c r="B258" s="0" t="str">
        <f aca="false">IF(A258="Entire home/apt","entier","autre")</f>
        <v>entier</v>
      </c>
      <c r="C258" s="0" t="n">
        <v>74</v>
      </c>
      <c r="D258" s="0" t="n">
        <v>4.93</v>
      </c>
      <c r="E258" s="0" t="s">
        <v>11</v>
      </c>
      <c r="F258" s="0" t="s">
        <v>12</v>
      </c>
    </row>
    <row r="259" customFormat="false" ht="12.8" hidden="false" customHeight="false" outlineLevel="0" collapsed="false">
      <c r="A259" s="0" t="s">
        <v>10</v>
      </c>
      <c r="B259" s="0" t="str">
        <f aca="false">IF(A259="Entire home/apt","entier","autre")</f>
        <v>entier</v>
      </c>
      <c r="C259" s="0" t="n">
        <v>120</v>
      </c>
      <c r="D259" s="0" t="n">
        <v>4</v>
      </c>
      <c r="E259" s="0" t="s">
        <v>12</v>
      </c>
      <c r="F259" s="0" t="s">
        <v>11</v>
      </c>
    </row>
    <row r="260" customFormat="false" ht="12.8" hidden="false" customHeight="false" outlineLevel="0" collapsed="false">
      <c r="A260" s="0" t="s">
        <v>10</v>
      </c>
      <c r="B260" s="0" t="str">
        <f aca="false">IF(A260="Entire home/apt","entier","autre")</f>
        <v>entier</v>
      </c>
      <c r="C260" s="0" t="n">
        <v>80</v>
      </c>
      <c r="D260" s="0" t="n">
        <v>4.86</v>
      </c>
      <c r="E260" s="0" t="s">
        <v>11</v>
      </c>
      <c r="F260" s="0" t="s">
        <v>11</v>
      </c>
    </row>
    <row r="261" customFormat="false" ht="12.8" hidden="false" customHeight="false" outlineLevel="0" collapsed="false">
      <c r="A261" s="0" t="s">
        <v>10</v>
      </c>
      <c r="B261" s="0" t="str">
        <f aca="false">IF(A261="Entire home/apt","entier","autre")</f>
        <v>entier</v>
      </c>
      <c r="C261" s="0" t="n">
        <v>210</v>
      </c>
      <c r="E261" s="0" t="s">
        <v>11</v>
      </c>
      <c r="F261" s="0" t="s">
        <v>12</v>
      </c>
    </row>
    <row r="262" customFormat="false" ht="12.8" hidden="false" customHeight="false" outlineLevel="0" collapsed="false">
      <c r="A262" s="0" t="s">
        <v>10</v>
      </c>
      <c r="B262" s="0" t="str">
        <f aca="false">IF(A262="Entire home/apt","entier","autre")</f>
        <v>entier</v>
      </c>
      <c r="C262" s="0" t="n">
        <v>130</v>
      </c>
      <c r="D262" s="0" t="n">
        <v>4.5</v>
      </c>
      <c r="E262" s="0" t="s">
        <v>11</v>
      </c>
      <c r="F262" s="0" t="s">
        <v>12</v>
      </c>
    </row>
    <row r="263" customFormat="false" ht="12.8" hidden="false" customHeight="false" outlineLevel="0" collapsed="false">
      <c r="A263" s="0" t="s">
        <v>10</v>
      </c>
      <c r="B263" s="0" t="str">
        <f aca="false">IF(A263="Entire home/apt","entier","autre")</f>
        <v>entier</v>
      </c>
      <c r="C263" s="0" t="n">
        <v>105</v>
      </c>
      <c r="D263" s="0" t="n">
        <v>4.9</v>
      </c>
      <c r="E263" s="0" t="s">
        <v>11</v>
      </c>
      <c r="F263" s="0" t="s">
        <v>12</v>
      </c>
    </row>
    <row r="264" customFormat="false" ht="12.8" hidden="false" customHeight="false" outlineLevel="0" collapsed="false">
      <c r="A264" s="0" t="s">
        <v>10</v>
      </c>
      <c r="B264" s="0" t="str">
        <f aca="false">IF(A264="Entire home/apt","entier","autre")</f>
        <v>entier</v>
      </c>
      <c r="C264" s="0" t="n">
        <v>69</v>
      </c>
      <c r="D264" s="0" t="n">
        <v>5</v>
      </c>
      <c r="E264" s="0" t="s">
        <v>11</v>
      </c>
      <c r="F264" s="0" t="s">
        <v>11</v>
      </c>
    </row>
    <row r="265" customFormat="false" ht="12.8" hidden="false" customHeight="false" outlineLevel="0" collapsed="false">
      <c r="A265" s="0" t="s">
        <v>10</v>
      </c>
      <c r="B265" s="0" t="str">
        <f aca="false">IF(A265="Entire home/apt","entier","autre")</f>
        <v>entier</v>
      </c>
      <c r="C265" s="0" t="n">
        <v>45</v>
      </c>
      <c r="D265" s="0" t="n">
        <v>4.86</v>
      </c>
      <c r="E265" s="0" t="s">
        <v>11</v>
      </c>
      <c r="F265" s="0" t="s">
        <v>12</v>
      </c>
    </row>
    <row r="266" customFormat="false" ht="12.8" hidden="false" customHeight="false" outlineLevel="0" collapsed="false">
      <c r="A266" s="0" t="s">
        <v>10</v>
      </c>
      <c r="B266" s="0" t="str">
        <f aca="false">IF(A266="Entire home/apt","entier","autre")</f>
        <v>entier</v>
      </c>
      <c r="C266" s="0" t="n">
        <v>80</v>
      </c>
      <c r="D266" s="0" t="n">
        <v>4.6</v>
      </c>
      <c r="E266" s="0" t="s">
        <v>11</v>
      </c>
      <c r="F266" s="0" t="s">
        <v>12</v>
      </c>
    </row>
    <row r="267" customFormat="false" ht="12.8" hidden="false" customHeight="false" outlineLevel="0" collapsed="false">
      <c r="A267" s="0" t="s">
        <v>10</v>
      </c>
      <c r="B267" s="0" t="str">
        <f aca="false">IF(A267="Entire home/apt","entier","autre")</f>
        <v>entier</v>
      </c>
      <c r="C267" s="0" t="n">
        <v>180</v>
      </c>
      <c r="D267" s="0" t="n">
        <v>4.83</v>
      </c>
      <c r="E267" s="0" t="s">
        <v>11</v>
      </c>
      <c r="F267" s="0" t="s">
        <v>11</v>
      </c>
    </row>
    <row r="268" customFormat="false" ht="12.8" hidden="false" customHeight="false" outlineLevel="0" collapsed="false">
      <c r="A268" s="0" t="s">
        <v>10</v>
      </c>
      <c r="B268" s="0" t="str">
        <f aca="false">IF(A268="Entire home/apt","entier","autre")</f>
        <v>entier</v>
      </c>
      <c r="C268" s="0" t="n">
        <v>550</v>
      </c>
      <c r="E268" s="0" t="s">
        <v>11</v>
      </c>
      <c r="F268" s="0" t="s">
        <v>12</v>
      </c>
    </row>
    <row r="269" customFormat="false" ht="12.8" hidden="false" customHeight="false" outlineLevel="0" collapsed="false">
      <c r="A269" s="0" t="s">
        <v>10</v>
      </c>
      <c r="B269" s="0" t="str">
        <f aca="false">IF(A269="Entire home/apt","entier","autre")</f>
        <v>entier</v>
      </c>
      <c r="C269" s="0" t="n">
        <v>28</v>
      </c>
      <c r="D269" s="0" t="n">
        <v>5</v>
      </c>
      <c r="E269" s="0" t="s">
        <v>11</v>
      </c>
      <c r="F269" s="0" t="s">
        <v>12</v>
      </c>
    </row>
    <row r="270" customFormat="false" ht="12.8" hidden="false" customHeight="false" outlineLevel="0" collapsed="false">
      <c r="A270" s="0" t="s">
        <v>10</v>
      </c>
      <c r="B270" s="0" t="str">
        <f aca="false">IF(A270="Entire home/apt","entier","autre")</f>
        <v>entier</v>
      </c>
      <c r="C270" s="0" t="n">
        <v>80</v>
      </c>
      <c r="D270" s="0" t="n">
        <v>4.87</v>
      </c>
      <c r="E270" s="0" t="s">
        <v>11</v>
      </c>
      <c r="F270" s="0" t="s">
        <v>11</v>
      </c>
    </row>
    <row r="271" customFormat="false" ht="12.8" hidden="false" customHeight="false" outlineLevel="0" collapsed="false">
      <c r="A271" s="0" t="s">
        <v>10</v>
      </c>
      <c r="B271" s="0" t="str">
        <f aca="false">IF(A271="Entire home/apt","entier","autre")</f>
        <v>entier</v>
      </c>
      <c r="C271" s="0" t="n">
        <v>80</v>
      </c>
      <c r="E271" s="0" t="s">
        <v>11</v>
      </c>
      <c r="F271" s="0" t="s">
        <v>12</v>
      </c>
    </row>
    <row r="272" customFormat="false" ht="12.8" hidden="false" customHeight="false" outlineLevel="0" collapsed="false">
      <c r="A272" s="0" t="s">
        <v>10</v>
      </c>
      <c r="B272" s="0" t="str">
        <f aca="false">IF(A272="Entire home/apt","entier","autre")</f>
        <v>entier</v>
      </c>
      <c r="C272" s="0" t="n">
        <v>65</v>
      </c>
      <c r="D272" s="0" t="n">
        <v>3.2</v>
      </c>
      <c r="E272" s="0" t="s">
        <v>11</v>
      </c>
      <c r="F272" s="0" t="s">
        <v>11</v>
      </c>
    </row>
    <row r="273" customFormat="false" ht="12.8" hidden="false" customHeight="false" outlineLevel="0" collapsed="false">
      <c r="A273" s="0" t="s">
        <v>10</v>
      </c>
      <c r="B273" s="0" t="str">
        <f aca="false">IF(A273="Entire home/apt","entier","autre")</f>
        <v>entier</v>
      </c>
      <c r="C273" s="0" t="n">
        <v>55</v>
      </c>
      <c r="D273" s="0" t="n">
        <v>4.55</v>
      </c>
      <c r="E273" s="0" t="s">
        <v>11</v>
      </c>
      <c r="F273" s="0" t="s">
        <v>12</v>
      </c>
    </row>
    <row r="274" customFormat="false" ht="12.8" hidden="false" customHeight="false" outlineLevel="0" collapsed="false">
      <c r="A274" s="0" t="s">
        <v>10</v>
      </c>
      <c r="B274" s="0" t="str">
        <f aca="false">IF(A274="Entire home/apt","entier","autre")</f>
        <v>entier</v>
      </c>
      <c r="C274" s="0" t="n">
        <v>65</v>
      </c>
      <c r="D274" s="0" t="n">
        <v>4.33</v>
      </c>
      <c r="E274" s="0" t="s">
        <v>11</v>
      </c>
      <c r="F274" s="0" t="s">
        <v>11</v>
      </c>
    </row>
    <row r="275" customFormat="false" ht="12.8" hidden="false" customHeight="false" outlineLevel="0" collapsed="false">
      <c r="A275" s="0" t="s">
        <v>10</v>
      </c>
      <c r="B275" s="0" t="str">
        <f aca="false">IF(A275="Entire home/apt","entier","autre")</f>
        <v>entier</v>
      </c>
      <c r="C275" s="0" t="n">
        <v>55</v>
      </c>
      <c r="D275" s="0" t="n">
        <v>4.69</v>
      </c>
      <c r="E275" s="0" t="s">
        <v>11</v>
      </c>
      <c r="F275" s="0" t="s">
        <v>11</v>
      </c>
    </row>
    <row r="276" customFormat="false" ht="12.8" hidden="false" customHeight="false" outlineLevel="0" collapsed="false">
      <c r="A276" s="0" t="s">
        <v>10</v>
      </c>
      <c r="B276" s="0" t="str">
        <f aca="false">IF(A276="Entire home/apt","entier","autre")</f>
        <v>entier</v>
      </c>
      <c r="C276" s="0" t="n">
        <v>90</v>
      </c>
      <c r="E276" s="0" t="s">
        <v>11</v>
      </c>
      <c r="F276" s="0" t="s">
        <v>11</v>
      </c>
    </row>
    <row r="277" customFormat="false" ht="12.8" hidden="false" customHeight="false" outlineLevel="0" collapsed="false">
      <c r="A277" s="0" t="s">
        <v>10</v>
      </c>
      <c r="B277" s="0" t="str">
        <f aca="false">IF(A277="Entire home/apt","entier","autre")</f>
        <v>entier</v>
      </c>
      <c r="C277" s="0" t="n">
        <v>55</v>
      </c>
      <c r="D277" s="0" t="n">
        <v>3.5</v>
      </c>
      <c r="E277" s="0" t="s">
        <v>12</v>
      </c>
      <c r="F277" s="0" t="s">
        <v>12</v>
      </c>
    </row>
    <row r="278" customFormat="false" ht="12.8" hidden="false" customHeight="false" outlineLevel="0" collapsed="false">
      <c r="A278" s="0" t="s">
        <v>10</v>
      </c>
      <c r="B278" s="0" t="str">
        <f aca="false">IF(A278="Entire home/apt","entier","autre")</f>
        <v>entier</v>
      </c>
      <c r="C278" s="0" t="n">
        <v>110</v>
      </c>
      <c r="E278" s="0" t="s">
        <v>11</v>
      </c>
      <c r="F278" s="0" t="s">
        <v>12</v>
      </c>
    </row>
    <row r="279" customFormat="false" ht="12.8" hidden="false" customHeight="false" outlineLevel="0" collapsed="false">
      <c r="A279" s="0" t="s">
        <v>10</v>
      </c>
      <c r="B279" s="0" t="str">
        <f aca="false">IF(A279="Entire home/apt","entier","autre")</f>
        <v>entier</v>
      </c>
      <c r="C279" s="0" t="n">
        <v>90</v>
      </c>
      <c r="D279" s="0" t="n">
        <v>4.5</v>
      </c>
      <c r="E279" s="0" t="s">
        <v>11</v>
      </c>
      <c r="F279" s="0" t="s">
        <v>12</v>
      </c>
    </row>
    <row r="280" customFormat="false" ht="12.8" hidden="false" customHeight="false" outlineLevel="0" collapsed="false">
      <c r="A280" s="0" t="s">
        <v>10</v>
      </c>
      <c r="B280" s="0" t="str">
        <f aca="false">IF(A280="Entire home/apt","entier","autre")</f>
        <v>entier</v>
      </c>
      <c r="C280" s="0" t="n">
        <v>104</v>
      </c>
      <c r="D280" s="0" t="n">
        <v>4.5</v>
      </c>
      <c r="E280" s="0" t="s">
        <v>11</v>
      </c>
      <c r="F280" s="0" t="s">
        <v>12</v>
      </c>
    </row>
    <row r="281" customFormat="false" ht="12.8" hidden="false" customHeight="false" outlineLevel="0" collapsed="false">
      <c r="A281" s="0" t="s">
        <v>10</v>
      </c>
      <c r="B281" s="0" t="str">
        <f aca="false">IF(A281="Entire home/apt","entier","autre")</f>
        <v>entier</v>
      </c>
      <c r="C281" s="0" t="n">
        <v>230</v>
      </c>
      <c r="D281" s="0" t="n">
        <v>4.92</v>
      </c>
      <c r="E281" s="0" t="s">
        <v>11</v>
      </c>
      <c r="F281" s="0" t="s">
        <v>12</v>
      </c>
    </row>
    <row r="282" customFormat="false" ht="12.8" hidden="false" customHeight="false" outlineLevel="0" collapsed="false">
      <c r="A282" s="0" t="s">
        <v>20</v>
      </c>
      <c r="B282" s="0" t="str">
        <f aca="false">IF(A282="Entire home/apt","entier","autre")</f>
        <v>autre</v>
      </c>
      <c r="C282" s="0" t="n">
        <v>23</v>
      </c>
      <c r="D282" s="0" t="n">
        <v>4.5</v>
      </c>
      <c r="E282" s="0" t="s">
        <v>11</v>
      </c>
      <c r="F282" s="0" t="s">
        <v>12</v>
      </c>
    </row>
    <row r="283" customFormat="false" ht="12.8" hidden="false" customHeight="false" outlineLevel="0" collapsed="false">
      <c r="A283" s="0" t="s">
        <v>20</v>
      </c>
      <c r="B283" s="0" t="str">
        <f aca="false">IF(A283="Entire home/apt","entier","autre")</f>
        <v>autre</v>
      </c>
      <c r="C283" s="0" t="n">
        <v>20</v>
      </c>
      <c r="D283" s="0" t="n">
        <v>5</v>
      </c>
      <c r="E283" s="0" t="s">
        <v>11</v>
      </c>
      <c r="F283" s="0" t="s">
        <v>12</v>
      </c>
    </row>
    <row r="284" customFormat="false" ht="12.8" hidden="false" customHeight="false" outlineLevel="0" collapsed="false">
      <c r="A284" s="0" t="s">
        <v>10</v>
      </c>
      <c r="B284" s="0" t="str">
        <f aca="false">IF(A284="Entire home/apt","entier","autre")</f>
        <v>entier</v>
      </c>
      <c r="C284" s="0" t="n">
        <v>113</v>
      </c>
      <c r="E284" s="0" t="s">
        <v>11</v>
      </c>
      <c r="F284" s="0" t="s">
        <v>11</v>
      </c>
    </row>
    <row r="285" customFormat="false" ht="12.8" hidden="false" customHeight="false" outlineLevel="0" collapsed="false">
      <c r="A285" s="0" t="s">
        <v>20</v>
      </c>
      <c r="B285" s="0" t="str">
        <f aca="false">IF(A285="Entire home/apt","entier","autre")</f>
        <v>autre</v>
      </c>
      <c r="C285" s="0" t="n">
        <v>90</v>
      </c>
      <c r="D285" s="0" t="n">
        <v>4.77</v>
      </c>
      <c r="E285" s="0" t="s">
        <v>11</v>
      </c>
      <c r="F285" s="0" t="s">
        <v>12</v>
      </c>
    </row>
    <row r="286" customFormat="false" ht="12.8" hidden="false" customHeight="false" outlineLevel="0" collapsed="false">
      <c r="A286" s="0" t="s">
        <v>21</v>
      </c>
      <c r="B286" s="0" t="str">
        <f aca="false">IF(A286="Entire home/apt","entier","autre")</f>
        <v>autre</v>
      </c>
      <c r="C286" s="0" t="n">
        <v>365</v>
      </c>
      <c r="D286" s="0" t="n">
        <v>4</v>
      </c>
      <c r="E286" s="0" t="s">
        <v>11</v>
      </c>
      <c r="F286" s="0" t="s">
        <v>11</v>
      </c>
    </row>
    <row r="287" customFormat="false" ht="12.8" hidden="false" customHeight="false" outlineLevel="0" collapsed="false">
      <c r="A287" s="0" t="s">
        <v>10</v>
      </c>
      <c r="B287" s="0" t="str">
        <f aca="false">IF(A287="Entire home/apt","entier","autre")</f>
        <v>entier</v>
      </c>
      <c r="C287" s="0" t="n">
        <v>70</v>
      </c>
      <c r="D287" s="0" t="n">
        <v>4.88</v>
      </c>
      <c r="E287" s="0" t="s">
        <v>11</v>
      </c>
      <c r="F287" s="0" t="s">
        <v>12</v>
      </c>
    </row>
    <row r="288" customFormat="false" ht="12.8" hidden="false" customHeight="false" outlineLevel="0" collapsed="false">
      <c r="A288" s="0" t="s">
        <v>10</v>
      </c>
      <c r="B288" s="0" t="str">
        <f aca="false">IF(A288="Entire home/apt","entier","autre")</f>
        <v>entier</v>
      </c>
      <c r="C288" s="0" t="n">
        <v>147</v>
      </c>
      <c r="D288" s="0" t="n">
        <v>4.59</v>
      </c>
      <c r="E288" s="0" t="s">
        <v>11</v>
      </c>
      <c r="F288" s="0" t="s">
        <v>12</v>
      </c>
    </row>
    <row r="289" customFormat="false" ht="12.8" hidden="false" customHeight="false" outlineLevel="0" collapsed="false">
      <c r="A289" s="0" t="s">
        <v>10</v>
      </c>
      <c r="B289" s="0" t="str">
        <f aca="false">IF(A289="Entire home/apt","entier","autre")</f>
        <v>entier</v>
      </c>
      <c r="C289" s="0" t="n">
        <v>345</v>
      </c>
      <c r="D289" s="0" t="n">
        <v>4.69</v>
      </c>
      <c r="E289" s="0" t="s">
        <v>11</v>
      </c>
      <c r="F289" s="0" t="s">
        <v>12</v>
      </c>
    </row>
    <row r="290" customFormat="false" ht="12.8" hidden="false" customHeight="false" outlineLevel="0" collapsed="false">
      <c r="A290" s="0" t="s">
        <v>10</v>
      </c>
      <c r="B290" s="0" t="str">
        <f aca="false">IF(A290="Entire home/apt","entier","autre")</f>
        <v>entier</v>
      </c>
      <c r="C290" s="0" t="n">
        <v>30</v>
      </c>
      <c r="D290" s="0" t="n">
        <v>5</v>
      </c>
      <c r="E290" s="0" t="s">
        <v>11</v>
      </c>
      <c r="F290" s="0" t="s">
        <v>11</v>
      </c>
    </row>
    <row r="291" customFormat="false" ht="12.8" hidden="false" customHeight="false" outlineLevel="0" collapsed="false">
      <c r="A291" s="0" t="s">
        <v>10</v>
      </c>
      <c r="B291" s="0" t="str">
        <f aca="false">IF(A291="Entire home/apt","entier","autre")</f>
        <v>entier</v>
      </c>
      <c r="C291" s="0" t="n">
        <v>130</v>
      </c>
      <c r="D291" s="0" t="n">
        <v>5</v>
      </c>
      <c r="E291" s="0" t="s">
        <v>11</v>
      </c>
      <c r="F291" s="0" t="s">
        <v>12</v>
      </c>
    </row>
    <row r="292" customFormat="false" ht="12.8" hidden="false" customHeight="false" outlineLevel="0" collapsed="false">
      <c r="A292" s="0" t="s">
        <v>10</v>
      </c>
      <c r="B292" s="0" t="str">
        <f aca="false">IF(A292="Entire home/apt","entier","autre")</f>
        <v>entier</v>
      </c>
      <c r="C292" s="0" t="n">
        <v>47</v>
      </c>
      <c r="D292" s="0" t="n">
        <v>5</v>
      </c>
      <c r="E292" s="0" t="s">
        <v>11</v>
      </c>
      <c r="F292" s="0" t="s">
        <v>12</v>
      </c>
    </row>
    <row r="293" customFormat="false" ht="12.8" hidden="false" customHeight="false" outlineLevel="0" collapsed="false">
      <c r="A293" s="0" t="s">
        <v>10</v>
      </c>
      <c r="B293" s="0" t="str">
        <f aca="false">IF(A293="Entire home/apt","entier","autre")</f>
        <v>entier</v>
      </c>
      <c r="C293" s="0" t="n">
        <v>80</v>
      </c>
      <c r="D293" s="0" t="n">
        <v>4.5</v>
      </c>
      <c r="E293" s="0" t="s">
        <v>11</v>
      </c>
      <c r="F293" s="0" t="s">
        <v>12</v>
      </c>
    </row>
    <row r="294" customFormat="false" ht="12.8" hidden="false" customHeight="false" outlineLevel="0" collapsed="false">
      <c r="A294" s="0" t="s">
        <v>10</v>
      </c>
      <c r="B294" s="0" t="str">
        <f aca="false">IF(A294="Entire home/apt","entier","autre")</f>
        <v>entier</v>
      </c>
      <c r="C294" s="0" t="n">
        <v>137</v>
      </c>
      <c r="D294" s="0" t="n">
        <v>5</v>
      </c>
      <c r="E294" s="0" t="s">
        <v>11</v>
      </c>
      <c r="F294" s="0" t="s">
        <v>11</v>
      </c>
    </row>
    <row r="295" customFormat="false" ht="12.8" hidden="false" customHeight="false" outlineLevel="0" collapsed="false">
      <c r="A295" s="0" t="s">
        <v>10</v>
      </c>
      <c r="B295" s="0" t="str">
        <f aca="false">IF(A295="Entire home/apt","entier","autre")</f>
        <v>entier</v>
      </c>
      <c r="C295" s="0" t="n">
        <v>40</v>
      </c>
      <c r="D295" s="0" t="n">
        <v>4.69</v>
      </c>
      <c r="E295" s="0" t="s">
        <v>11</v>
      </c>
      <c r="F295" s="0" t="s">
        <v>11</v>
      </c>
    </row>
    <row r="296" customFormat="false" ht="12.8" hidden="false" customHeight="false" outlineLevel="0" collapsed="false">
      <c r="A296" s="0" t="s">
        <v>10</v>
      </c>
      <c r="B296" s="0" t="str">
        <f aca="false">IF(A296="Entire home/apt","entier","autre")</f>
        <v>entier</v>
      </c>
      <c r="C296" s="0" t="n">
        <v>77</v>
      </c>
      <c r="D296" s="0" t="n">
        <v>4.87</v>
      </c>
      <c r="E296" s="0" t="s">
        <v>11</v>
      </c>
      <c r="F296" s="0" t="s">
        <v>11</v>
      </c>
    </row>
    <row r="297" customFormat="false" ht="12.8" hidden="false" customHeight="false" outlineLevel="0" collapsed="false">
      <c r="A297" s="0" t="s">
        <v>10</v>
      </c>
      <c r="B297" s="0" t="str">
        <f aca="false">IF(A297="Entire home/apt","entier","autre")</f>
        <v>entier</v>
      </c>
      <c r="C297" s="0" t="n">
        <v>60</v>
      </c>
      <c r="D297" s="0" t="n">
        <v>4.93</v>
      </c>
      <c r="E297" s="0" t="s">
        <v>11</v>
      </c>
      <c r="F297" s="0" t="s">
        <v>12</v>
      </c>
    </row>
    <row r="298" customFormat="false" ht="12.8" hidden="false" customHeight="false" outlineLevel="0" collapsed="false">
      <c r="A298" s="0" t="s">
        <v>10</v>
      </c>
      <c r="B298" s="0" t="str">
        <f aca="false">IF(A298="Entire home/apt","entier","autre")</f>
        <v>entier</v>
      </c>
      <c r="C298" s="0" t="n">
        <v>95</v>
      </c>
      <c r="D298" s="0" t="n">
        <v>5</v>
      </c>
      <c r="E298" s="0" t="s">
        <v>11</v>
      </c>
      <c r="F298" s="0" t="s">
        <v>11</v>
      </c>
    </row>
    <row r="299" customFormat="false" ht="12.8" hidden="false" customHeight="false" outlineLevel="0" collapsed="false">
      <c r="A299" s="0" t="s">
        <v>10</v>
      </c>
      <c r="B299" s="0" t="str">
        <f aca="false">IF(A299="Entire home/apt","entier","autre")</f>
        <v>entier</v>
      </c>
      <c r="C299" s="0" t="n">
        <v>85</v>
      </c>
      <c r="E299" s="0" t="s">
        <v>11</v>
      </c>
      <c r="F299" s="0" t="s">
        <v>11</v>
      </c>
    </row>
    <row r="300" customFormat="false" ht="12.8" hidden="false" customHeight="false" outlineLevel="0" collapsed="false">
      <c r="A300" s="0" t="s">
        <v>20</v>
      </c>
      <c r="B300" s="0" t="str">
        <f aca="false">IF(A300="Entire home/apt","entier","autre")</f>
        <v>autre</v>
      </c>
      <c r="C300" s="0" t="n">
        <v>100</v>
      </c>
      <c r="D300" s="0" t="n">
        <v>5</v>
      </c>
      <c r="E300" s="0" t="s">
        <v>11</v>
      </c>
      <c r="F300" s="0" t="s">
        <v>12</v>
      </c>
    </row>
    <row r="301" customFormat="false" ht="12.8" hidden="false" customHeight="false" outlineLevel="0" collapsed="false">
      <c r="A301" s="0" t="s">
        <v>10</v>
      </c>
      <c r="B301" s="0" t="str">
        <f aca="false">IF(A301="Entire home/apt","entier","autre")</f>
        <v>entier</v>
      </c>
      <c r="C301" s="0" t="n">
        <v>65</v>
      </c>
      <c r="E301" s="0" t="s">
        <v>11</v>
      </c>
      <c r="F301" s="0" t="s">
        <v>11</v>
      </c>
    </row>
    <row r="302" customFormat="false" ht="12.8" hidden="false" customHeight="false" outlineLevel="0" collapsed="false">
      <c r="A302" s="0" t="s">
        <v>10</v>
      </c>
      <c r="B302" s="0" t="str">
        <f aca="false">IF(A302="Entire home/apt","entier","autre")</f>
        <v>entier</v>
      </c>
      <c r="C302" s="0" t="n">
        <v>75</v>
      </c>
      <c r="D302" s="0" t="n">
        <v>4</v>
      </c>
      <c r="E302" s="0" t="s">
        <v>11</v>
      </c>
      <c r="F302" s="0" t="s">
        <v>12</v>
      </c>
    </row>
    <row r="303" customFormat="false" ht="12.8" hidden="false" customHeight="false" outlineLevel="0" collapsed="false">
      <c r="A303" s="0" t="s">
        <v>10</v>
      </c>
      <c r="B303" s="0" t="str">
        <f aca="false">IF(A303="Entire home/apt","entier","autre")</f>
        <v>entier</v>
      </c>
      <c r="C303" s="0" t="n">
        <v>100</v>
      </c>
      <c r="D303" s="0" t="n">
        <v>4.13</v>
      </c>
      <c r="E303" s="0" t="s">
        <v>11</v>
      </c>
      <c r="F303" s="0" t="s">
        <v>12</v>
      </c>
    </row>
    <row r="304" customFormat="false" ht="12.8" hidden="false" customHeight="false" outlineLevel="0" collapsed="false">
      <c r="A304" s="0" t="s">
        <v>10</v>
      </c>
      <c r="B304" s="0" t="str">
        <f aca="false">IF(A304="Entire home/apt","entier","autre")</f>
        <v>entier</v>
      </c>
      <c r="C304" s="0" t="n">
        <v>105</v>
      </c>
      <c r="E304" s="0" t="s">
        <v>11</v>
      </c>
      <c r="F304" s="0" t="s">
        <v>11</v>
      </c>
    </row>
    <row r="305" customFormat="false" ht="12.8" hidden="false" customHeight="false" outlineLevel="0" collapsed="false">
      <c r="A305" s="0" t="s">
        <v>10</v>
      </c>
      <c r="B305" s="0" t="str">
        <f aca="false">IF(A305="Entire home/apt","entier","autre")</f>
        <v>entier</v>
      </c>
      <c r="C305" s="0" t="n">
        <v>75</v>
      </c>
      <c r="D305" s="0" t="n">
        <v>4.53</v>
      </c>
      <c r="E305" s="0" t="s">
        <v>11</v>
      </c>
      <c r="F305" s="0" t="s">
        <v>11</v>
      </c>
    </row>
    <row r="306" customFormat="false" ht="12.8" hidden="false" customHeight="false" outlineLevel="0" collapsed="false">
      <c r="A306" s="0" t="s">
        <v>10</v>
      </c>
      <c r="B306" s="0" t="str">
        <f aca="false">IF(A306="Entire home/apt","entier","autre")</f>
        <v>entier</v>
      </c>
      <c r="C306" s="0" t="n">
        <v>175</v>
      </c>
      <c r="D306" s="0" t="n">
        <v>5</v>
      </c>
      <c r="E306" s="0" t="s">
        <v>11</v>
      </c>
      <c r="F306" s="0" t="s">
        <v>11</v>
      </c>
    </row>
    <row r="307" customFormat="false" ht="12.8" hidden="false" customHeight="false" outlineLevel="0" collapsed="false">
      <c r="A307" s="0" t="s">
        <v>10</v>
      </c>
      <c r="B307" s="0" t="str">
        <f aca="false">IF(A307="Entire home/apt","entier","autre")</f>
        <v>entier</v>
      </c>
      <c r="C307" s="0" t="n">
        <v>81</v>
      </c>
      <c r="D307" s="0" t="n">
        <v>5</v>
      </c>
      <c r="E307" s="0" t="s">
        <v>11</v>
      </c>
      <c r="F307" s="0" t="s">
        <v>12</v>
      </c>
    </row>
    <row r="308" customFormat="false" ht="12.8" hidden="false" customHeight="false" outlineLevel="0" collapsed="false">
      <c r="A308" s="0" t="s">
        <v>10</v>
      </c>
      <c r="B308" s="0" t="str">
        <f aca="false">IF(A308="Entire home/apt","entier","autre")</f>
        <v>entier</v>
      </c>
      <c r="C308" s="0" t="n">
        <v>55</v>
      </c>
      <c r="D308" s="0" t="n">
        <v>5</v>
      </c>
      <c r="E308" s="0" t="s">
        <v>11</v>
      </c>
      <c r="F308" s="0" t="s">
        <v>12</v>
      </c>
    </row>
    <row r="309" customFormat="false" ht="12.8" hidden="false" customHeight="false" outlineLevel="0" collapsed="false">
      <c r="A309" s="0" t="s">
        <v>10</v>
      </c>
      <c r="B309" s="0" t="str">
        <f aca="false">IF(A309="Entire home/apt","entier","autre")</f>
        <v>entier</v>
      </c>
      <c r="C309" s="0" t="n">
        <v>175</v>
      </c>
      <c r="E309" s="0" t="s">
        <v>11</v>
      </c>
      <c r="F309" s="0" t="s">
        <v>11</v>
      </c>
    </row>
    <row r="310" customFormat="false" ht="12.8" hidden="false" customHeight="false" outlineLevel="0" collapsed="false">
      <c r="A310" s="0" t="s">
        <v>10</v>
      </c>
      <c r="B310" s="0" t="str">
        <f aca="false">IF(A310="Entire home/apt","entier","autre")</f>
        <v>entier</v>
      </c>
      <c r="C310" s="0" t="n">
        <v>55</v>
      </c>
      <c r="D310" s="0" t="n">
        <v>4.86</v>
      </c>
      <c r="E310" s="0" t="s">
        <v>11</v>
      </c>
      <c r="F310" s="0" t="s">
        <v>11</v>
      </c>
    </row>
    <row r="311" customFormat="false" ht="12.8" hidden="false" customHeight="false" outlineLevel="0" collapsed="false">
      <c r="A311" s="0" t="s">
        <v>10</v>
      </c>
      <c r="B311" s="0" t="str">
        <f aca="false">IF(A311="Entire home/apt","entier","autre")</f>
        <v>entier</v>
      </c>
      <c r="C311" s="0" t="n">
        <v>52</v>
      </c>
      <c r="D311" s="0" t="n">
        <v>4.5</v>
      </c>
      <c r="E311" s="0" t="s">
        <v>11</v>
      </c>
      <c r="F311" s="0" t="s">
        <v>11</v>
      </c>
    </row>
    <row r="312" customFormat="false" ht="12.8" hidden="false" customHeight="false" outlineLevel="0" collapsed="false">
      <c r="A312" s="0" t="s">
        <v>10</v>
      </c>
      <c r="B312" s="0" t="str">
        <f aca="false">IF(A312="Entire home/apt","entier","autre")</f>
        <v>entier</v>
      </c>
      <c r="C312" s="0" t="n">
        <v>165</v>
      </c>
      <c r="D312" s="0" t="n">
        <v>4.85</v>
      </c>
      <c r="E312" s="0" t="s">
        <v>11</v>
      </c>
      <c r="F312" s="0" t="s">
        <v>11</v>
      </c>
    </row>
    <row r="313" customFormat="false" ht="12.8" hidden="false" customHeight="false" outlineLevel="0" collapsed="false">
      <c r="A313" s="0" t="s">
        <v>10</v>
      </c>
      <c r="B313" s="0" t="str">
        <f aca="false">IF(A313="Entire home/apt","entier","autre")</f>
        <v>entier</v>
      </c>
      <c r="C313" s="0" t="n">
        <v>275</v>
      </c>
      <c r="D313" s="0" t="n">
        <v>5</v>
      </c>
      <c r="E313" s="0" t="s">
        <v>11</v>
      </c>
      <c r="F313" s="0" t="s">
        <v>11</v>
      </c>
    </row>
    <row r="314" customFormat="false" ht="12.8" hidden="false" customHeight="false" outlineLevel="0" collapsed="false">
      <c r="A314" s="0" t="s">
        <v>10</v>
      </c>
      <c r="B314" s="0" t="str">
        <f aca="false">IF(A314="Entire home/apt","entier","autre")</f>
        <v>entier</v>
      </c>
      <c r="C314" s="0" t="n">
        <v>250</v>
      </c>
      <c r="D314" s="0" t="n">
        <v>4.75</v>
      </c>
      <c r="E314" s="0" t="s">
        <v>11</v>
      </c>
      <c r="F314" s="0" t="s">
        <v>11</v>
      </c>
    </row>
    <row r="315" customFormat="false" ht="12.8" hidden="false" customHeight="false" outlineLevel="0" collapsed="false">
      <c r="A315" s="0" t="s">
        <v>20</v>
      </c>
      <c r="B315" s="0" t="str">
        <f aca="false">IF(A315="Entire home/apt","entier","autre")</f>
        <v>autre</v>
      </c>
      <c r="C315" s="0" t="n">
        <v>30</v>
      </c>
      <c r="D315" s="0" t="n">
        <v>4.27</v>
      </c>
      <c r="E315" s="0" t="s">
        <v>11</v>
      </c>
      <c r="F315" s="0" t="s">
        <v>12</v>
      </c>
    </row>
    <row r="316" customFormat="false" ht="12.8" hidden="false" customHeight="false" outlineLevel="0" collapsed="false">
      <c r="A316" s="0" t="s">
        <v>10</v>
      </c>
      <c r="B316" s="0" t="str">
        <f aca="false">IF(A316="Entire home/apt","entier","autre")</f>
        <v>entier</v>
      </c>
      <c r="C316" s="0" t="n">
        <v>127</v>
      </c>
      <c r="D316" s="0" t="n">
        <v>4.92</v>
      </c>
      <c r="E316" s="0" t="s">
        <v>11</v>
      </c>
      <c r="F316" s="0" t="s">
        <v>11</v>
      </c>
    </row>
    <row r="317" customFormat="false" ht="12.8" hidden="false" customHeight="false" outlineLevel="0" collapsed="false">
      <c r="A317" s="0" t="s">
        <v>10</v>
      </c>
      <c r="B317" s="0" t="str">
        <f aca="false">IF(A317="Entire home/apt","entier","autre")</f>
        <v>entier</v>
      </c>
      <c r="C317" s="0" t="n">
        <v>300</v>
      </c>
      <c r="D317" s="0" t="n">
        <v>4.71</v>
      </c>
      <c r="E317" s="0" t="s">
        <v>11</v>
      </c>
      <c r="F317" s="0" t="s">
        <v>12</v>
      </c>
    </row>
    <row r="318" customFormat="false" ht="12.8" hidden="false" customHeight="false" outlineLevel="0" collapsed="false">
      <c r="A318" s="0" t="s">
        <v>10</v>
      </c>
      <c r="B318" s="0" t="str">
        <f aca="false">IF(A318="Entire home/apt","entier","autre")</f>
        <v>entier</v>
      </c>
      <c r="C318" s="0" t="n">
        <v>65</v>
      </c>
      <c r="D318" s="0" t="n">
        <v>4.75</v>
      </c>
      <c r="E318" s="0" t="s">
        <v>11</v>
      </c>
      <c r="F318" s="0" t="s">
        <v>11</v>
      </c>
    </row>
    <row r="319" customFormat="false" ht="12.8" hidden="false" customHeight="false" outlineLevel="0" collapsed="false">
      <c r="A319" s="0" t="s">
        <v>20</v>
      </c>
      <c r="B319" s="0" t="str">
        <f aca="false">IF(A319="Entire home/apt","entier","autre")</f>
        <v>autre</v>
      </c>
      <c r="C319" s="0" t="n">
        <v>50</v>
      </c>
      <c r="D319" s="0" t="n">
        <v>4.95</v>
      </c>
      <c r="E319" s="0" t="s">
        <v>11</v>
      </c>
      <c r="F319" s="0" t="s">
        <v>12</v>
      </c>
    </row>
    <row r="320" customFormat="false" ht="12.8" hidden="false" customHeight="false" outlineLevel="0" collapsed="false">
      <c r="A320" s="0" t="s">
        <v>10</v>
      </c>
      <c r="B320" s="0" t="str">
        <f aca="false">IF(A320="Entire home/apt","entier","autre")</f>
        <v>entier</v>
      </c>
      <c r="C320" s="0" t="n">
        <v>210</v>
      </c>
      <c r="D320" s="0" t="n">
        <v>4.94</v>
      </c>
      <c r="E320" s="0" t="s">
        <v>11</v>
      </c>
      <c r="F320" s="0" t="s">
        <v>12</v>
      </c>
    </row>
    <row r="321" customFormat="false" ht="12.8" hidden="false" customHeight="false" outlineLevel="0" collapsed="false">
      <c r="A321" s="0" t="s">
        <v>10</v>
      </c>
      <c r="B321" s="0" t="str">
        <f aca="false">IF(A321="Entire home/apt","entier","autre")</f>
        <v>entier</v>
      </c>
      <c r="C321" s="0" t="n">
        <v>200</v>
      </c>
      <c r="E321" s="0" t="s">
        <v>11</v>
      </c>
      <c r="F321" s="0" t="s">
        <v>12</v>
      </c>
    </row>
    <row r="322" customFormat="false" ht="12.8" hidden="false" customHeight="false" outlineLevel="0" collapsed="false">
      <c r="A322" s="0" t="s">
        <v>10</v>
      </c>
      <c r="B322" s="0" t="str">
        <f aca="false">IF(A322="Entire home/apt","entier","autre")</f>
        <v>entier</v>
      </c>
      <c r="C322" s="0" t="n">
        <v>95</v>
      </c>
      <c r="D322" s="0" t="n">
        <v>5</v>
      </c>
      <c r="E322" s="0" t="s">
        <v>11</v>
      </c>
      <c r="F322" s="0" t="s">
        <v>12</v>
      </c>
    </row>
    <row r="323" customFormat="false" ht="12.8" hidden="false" customHeight="false" outlineLevel="0" collapsed="false">
      <c r="A323" s="0" t="s">
        <v>10</v>
      </c>
      <c r="B323" s="0" t="str">
        <f aca="false">IF(A323="Entire home/apt","entier","autre")</f>
        <v>entier</v>
      </c>
      <c r="C323" s="0" t="n">
        <v>70</v>
      </c>
      <c r="D323" s="0" t="n">
        <v>4.78</v>
      </c>
      <c r="E323" s="0" t="s">
        <v>11</v>
      </c>
      <c r="F323" s="0" t="s">
        <v>12</v>
      </c>
    </row>
    <row r="324" customFormat="false" ht="12.8" hidden="false" customHeight="false" outlineLevel="0" collapsed="false">
      <c r="A324" s="0" t="s">
        <v>10</v>
      </c>
      <c r="B324" s="0" t="str">
        <f aca="false">IF(A324="Entire home/apt","entier","autre")</f>
        <v>entier</v>
      </c>
      <c r="C324" s="0" t="n">
        <v>68</v>
      </c>
      <c r="D324" s="0" t="n">
        <v>4.91</v>
      </c>
      <c r="E324" s="0" t="s">
        <v>11</v>
      </c>
      <c r="F324" s="0" t="s">
        <v>11</v>
      </c>
    </row>
    <row r="325" customFormat="false" ht="12.8" hidden="false" customHeight="false" outlineLevel="0" collapsed="false">
      <c r="A325" s="0" t="s">
        <v>10</v>
      </c>
      <c r="B325" s="0" t="str">
        <f aca="false">IF(A325="Entire home/apt","entier","autre")</f>
        <v>entier</v>
      </c>
      <c r="C325" s="0" t="n">
        <v>140</v>
      </c>
      <c r="D325" s="0" t="n">
        <v>0</v>
      </c>
      <c r="E325" s="0" t="s">
        <v>11</v>
      </c>
      <c r="F325" s="0" t="s">
        <v>11</v>
      </c>
    </row>
    <row r="326" customFormat="false" ht="12.8" hidden="false" customHeight="false" outlineLevel="0" collapsed="false">
      <c r="A326" s="0" t="s">
        <v>10</v>
      </c>
      <c r="B326" s="0" t="str">
        <f aca="false">IF(A326="Entire home/apt","entier","autre")</f>
        <v>entier</v>
      </c>
      <c r="C326" s="0" t="n">
        <v>90</v>
      </c>
      <c r="D326" s="0" t="n">
        <v>5</v>
      </c>
      <c r="E326" s="0" t="s">
        <v>11</v>
      </c>
      <c r="F326" s="0" t="s">
        <v>11</v>
      </c>
    </row>
    <row r="327" customFormat="false" ht="12.8" hidden="false" customHeight="false" outlineLevel="0" collapsed="false">
      <c r="A327" s="0" t="s">
        <v>10</v>
      </c>
      <c r="B327" s="0" t="str">
        <f aca="false">IF(A327="Entire home/apt","entier","autre")</f>
        <v>entier</v>
      </c>
      <c r="C327" s="0" t="n">
        <v>186</v>
      </c>
      <c r="D327" s="0" t="n">
        <v>4.98</v>
      </c>
      <c r="E327" s="0" t="s">
        <v>11</v>
      </c>
      <c r="F327" s="0" t="s">
        <v>11</v>
      </c>
    </row>
    <row r="328" customFormat="false" ht="12.8" hidden="false" customHeight="false" outlineLevel="0" collapsed="false">
      <c r="A328" s="0" t="s">
        <v>20</v>
      </c>
      <c r="B328" s="0" t="str">
        <f aca="false">IF(A328="Entire home/apt","entier","autre")</f>
        <v>autre</v>
      </c>
      <c r="C328" s="0" t="n">
        <v>48</v>
      </c>
      <c r="D328" s="0" t="n">
        <v>1</v>
      </c>
      <c r="E328" s="0" t="s">
        <v>12</v>
      </c>
      <c r="F328" s="0" t="s">
        <v>11</v>
      </c>
    </row>
    <row r="329" customFormat="false" ht="12.8" hidden="false" customHeight="false" outlineLevel="0" collapsed="false">
      <c r="A329" s="0" t="s">
        <v>20</v>
      </c>
      <c r="B329" s="0" t="str">
        <f aca="false">IF(A329="Entire home/apt","entier","autre")</f>
        <v>autre</v>
      </c>
      <c r="C329" s="0" t="n">
        <v>80</v>
      </c>
      <c r="E329" s="0" t="s">
        <v>11</v>
      </c>
      <c r="F329" s="0" t="s">
        <v>12</v>
      </c>
    </row>
    <row r="330" customFormat="false" ht="12.8" hidden="false" customHeight="false" outlineLevel="0" collapsed="false">
      <c r="A330" s="0" t="s">
        <v>10</v>
      </c>
      <c r="B330" s="0" t="str">
        <f aca="false">IF(A330="Entire home/apt","entier","autre")</f>
        <v>entier</v>
      </c>
      <c r="C330" s="0" t="n">
        <v>119</v>
      </c>
      <c r="D330" s="0" t="n">
        <v>4.63</v>
      </c>
      <c r="E330" s="0" t="s">
        <v>11</v>
      </c>
      <c r="F330" s="0" t="s">
        <v>11</v>
      </c>
    </row>
    <row r="331" customFormat="false" ht="12.8" hidden="false" customHeight="false" outlineLevel="0" collapsed="false">
      <c r="A331" s="0" t="s">
        <v>20</v>
      </c>
      <c r="B331" s="0" t="str">
        <f aca="false">IF(A331="Entire home/apt","entier","autre")</f>
        <v>autre</v>
      </c>
      <c r="C331" s="0" t="n">
        <v>55</v>
      </c>
      <c r="D331" s="0" t="n">
        <v>4.66</v>
      </c>
      <c r="E331" s="0" t="s">
        <v>11</v>
      </c>
      <c r="F331" s="0" t="s">
        <v>11</v>
      </c>
    </row>
    <row r="332" customFormat="false" ht="12.8" hidden="false" customHeight="false" outlineLevel="0" collapsed="false">
      <c r="A332" s="0" t="s">
        <v>20</v>
      </c>
      <c r="B332" s="0" t="str">
        <f aca="false">IF(A332="Entire home/apt","entier","autre")</f>
        <v>autre</v>
      </c>
      <c r="C332" s="0" t="n">
        <v>43</v>
      </c>
      <c r="D332" s="0" t="n">
        <v>5</v>
      </c>
      <c r="E332" s="0" t="s">
        <v>11</v>
      </c>
      <c r="F332" s="0" t="s">
        <v>11</v>
      </c>
    </row>
    <row r="333" customFormat="false" ht="12.8" hidden="false" customHeight="false" outlineLevel="0" collapsed="false">
      <c r="A333" s="0" t="s">
        <v>10</v>
      </c>
      <c r="B333" s="0" t="str">
        <f aca="false">IF(A333="Entire home/apt","entier","autre")</f>
        <v>entier</v>
      </c>
      <c r="C333" s="0" t="n">
        <v>45</v>
      </c>
      <c r="D333" s="0" t="n">
        <v>5</v>
      </c>
      <c r="E333" s="0" t="s">
        <v>11</v>
      </c>
      <c r="F333" s="0" t="s">
        <v>11</v>
      </c>
    </row>
    <row r="334" customFormat="false" ht="12.8" hidden="false" customHeight="false" outlineLevel="0" collapsed="false">
      <c r="A334" s="0" t="s">
        <v>10</v>
      </c>
      <c r="B334" s="0" t="str">
        <f aca="false">IF(A334="Entire home/apt","entier","autre")</f>
        <v>entier</v>
      </c>
      <c r="C334" s="0" t="n">
        <v>90</v>
      </c>
      <c r="D334" s="0" t="n">
        <v>5</v>
      </c>
      <c r="E334" s="0" t="s">
        <v>11</v>
      </c>
      <c r="F334" s="0" t="s">
        <v>12</v>
      </c>
    </row>
    <row r="335" customFormat="false" ht="12.8" hidden="false" customHeight="false" outlineLevel="0" collapsed="false">
      <c r="A335" s="0" t="s">
        <v>10</v>
      </c>
      <c r="B335" s="0" t="str">
        <f aca="false">IF(A335="Entire home/apt","entier","autre")</f>
        <v>entier</v>
      </c>
      <c r="C335" s="0" t="n">
        <v>95</v>
      </c>
      <c r="E335" s="0" t="s">
        <v>11</v>
      </c>
      <c r="F335" s="0" t="s">
        <v>11</v>
      </c>
    </row>
    <row r="336" customFormat="false" ht="12.8" hidden="false" customHeight="false" outlineLevel="0" collapsed="false">
      <c r="A336" s="0" t="s">
        <v>10</v>
      </c>
      <c r="B336" s="0" t="str">
        <f aca="false">IF(A336="Entire home/apt","entier","autre")</f>
        <v>entier</v>
      </c>
      <c r="C336" s="0" t="n">
        <v>463</v>
      </c>
      <c r="E336" s="0" t="s">
        <v>11</v>
      </c>
      <c r="F336" s="0" t="s">
        <v>11</v>
      </c>
    </row>
    <row r="337" customFormat="false" ht="12.8" hidden="false" customHeight="false" outlineLevel="0" collapsed="false">
      <c r="A337" s="0" t="s">
        <v>10</v>
      </c>
      <c r="B337" s="0" t="str">
        <f aca="false">IF(A337="Entire home/apt","entier","autre")</f>
        <v>entier</v>
      </c>
      <c r="C337" s="0" t="n">
        <v>60</v>
      </c>
      <c r="D337" s="0" t="n">
        <v>5</v>
      </c>
      <c r="E337" s="0" t="s">
        <v>11</v>
      </c>
      <c r="F337" s="0" t="s">
        <v>11</v>
      </c>
    </row>
    <row r="338" customFormat="false" ht="12.8" hidden="false" customHeight="false" outlineLevel="0" collapsed="false">
      <c r="A338" s="0" t="s">
        <v>10</v>
      </c>
      <c r="B338" s="0" t="str">
        <f aca="false">IF(A338="Entire home/apt","entier","autre")</f>
        <v>entier</v>
      </c>
      <c r="C338" s="0" t="n">
        <v>130</v>
      </c>
      <c r="D338" s="0" t="n">
        <v>4.9</v>
      </c>
      <c r="E338" s="0" t="s">
        <v>11</v>
      </c>
      <c r="F338" s="0" t="s">
        <v>11</v>
      </c>
    </row>
    <row r="339" customFormat="false" ht="12.8" hidden="false" customHeight="false" outlineLevel="0" collapsed="false">
      <c r="A339" s="0" t="s">
        <v>20</v>
      </c>
      <c r="B339" s="0" t="str">
        <f aca="false">IF(A339="Entire home/apt","entier","autre")</f>
        <v>autre</v>
      </c>
      <c r="C339" s="0" t="n">
        <v>100</v>
      </c>
      <c r="D339" s="0" t="n">
        <v>3</v>
      </c>
      <c r="E339" s="0" t="s">
        <v>11</v>
      </c>
      <c r="F339" s="0" t="s">
        <v>12</v>
      </c>
    </row>
    <row r="340" customFormat="false" ht="12.8" hidden="false" customHeight="false" outlineLevel="0" collapsed="false">
      <c r="A340" s="0" t="s">
        <v>10</v>
      </c>
      <c r="B340" s="0" t="str">
        <f aca="false">IF(A340="Entire home/apt","entier","autre")</f>
        <v>entier</v>
      </c>
      <c r="C340" s="0" t="n">
        <v>127</v>
      </c>
      <c r="D340" s="0" t="n">
        <v>4.96</v>
      </c>
      <c r="E340" s="0" t="s">
        <v>11</v>
      </c>
      <c r="F340" s="0" t="s">
        <v>12</v>
      </c>
    </row>
    <row r="341" customFormat="false" ht="12.8" hidden="false" customHeight="false" outlineLevel="0" collapsed="false">
      <c r="A341" s="0" t="s">
        <v>10</v>
      </c>
      <c r="B341" s="0" t="str">
        <f aca="false">IF(A341="Entire home/apt","entier","autre")</f>
        <v>entier</v>
      </c>
      <c r="C341" s="0" t="n">
        <v>90</v>
      </c>
      <c r="D341" s="0" t="n">
        <v>5</v>
      </c>
      <c r="E341" s="0" t="s">
        <v>11</v>
      </c>
      <c r="F341" s="0" t="s">
        <v>12</v>
      </c>
    </row>
    <row r="342" customFormat="false" ht="12.8" hidden="false" customHeight="false" outlineLevel="0" collapsed="false">
      <c r="A342" s="0" t="s">
        <v>10</v>
      </c>
      <c r="B342" s="0" t="str">
        <f aca="false">IF(A342="Entire home/apt","entier","autre")</f>
        <v>entier</v>
      </c>
      <c r="C342" s="0" t="n">
        <v>100</v>
      </c>
      <c r="D342" s="0" t="n">
        <v>5</v>
      </c>
      <c r="E342" s="0" t="s">
        <v>11</v>
      </c>
      <c r="F342" s="0" t="s">
        <v>11</v>
      </c>
    </row>
    <row r="343" customFormat="false" ht="12.8" hidden="false" customHeight="false" outlineLevel="0" collapsed="false">
      <c r="A343" s="0" t="s">
        <v>10</v>
      </c>
      <c r="B343" s="0" t="str">
        <f aca="false">IF(A343="Entire home/apt","entier","autre")</f>
        <v>entier</v>
      </c>
      <c r="C343" s="0" t="n">
        <v>80</v>
      </c>
      <c r="D343" s="0" t="n">
        <v>5</v>
      </c>
      <c r="E343" s="0" t="s">
        <v>11</v>
      </c>
      <c r="F343" s="0" t="s">
        <v>11</v>
      </c>
    </row>
    <row r="344" customFormat="false" ht="12.8" hidden="false" customHeight="false" outlineLevel="0" collapsed="false">
      <c r="A344" s="0" t="s">
        <v>10</v>
      </c>
      <c r="B344" s="0" t="str">
        <f aca="false">IF(A344="Entire home/apt","entier","autre")</f>
        <v>entier</v>
      </c>
      <c r="C344" s="0" t="n">
        <v>180</v>
      </c>
      <c r="E344" s="0" t="s">
        <v>11</v>
      </c>
      <c r="F344" s="0" t="s">
        <v>11</v>
      </c>
    </row>
    <row r="345" customFormat="false" ht="12.8" hidden="false" customHeight="false" outlineLevel="0" collapsed="false">
      <c r="A345" s="0" t="s">
        <v>21</v>
      </c>
      <c r="B345" s="0" t="str">
        <f aca="false">IF(A345="Entire home/apt","entier","autre")</f>
        <v>autre</v>
      </c>
      <c r="C345" s="0" t="n">
        <v>292</v>
      </c>
      <c r="E345" s="0" t="s">
        <v>11</v>
      </c>
      <c r="F345" s="0" t="s">
        <v>12</v>
      </c>
    </row>
    <row r="346" customFormat="false" ht="12.8" hidden="false" customHeight="false" outlineLevel="0" collapsed="false">
      <c r="A346" s="0" t="s">
        <v>10</v>
      </c>
      <c r="B346" s="0" t="str">
        <f aca="false">IF(A346="Entire home/apt","entier","autre")</f>
        <v>entier</v>
      </c>
      <c r="C346" s="0" t="n">
        <v>55</v>
      </c>
      <c r="D346" s="0" t="n">
        <v>4.67</v>
      </c>
      <c r="E346" s="0" t="s">
        <v>11</v>
      </c>
      <c r="F346" s="0" t="s">
        <v>12</v>
      </c>
    </row>
    <row r="347" customFormat="false" ht="12.8" hidden="false" customHeight="false" outlineLevel="0" collapsed="false">
      <c r="A347" s="0" t="s">
        <v>21</v>
      </c>
      <c r="B347" s="0" t="str">
        <f aca="false">IF(A347="Entire home/apt","entier","autre")</f>
        <v>autre</v>
      </c>
      <c r="C347" s="0" t="n">
        <v>312</v>
      </c>
      <c r="D347" s="0" t="n">
        <v>4.56</v>
      </c>
      <c r="E347" s="0" t="s">
        <v>11</v>
      </c>
      <c r="F347" s="0" t="s">
        <v>12</v>
      </c>
    </row>
    <row r="348" customFormat="false" ht="12.8" hidden="false" customHeight="false" outlineLevel="0" collapsed="false">
      <c r="A348" s="0" t="s">
        <v>10</v>
      </c>
      <c r="B348" s="0" t="str">
        <f aca="false">IF(A348="Entire home/apt","entier","autre")</f>
        <v>entier</v>
      </c>
      <c r="C348" s="0" t="n">
        <v>36</v>
      </c>
      <c r="D348" s="0" t="n">
        <v>1</v>
      </c>
      <c r="E348" s="0" t="s">
        <v>11</v>
      </c>
      <c r="F348" s="0" t="s">
        <v>12</v>
      </c>
    </row>
    <row r="349" customFormat="false" ht="12.8" hidden="false" customHeight="false" outlineLevel="0" collapsed="false">
      <c r="A349" s="0" t="s">
        <v>10</v>
      </c>
      <c r="B349" s="0" t="str">
        <f aca="false">IF(A349="Entire home/apt","entier","autre")</f>
        <v>entier</v>
      </c>
      <c r="C349" s="0" t="n">
        <v>160</v>
      </c>
      <c r="E349" s="0" t="s">
        <v>11</v>
      </c>
      <c r="F349" s="0" t="s">
        <v>11</v>
      </c>
    </row>
    <row r="350" customFormat="false" ht="12.8" hidden="false" customHeight="false" outlineLevel="0" collapsed="false">
      <c r="A350" s="0" t="s">
        <v>10</v>
      </c>
      <c r="B350" s="0" t="str">
        <f aca="false">IF(A350="Entire home/apt","entier","autre")</f>
        <v>entier</v>
      </c>
      <c r="C350" s="0" t="n">
        <v>92</v>
      </c>
      <c r="E350" s="0" t="s">
        <v>11</v>
      </c>
      <c r="F350" s="0" t="s">
        <v>12</v>
      </c>
    </row>
    <row r="351" customFormat="false" ht="12.8" hidden="false" customHeight="false" outlineLevel="0" collapsed="false">
      <c r="A351" s="0" t="s">
        <v>10</v>
      </c>
      <c r="B351" s="0" t="str">
        <f aca="false">IF(A351="Entire home/apt","entier","autre")</f>
        <v>entier</v>
      </c>
      <c r="C351" s="0" t="n">
        <v>57</v>
      </c>
      <c r="E351" s="0" t="s">
        <v>11</v>
      </c>
      <c r="F351" s="0" t="s">
        <v>11</v>
      </c>
    </row>
    <row r="352" customFormat="false" ht="12.8" hidden="false" customHeight="false" outlineLevel="0" collapsed="false">
      <c r="A352" s="0" t="s">
        <v>20</v>
      </c>
      <c r="B352" s="0" t="str">
        <f aca="false">IF(A352="Entire home/apt","entier","autre")</f>
        <v>autre</v>
      </c>
      <c r="C352" s="0" t="n">
        <v>60</v>
      </c>
      <c r="D352" s="0" t="n">
        <v>4.73</v>
      </c>
      <c r="E352" s="0" t="s">
        <v>11</v>
      </c>
      <c r="F352" s="0" t="s">
        <v>12</v>
      </c>
    </row>
    <row r="353" customFormat="false" ht="12.8" hidden="false" customHeight="false" outlineLevel="0" collapsed="false">
      <c r="A353" s="0" t="s">
        <v>10</v>
      </c>
      <c r="B353" s="0" t="str">
        <f aca="false">IF(A353="Entire home/apt","entier","autre")</f>
        <v>entier</v>
      </c>
      <c r="C353" s="0" t="n">
        <v>76</v>
      </c>
      <c r="D353" s="0" t="n">
        <v>4.63</v>
      </c>
      <c r="E353" s="0" t="s">
        <v>11</v>
      </c>
      <c r="F353" s="0" t="s">
        <v>12</v>
      </c>
    </row>
    <row r="354" customFormat="false" ht="12.8" hidden="false" customHeight="false" outlineLevel="0" collapsed="false">
      <c r="A354" s="0" t="s">
        <v>20</v>
      </c>
      <c r="B354" s="0" t="str">
        <f aca="false">IF(A354="Entire home/apt","entier","autre")</f>
        <v>autre</v>
      </c>
      <c r="C354" s="0" t="n">
        <v>297</v>
      </c>
      <c r="E354" s="0" t="s">
        <v>11</v>
      </c>
      <c r="F354" s="0" t="s">
        <v>12</v>
      </c>
    </row>
    <row r="355" customFormat="false" ht="12.8" hidden="false" customHeight="false" outlineLevel="0" collapsed="false">
      <c r="A355" s="0" t="s">
        <v>10</v>
      </c>
      <c r="B355" s="0" t="str">
        <f aca="false">IF(A355="Entire home/apt","entier","autre")</f>
        <v>entier</v>
      </c>
      <c r="C355" s="0" t="n">
        <v>356</v>
      </c>
      <c r="E355" s="0" t="s">
        <v>11</v>
      </c>
      <c r="F355" s="0" t="s">
        <v>11</v>
      </c>
    </row>
    <row r="356" customFormat="false" ht="12.8" hidden="false" customHeight="false" outlineLevel="0" collapsed="false">
      <c r="A356" s="0" t="s">
        <v>10</v>
      </c>
      <c r="B356" s="0" t="str">
        <f aca="false">IF(A356="Entire home/apt","entier","autre")</f>
        <v>entier</v>
      </c>
      <c r="C356" s="0" t="n">
        <v>186</v>
      </c>
      <c r="D356" s="0" t="n">
        <v>4</v>
      </c>
      <c r="E356" s="0" t="s">
        <v>11</v>
      </c>
      <c r="F356" s="0" t="s">
        <v>11</v>
      </c>
    </row>
    <row r="357" customFormat="false" ht="12.8" hidden="false" customHeight="false" outlineLevel="0" collapsed="false">
      <c r="A357" s="0" t="s">
        <v>20</v>
      </c>
      <c r="B357" s="0" t="str">
        <f aca="false">IF(A357="Entire home/apt","entier","autre")</f>
        <v>autre</v>
      </c>
      <c r="C357" s="0" t="n">
        <v>20</v>
      </c>
      <c r="E357" s="0" t="s">
        <v>11</v>
      </c>
      <c r="F357" s="0" t="s">
        <v>12</v>
      </c>
    </row>
    <row r="358" customFormat="false" ht="12.8" hidden="false" customHeight="false" outlineLevel="0" collapsed="false">
      <c r="A358" s="0" t="s">
        <v>21</v>
      </c>
      <c r="B358" s="0" t="str">
        <f aca="false">IF(A358="Entire home/apt","entier","autre")</f>
        <v>autre</v>
      </c>
      <c r="C358" s="0" t="n">
        <v>209</v>
      </c>
      <c r="E358" s="0" t="s">
        <v>11</v>
      </c>
      <c r="F358" s="0" t="s">
        <v>12</v>
      </c>
    </row>
    <row r="359" customFormat="false" ht="12.8" hidden="false" customHeight="false" outlineLevel="0" collapsed="false">
      <c r="A359" s="0" t="s">
        <v>10</v>
      </c>
      <c r="B359" s="0" t="str">
        <f aca="false">IF(A359="Entire home/apt","entier","autre")</f>
        <v>entier</v>
      </c>
      <c r="C359" s="0" t="n">
        <v>88</v>
      </c>
      <c r="E359" s="0" t="s">
        <v>11</v>
      </c>
      <c r="F359" s="0" t="s">
        <v>11</v>
      </c>
    </row>
    <row r="360" customFormat="false" ht="12.8" hidden="false" customHeight="false" outlineLevel="0" collapsed="false">
      <c r="A360" s="0" t="s">
        <v>20</v>
      </c>
      <c r="B360" s="0" t="str">
        <f aca="false">IF(A360="Entire home/apt","entier","autre")</f>
        <v>autre</v>
      </c>
      <c r="C360" s="0" t="n">
        <v>30</v>
      </c>
      <c r="D360" s="0" t="n">
        <v>0</v>
      </c>
      <c r="E360" s="0" t="s">
        <v>11</v>
      </c>
      <c r="F360" s="0" t="s">
        <v>11</v>
      </c>
    </row>
    <row r="361" customFormat="false" ht="12.8" hidden="false" customHeight="false" outlineLevel="0" collapsed="false">
      <c r="A361" s="0" t="s">
        <v>10</v>
      </c>
      <c r="B361" s="0" t="str">
        <f aca="false">IF(A361="Entire home/apt","entier","autre")</f>
        <v>entier</v>
      </c>
      <c r="C361" s="0" t="n">
        <v>49</v>
      </c>
      <c r="E361" s="0" t="s">
        <v>11</v>
      </c>
      <c r="F361" s="0" t="s">
        <v>11</v>
      </c>
    </row>
    <row r="362" customFormat="false" ht="12.8" hidden="false" customHeight="false" outlineLevel="0" collapsed="false">
      <c r="A362" s="0" t="s">
        <v>10</v>
      </c>
      <c r="B362" s="0" t="str">
        <f aca="false">IF(A362="Entire home/apt","entier","autre")</f>
        <v>entier</v>
      </c>
      <c r="C362" s="0" t="n">
        <v>240</v>
      </c>
      <c r="D362" s="0" t="n">
        <v>5</v>
      </c>
      <c r="E362" s="0" t="s">
        <v>11</v>
      </c>
      <c r="F362" s="0" t="s">
        <v>12</v>
      </c>
    </row>
    <row r="363" customFormat="false" ht="12.8" hidden="false" customHeight="false" outlineLevel="0" collapsed="false">
      <c r="A363" s="0" t="s">
        <v>10</v>
      </c>
      <c r="B363" s="0" t="str">
        <f aca="false">IF(A363="Entire home/apt","entier","autre")</f>
        <v>entier</v>
      </c>
      <c r="C363" s="0" t="n">
        <v>60</v>
      </c>
      <c r="D363" s="0" t="n">
        <v>4</v>
      </c>
      <c r="E363" s="0" t="s">
        <v>11</v>
      </c>
      <c r="F363" s="0" t="s">
        <v>11</v>
      </c>
    </row>
    <row r="364" customFormat="false" ht="12.8" hidden="false" customHeight="false" outlineLevel="0" collapsed="false">
      <c r="A364" s="0" t="s">
        <v>20</v>
      </c>
      <c r="B364" s="0" t="str">
        <f aca="false">IF(A364="Entire home/apt","entier","autre")</f>
        <v>autre</v>
      </c>
      <c r="C364" s="0" t="n">
        <v>50</v>
      </c>
      <c r="E364" s="0" t="s">
        <v>12</v>
      </c>
      <c r="F364" s="0" t="s">
        <v>12</v>
      </c>
    </row>
    <row r="365" customFormat="false" ht="12.8" hidden="false" customHeight="false" outlineLevel="0" collapsed="false">
      <c r="A365" s="0" t="s">
        <v>20</v>
      </c>
      <c r="B365" s="0" t="str">
        <f aca="false">IF(A365="Entire home/apt","entier","autre")</f>
        <v>autre</v>
      </c>
      <c r="C365" s="0" t="n">
        <v>75</v>
      </c>
      <c r="D365" s="0" t="n">
        <v>4.5</v>
      </c>
      <c r="E365" s="0" t="s">
        <v>11</v>
      </c>
      <c r="F365" s="0" t="s">
        <v>12</v>
      </c>
    </row>
    <row r="366" customFormat="false" ht="12.8" hidden="false" customHeight="false" outlineLevel="0" collapsed="false">
      <c r="A366" s="0" t="s">
        <v>10</v>
      </c>
      <c r="B366" s="0" t="str">
        <f aca="false">IF(A366="Entire home/apt","entier","autre")</f>
        <v>entier</v>
      </c>
      <c r="C366" s="0" t="n">
        <v>390</v>
      </c>
      <c r="D366" s="0" t="n">
        <v>4.82</v>
      </c>
      <c r="E366" s="0" t="s">
        <v>11</v>
      </c>
      <c r="F366" s="0" t="s">
        <v>11</v>
      </c>
    </row>
    <row r="367" customFormat="false" ht="12.8" hidden="false" customHeight="false" outlineLevel="0" collapsed="false">
      <c r="A367" s="0" t="s">
        <v>10</v>
      </c>
      <c r="B367" s="0" t="str">
        <f aca="false">IF(A367="Entire home/apt","entier","autre")</f>
        <v>entier</v>
      </c>
      <c r="C367" s="0" t="n">
        <v>71</v>
      </c>
      <c r="E367" s="0" t="s">
        <v>11</v>
      </c>
      <c r="F367" s="0" t="s">
        <v>11</v>
      </c>
    </row>
    <row r="368" customFormat="false" ht="12.8" hidden="false" customHeight="false" outlineLevel="0" collapsed="false">
      <c r="A368" s="0" t="s">
        <v>10</v>
      </c>
      <c r="B368" s="0" t="str">
        <f aca="false">IF(A368="Entire home/apt","entier","autre")</f>
        <v>entier</v>
      </c>
      <c r="C368" s="0" t="n">
        <v>59</v>
      </c>
      <c r="D368" s="0" t="n">
        <v>5</v>
      </c>
      <c r="E368" s="0" t="s">
        <v>11</v>
      </c>
      <c r="F368" s="0" t="s">
        <v>12</v>
      </c>
    </row>
    <row r="369" customFormat="false" ht="12.8" hidden="false" customHeight="false" outlineLevel="0" collapsed="false">
      <c r="A369" s="0" t="s">
        <v>10</v>
      </c>
      <c r="B369" s="0" t="str">
        <f aca="false">IF(A369="Entire home/apt","entier","autre")</f>
        <v>entier</v>
      </c>
      <c r="C369" s="0" t="n">
        <v>166</v>
      </c>
      <c r="E369" s="0" t="s">
        <v>11</v>
      </c>
      <c r="F369" s="0" t="s">
        <v>11</v>
      </c>
    </row>
    <row r="370" customFormat="false" ht="12.8" hidden="false" customHeight="false" outlineLevel="0" collapsed="false">
      <c r="A370" s="0" t="s">
        <v>20</v>
      </c>
      <c r="B370" s="0" t="str">
        <f aca="false">IF(A370="Entire home/apt","entier","autre")</f>
        <v>autre</v>
      </c>
      <c r="C370" s="0" t="n">
        <v>208</v>
      </c>
      <c r="E370" s="0" t="s">
        <v>11</v>
      </c>
      <c r="F370" s="0" t="s">
        <v>12</v>
      </c>
    </row>
    <row r="371" customFormat="false" ht="12.8" hidden="false" customHeight="false" outlineLevel="0" collapsed="false">
      <c r="A371" s="0" t="s">
        <v>10</v>
      </c>
      <c r="B371" s="0" t="str">
        <f aca="false">IF(A371="Entire home/apt","entier","autre")</f>
        <v>entier</v>
      </c>
      <c r="C371" s="0" t="n">
        <v>100</v>
      </c>
      <c r="E371" s="0" t="s">
        <v>11</v>
      </c>
      <c r="F371" s="0" t="s">
        <v>12</v>
      </c>
    </row>
    <row r="372" customFormat="false" ht="12.8" hidden="false" customHeight="false" outlineLevel="0" collapsed="false">
      <c r="A372" s="0" t="s">
        <v>10</v>
      </c>
      <c r="B372" s="0" t="str">
        <f aca="false">IF(A372="Entire home/apt","entier","autre")</f>
        <v>entier</v>
      </c>
      <c r="C372" s="0" t="n">
        <v>75</v>
      </c>
      <c r="D372" s="0" t="n">
        <v>4.82</v>
      </c>
      <c r="E372" s="0" t="s">
        <v>11</v>
      </c>
      <c r="F372" s="0" t="s">
        <v>12</v>
      </c>
    </row>
    <row r="373" customFormat="false" ht="12.8" hidden="false" customHeight="false" outlineLevel="0" collapsed="false">
      <c r="A373" s="0" t="s">
        <v>10</v>
      </c>
      <c r="B373" s="0" t="str">
        <f aca="false">IF(A373="Entire home/apt","entier","autre")</f>
        <v>entier</v>
      </c>
      <c r="C373" s="0" t="n">
        <v>180</v>
      </c>
      <c r="D373" s="0" t="n">
        <v>5</v>
      </c>
      <c r="E373" s="0" t="s">
        <v>11</v>
      </c>
      <c r="F373" s="0" t="s">
        <v>11</v>
      </c>
    </row>
    <row r="374" customFormat="false" ht="12.8" hidden="false" customHeight="false" outlineLevel="0" collapsed="false">
      <c r="A374" s="0" t="s">
        <v>10</v>
      </c>
      <c r="B374" s="0" t="str">
        <f aca="false">IF(A374="Entire home/apt","entier","autre")</f>
        <v>entier</v>
      </c>
      <c r="C374" s="0" t="n">
        <v>30</v>
      </c>
      <c r="E374" s="0" t="s">
        <v>11</v>
      </c>
      <c r="F374" s="0" t="s">
        <v>12</v>
      </c>
    </row>
    <row r="375" customFormat="false" ht="12.8" hidden="false" customHeight="false" outlineLevel="0" collapsed="false">
      <c r="A375" s="0" t="s">
        <v>10</v>
      </c>
      <c r="B375" s="0" t="str">
        <f aca="false">IF(A375="Entire home/apt","entier","autre")</f>
        <v>entier</v>
      </c>
      <c r="C375" s="0" t="n">
        <v>52</v>
      </c>
      <c r="D375" s="0" t="n">
        <v>5</v>
      </c>
      <c r="E375" s="0" t="s">
        <v>11</v>
      </c>
      <c r="F375" s="0" t="s">
        <v>11</v>
      </c>
    </row>
    <row r="376" customFormat="false" ht="12.8" hidden="false" customHeight="false" outlineLevel="0" collapsed="false">
      <c r="A376" s="0" t="s">
        <v>10</v>
      </c>
      <c r="B376" s="0" t="str">
        <f aca="false">IF(A376="Entire home/apt","entier","autre")</f>
        <v>entier</v>
      </c>
      <c r="C376" s="0" t="n">
        <v>39</v>
      </c>
      <c r="D376" s="0" t="n">
        <v>4.78</v>
      </c>
      <c r="E376" s="0" t="s">
        <v>11</v>
      </c>
      <c r="F376" s="0" t="s">
        <v>12</v>
      </c>
    </row>
    <row r="377" customFormat="false" ht="12.8" hidden="false" customHeight="false" outlineLevel="0" collapsed="false">
      <c r="A377" s="0" t="s">
        <v>10</v>
      </c>
      <c r="B377" s="0" t="str">
        <f aca="false">IF(A377="Entire home/apt","entier","autre")</f>
        <v>entier</v>
      </c>
      <c r="C377" s="0" t="n">
        <v>85</v>
      </c>
      <c r="D377" s="0" t="n">
        <v>5</v>
      </c>
      <c r="E377" s="0" t="s">
        <v>11</v>
      </c>
      <c r="F377" s="0" t="s">
        <v>11</v>
      </c>
    </row>
    <row r="378" customFormat="false" ht="12.8" hidden="false" customHeight="false" outlineLevel="0" collapsed="false">
      <c r="A378" s="0" t="s">
        <v>10</v>
      </c>
      <c r="B378" s="0" t="str">
        <f aca="false">IF(A378="Entire home/apt","entier","autre")</f>
        <v>entier</v>
      </c>
      <c r="C378" s="0" t="n">
        <v>100</v>
      </c>
      <c r="D378" s="0" t="n">
        <v>4.67</v>
      </c>
      <c r="E378" s="0" t="s">
        <v>11</v>
      </c>
      <c r="F378" s="0" t="s">
        <v>11</v>
      </c>
    </row>
    <row r="379" customFormat="false" ht="12.8" hidden="false" customHeight="false" outlineLevel="0" collapsed="false">
      <c r="A379" s="0" t="s">
        <v>10</v>
      </c>
      <c r="B379" s="0" t="str">
        <f aca="false">IF(A379="Entire home/apt","entier","autre")</f>
        <v>entier</v>
      </c>
      <c r="C379" s="0" t="n">
        <v>380</v>
      </c>
      <c r="D379" s="0" t="n">
        <v>4.83</v>
      </c>
      <c r="E379" s="0" t="s">
        <v>11</v>
      </c>
      <c r="F379" s="0" t="s">
        <v>12</v>
      </c>
    </row>
    <row r="380" customFormat="false" ht="12.8" hidden="false" customHeight="false" outlineLevel="0" collapsed="false">
      <c r="A380" s="0" t="s">
        <v>10</v>
      </c>
      <c r="B380" s="0" t="str">
        <f aca="false">IF(A380="Entire home/apt","entier","autre")</f>
        <v>entier</v>
      </c>
      <c r="C380" s="0" t="n">
        <v>90</v>
      </c>
      <c r="D380" s="0" t="n">
        <v>4.9</v>
      </c>
      <c r="E380" s="0" t="s">
        <v>11</v>
      </c>
      <c r="F380" s="0" t="s">
        <v>12</v>
      </c>
    </row>
    <row r="381" customFormat="false" ht="12.8" hidden="false" customHeight="false" outlineLevel="0" collapsed="false">
      <c r="A381" s="0" t="s">
        <v>10</v>
      </c>
      <c r="B381" s="0" t="str">
        <f aca="false">IF(A381="Entire home/apt","entier","autre")</f>
        <v>entier</v>
      </c>
      <c r="C381" s="0" t="n">
        <v>49</v>
      </c>
      <c r="D381" s="0" t="n">
        <v>4.33</v>
      </c>
      <c r="E381" s="0" t="s">
        <v>11</v>
      </c>
      <c r="F381" s="0" t="s">
        <v>11</v>
      </c>
    </row>
    <row r="382" customFormat="false" ht="12.8" hidden="false" customHeight="false" outlineLevel="0" collapsed="false">
      <c r="A382" s="0" t="s">
        <v>10</v>
      </c>
      <c r="B382" s="0" t="str">
        <f aca="false">IF(A382="Entire home/apt","entier","autre")</f>
        <v>entier</v>
      </c>
      <c r="C382" s="0" t="n">
        <v>55</v>
      </c>
      <c r="D382" s="0" t="n">
        <v>5</v>
      </c>
      <c r="E382" s="0" t="s">
        <v>11</v>
      </c>
      <c r="F382" s="0" t="s">
        <v>12</v>
      </c>
    </row>
    <row r="383" customFormat="false" ht="12.8" hidden="false" customHeight="false" outlineLevel="0" collapsed="false">
      <c r="A383" s="0" t="s">
        <v>10</v>
      </c>
      <c r="B383" s="0" t="str">
        <f aca="false">IF(A383="Entire home/apt","entier","autre")</f>
        <v>entier</v>
      </c>
      <c r="C383" s="0" t="n">
        <v>119</v>
      </c>
      <c r="D383" s="0" t="n">
        <v>4.5</v>
      </c>
      <c r="E383" s="0" t="s">
        <v>11</v>
      </c>
      <c r="F383" s="0" t="s">
        <v>11</v>
      </c>
    </row>
    <row r="384" customFormat="false" ht="12.8" hidden="false" customHeight="false" outlineLevel="0" collapsed="false">
      <c r="A384" s="0" t="s">
        <v>10</v>
      </c>
      <c r="B384" s="0" t="str">
        <f aca="false">IF(A384="Entire home/apt","entier","autre")</f>
        <v>entier</v>
      </c>
      <c r="C384" s="0" t="n">
        <v>105</v>
      </c>
      <c r="D384" s="0" t="n">
        <v>4.85</v>
      </c>
      <c r="E384" s="0" t="s">
        <v>11</v>
      </c>
      <c r="F384" s="0" t="s">
        <v>11</v>
      </c>
    </row>
    <row r="385" customFormat="false" ht="12.8" hidden="false" customHeight="false" outlineLevel="0" collapsed="false">
      <c r="A385" s="0" t="s">
        <v>10</v>
      </c>
      <c r="B385" s="0" t="str">
        <f aca="false">IF(A385="Entire home/apt","entier","autre")</f>
        <v>entier</v>
      </c>
      <c r="C385" s="0" t="n">
        <v>60</v>
      </c>
      <c r="D385" s="0" t="n">
        <v>4.67</v>
      </c>
      <c r="E385" s="0" t="s">
        <v>11</v>
      </c>
      <c r="F385" s="0" t="s">
        <v>11</v>
      </c>
    </row>
    <row r="386" customFormat="false" ht="12.8" hidden="false" customHeight="false" outlineLevel="0" collapsed="false">
      <c r="A386" s="0" t="s">
        <v>20</v>
      </c>
      <c r="B386" s="0" t="str">
        <f aca="false">IF(A386="Entire home/apt","entier","autre")</f>
        <v>autre</v>
      </c>
      <c r="C386" s="0" t="n">
        <v>64</v>
      </c>
      <c r="D386" s="0" t="n">
        <v>4.67</v>
      </c>
      <c r="E386" s="0" t="s">
        <v>11</v>
      </c>
      <c r="F386" s="0" t="s">
        <v>11</v>
      </c>
    </row>
    <row r="387" customFormat="false" ht="12.8" hidden="false" customHeight="false" outlineLevel="0" collapsed="false">
      <c r="A387" s="0" t="s">
        <v>10</v>
      </c>
      <c r="B387" s="0" t="str">
        <f aca="false">IF(A387="Entire home/apt","entier","autre")</f>
        <v>entier</v>
      </c>
      <c r="C387" s="0" t="n">
        <v>70</v>
      </c>
      <c r="D387" s="0" t="n">
        <v>5</v>
      </c>
      <c r="E387" s="0" t="s">
        <v>11</v>
      </c>
      <c r="F387" s="0" t="s">
        <v>11</v>
      </c>
    </row>
    <row r="388" customFormat="false" ht="12.8" hidden="false" customHeight="false" outlineLevel="0" collapsed="false">
      <c r="A388" s="0" t="s">
        <v>20</v>
      </c>
      <c r="B388" s="0" t="str">
        <f aca="false">IF(A388="Entire home/apt","entier","autre")</f>
        <v>autre</v>
      </c>
      <c r="C388" s="0" t="n">
        <v>25</v>
      </c>
      <c r="E388" s="0" t="s">
        <v>11</v>
      </c>
      <c r="F388" s="0" t="s">
        <v>11</v>
      </c>
    </row>
    <row r="389" customFormat="false" ht="12.8" hidden="false" customHeight="false" outlineLevel="0" collapsed="false">
      <c r="A389" s="0" t="s">
        <v>10</v>
      </c>
      <c r="B389" s="0" t="str">
        <f aca="false">IF(A389="Entire home/apt","entier","autre")</f>
        <v>entier</v>
      </c>
      <c r="C389" s="0" t="n">
        <v>79</v>
      </c>
      <c r="D389" s="0" t="n">
        <v>4.4</v>
      </c>
      <c r="E389" s="0" t="s">
        <v>11</v>
      </c>
      <c r="F389" s="0" t="s">
        <v>12</v>
      </c>
    </row>
    <row r="390" customFormat="false" ht="12.8" hidden="false" customHeight="false" outlineLevel="0" collapsed="false">
      <c r="A390" s="0" t="s">
        <v>10</v>
      </c>
      <c r="B390" s="0" t="str">
        <f aca="false">IF(A390="Entire home/apt","entier","autre")</f>
        <v>entier</v>
      </c>
      <c r="C390" s="0" t="n">
        <v>71</v>
      </c>
      <c r="D390" s="0" t="n">
        <v>4.4</v>
      </c>
      <c r="E390" s="0" t="s">
        <v>11</v>
      </c>
      <c r="F390" s="0" t="s">
        <v>12</v>
      </c>
    </row>
    <row r="391" customFormat="false" ht="12.8" hidden="false" customHeight="false" outlineLevel="0" collapsed="false">
      <c r="A391" s="0" t="s">
        <v>10</v>
      </c>
      <c r="B391" s="0" t="str">
        <f aca="false">IF(A391="Entire home/apt","entier","autre")</f>
        <v>entier</v>
      </c>
      <c r="C391" s="0" t="n">
        <v>75</v>
      </c>
      <c r="E391" s="0" t="s">
        <v>11</v>
      </c>
      <c r="F391" s="0" t="s">
        <v>12</v>
      </c>
    </row>
    <row r="392" customFormat="false" ht="12.8" hidden="false" customHeight="false" outlineLevel="0" collapsed="false">
      <c r="A392" s="0" t="s">
        <v>10</v>
      </c>
      <c r="B392" s="0" t="str">
        <f aca="false">IF(A392="Entire home/apt","entier","autre")</f>
        <v>entier</v>
      </c>
      <c r="C392" s="0" t="n">
        <v>175</v>
      </c>
      <c r="E392" s="0" t="s">
        <v>11</v>
      </c>
      <c r="F392" s="0" t="s">
        <v>11</v>
      </c>
    </row>
    <row r="393" customFormat="false" ht="12.8" hidden="false" customHeight="false" outlineLevel="0" collapsed="false">
      <c r="A393" s="0" t="s">
        <v>10</v>
      </c>
      <c r="B393" s="0" t="str">
        <f aca="false">IF(A393="Entire home/apt","entier","autre")</f>
        <v>entier</v>
      </c>
      <c r="C393" s="0" t="n">
        <v>140</v>
      </c>
      <c r="D393" s="0" t="n">
        <v>4.63</v>
      </c>
      <c r="E393" s="0" t="s">
        <v>11</v>
      </c>
      <c r="F393" s="0" t="s">
        <v>12</v>
      </c>
    </row>
    <row r="394" customFormat="false" ht="12.8" hidden="false" customHeight="false" outlineLevel="0" collapsed="false">
      <c r="A394" s="0" t="s">
        <v>10</v>
      </c>
      <c r="B394" s="0" t="str">
        <f aca="false">IF(A394="Entire home/apt","entier","autre")</f>
        <v>entier</v>
      </c>
      <c r="C394" s="0" t="n">
        <v>114</v>
      </c>
      <c r="D394" s="0" t="n">
        <v>4.75</v>
      </c>
      <c r="E394" s="0" t="s">
        <v>11</v>
      </c>
      <c r="F394" s="0" t="s">
        <v>12</v>
      </c>
    </row>
    <row r="395" customFormat="false" ht="12.8" hidden="false" customHeight="false" outlineLevel="0" collapsed="false">
      <c r="A395" s="0" t="s">
        <v>10</v>
      </c>
      <c r="B395" s="0" t="str">
        <f aca="false">IF(A395="Entire home/apt","entier","autre")</f>
        <v>entier</v>
      </c>
      <c r="C395" s="0" t="n">
        <v>106</v>
      </c>
      <c r="E395" s="0" t="s">
        <v>11</v>
      </c>
      <c r="F395" s="0" t="s">
        <v>11</v>
      </c>
    </row>
    <row r="396" customFormat="false" ht="12.8" hidden="false" customHeight="false" outlineLevel="0" collapsed="false">
      <c r="A396" s="0" t="s">
        <v>10</v>
      </c>
      <c r="B396" s="0" t="str">
        <f aca="false">IF(A396="Entire home/apt","entier","autre")</f>
        <v>entier</v>
      </c>
      <c r="C396" s="0" t="n">
        <v>70</v>
      </c>
      <c r="D396" s="0" t="n">
        <v>4.86</v>
      </c>
      <c r="E396" s="0" t="s">
        <v>11</v>
      </c>
      <c r="F396" s="0" t="s">
        <v>12</v>
      </c>
    </row>
    <row r="397" customFormat="false" ht="12.8" hidden="false" customHeight="false" outlineLevel="0" collapsed="false">
      <c r="A397" s="0" t="s">
        <v>10</v>
      </c>
      <c r="B397" s="0" t="str">
        <f aca="false">IF(A397="Entire home/apt","entier","autre")</f>
        <v>entier</v>
      </c>
      <c r="C397" s="0" t="n">
        <v>61</v>
      </c>
      <c r="D397" s="0" t="n">
        <v>4.57</v>
      </c>
      <c r="E397" s="0" t="s">
        <v>11</v>
      </c>
      <c r="F397" s="0" t="s">
        <v>11</v>
      </c>
    </row>
    <row r="398" customFormat="false" ht="12.8" hidden="false" customHeight="false" outlineLevel="0" collapsed="false">
      <c r="A398" s="0" t="s">
        <v>20</v>
      </c>
      <c r="B398" s="0" t="str">
        <f aca="false">IF(A398="Entire home/apt","entier","autre")</f>
        <v>autre</v>
      </c>
      <c r="C398" s="0" t="n">
        <v>32</v>
      </c>
      <c r="D398" s="0" t="n">
        <v>5</v>
      </c>
      <c r="E398" s="0" t="s">
        <v>11</v>
      </c>
      <c r="F398" s="0" t="s">
        <v>12</v>
      </c>
    </row>
    <row r="399" customFormat="false" ht="12.8" hidden="false" customHeight="false" outlineLevel="0" collapsed="false">
      <c r="A399" s="0" t="s">
        <v>10</v>
      </c>
      <c r="B399" s="0" t="str">
        <f aca="false">IF(A399="Entire home/apt","entier","autre")</f>
        <v>entier</v>
      </c>
      <c r="C399" s="0" t="n">
        <v>90</v>
      </c>
      <c r="D399" s="0" t="n">
        <v>5</v>
      </c>
      <c r="E399" s="0" t="s">
        <v>11</v>
      </c>
      <c r="F399" s="0" t="s">
        <v>12</v>
      </c>
    </row>
    <row r="400" customFormat="false" ht="12.8" hidden="false" customHeight="false" outlineLevel="0" collapsed="false">
      <c r="A400" s="0" t="s">
        <v>20</v>
      </c>
      <c r="B400" s="0" t="str">
        <f aca="false">IF(A400="Entire home/apt","entier","autre")</f>
        <v>autre</v>
      </c>
      <c r="C400" s="0" t="n">
        <v>37</v>
      </c>
      <c r="D400" s="0" t="n">
        <v>3.83</v>
      </c>
      <c r="E400" s="0" t="s">
        <v>11</v>
      </c>
      <c r="F400" s="0" t="s">
        <v>12</v>
      </c>
    </row>
    <row r="401" customFormat="false" ht="12.8" hidden="false" customHeight="false" outlineLevel="0" collapsed="false">
      <c r="A401" s="0" t="s">
        <v>10</v>
      </c>
      <c r="B401" s="0" t="str">
        <f aca="false">IF(A401="Entire home/apt","entier","autre")</f>
        <v>entier</v>
      </c>
      <c r="C401" s="0" t="n">
        <v>40</v>
      </c>
      <c r="E401" s="0" t="s">
        <v>11</v>
      </c>
      <c r="F401" s="0" t="s">
        <v>11</v>
      </c>
    </row>
    <row r="402" customFormat="false" ht="12.8" hidden="false" customHeight="false" outlineLevel="0" collapsed="false">
      <c r="A402" s="0" t="s">
        <v>10</v>
      </c>
      <c r="B402" s="0" t="str">
        <f aca="false">IF(A402="Entire home/apt","entier","autre")</f>
        <v>entier</v>
      </c>
      <c r="C402" s="0" t="n">
        <v>160</v>
      </c>
      <c r="D402" s="0" t="n">
        <v>4</v>
      </c>
      <c r="E402" s="0" t="s">
        <v>11</v>
      </c>
      <c r="F402" s="0" t="s">
        <v>12</v>
      </c>
    </row>
    <row r="403" customFormat="false" ht="12.8" hidden="false" customHeight="false" outlineLevel="0" collapsed="false">
      <c r="A403" s="0" t="s">
        <v>10</v>
      </c>
      <c r="B403" s="0" t="str">
        <f aca="false">IF(A403="Entire home/apt","entier","autre")</f>
        <v>entier</v>
      </c>
      <c r="C403" s="0" t="n">
        <v>60</v>
      </c>
      <c r="D403" s="0" t="n">
        <v>5</v>
      </c>
      <c r="E403" s="0" t="s">
        <v>11</v>
      </c>
      <c r="F403" s="0" t="s">
        <v>11</v>
      </c>
    </row>
    <row r="404" customFormat="false" ht="12.8" hidden="false" customHeight="false" outlineLevel="0" collapsed="false">
      <c r="A404" s="0" t="s">
        <v>10</v>
      </c>
      <c r="B404" s="0" t="str">
        <f aca="false">IF(A404="Entire home/apt","entier","autre")</f>
        <v>entier</v>
      </c>
      <c r="C404" s="0" t="n">
        <v>53</v>
      </c>
      <c r="D404" s="0" t="n">
        <v>4.67</v>
      </c>
      <c r="E404" s="0" t="s">
        <v>11</v>
      </c>
      <c r="F404" s="0" t="s">
        <v>11</v>
      </c>
    </row>
    <row r="405" customFormat="false" ht="12.8" hidden="false" customHeight="false" outlineLevel="0" collapsed="false">
      <c r="A405" s="0" t="s">
        <v>10</v>
      </c>
      <c r="B405" s="0" t="str">
        <f aca="false">IF(A405="Entire home/apt","entier","autre")</f>
        <v>entier</v>
      </c>
      <c r="C405" s="0" t="n">
        <v>68</v>
      </c>
      <c r="D405" s="0" t="n">
        <v>4.67</v>
      </c>
      <c r="E405" s="0" t="s">
        <v>11</v>
      </c>
      <c r="F405" s="0" t="s">
        <v>11</v>
      </c>
    </row>
    <row r="406" customFormat="false" ht="12.8" hidden="false" customHeight="false" outlineLevel="0" collapsed="false">
      <c r="A406" s="0" t="s">
        <v>10</v>
      </c>
      <c r="B406" s="0" t="str">
        <f aca="false">IF(A406="Entire home/apt","entier","autre")</f>
        <v>entier</v>
      </c>
      <c r="C406" s="0" t="n">
        <v>199</v>
      </c>
      <c r="D406" s="0" t="n">
        <v>3.33</v>
      </c>
      <c r="E406" s="0" t="s">
        <v>11</v>
      </c>
      <c r="F406" s="0" t="s">
        <v>11</v>
      </c>
    </row>
    <row r="407" customFormat="false" ht="12.8" hidden="false" customHeight="false" outlineLevel="0" collapsed="false">
      <c r="A407" s="0" t="s">
        <v>10</v>
      </c>
      <c r="B407" s="0" t="str">
        <f aca="false">IF(A407="Entire home/apt","entier","autre")</f>
        <v>entier</v>
      </c>
      <c r="C407" s="0" t="n">
        <v>75</v>
      </c>
      <c r="D407" s="0" t="n">
        <v>4.93</v>
      </c>
      <c r="E407" s="0" t="s">
        <v>11</v>
      </c>
      <c r="F407" s="0" t="s">
        <v>12</v>
      </c>
    </row>
    <row r="408" customFormat="false" ht="12.8" hidden="false" customHeight="false" outlineLevel="0" collapsed="false">
      <c r="A408" s="0" t="s">
        <v>10</v>
      </c>
      <c r="B408" s="0" t="str">
        <f aca="false">IF(A408="Entire home/apt","entier","autre")</f>
        <v>entier</v>
      </c>
      <c r="C408" s="0" t="n">
        <v>70</v>
      </c>
      <c r="D408" s="0" t="n">
        <v>4</v>
      </c>
      <c r="E408" s="0" t="s">
        <v>12</v>
      </c>
      <c r="F408" s="0" t="s">
        <v>12</v>
      </c>
    </row>
    <row r="409" customFormat="false" ht="12.8" hidden="false" customHeight="false" outlineLevel="0" collapsed="false">
      <c r="A409" s="0" t="s">
        <v>10</v>
      </c>
      <c r="B409" s="0" t="str">
        <f aca="false">IF(A409="Entire home/apt","entier","autre")</f>
        <v>entier</v>
      </c>
      <c r="C409" s="0" t="n">
        <v>166</v>
      </c>
      <c r="D409" s="0" t="n">
        <v>4.75</v>
      </c>
      <c r="E409" s="0" t="s">
        <v>11</v>
      </c>
      <c r="F409" s="0" t="s">
        <v>11</v>
      </c>
    </row>
    <row r="410" customFormat="false" ht="12.8" hidden="false" customHeight="false" outlineLevel="0" collapsed="false">
      <c r="A410" s="0" t="s">
        <v>10</v>
      </c>
      <c r="B410" s="0" t="str">
        <f aca="false">IF(A410="Entire home/apt","entier","autre")</f>
        <v>entier</v>
      </c>
      <c r="C410" s="0" t="n">
        <v>99</v>
      </c>
      <c r="D410" s="0" t="n">
        <v>4.5</v>
      </c>
      <c r="E410" s="0" t="s">
        <v>11</v>
      </c>
      <c r="F410" s="0" t="s">
        <v>11</v>
      </c>
    </row>
    <row r="411" customFormat="false" ht="12.8" hidden="false" customHeight="false" outlineLevel="0" collapsed="false">
      <c r="A411" s="0" t="s">
        <v>10</v>
      </c>
      <c r="B411" s="0" t="str">
        <f aca="false">IF(A411="Entire home/apt","entier","autre")</f>
        <v>entier</v>
      </c>
      <c r="C411" s="0" t="n">
        <v>98</v>
      </c>
      <c r="D411" s="0" t="n">
        <v>4.3</v>
      </c>
      <c r="E411" s="0" t="s">
        <v>11</v>
      </c>
      <c r="F411" s="0" t="s">
        <v>11</v>
      </c>
    </row>
    <row r="412" customFormat="false" ht="12.8" hidden="false" customHeight="false" outlineLevel="0" collapsed="false">
      <c r="A412" s="0" t="s">
        <v>10</v>
      </c>
      <c r="B412" s="0" t="str">
        <f aca="false">IF(A412="Entire home/apt","entier","autre")</f>
        <v>entier</v>
      </c>
      <c r="C412" s="0" t="n">
        <v>66</v>
      </c>
      <c r="D412" s="0" t="n">
        <v>4.92</v>
      </c>
      <c r="E412" s="0" t="s">
        <v>11</v>
      </c>
      <c r="F412" s="0" t="s">
        <v>11</v>
      </c>
    </row>
    <row r="413" customFormat="false" ht="12.8" hidden="false" customHeight="false" outlineLevel="0" collapsed="false">
      <c r="A413" s="0" t="s">
        <v>10</v>
      </c>
      <c r="B413" s="0" t="str">
        <f aca="false">IF(A413="Entire home/apt","entier","autre")</f>
        <v>entier</v>
      </c>
      <c r="C413" s="0" t="n">
        <v>129</v>
      </c>
      <c r="E413" s="0" t="s">
        <v>11</v>
      </c>
      <c r="F413" s="0" t="s">
        <v>11</v>
      </c>
    </row>
    <row r="414" customFormat="false" ht="12.8" hidden="false" customHeight="false" outlineLevel="0" collapsed="false">
      <c r="A414" s="0" t="s">
        <v>10</v>
      </c>
      <c r="B414" s="0" t="str">
        <f aca="false">IF(A414="Entire home/apt","entier","autre")</f>
        <v>entier</v>
      </c>
      <c r="C414" s="0" t="n">
        <v>85</v>
      </c>
      <c r="D414" s="0" t="n">
        <v>4.83</v>
      </c>
      <c r="E414" s="0" t="s">
        <v>11</v>
      </c>
      <c r="F414" s="0" t="s">
        <v>12</v>
      </c>
    </row>
    <row r="415" customFormat="false" ht="12.8" hidden="false" customHeight="false" outlineLevel="0" collapsed="false">
      <c r="A415" s="0" t="s">
        <v>20</v>
      </c>
      <c r="B415" s="0" t="str">
        <f aca="false">IF(A415="Entire home/apt","entier","autre")</f>
        <v>autre</v>
      </c>
      <c r="C415" s="0" t="n">
        <v>800</v>
      </c>
      <c r="E415" s="0" t="s">
        <v>11</v>
      </c>
      <c r="F415" s="0" t="s">
        <v>12</v>
      </c>
    </row>
    <row r="416" customFormat="false" ht="12.8" hidden="false" customHeight="false" outlineLevel="0" collapsed="false">
      <c r="A416" s="0" t="s">
        <v>10</v>
      </c>
      <c r="B416" s="0" t="str">
        <f aca="false">IF(A416="Entire home/apt","entier","autre")</f>
        <v>entier</v>
      </c>
      <c r="C416" s="0" t="n">
        <v>66</v>
      </c>
      <c r="D416" s="0" t="n">
        <v>4.63</v>
      </c>
      <c r="E416" s="0" t="s">
        <v>11</v>
      </c>
      <c r="F416" s="0" t="s">
        <v>11</v>
      </c>
    </row>
    <row r="417" customFormat="false" ht="12.8" hidden="false" customHeight="false" outlineLevel="0" collapsed="false">
      <c r="A417" s="0" t="s">
        <v>10</v>
      </c>
      <c r="B417" s="0" t="str">
        <f aca="false">IF(A417="Entire home/apt","entier","autre")</f>
        <v>entier</v>
      </c>
      <c r="C417" s="0" t="n">
        <v>165</v>
      </c>
      <c r="D417" s="0" t="n">
        <v>4.85</v>
      </c>
      <c r="E417" s="0" t="s">
        <v>11</v>
      </c>
      <c r="F417" s="0" t="s">
        <v>12</v>
      </c>
    </row>
    <row r="418" customFormat="false" ht="12.8" hidden="false" customHeight="false" outlineLevel="0" collapsed="false">
      <c r="A418" s="0" t="s">
        <v>20</v>
      </c>
      <c r="B418" s="0" t="str">
        <f aca="false">IF(A418="Entire home/apt","entier","autre")</f>
        <v>autre</v>
      </c>
      <c r="C418" s="0" t="n">
        <v>40</v>
      </c>
      <c r="E418" s="0" t="s">
        <v>11</v>
      </c>
      <c r="F418" s="0" t="s">
        <v>11</v>
      </c>
    </row>
    <row r="419" customFormat="false" ht="12.8" hidden="false" customHeight="false" outlineLevel="0" collapsed="false">
      <c r="A419" s="0" t="s">
        <v>21</v>
      </c>
      <c r="B419" s="0" t="str">
        <f aca="false">IF(A419="Entire home/apt","entier","autre")</f>
        <v>autre</v>
      </c>
      <c r="C419" s="0" t="n">
        <v>142</v>
      </c>
      <c r="D419" s="0" t="n">
        <v>5</v>
      </c>
      <c r="E419" s="0" t="s">
        <v>11</v>
      </c>
      <c r="F419" s="0" t="s">
        <v>12</v>
      </c>
    </row>
    <row r="420" customFormat="false" ht="12.8" hidden="false" customHeight="false" outlineLevel="0" collapsed="false">
      <c r="A420" s="0" t="s">
        <v>10</v>
      </c>
      <c r="B420" s="0" t="str">
        <f aca="false">IF(A420="Entire home/apt","entier","autre")</f>
        <v>entier</v>
      </c>
      <c r="C420" s="0" t="n">
        <v>50</v>
      </c>
      <c r="D420" s="0" t="n">
        <v>4.83</v>
      </c>
      <c r="E420" s="0" t="s">
        <v>11</v>
      </c>
      <c r="F420" s="0" t="s">
        <v>12</v>
      </c>
    </row>
    <row r="421" customFormat="false" ht="12.8" hidden="false" customHeight="false" outlineLevel="0" collapsed="false">
      <c r="A421" s="0" t="s">
        <v>22</v>
      </c>
      <c r="B421" s="0" t="str">
        <f aca="false">IF(A421="Entire home/apt","entier","autre")</f>
        <v>autre</v>
      </c>
      <c r="C421" s="0" t="n">
        <v>26</v>
      </c>
      <c r="D421" s="0" t="n">
        <v>4.89</v>
      </c>
      <c r="E421" s="0" t="s">
        <v>11</v>
      </c>
      <c r="F421" s="0" t="s">
        <v>12</v>
      </c>
    </row>
    <row r="422" customFormat="false" ht="12.8" hidden="false" customHeight="false" outlineLevel="0" collapsed="false">
      <c r="A422" s="0" t="s">
        <v>10</v>
      </c>
      <c r="B422" s="0" t="str">
        <f aca="false">IF(A422="Entire home/apt","entier","autre")</f>
        <v>entier</v>
      </c>
      <c r="C422" s="0" t="n">
        <v>50</v>
      </c>
      <c r="D422" s="0" t="n">
        <v>5</v>
      </c>
      <c r="E422" s="0" t="s">
        <v>11</v>
      </c>
      <c r="F422" s="0" t="s">
        <v>12</v>
      </c>
    </row>
    <row r="423" customFormat="false" ht="12.8" hidden="false" customHeight="false" outlineLevel="0" collapsed="false">
      <c r="A423" s="0" t="s">
        <v>10</v>
      </c>
      <c r="B423" s="0" t="str">
        <f aca="false">IF(A423="Entire home/apt","entier","autre")</f>
        <v>entier</v>
      </c>
      <c r="C423" s="0" t="n">
        <v>255</v>
      </c>
      <c r="D423" s="0" t="n">
        <v>4</v>
      </c>
      <c r="E423" s="0" t="s">
        <v>11</v>
      </c>
      <c r="F423" s="0" t="s">
        <v>11</v>
      </c>
    </row>
    <row r="424" customFormat="false" ht="12.8" hidden="false" customHeight="false" outlineLevel="0" collapsed="false">
      <c r="A424" s="0" t="s">
        <v>20</v>
      </c>
      <c r="B424" s="0" t="str">
        <f aca="false">IF(A424="Entire home/apt","entier","autre")</f>
        <v>autre</v>
      </c>
      <c r="C424" s="0" t="n">
        <v>209</v>
      </c>
      <c r="D424" s="0" t="n">
        <v>5</v>
      </c>
      <c r="E424" s="0" t="s">
        <v>11</v>
      </c>
      <c r="F424" s="0" t="s">
        <v>11</v>
      </c>
    </row>
    <row r="425" customFormat="false" ht="12.8" hidden="false" customHeight="false" outlineLevel="0" collapsed="false">
      <c r="A425" s="0" t="s">
        <v>20</v>
      </c>
      <c r="B425" s="0" t="str">
        <f aca="false">IF(A425="Entire home/apt","entier","autre")</f>
        <v>autre</v>
      </c>
      <c r="C425" s="0" t="n">
        <v>80</v>
      </c>
      <c r="D425" s="0" t="n">
        <v>4.8</v>
      </c>
      <c r="E425" s="0" t="s">
        <v>11</v>
      </c>
      <c r="F425" s="0" t="s">
        <v>12</v>
      </c>
    </row>
    <row r="426" customFormat="false" ht="12.8" hidden="false" customHeight="false" outlineLevel="0" collapsed="false">
      <c r="A426" s="0" t="s">
        <v>21</v>
      </c>
      <c r="B426" s="0" t="str">
        <f aca="false">IF(A426="Entire home/apt","entier","autre")</f>
        <v>autre</v>
      </c>
      <c r="C426" s="0" t="n">
        <v>140</v>
      </c>
      <c r="E426" s="0" t="s">
        <v>11</v>
      </c>
      <c r="F426" s="0" t="s">
        <v>11</v>
      </c>
    </row>
    <row r="427" customFormat="false" ht="12.8" hidden="false" customHeight="false" outlineLevel="0" collapsed="false">
      <c r="A427" s="0" t="s">
        <v>10</v>
      </c>
      <c r="B427" s="0" t="str">
        <f aca="false">IF(A427="Entire home/apt","entier","autre")</f>
        <v>entier</v>
      </c>
      <c r="C427" s="0" t="n">
        <v>80</v>
      </c>
      <c r="D427" s="0" t="n">
        <v>4.55</v>
      </c>
      <c r="E427" s="0" t="s">
        <v>11</v>
      </c>
      <c r="F427" s="0" t="s">
        <v>12</v>
      </c>
    </row>
    <row r="428" customFormat="false" ht="12.8" hidden="false" customHeight="false" outlineLevel="0" collapsed="false">
      <c r="A428" s="0" t="s">
        <v>10</v>
      </c>
      <c r="B428" s="0" t="str">
        <f aca="false">IF(A428="Entire home/apt","entier","autre")</f>
        <v>entier</v>
      </c>
      <c r="C428" s="0" t="n">
        <v>65</v>
      </c>
      <c r="D428" s="0" t="n">
        <v>4.6</v>
      </c>
      <c r="E428" s="0" t="s">
        <v>11</v>
      </c>
      <c r="F428" s="0" t="s">
        <v>12</v>
      </c>
    </row>
    <row r="429" customFormat="false" ht="12.8" hidden="false" customHeight="false" outlineLevel="0" collapsed="false">
      <c r="A429" s="0" t="s">
        <v>10</v>
      </c>
      <c r="B429" s="0" t="str">
        <f aca="false">IF(A429="Entire home/apt","entier","autre")</f>
        <v>entier</v>
      </c>
      <c r="C429" s="0" t="n">
        <v>350</v>
      </c>
      <c r="D429" s="0" t="n">
        <v>4.94</v>
      </c>
      <c r="E429" s="0" t="s">
        <v>11</v>
      </c>
      <c r="F429" s="0" t="s">
        <v>12</v>
      </c>
    </row>
    <row r="430" customFormat="false" ht="12.8" hidden="false" customHeight="false" outlineLevel="0" collapsed="false">
      <c r="A430" s="0" t="s">
        <v>10</v>
      </c>
      <c r="B430" s="0" t="str">
        <f aca="false">IF(A430="Entire home/apt","entier","autre")</f>
        <v>entier</v>
      </c>
      <c r="C430" s="0" t="n">
        <v>200</v>
      </c>
      <c r="D430" s="0" t="n">
        <v>4.36</v>
      </c>
      <c r="E430" s="0" t="s">
        <v>11</v>
      </c>
      <c r="F430" s="0" t="s">
        <v>12</v>
      </c>
    </row>
    <row r="431" customFormat="false" ht="12.8" hidden="false" customHeight="false" outlineLevel="0" collapsed="false">
      <c r="A431" s="0" t="s">
        <v>10</v>
      </c>
      <c r="B431" s="0" t="str">
        <f aca="false">IF(A431="Entire home/apt","entier","autre")</f>
        <v>entier</v>
      </c>
      <c r="C431" s="0" t="n">
        <v>50</v>
      </c>
      <c r="D431" s="0" t="n">
        <v>4.8</v>
      </c>
      <c r="E431" s="0" t="s">
        <v>12</v>
      </c>
      <c r="F431" s="0" t="s">
        <v>12</v>
      </c>
    </row>
    <row r="432" customFormat="false" ht="12.8" hidden="false" customHeight="false" outlineLevel="0" collapsed="false">
      <c r="A432" s="0" t="s">
        <v>10</v>
      </c>
      <c r="B432" s="0" t="str">
        <f aca="false">IF(A432="Entire home/apt","entier","autre")</f>
        <v>entier</v>
      </c>
      <c r="C432" s="0" t="n">
        <v>70</v>
      </c>
      <c r="D432" s="0" t="n">
        <v>5</v>
      </c>
      <c r="E432" s="0" t="s">
        <v>11</v>
      </c>
      <c r="F432" s="0" t="s">
        <v>11</v>
      </c>
    </row>
    <row r="433" customFormat="false" ht="12.8" hidden="false" customHeight="false" outlineLevel="0" collapsed="false">
      <c r="A433" s="0" t="s">
        <v>10</v>
      </c>
      <c r="B433" s="0" t="str">
        <f aca="false">IF(A433="Entire home/apt","entier","autre")</f>
        <v>entier</v>
      </c>
      <c r="C433" s="0" t="n">
        <v>50</v>
      </c>
      <c r="E433" s="0" t="s">
        <v>11</v>
      </c>
      <c r="F433" s="0" t="s">
        <v>11</v>
      </c>
    </row>
    <row r="434" customFormat="false" ht="12.8" hidden="false" customHeight="false" outlineLevel="0" collapsed="false">
      <c r="A434" s="0" t="s">
        <v>20</v>
      </c>
      <c r="B434" s="0" t="str">
        <f aca="false">IF(A434="Entire home/apt","entier","autre")</f>
        <v>autre</v>
      </c>
      <c r="C434" s="0" t="n">
        <v>105</v>
      </c>
      <c r="D434" s="0" t="n">
        <v>4.58</v>
      </c>
      <c r="E434" s="0" t="s">
        <v>11</v>
      </c>
      <c r="F434" s="0" t="s">
        <v>11</v>
      </c>
    </row>
    <row r="435" customFormat="false" ht="12.8" hidden="false" customHeight="false" outlineLevel="0" collapsed="false">
      <c r="A435" s="0" t="s">
        <v>10</v>
      </c>
      <c r="B435" s="0" t="str">
        <f aca="false">IF(A435="Entire home/apt","entier","autre")</f>
        <v>entier</v>
      </c>
      <c r="C435" s="0" t="n">
        <v>65</v>
      </c>
      <c r="D435" s="0" t="n">
        <v>4.25</v>
      </c>
      <c r="E435" s="0" t="s">
        <v>11</v>
      </c>
      <c r="F435" s="0" t="s">
        <v>12</v>
      </c>
    </row>
    <row r="436" customFormat="false" ht="12.8" hidden="false" customHeight="false" outlineLevel="0" collapsed="false">
      <c r="A436" s="0" t="s">
        <v>10</v>
      </c>
      <c r="B436" s="0" t="str">
        <f aca="false">IF(A436="Entire home/apt","entier","autre")</f>
        <v>entier</v>
      </c>
      <c r="C436" s="0" t="n">
        <v>130</v>
      </c>
      <c r="D436" s="0" t="n">
        <v>5</v>
      </c>
      <c r="E436" s="0" t="s">
        <v>11</v>
      </c>
      <c r="F436" s="0" t="s">
        <v>12</v>
      </c>
    </row>
    <row r="437" customFormat="false" ht="12.8" hidden="false" customHeight="false" outlineLevel="0" collapsed="false">
      <c r="A437" s="0" t="s">
        <v>20</v>
      </c>
      <c r="B437" s="0" t="str">
        <f aca="false">IF(A437="Entire home/apt","entier","autre")</f>
        <v>autre</v>
      </c>
      <c r="C437" s="0" t="n">
        <v>42</v>
      </c>
      <c r="D437" s="0" t="n">
        <v>4.95</v>
      </c>
      <c r="E437" s="0" t="s">
        <v>11</v>
      </c>
      <c r="F437" s="0" t="s">
        <v>12</v>
      </c>
    </row>
    <row r="438" customFormat="false" ht="12.8" hidden="false" customHeight="false" outlineLevel="0" collapsed="false">
      <c r="A438" s="0" t="s">
        <v>10</v>
      </c>
      <c r="B438" s="0" t="str">
        <f aca="false">IF(A438="Entire home/apt","entier","autre")</f>
        <v>entier</v>
      </c>
      <c r="C438" s="0" t="n">
        <v>110</v>
      </c>
      <c r="D438" s="0" t="n">
        <v>4.83</v>
      </c>
      <c r="E438" s="0" t="s">
        <v>11</v>
      </c>
      <c r="F438" s="0" t="s">
        <v>11</v>
      </c>
    </row>
    <row r="439" customFormat="false" ht="12.8" hidden="false" customHeight="false" outlineLevel="0" collapsed="false">
      <c r="A439" s="0" t="s">
        <v>10</v>
      </c>
      <c r="B439" s="0" t="str">
        <f aca="false">IF(A439="Entire home/apt","entier","autre")</f>
        <v>entier</v>
      </c>
      <c r="C439" s="0" t="n">
        <v>213</v>
      </c>
      <c r="E439" s="0" t="s">
        <v>11</v>
      </c>
      <c r="F439" s="0" t="s">
        <v>12</v>
      </c>
    </row>
    <row r="440" customFormat="false" ht="12.8" hidden="false" customHeight="false" outlineLevel="0" collapsed="false">
      <c r="A440" s="0" t="s">
        <v>10</v>
      </c>
      <c r="B440" s="0" t="str">
        <f aca="false">IF(A440="Entire home/apt","entier","autre")</f>
        <v>entier</v>
      </c>
      <c r="C440" s="0" t="n">
        <v>70</v>
      </c>
      <c r="E440" s="0" t="s">
        <v>11</v>
      </c>
      <c r="F440" s="0" t="s">
        <v>11</v>
      </c>
    </row>
    <row r="441" customFormat="false" ht="12.8" hidden="false" customHeight="false" outlineLevel="0" collapsed="false">
      <c r="A441" s="0" t="s">
        <v>10</v>
      </c>
      <c r="B441" s="0" t="str">
        <f aca="false">IF(A441="Entire home/apt","entier","autre")</f>
        <v>entier</v>
      </c>
      <c r="C441" s="0" t="n">
        <v>65</v>
      </c>
      <c r="D441" s="0" t="n">
        <v>4.8</v>
      </c>
      <c r="E441" s="0" t="s">
        <v>11</v>
      </c>
      <c r="F441" s="0" t="s">
        <v>12</v>
      </c>
    </row>
    <row r="442" customFormat="false" ht="12.8" hidden="false" customHeight="false" outlineLevel="0" collapsed="false">
      <c r="A442" s="0" t="s">
        <v>20</v>
      </c>
      <c r="B442" s="0" t="str">
        <f aca="false">IF(A442="Entire home/apt","entier","autre")</f>
        <v>autre</v>
      </c>
      <c r="C442" s="0" t="n">
        <v>50</v>
      </c>
      <c r="D442" s="0" t="n">
        <v>5</v>
      </c>
      <c r="E442" s="0" t="s">
        <v>11</v>
      </c>
      <c r="F442" s="0" t="s">
        <v>12</v>
      </c>
    </row>
    <row r="443" customFormat="false" ht="12.8" hidden="false" customHeight="false" outlineLevel="0" collapsed="false">
      <c r="A443" s="0" t="s">
        <v>10</v>
      </c>
      <c r="B443" s="0" t="str">
        <f aca="false">IF(A443="Entire home/apt","entier","autre")</f>
        <v>entier</v>
      </c>
      <c r="C443" s="0" t="n">
        <v>80</v>
      </c>
      <c r="D443" s="0" t="n">
        <v>4.77</v>
      </c>
      <c r="E443" s="0" t="s">
        <v>11</v>
      </c>
      <c r="F443" s="0" t="s">
        <v>12</v>
      </c>
    </row>
    <row r="444" customFormat="false" ht="12.8" hidden="false" customHeight="false" outlineLevel="0" collapsed="false">
      <c r="A444" s="0" t="s">
        <v>10</v>
      </c>
      <c r="B444" s="0" t="str">
        <f aca="false">IF(A444="Entire home/apt","entier","autre")</f>
        <v>entier</v>
      </c>
      <c r="C444" s="0" t="n">
        <v>70</v>
      </c>
      <c r="D444" s="0" t="n">
        <v>4.55</v>
      </c>
      <c r="E444" s="0" t="s">
        <v>11</v>
      </c>
      <c r="F444" s="0" t="s">
        <v>11</v>
      </c>
    </row>
    <row r="445" customFormat="false" ht="12.8" hidden="false" customHeight="false" outlineLevel="0" collapsed="false">
      <c r="A445" s="0" t="s">
        <v>10</v>
      </c>
      <c r="B445" s="0" t="str">
        <f aca="false">IF(A445="Entire home/apt","entier","autre")</f>
        <v>entier</v>
      </c>
      <c r="C445" s="0" t="n">
        <v>129</v>
      </c>
      <c r="D445" s="0" t="n">
        <v>4.18</v>
      </c>
      <c r="E445" s="0" t="s">
        <v>11</v>
      </c>
      <c r="F445" s="0" t="s">
        <v>12</v>
      </c>
    </row>
    <row r="446" customFormat="false" ht="12.8" hidden="false" customHeight="false" outlineLevel="0" collapsed="false">
      <c r="A446" s="0" t="s">
        <v>10</v>
      </c>
      <c r="B446" s="0" t="str">
        <f aca="false">IF(A446="Entire home/apt","entier","autre")</f>
        <v>entier</v>
      </c>
      <c r="C446" s="0" t="n">
        <v>130</v>
      </c>
      <c r="D446" s="0" t="n">
        <v>5</v>
      </c>
      <c r="E446" s="0" t="s">
        <v>11</v>
      </c>
      <c r="F446" s="0" t="s">
        <v>11</v>
      </c>
    </row>
    <row r="447" customFormat="false" ht="12.8" hidden="false" customHeight="false" outlineLevel="0" collapsed="false">
      <c r="A447" s="0" t="s">
        <v>10</v>
      </c>
      <c r="B447" s="0" t="str">
        <f aca="false">IF(A447="Entire home/apt","entier","autre")</f>
        <v>entier</v>
      </c>
      <c r="C447" s="0" t="n">
        <v>180</v>
      </c>
      <c r="E447" s="0" t="s">
        <v>12</v>
      </c>
      <c r="F447" s="0" t="s">
        <v>12</v>
      </c>
    </row>
    <row r="448" customFormat="false" ht="12.8" hidden="false" customHeight="false" outlineLevel="0" collapsed="false">
      <c r="A448" s="0" t="s">
        <v>10</v>
      </c>
      <c r="B448" s="0" t="str">
        <f aca="false">IF(A448="Entire home/apt","entier","autre")</f>
        <v>entier</v>
      </c>
      <c r="C448" s="0" t="n">
        <v>135</v>
      </c>
      <c r="E448" s="0" t="s">
        <v>11</v>
      </c>
      <c r="F448" s="0" t="s">
        <v>11</v>
      </c>
    </row>
    <row r="449" customFormat="false" ht="12.8" hidden="false" customHeight="false" outlineLevel="0" collapsed="false">
      <c r="A449" s="0" t="s">
        <v>10</v>
      </c>
      <c r="B449" s="0" t="str">
        <f aca="false">IF(A449="Entire home/apt","entier","autre")</f>
        <v>entier</v>
      </c>
      <c r="C449" s="0" t="n">
        <v>345</v>
      </c>
      <c r="D449" s="0" t="n">
        <v>5</v>
      </c>
      <c r="E449" s="0" t="s">
        <v>11</v>
      </c>
      <c r="F449" s="0" t="s">
        <v>12</v>
      </c>
    </row>
    <row r="450" customFormat="false" ht="12.8" hidden="false" customHeight="false" outlineLevel="0" collapsed="false">
      <c r="A450" s="0" t="s">
        <v>10</v>
      </c>
      <c r="B450" s="0" t="str">
        <f aca="false">IF(A450="Entire home/apt","entier","autre")</f>
        <v>entier</v>
      </c>
      <c r="C450" s="0" t="n">
        <v>160</v>
      </c>
      <c r="D450" s="0" t="n">
        <v>4.83</v>
      </c>
      <c r="E450" s="0" t="s">
        <v>11</v>
      </c>
      <c r="F450" s="0" t="s">
        <v>12</v>
      </c>
    </row>
    <row r="451" customFormat="false" ht="12.8" hidden="false" customHeight="false" outlineLevel="0" collapsed="false">
      <c r="A451" s="0" t="s">
        <v>10</v>
      </c>
      <c r="B451" s="0" t="str">
        <f aca="false">IF(A451="Entire home/apt","entier","autre")</f>
        <v>entier</v>
      </c>
      <c r="C451" s="0" t="n">
        <v>95</v>
      </c>
      <c r="D451" s="0" t="n">
        <v>4.71</v>
      </c>
      <c r="E451" s="0" t="s">
        <v>11</v>
      </c>
      <c r="F451" s="0" t="s">
        <v>11</v>
      </c>
    </row>
    <row r="452" customFormat="false" ht="12.8" hidden="false" customHeight="false" outlineLevel="0" collapsed="false">
      <c r="A452" s="0" t="s">
        <v>10</v>
      </c>
      <c r="B452" s="0" t="str">
        <f aca="false">IF(A452="Entire home/apt","entier","autre")</f>
        <v>entier</v>
      </c>
      <c r="C452" s="0" t="n">
        <v>100</v>
      </c>
      <c r="D452" s="0" t="n">
        <v>5</v>
      </c>
      <c r="E452" s="0" t="s">
        <v>11</v>
      </c>
      <c r="F452" s="0" t="s">
        <v>12</v>
      </c>
    </row>
    <row r="453" customFormat="false" ht="12.8" hidden="false" customHeight="false" outlineLevel="0" collapsed="false">
      <c r="A453" s="0" t="s">
        <v>10</v>
      </c>
      <c r="B453" s="0" t="str">
        <f aca="false">IF(A453="Entire home/apt","entier","autre")</f>
        <v>entier</v>
      </c>
      <c r="C453" s="0" t="n">
        <v>110</v>
      </c>
      <c r="D453" s="0" t="n">
        <v>4</v>
      </c>
      <c r="E453" s="0" t="s">
        <v>11</v>
      </c>
      <c r="F453" s="0" t="s">
        <v>11</v>
      </c>
    </row>
    <row r="454" customFormat="false" ht="12.8" hidden="false" customHeight="false" outlineLevel="0" collapsed="false">
      <c r="A454" s="0" t="s">
        <v>10</v>
      </c>
      <c r="B454" s="0" t="str">
        <f aca="false">IF(A454="Entire home/apt","entier","autre")</f>
        <v>entier</v>
      </c>
      <c r="C454" s="0" t="n">
        <v>200</v>
      </c>
      <c r="D454" s="0" t="n">
        <v>5</v>
      </c>
      <c r="E454" s="0" t="s">
        <v>11</v>
      </c>
      <c r="F454" s="0" t="s">
        <v>12</v>
      </c>
    </row>
    <row r="455" customFormat="false" ht="12.8" hidden="false" customHeight="false" outlineLevel="0" collapsed="false">
      <c r="A455" s="0" t="s">
        <v>10</v>
      </c>
      <c r="B455" s="0" t="str">
        <f aca="false">IF(A455="Entire home/apt","entier","autre")</f>
        <v>entier</v>
      </c>
      <c r="C455" s="0" t="n">
        <v>90</v>
      </c>
      <c r="D455" s="0" t="n">
        <v>4.68</v>
      </c>
      <c r="E455" s="0" t="s">
        <v>11</v>
      </c>
      <c r="F455" s="0" t="s">
        <v>11</v>
      </c>
    </row>
    <row r="456" customFormat="false" ht="12.8" hidden="false" customHeight="false" outlineLevel="0" collapsed="false">
      <c r="A456" s="0" t="s">
        <v>20</v>
      </c>
      <c r="B456" s="0" t="str">
        <f aca="false">IF(A456="Entire home/apt","entier","autre")</f>
        <v>autre</v>
      </c>
      <c r="C456" s="0" t="n">
        <v>40</v>
      </c>
      <c r="D456" s="0" t="n">
        <v>4.67</v>
      </c>
      <c r="E456" s="0" t="s">
        <v>11</v>
      </c>
      <c r="F456" s="0" t="s">
        <v>12</v>
      </c>
    </row>
    <row r="457" customFormat="false" ht="12.8" hidden="false" customHeight="false" outlineLevel="0" collapsed="false">
      <c r="A457" s="0" t="s">
        <v>10</v>
      </c>
      <c r="B457" s="0" t="str">
        <f aca="false">IF(A457="Entire home/apt","entier","autre")</f>
        <v>entier</v>
      </c>
      <c r="C457" s="0" t="n">
        <v>69</v>
      </c>
      <c r="D457" s="0" t="n">
        <v>4.85</v>
      </c>
      <c r="E457" s="0" t="s">
        <v>11</v>
      </c>
      <c r="F457" s="0" t="s">
        <v>12</v>
      </c>
    </row>
    <row r="458" customFormat="false" ht="12.8" hidden="false" customHeight="false" outlineLevel="0" collapsed="false">
      <c r="A458" s="0" t="s">
        <v>20</v>
      </c>
      <c r="B458" s="0" t="str">
        <f aca="false">IF(A458="Entire home/apt","entier","autre")</f>
        <v>autre</v>
      </c>
      <c r="C458" s="0" t="n">
        <v>40</v>
      </c>
      <c r="D458" s="0" t="n">
        <v>4.82</v>
      </c>
      <c r="E458" s="0" t="s">
        <v>11</v>
      </c>
      <c r="F458" s="0" t="s">
        <v>12</v>
      </c>
    </row>
    <row r="459" customFormat="false" ht="12.8" hidden="false" customHeight="false" outlineLevel="0" collapsed="false">
      <c r="A459" s="0" t="s">
        <v>10</v>
      </c>
      <c r="B459" s="0" t="str">
        <f aca="false">IF(A459="Entire home/apt","entier","autre")</f>
        <v>entier</v>
      </c>
      <c r="C459" s="0" t="n">
        <v>100</v>
      </c>
      <c r="D459" s="0" t="n">
        <v>5</v>
      </c>
      <c r="E459" s="0" t="s">
        <v>11</v>
      </c>
      <c r="F459" s="0" t="s">
        <v>11</v>
      </c>
    </row>
    <row r="460" customFormat="false" ht="12.8" hidden="false" customHeight="false" outlineLevel="0" collapsed="false">
      <c r="A460" s="0" t="s">
        <v>20</v>
      </c>
      <c r="B460" s="0" t="str">
        <f aca="false">IF(A460="Entire home/apt","entier","autre")</f>
        <v>autre</v>
      </c>
      <c r="C460" s="0" t="n">
        <v>50</v>
      </c>
      <c r="D460" s="0" t="n">
        <v>3</v>
      </c>
      <c r="E460" s="0" t="s">
        <v>11</v>
      </c>
      <c r="F460" s="0" t="s">
        <v>11</v>
      </c>
    </row>
    <row r="461" customFormat="false" ht="12.8" hidden="false" customHeight="false" outlineLevel="0" collapsed="false">
      <c r="A461" s="0" t="s">
        <v>10</v>
      </c>
      <c r="B461" s="0" t="str">
        <f aca="false">IF(A461="Entire home/apt","entier","autre")</f>
        <v>entier</v>
      </c>
      <c r="C461" s="0" t="n">
        <v>35</v>
      </c>
      <c r="D461" s="0" t="n">
        <v>4.56</v>
      </c>
      <c r="E461" s="0" t="s">
        <v>11</v>
      </c>
      <c r="F461" s="0" t="s">
        <v>12</v>
      </c>
    </row>
    <row r="462" customFormat="false" ht="12.8" hidden="false" customHeight="false" outlineLevel="0" collapsed="false">
      <c r="A462" s="0" t="s">
        <v>10</v>
      </c>
      <c r="B462" s="0" t="str">
        <f aca="false">IF(A462="Entire home/apt","entier","autre")</f>
        <v>entier</v>
      </c>
      <c r="C462" s="0" t="n">
        <v>80</v>
      </c>
      <c r="D462" s="0" t="n">
        <v>4</v>
      </c>
      <c r="E462" s="0" t="s">
        <v>11</v>
      </c>
      <c r="F462" s="0" t="s">
        <v>12</v>
      </c>
    </row>
    <row r="463" customFormat="false" ht="12.8" hidden="false" customHeight="false" outlineLevel="0" collapsed="false">
      <c r="A463" s="0" t="s">
        <v>10</v>
      </c>
      <c r="B463" s="0" t="str">
        <f aca="false">IF(A463="Entire home/apt","entier","autre")</f>
        <v>entier</v>
      </c>
      <c r="C463" s="0" t="n">
        <v>78</v>
      </c>
      <c r="D463" s="0" t="n">
        <v>4.38</v>
      </c>
      <c r="E463" s="0" t="s">
        <v>11</v>
      </c>
      <c r="F463" s="0" t="s">
        <v>12</v>
      </c>
    </row>
    <row r="464" customFormat="false" ht="12.8" hidden="false" customHeight="false" outlineLevel="0" collapsed="false">
      <c r="A464" s="0" t="s">
        <v>10</v>
      </c>
      <c r="B464" s="0" t="str">
        <f aca="false">IF(A464="Entire home/apt","entier","autre")</f>
        <v>entier</v>
      </c>
      <c r="C464" s="0" t="n">
        <v>45</v>
      </c>
      <c r="D464" s="0" t="n">
        <v>5</v>
      </c>
      <c r="E464" s="0" t="s">
        <v>11</v>
      </c>
      <c r="F464" s="0" t="s">
        <v>12</v>
      </c>
    </row>
    <row r="465" customFormat="false" ht="12.8" hidden="false" customHeight="false" outlineLevel="0" collapsed="false">
      <c r="A465" s="0" t="s">
        <v>10</v>
      </c>
      <c r="B465" s="0" t="str">
        <f aca="false">IF(A465="Entire home/apt","entier","autre")</f>
        <v>entier</v>
      </c>
      <c r="C465" s="0" t="n">
        <v>120</v>
      </c>
      <c r="E465" s="0" t="s">
        <v>11</v>
      </c>
      <c r="F465" s="0" t="s">
        <v>12</v>
      </c>
    </row>
    <row r="466" customFormat="false" ht="12.8" hidden="false" customHeight="false" outlineLevel="0" collapsed="false">
      <c r="A466" s="0" t="s">
        <v>10</v>
      </c>
      <c r="B466" s="0" t="str">
        <f aca="false">IF(A466="Entire home/apt","entier","autre")</f>
        <v>entier</v>
      </c>
      <c r="C466" s="0" t="n">
        <v>130</v>
      </c>
      <c r="D466" s="0" t="n">
        <v>4.35</v>
      </c>
      <c r="E466" s="0" t="s">
        <v>11</v>
      </c>
      <c r="F466" s="0" t="s">
        <v>11</v>
      </c>
    </row>
    <row r="467" customFormat="false" ht="12.8" hidden="false" customHeight="false" outlineLevel="0" collapsed="false">
      <c r="A467" s="0" t="s">
        <v>10</v>
      </c>
      <c r="B467" s="0" t="str">
        <f aca="false">IF(A467="Entire home/apt","entier","autre")</f>
        <v>entier</v>
      </c>
      <c r="C467" s="0" t="n">
        <v>200</v>
      </c>
      <c r="D467" s="0" t="n">
        <v>5</v>
      </c>
      <c r="E467" s="0" t="s">
        <v>11</v>
      </c>
      <c r="F467" s="0" t="s">
        <v>11</v>
      </c>
    </row>
    <row r="468" customFormat="false" ht="12.8" hidden="false" customHeight="false" outlineLevel="0" collapsed="false">
      <c r="A468" s="0" t="s">
        <v>10</v>
      </c>
      <c r="B468" s="0" t="str">
        <f aca="false">IF(A468="Entire home/apt","entier","autre")</f>
        <v>entier</v>
      </c>
      <c r="C468" s="0" t="n">
        <v>175</v>
      </c>
      <c r="D468" s="0" t="n">
        <v>4.92</v>
      </c>
      <c r="E468" s="0" t="s">
        <v>11</v>
      </c>
      <c r="F468" s="0" t="s">
        <v>12</v>
      </c>
    </row>
    <row r="469" customFormat="false" ht="12.8" hidden="false" customHeight="false" outlineLevel="0" collapsed="false">
      <c r="A469" s="0" t="s">
        <v>10</v>
      </c>
      <c r="B469" s="0" t="str">
        <f aca="false">IF(A469="Entire home/apt","entier","autre")</f>
        <v>entier</v>
      </c>
      <c r="C469" s="0" t="n">
        <v>75</v>
      </c>
      <c r="E469" s="0" t="s">
        <v>11</v>
      </c>
      <c r="F469" s="0" t="s">
        <v>12</v>
      </c>
    </row>
    <row r="470" customFormat="false" ht="12.8" hidden="false" customHeight="false" outlineLevel="0" collapsed="false">
      <c r="A470" s="0" t="s">
        <v>10</v>
      </c>
      <c r="B470" s="0" t="str">
        <f aca="false">IF(A470="Entire home/apt","entier","autre")</f>
        <v>entier</v>
      </c>
      <c r="C470" s="0" t="n">
        <v>130</v>
      </c>
      <c r="D470" s="0" t="n">
        <v>5</v>
      </c>
      <c r="E470" s="0" t="s">
        <v>11</v>
      </c>
      <c r="F470" s="0" t="s">
        <v>12</v>
      </c>
    </row>
    <row r="471" customFormat="false" ht="12.8" hidden="false" customHeight="false" outlineLevel="0" collapsed="false">
      <c r="A471" s="0" t="s">
        <v>10</v>
      </c>
      <c r="B471" s="0" t="str">
        <f aca="false">IF(A471="Entire home/apt","entier","autre")</f>
        <v>entier</v>
      </c>
      <c r="C471" s="0" t="n">
        <v>190</v>
      </c>
      <c r="D471" s="0" t="n">
        <v>4.86</v>
      </c>
      <c r="E471" s="0" t="s">
        <v>11</v>
      </c>
      <c r="F471" s="0" t="s">
        <v>12</v>
      </c>
    </row>
    <row r="472" customFormat="false" ht="12.8" hidden="false" customHeight="false" outlineLevel="0" collapsed="false">
      <c r="A472" s="0" t="s">
        <v>10</v>
      </c>
      <c r="B472" s="0" t="str">
        <f aca="false">IF(A472="Entire home/apt","entier","autre")</f>
        <v>entier</v>
      </c>
      <c r="C472" s="0" t="n">
        <v>35</v>
      </c>
      <c r="E472" s="0" t="s">
        <v>11</v>
      </c>
      <c r="F472" s="0" t="s">
        <v>11</v>
      </c>
    </row>
    <row r="473" customFormat="false" ht="12.8" hidden="false" customHeight="false" outlineLevel="0" collapsed="false">
      <c r="A473" s="0" t="s">
        <v>10</v>
      </c>
      <c r="B473" s="0" t="str">
        <f aca="false">IF(A473="Entire home/apt","entier","autre")</f>
        <v>entier</v>
      </c>
      <c r="C473" s="0" t="n">
        <v>50</v>
      </c>
      <c r="D473" s="0" t="n">
        <v>4.64</v>
      </c>
      <c r="E473" s="0" t="s">
        <v>11</v>
      </c>
      <c r="F473" s="0" t="s">
        <v>12</v>
      </c>
    </row>
    <row r="474" customFormat="false" ht="12.8" hidden="false" customHeight="false" outlineLevel="0" collapsed="false">
      <c r="A474" s="0" t="s">
        <v>10</v>
      </c>
      <c r="B474" s="0" t="str">
        <f aca="false">IF(A474="Entire home/apt","entier","autre")</f>
        <v>entier</v>
      </c>
      <c r="C474" s="0" t="n">
        <v>90</v>
      </c>
      <c r="D474" s="0" t="n">
        <v>4.78</v>
      </c>
      <c r="E474" s="0" t="s">
        <v>11</v>
      </c>
      <c r="F474" s="0" t="s">
        <v>12</v>
      </c>
    </row>
    <row r="475" customFormat="false" ht="12.8" hidden="false" customHeight="false" outlineLevel="0" collapsed="false">
      <c r="A475" s="0" t="s">
        <v>10</v>
      </c>
      <c r="B475" s="0" t="str">
        <f aca="false">IF(A475="Entire home/apt","entier","autre")</f>
        <v>entier</v>
      </c>
      <c r="C475" s="0" t="n">
        <v>65</v>
      </c>
      <c r="D475" s="0" t="n">
        <v>5</v>
      </c>
      <c r="E475" s="0" t="s">
        <v>11</v>
      </c>
      <c r="F475" s="0" t="s">
        <v>11</v>
      </c>
    </row>
    <row r="476" customFormat="false" ht="12.8" hidden="false" customHeight="false" outlineLevel="0" collapsed="false">
      <c r="A476" s="0" t="s">
        <v>20</v>
      </c>
      <c r="B476" s="0" t="str">
        <f aca="false">IF(A476="Entire home/apt","entier","autre")</f>
        <v>autre</v>
      </c>
      <c r="C476" s="0" t="n">
        <v>61</v>
      </c>
      <c r="D476" s="0" t="n">
        <v>4.57</v>
      </c>
      <c r="E476" s="0" t="s">
        <v>11</v>
      </c>
      <c r="F476" s="0" t="s">
        <v>11</v>
      </c>
    </row>
    <row r="477" customFormat="false" ht="12.8" hidden="false" customHeight="false" outlineLevel="0" collapsed="false">
      <c r="A477" s="0" t="s">
        <v>10</v>
      </c>
      <c r="B477" s="0" t="str">
        <f aca="false">IF(A477="Entire home/apt","entier","autre")</f>
        <v>entier</v>
      </c>
      <c r="C477" s="0" t="n">
        <v>50</v>
      </c>
      <c r="D477" s="0" t="n">
        <v>4.67</v>
      </c>
      <c r="E477" s="0" t="s">
        <v>11</v>
      </c>
      <c r="F477" s="0" t="s">
        <v>12</v>
      </c>
    </row>
    <row r="478" customFormat="false" ht="12.8" hidden="false" customHeight="false" outlineLevel="0" collapsed="false">
      <c r="A478" s="0" t="s">
        <v>10</v>
      </c>
      <c r="B478" s="0" t="str">
        <f aca="false">IF(A478="Entire home/apt","entier","autre")</f>
        <v>entier</v>
      </c>
      <c r="C478" s="0" t="n">
        <v>30</v>
      </c>
      <c r="D478" s="0" t="n">
        <v>4.29</v>
      </c>
      <c r="E478" s="0" t="s">
        <v>11</v>
      </c>
      <c r="F478" s="0" t="s">
        <v>12</v>
      </c>
    </row>
    <row r="479" customFormat="false" ht="12.8" hidden="false" customHeight="false" outlineLevel="0" collapsed="false">
      <c r="A479" s="0" t="s">
        <v>20</v>
      </c>
      <c r="B479" s="0" t="str">
        <f aca="false">IF(A479="Entire home/apt","entier","autre")</f>
        <v>autre</v>
      </c>
      <c r="C479" s="0" t="n">
        <v>340</v>
      </c>
      <c r="D479" s="0" t="n">
        <v>5</v>
      </c>
      <c r="E479" s="0" t="s">
        <v>11</v>
      </c>
      <c r="F479" s="0" t="s">
        <v>12</v>
      </c>
    </row>
    <row r="480" customFormat="false" ht="12.8" hidden="false" customHeight="false" outlineLevel="0" collapsed="false">
      <c r="A480" s="0" t="s">
        <v>20</v>
      </c>
      <c r="B480" s="0" t="str">
        <f aca="false">IF(A480="Entire home/apt","entier","autre")</f>
        <v>autre</v>
      </c>
      <c r="C480" s="0" t="n">
        <v>76</v>
      </c>
      <c r="D480" s="0" t="n">
        <v>4.92</v>
      </c>
      <c r="E480" s="0" t="s">
        <v>11</v>
      </c>
      <c r="F480" s="0" t="s">
        <v>11</v>
      </c>
    </row>
    <row r="481" customFormat="false" ht="12.8" hidden="false" customHeight="false" outlineLevel="0" collapsed="false">
      <c r="A481" s="0" t="s">
        <v>10</v>
      </c>
      <c r="B481" s="0" t="str">
        <f aca="false">IF(A481="Entire home/apt","entier","autre")</f>
        <v>entier</v>
      </c>
      <c r="C481" s="0" t="n">
        <v>222</v>
      </c>
      <c r="D481" s="0" t="n">
        <v>5</v>
      </c>
      <c r="E481" s="0" t="s">
        <v>11</v>
      </c>
      <c r="F481" s="0" t="s">
        <v>11</v>
      </c>
    </row>
    <row r="482" customFormat="false" ht="12.8" hidden="false" customHeight="false" outlineLevel="0" collapsed="false">
      <c r="A482" s="0" t="s">
        <v>10</v>
      </c>
      <c r="B482" s="0" t="str">
        <f aca="false">IF(A482="Entire home/apt","entier","autre")</f>
        <v>entier</v>
      </c>
      <c r="C482" s="0" t="n">
        <v>110</v>
      </c>
      <c r="D482" s="0" t="n">
        <v>4.89</v>
      </c>
      <c r="E482" s="0" t="s">
        <v>11</v>
      </c>
      <c r="F482" s="0" t="s">
        <v>11</v>
      </c>
    </row>
    <row r="483" customFormat="false" ht="12.8" hidden="false" customHeight="false" outlineLevel="0" collapsed="false">
      <c r="A483" s="0" t="s">
        <v>10</v>
      </c>
      <c r="B483" s="0" t="str">
        <f aca="false">IF(A483="Entire home/apt","entier","autre")</f>
        <v>entier</v>
      </c>
      <c r="C483" s="0" t="n">
        <v>46</v>
      </c>
      <c r="D483" s="0" t="n">
        <v>4.8</v>
      </c>
      <c r="E483" s="0" t="s">
        <v>11</v>
      </c>
      <c r="F483" s="0" t="s">
        <v>11</v>
      </c>
    </row>
    <row r="484" customFormat="false" ht="12.8" hidden="false" customHeight="false" outlineLevel="0" collapsed="false">
      <c r="A484" s="0" t="s">
        <v>10</v>
      </c>
      <c r="B484" s="0" t="str">
        <f aca="false">IF(A484="Entire home/apt","entier","autre")</f>
        <v>entier</v>
      </c>
      <c r="C484" s="0" t="n">
        <v>55</v>
      </c>
      <c r="D484" s="0" t="n">
        <v>4.86</v>
      </c>
      <c r="E484" s="0" t="s">
        <v>11</v>
      </c>
      <c r="F484" s="0" t="s">
        <v>12</v>
      </c>
    </row>
    <row r="485" customFormat="false" ht="12.8" hidden="false" customHeight="false" outlineLevel="0" collapsed="false">
      <c r="A485" s="0" t="s">
        <v>10</v>
      </c>
      <c r="B485" s="0" t="str">
        <f aca="false">IF(A485="Entire home/apt","entier","autre")</f>
        <v>entier</v>
      </c>
      <c r="C485" s="0" t="n">
        <v>70</v>
      </c>
      <c r="D485" s="0" t="n">
        <v>5</v>
      </c>
      <c r="E485" s="0" t="s">
        <v>11</v>
      </c>
      <c r="F485" s="0" t="s">
        <v>12</v>
      </c>
    </row>
    <row r="486" customFormat="false" ht="12.8" hidden="false" customHeight="false" outlineLevel="0" collapsed="false">
      <c r="A486" s="0" t="s">
        <v>10</v>
      </c>
      <c r="B486" s="0" t="str">
        <f aca="false">IF(A486="Entire home/apt","entier","autre")</f>
        <v>entier</v>
      </c>
      <c r="C486" s="0" t="n">
        <v>80</v>
      </c>
      <c r="D486" s="0" t="n">
        <v>5</v>
      </c>
      <c r="E486" s="0" t="s">
        <v>11</v>
      </c>
      <c r="F486" s="0" t="s">
        <v>12</v>
      </c>
    </row>
    <row r="487" customFormat="false" ht="12.8" hidden="false" customHeight="false" outlineLevel="0" collapsed="false">
      <c r="A487" s="0" t="s">
        <v>10</v>
      </c>
      <c r="B487" s="0" t="str">
        <f aca="false">IF(A487="Entire home/apt","entier","autre")</f>
        <v>entier</v>
      </c>
      <c r="C487" s="0" t="n">
        <v>75</v>
      </c>
      <c r="D487" s="0" t="n">
        <v>4.63</v>
      </c>
      <c r="E487" s="0" t="s">
        <v>11</v>
      </c>
      <c r="F487" s="0" t="s">
        <v>12</v>
      </c>
    </row>
    <row r="488" customFormat="false" ht="12.8" hidden="false" customHeight="false" outlineLevel="0" collapsed="false">
      <c r="A488" s="0" t="s">
        <v>10</v>
      </c>
      <c r="B488" s="0" t="str">
        <f aca="false">IF(A488="Entire home/apt","entier","autre")</f>
        <v>entier</v>
      </c>
      <c r="C488" s="0" t="n">
        <v>240</v>
      </c>
      <c r="D488" s="0" t="n">
        <v>4.89</v>
      </c>
      <c r="E488" s="0" t="s">
        <v>11</v>
      </c>
      <c r="F488" s="0" t="s">
        <v>12</v>
      </c>
    </row>
    <row r="489" customFormat="false" ht="12.8" hidden="false" customHeight="false" outlineLevel="0" collapsed="false">
      <c r="A489" s="0" t="s">
        <v>20</v>
      </c>
      <c r="B489" s="0" t="str">
        <f aca="false">IF(A489="Entire home/apt","entier","autre")</f>
        <v>autre</v>
      </c>
      <c r="C489" s="0" t="n">
        <v>107</v>
      </c>
      <c r="D489" s="0" t="n">
        <v>4.67</v>
      </c>
      <c r="E489" s="0" t="s">
        <v>11</v>
      </c>
      <c r="F489" s="0" t="s">
        <v>12</v>
      </c>
    </row>
    <row r="490" customFormat="false" ht="12.8" hidden="false" customHeight="false" outlineLevel="0" collapsed="false">
      <c r="A490" s="0" t="s">
        <v>20</v>
      </c>
      <c r="B490" s="0" t="str">
        <f aca="false">IF(A490="Entire home/apt","entier","autre")</f>
        <v>autre</v>
      </c>
      <c r="C490" s="0" t="n">
        <v>51</v>
      </c>
      <c r="D490" s="0" t="n">
        <v>4.64</v>
      </c>
      <c r="E490" s="0" t="s">
        <v>11</v>
      </c>
      <c r="F490" s="0" t="s">
        <v>12</v>
      </c>
    </row>
    <row r="491" customFormat="false" ht="12.8" hidden="false" customHeight="false" outlineLevel="0" collapsed="false">
      <c r="A491" s="0" t="s">
        <v>10</v>
      </c>
      <c r="B491" s="0" t="str">
        <f aca="false">IF(A491="Entire home/apt","entier","autre")</f>
        <v>entier</v>
      </c>
      <c r="C491" s="0" t="n">
        <v>90</v>
      </c>
      <c r="E491" s="0" t="s">
        <v>11</v>
      </c>
      <c r="F491" s="0" t="s">
        <v>11</v>
      </c>
    </row>
    <row r="492" customFormat="false" ht="12.8" hidden="false" customHeight="false" outlineLevel="0" collapsed="false">
      <c r="A492" s="0" t="s">
        <v>10</v>
      </c>
      <c r="B492" s="0" t="str">
        <f aca="false">IF(A492="Entire home/apt","entier","autre")</f>
        <v>entier</v>
      </c>
      <c r="C492" s="0" t="n">
        <v>69</v>
      </c>
      <c r="D492" s="0" t="n">
        <v>0</v>
      </c>
      <c r="E492" s="0" t="s">
        <v>11</v>
      </c>
      <c r="F492" s="0" t="s">
        <v>12</v>
      </c>
    </row>
    <row r="493" customFormat="false" ht="12.8" hidden="false" customHeight="false" outlineLevel="0" collapsed="false">
      <c r="A493" s="0" t="s">
        <v>10</v>
      </c>
      <c r="B493" s="0" t="str">
        <f aca="false">IF(A493="Entire home/apt","entier","autre")</f>
        <v>entier</v>
      </c>
      <c r="C493" s="0" t="n">
        <v>57</v>
      </c>
      <c r="D493" s="0" t="n">
        <v>4.5</v>
      </c>
      <c r="E493" s="0" t="s">
        <v>11</v>
      </c>
      <c r="F493" s="0" t="s">
        <v>12</v>
      </c>
    </row>
    <row r="494" customFormat="false" ht="12.8" hidden="false" customHeight="false" outlineLevel="0" collapsed="false">
      <c r="A494" s="0" t="s">
        <v>10</v>
      </c>
      <c r="B494" s="0" t="str">
        <f aca="false">IF(A494="Entire home/apt","entier","autre")</f>
        <v>entier</v>
      </c>
      <c r="C494" s="0" t="n">
        <v>200</v>
      </c>
      <c r="D494" s="0" t="n">
        <v>4.52</v>
      </c>
      <c r="E494" s="0" t="s">
        <v>11</v>
      </c>
      <c r="F494" s="0" t="s">
        <v>11</v>
      </c>
    </row>
    <row r="495" customFormat="false" ht="12.8" hidden="false" customHeight="false" outlineLevel="0" collapsed="false">
      <c r="A495" s="0" t="s">
        <v>20</v>
      </c>
      <c r="B495" s="0" t="str">
        <f aca="false">IF(A495="Entire home/apt","entier","autre")</f>
        <v>autre</v>
      </c>
      <c r="C495" s="0" t="n">
        <v>55</v>
      </c>
      <c r="D495" s="0" t="n">
        <v>5</v>
      </c>
      <c r="E495" s="0" t="s">
        <v>11</v>
      </c>
      <c r="F495" s="0" t="s">
        <v>12</v>
      </c>
    </row>
    <row r="496" customFormat="false" ht="12.8" hidden="false" customHeight="false" outlineLevel="0" collapsed="false">
      <c r="A496" s="0" t="s">
        <v>20</v>
      </c>
      <c r="B496" s="0" t="str">
        <f aca="false">IF(A496="Entire home/apt","entier","autre")</f>
        <v>autre</v>
      </c>
      <c r="C496" s="0" t="n">
        <v>60</v>
      </c>
      <c r="D496" s="0" t="n">
        <v>5</v>
      </c>
      <c r="E496" s="0" t="s">
        <v>11</v>
      </c>
      <c r="F496" s="0" t="s">
        <v>12</v>
      </c>
    </row>
    <row r="497" customFormat="false" ht="12.8" hidden="false" customHeight="false" outlineLevel="0" collapsed="false">
      <c r="A497" s="0" t="s">
        <v>10</v>
      </c>
      <c r="B497" s="0" t="str">
        <f aca="false">IF(A497="Entire home/apt","entier","autre")</f>
        <v>entier</v>
      </c>
      <c r="C497" s="0" t="n">
        <v>100</v>
      </c>
      <c r="E497" s="0" t="s">
        <v>11</v>
      </c>
      <c r="F497" s="0" t="s">
        <v>11</v>
      </c>
    </row>
    <row r="498" customFormat="false" ht="12.8" hidden="false" customHeight="false" outlineLevel="0" collapsed="false">
      <c r="A498" s="0" t="s">
        <v>10</v>
      </c>
      <c r="B498" s="0" t="str">
        <f aca="false">IF(A498="Entire home/apt","entier","autre")</f>
        <v>entier</v>
      </c>
      <c r="C498" s="0" t="n">
        <v>69</v>
      </c>
      <c r="E498" s="0" t="s">
        <v>11</v>
      </c>
      <c r="F498" s="0" t="s">
        <v>12</v>
      </c>
    </row>
    <row r="499" customFormat="false" ht="12.8" hidden="false" customHeight="false" outlineLevel="0" collapsed="false">
      <c r="A499" s="0" t="s">
        <v>10</v>
      </c>
      <c r="B499" s="0" t="str">
        <f aca="false">IF(A499="Entire home/apt","entier","autre")</f>
        <v>entier</v>
      </c>
      <c r="C499" s="0" t="n">
        <v>38</v>
      </c>
      <c r="D499" s="0" t="n">
        <v>5</v>
      </c>
      <c r="E499" s="0" t="s">
        <v>11</v>
      </c>
      <c r="F499" s="0" t="s">
        <v>12</v>
      </c>
    </row>
    <row r="500" customFormat="false" ht="12.8" hidden="false" customHeight="false" outlineLevel="0" collapsed="false">
      <c r="A500" s="0" t="s">
        <v>10</v>
      </c>
      <c r="B500" s="0" t="str">
        <f aca="false">IF(A500="Entire home/apt","entier","autre")</f>
        <v>entier</v>
      </c>
      <c r="C500" s="0" t="n">
        <v>75</v>
      </c>
      <c r="D500" s="0" t="n">
        <v>4.76</v>
      </c>
      <c r="E500" s="0" t="s">
        <v>11</v>
      </c>
      <c r="F500" s="0" t="s">
        <v>12</v>
      </c>
    </row>
    <row r="501" customFormat="false" ht="12.8" hidden="false" customHeight="false" outlineLevel="0" collapsed="false">
      <c r="A501" s="0" t="s">
        <v>10</v>
      </c>
      <c r="B501" s="0" t="str">
        <f aca="false">IF(A501="Entire home/apt","entier","autre")</f>
        <v>entier</v>
      </c>
      <c r="C501" s="0" t="n">
        <v>100</v>
      </c>
      <c r="D501" s="0" t="n">
        <v>5</v>
      </c>
      <c r="E501" s="0" t="s">
        <v>11</v>
      </c>
      <c r="F501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1"/>
  <sheetViews>
    <sheetView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selection pane="topLeft" activeCell="I27" activeCellId="0" sqref="I27:I2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11"/>
    <col collapsed="false" customWidth="true" hidden="false" outlineLevel="0" max="3" min="2" style="0" width="5.31"/>
    <col collapsed="false" customWidth="true" hidden="false" outlineLevel="0" max="4" min="4" style="0" width="18.4"/>
    <col collapsed="false" customWidth="true" hidden="false" outlineLevel="0" max="5" min="5" style="0" width="4.41"/>
    <col collapsed="false" customWidth="true" hidden="false" outlineLevel="0" max="6" min="6" style="0" width="4.21"/>
    <col collapsed="false" customWidth="true" hidden="false" outlineLevel="0" max="8" min="8" style="0" width="15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1" t="s">
        <v>6</v>
      </c>
      <c r="I1" s="2" t="s">
        <v>7</v>
      </c>
      <c r="J1" s="2" t="s">
        <v>8</v>
      </c>
      <c r="K1" s="2" t="s">
        <v>9</v>
      </c>
    </row>
    <row r="2" customFormat="false" ht="12.8" hidden="false" customHeight="false" outlineLevel="0" collapsed="false">
      <c r="A2" s="0" t="s">
        <v>10</v>
      </c>
      <c r="B2" s="0" t="str">
        <f aca="false">IF(A2="Entire home/apt","entier","autre")</f>
        <v>entier</v>
      </c>
      <c r="C2" s="0" t="n">
        <v>224</v>
      </c>
      <c r="D2" s="0" t="n">
        <v>4.87</v>
      </c>
      <c r="E2" s="0" t="s">
        <v>11</v>
      </c>
      <c r="F2" s="0" t="s">
        <v>12</v>
      </c>
      <c r="H2" s="0" t="s">
        <v>13</v>
      </c>
      <c r="I2" s="3" t="n">
        <f aca="false">AVERAGE(C:C)</f>
        <v>102.904</v>
      </c>
      <c r="J2" s="3" t="n">
        <f aca="false">AVERAGEIF(B:B,"entier",C:C)</f>
        <v>116.916666666667</v>
      </c>
      <c r="K2" s="3" t="n">
        <f aca="false">AVERAGEIF(B:B,"autre",C:C)</f>
        <v>62.1796875</v>
      </c>
    </row>
    <row r="3" customFormat="false" ht="12.8" hidden="false" customHeight="false" outlineLevel="0" collapsed="false">
      <c r="A3" s="0" t="s">
        <v>20</v>
      </c>
      <c r="B3" s="0" t="str">
        <f aca="false">IF(A3="Entire home/apt","entier","autre")</f>
        <v>autre</v>
      </c>
      <c r="C3" s="0" t="n">
        <v>40</v>
      </c>
      <c r="D3" s="0" t="n">
        <v>5</v>
      </c>
      <c r="E3" s="0" t="s">
        <v>11</v>
      </c>
      <c r="F3" s="0" t="s">
        <v>12</v>
      </c>
      <c r="H3" s="0" t="s">
        <v>14</v>
      </c>
      <c r="I3" s="3" t="n">
        <f aca="false">POWER(STDEV(C:C),2)</f>
        <v>123131.802388778</v>
      </c>
      <c r="J3" s="3" t="n">
        <f aca="false">I3</f>
        <v>123131.802388778</v>
      </c>
      <c r="K3" s="3" t="n">
        <f aca="false">I3</f>
        <v>123131.802388778</v>
      </c>
    </row>
    <row r="4" customFormat="false" ht="12.8" hidden="false" customHeight="false" outlineLevel="0" collapsed="false">
      <c r="A4" s="0" t="s">
        <v>10</v>
      </c>
      <c r="B4" s="0" t="str">
        <f aca="false">IF(A4="Entire home/apt","entier","autre")</f>
        <v>entier</v>
      </c>
      <c r="C4" s="0" t="n">
        <v>46</v>
      </c>
      <c r="E4" s="0" t="s">
        <v>11</v>
      </c>
      <c r="F4" s="0" t="s">
        <v>12</v>
      </c>
      <c r="H4" s="0" t="s">
        <v>15</v>
      </c>
      <c r="I4" s="0" t="n">
        <f aca="false">COUNT(C:C)</f>
        <v>500</v>
      </c>
      <c r="J4" s="0" t="n">
        <f aca="false">COUNTIF(B:B,"entier")</f>
        <v>372</v>
      </c>
      <c r="K4" s="0" t="n">
        <f aca="false">COUNTIF(B:B,"autre")</f>
        <v>128</v>
      </c>
    </row>
    <row r="5" customFormat="false" ht="12.8" hidden="false" customHeight="false" outlineLevel="0" collapsed="false">
      <c r="A5" s="0" t="s">
        <v>20</v>
      </c>
      <c r="B5" s="0" t="str">
        <f aca="false">IF(A5="Entire home/apt","entier","autre")</f>
        <v>autre</v>
      </c>
      <c r="C5" s="0" t="n">
        <v>45</v>
      </c>
      <c r="D5" s="0" t="n">
        <v>5</v>
      </c>
      <c r="E5" s="0" t="s">
        <v>11</v>
      </c>
      <c r="F5" s="0" t="s">
        <v>12</v>
      </c>
    </row>
    <row r="6" customFormat="false" ht="12.8" hidden="false" customHeight="false" outlineLevel="0" collapsed="false">
      <c r="A6" s="0" t="s">
        <v>10</v>
      </c>
      <c r="B6" s="0" t="str">
        <f aca="false">IF(A6="Entire home/apt","entier","autre")</f>
        <v>entier</v>
      </c>
      <c r="C6" s="0" t="n">
        <v>250</v>
      </c>
      <c r="E6" s="0" t="s">
        <v>11</v>
      </c>
      <c r="F6" s="0" t="s">
        <v>11</v>
      </c>
      <c r="H6" s="0" t="s">
        <v>16</v>
      </c>
      <c r="I6" s="3" t="n">
        <f aca="false">I2-1.96*SQRT(I3/I4)</f>
        <v>72.146134922699</v>
      </c>
      <c r="J6" s="3" t="n">
        <f aca="false">J2-1.96*SQRT(J3/J4)</f>
        <v>81.2576206994471</v>
      </c>
      <c r="K6" s="3" t="n">
        <f aca="false">K2-1.96*SQRT(K3/K4)</f>
        <v>1.38911899473608</v>
      </c>
    </row>
    <row r="7" customFormat="false" ht="12.8" hidden="false" customHeight="false" outlineLevel="0" collapsed="false">
      <c r="A7" s="0" t="s">
        <v>10</v>
      </c>
      <c r="B7" s="0" t="str">
        <f aca="false">IF(A7="Entire home/apt","entier","autre")</f>
        <v>entier</v>
      </c>
      <c r="C7" s="0" t="n">
        <v>100</v>
      </c>
      <c r="D7" s="0" t="n">
        <v>4.5</v>
      </c>
      <c r="E7" s="0" t="s">
        <v>11</v>
      </c>
      <c r="F7" s="0" t="s">
        <v>11</v>
      </c>
      <c r="H7" s="0" t="s">
        <v>17</v>
      </c>
      <c r="I7" s="3" t="n">
        <f aca="false">I2+1.96*SQRT(I3/I4)</f>
        <v>133.661865077301</v>
      </c>
      <c r="J7" s="3" t="n">
        <f aca="false">J2+1.96*SQRT(J3/J4)</f>
        <v>152.575712633886</v>
      </c>
      <c r="K7" s="3" t="n">
        <f aca="false">K2+1.96*SQRT(K3/K4)</f>
        <v>122.970256005264</v>
      </c>
    </row>
    <row r="8" customFormat="false" ht="12.8" hidden="false" customHeight="false" outlineLevel="0" collapsed="false">
      <c r="A8" s="0" t="s">
        <v>10</v>
      </c>
      <c r="B8" s="0" t="str">
        <f aca="false">IF(A8="Entire home/apt","entier","autre")</f>
        <v>entier</v>
      </c>
      <c r="C8" s="0" t="n">
        <v>106</v>
      </c>
      <c r="D8" s="0" t="n">
        <v>4.1</v>
      </c>
      <c r="E8" s="0" t="s">
        <v>11</v>
      </c>
      <c r="F8" s="0" t="s">
        <v>11</v>
      </c>
    </row>
    <row r="9" customFormat="false" ht="12.8" hidden="false" customHeight="false" outlineLevel="0" collapsed="false">
      <c r="A9" s="0" t="s">
        <v>20</v>
      </c>
      <c r="B9" s="0" t="str">
        <f aca="false">IF(A9="Entire home/apt","entier","autre")</f>
        <v>autre</v>
      </c>
      <c r="C9" s="0" t="n">
        <v>155</v>
      </c>
      <c r="E9" s="0" t="s">
        <v>11</v>
      </c>
      <c r="F9" s="0" t="s">
        <v>11</v>
      </c>
      <c r="H9" s="1" t="s">
        <v>4</v>
      </c>
      <c r="I9" s="2" t="s">
        <v>7</v>
      </c>
      <c r="J9" s="2" t="s">
        <v>8</v>
      </c>
      <c r="K9" s="2" t="s">
        <v>9</v>
      </c>
    </row>
    <row r="10" customFormat="false" ht="12.8" hidden="false" customHeight="false" outlineLevel="0" collapsed="false">
      <c r="A10" s="0" t="s">
        <v>10</v>
      </c>
      <c r="B10" s="0" t="str">
        <f aca="false">IF(A10="Entire home/apt","entier","autre")</f>
        <v>entier</v>
      </c>
      <c r="C10" s="0" t="n">
        <v>250</v>
      </c>
      <c r="D10" s="0" t="n">
        <v>4</v>
      </c>
      <c r="E10" s="0" t="s">
        <v>11</v>
      </c>
      <c r="F10" s="0" t="s">
        <v>11</v>
      </c>
      <c r="H10" s="0" t="s">
        <v>15</v>
      </c>
      <c r="I10" s="0" t="n">
        <f aca="false">COUNTA(E:E)-1</f>
        <v>500</v>
      </c>
      <c r="J10" s="0" t="n">
        <f aca="false">COUNTIF(B:B,"entier")</f>
        <v>372</v>
      </c>
      <c r="K10" s="0" t="n">
        <f aca="false">COUNTIF(B:B,"autre")</f>
        <v>128</v>
      </c>
    </row>
    <row r="11" customFormat="false" ht="12.8" hidden="false" customHeight="false" outlineLevel="0" collapsed="false">
      <c r="A11" s="0" t="s">
        <v>20</v>
      </c>
      <c r="B11" s="0" t="str">
        <f aca="false">IF(A11="Entire home/apt","entier","autre")</f>
        <v>autre</v>
      </c>
      <c r="C11" s="0" t="n">
        <v>55</v>
      </c>
      <c r="D11" s="0" t="n">
        <v>5</v>
      </c>
      <c r="E11" s="0" t="s">
        <v>11</v>
      </c>
      <c r="F11" s="0" t="s">
        <v>12</v>
      </c>
      <c r="H11" s="0" t="s">
        <v>18</v>
      </c>
      <c r="I11" s="4" t="n">
        <f aca="false">COUNTIF(E:E,"Oui")/I10</f>
        <v>0.084</v>
      </c>
      <c r="J11" s="4" t="n">
        <f aca="false">COUNTIFS(B:B,"entier",E:E,"Oui")/J10</f>
        <v>0.0994623655913978</v>
      </c>
      <c r="K11" s="4" t="n">
        <f aca="false">COUNTIFS(B:B,"autre",E:E,"Oui")/K10</f>
        <v>0.0390625</v>
      </c>
    </row>
    <row r="12" customFormat="false" ht="12.8" hidden="false" customHeight="false" outlineLevel="0" collapsed="false">
      <c r="A12" s="0" t="s">
        <v>10</v>
      </c>
      <c r="B12" s="0" t="str">
        <f aca="false">IF(A12="Entire home/apt","entier","autre")</f>
        <v>entier</v>
      </c>
      <c r="C12" s="0" t="n">
        <v>26</v>
      </c>
      <c r="E12" s="0" t="s">
        <v>11</v>
      </c>
      <c r="F12" s="0" t="s">
        <v>12</v>
      </c>
    </row>
    <row r="13" customFormat="false" ht="12.8" hidden="false" customHeight="false" outlineLevel="0" collapsed="false">
      <c r="A13" s="0" t="s">
        <v>10</v>
      </c>
      <c r="B13" s="0" t="str">
        <f aca="false">IF(A13="Entire home/apt","entier","autre")</f>
        <v>entier</v>
      </c>
      <c r="C13" s="0" t="n">
        <v>40</v>
      </c>
      <c r="D13" s="0" t="n">
        <v>4</v>
      </c>
      <c r="E13" s="0" t="s">
        <v>11</v>
      </c>
      <c r="F13" s="0" t="s">
        <v>12</v>
      </c>
      <c r="H13" s="0" t="s">
        <v>16</v>
      </c>
      <c r="I13" s="4" t="n">
        <f aca="false">I11-1.96*SQRT(I11*(1-I11)/I10)</f>
        <v>0.0596858859754257</v>
      </c>
      <c r="J13" s="4" t="n">
        <f aca="false">J11-1.96*SQRT(J11*(1-J11)/J10)</f>
        <v>0.0690489688674449</v>
      </c>
      <c r="K13" s="4" t="n">
        <f aca="false">K11-1.96*SQRT(K11*(1-K11)/K10)</f>
        <v>0.00549811648747036</v>
      </c>
    </row>
    <row r="14" customFormat="false" ht="12.8" hidden="false" customHeight="false" outlineLevel="0" collapsed="false">
      <c r="A14" s="0" t="s">
        <v>20</v>
      </c>
      <c r="B14" s="0" t="str">
        <f aca="false">IF(A14="Entire home/apt","entier","autre")</f>
        <v>autre</v>
      </c>
      <c r="C14" s="0" t="n">
        <v>24</v>
      </c>
      <c r="D14" s="0" t="n">
        <v>4.82</v>
      </c>
      <c r="E14" s="0" t="s">
        <v>11</v>
      </c>
      <c r="F14" s="0" t="s">
        <v>11</v>
      </c>
      <c r="H14" s="0" t="s">
        <v>17</v>
      </c>
      <c r="I14" s="4" t="n">
        <f aca="false">I11+1.96*SQRT(I11*(1-I11)/I10)</f>
        <v>0.108314114024574</v>
      </c>
      <c r="J14" s="4" t="n">
        <f aca="false">J11+1.96*SQRT(J11*(1-J11)/J10)</f>
        <v>0.129875762315351</v>
      </c>
      <c r="K14" s="4" t="n">
        <f aca="false">K11+1.96*SQRT(K11*(1-K11)/K10)</f>
        <v>0.0726268835125296</v>
      </c>
    </row>
    <row r="15" customFormat="false" ht="12.8" hidden="false" customHeight="false" outlineLevel="0" collapsed="false">
      <c r="A15" s="0" t="s">
        <v>20</v>
      </c>
      <c r="B15" s="0" t="str">
        <f aca="false">IF(A15="Entire home/apt","entier","autre")</f>
        <v>autre</v>
      </c>
      <c r="C15" s="0" t="n">
        <v>49</v>
      </c>
      <c r="D15" s="0" t="n">
        <v>5</v>
      </c>
      <c r="E15" s="0" t="s">
        <v>11</v>
      </c>
      <c r="F15" s="0" t="s">
        <v>11</v>
      </c>
    </row>
    <row r="16" customFormat="false" ht="12.8" hidden="false" customHeight="false" outlineLevel="0" collapsed="false">
      <c r="A16" s="0" t="s">
        <v>10</v>
      </c>
      <c r="B16" s="0" t="str">
        <f aca="false">IF(A16="Entire home/apt","entier","autre")</f>
        <v>entier</v>
      </c>
      <c r="C16" s="0" t="n">
        <v>86</v>
      </c>
      <c r="D16" s="0" t="n">
        <v>5</v>
      </c>
      <c r="E16" s="0" t="s">
        <v>11</v>
      </c>
      <c r="F16" s="0" t="s">
        <v>12</v>
      </c>
      <c r="H16" s="1" t="s">
        <v>5</v>
      </c>
      <c r="I16" s="2" t="s">
        <v>7</v>
      </c>
      <c r="J16" s="2" t="s">
        <v>8</v>
      </c>
      <c r="K16" s="2" t="s">
        <v>9</v>
      </c>
    </row>
    <row r="17" customFormat="false" ht="12.8" hidden="false" customHeight="false" outlineLevel="0" collapsed="false">
      <c r="A17" s="0" t="s">
        <v>10</v>
      </c>
      <c r="B17" s="0" t="str">
        <f aca="false">IF(A17="Entire home/apt","entier","autre")</f>
        <v>entier</v>
      </c>
      <c r="C17" s="0" t="n">
        <v>105</v>
      </c>
      <c r="D17" s="0" t="n">
        <v>4.87</v>
      </c>
      <c r="E17" s="0" t="s">
        <v>11</v>
      </c>
      <c r="F17" s="0" t="s">
        <v>12</v>
      </c>
      <c r="H17" s="0" t="s">
        <v>15</v>
      </c>
      <c r="I17" s="0" t="n">
        <f aca="false">COUNTA(F:F)-1</f>
        <v>500</v>
      </c>
      <c r="J17" s="0" t="n">
        <f aca="false">COUNTIF(B:B,"entier")</f>
        <v>372</v>
      </c>
      <c r="K17" s="0" t="n">
        <f aca="false">COUNTIF(B:B,"autre")</f>
        <v>128</v>
      </c>
    </row>
    <row r="18" customFormat="false" ht="12.8" hidden="false" customHeight="false" outlineLevel="0" collapsed="false">
      <c r="A18" s="0" t="s">
        <v>10</v>
      </c>
      <c r="B18" s="0" t="str">
        <f aca="false">IF(A18="Entire home/apt","entier","autre")</f>
        <v>entier</v>
      </c>
      <c r="C18" s="0" t="n">
        <v>58</v>
      </c>
      <c r="E18" s="0" t="s">
        <v>11</v>
      </c>
      <c r="F18" s="0" t="s">
        <v>12</v>
      </c>
      <c r="H18" s="0" t="s">
        <v>18</v>
      </c>
      <c r="I18" s="4" t="n">
        <f aca="false">COUNTIF(F:F,"Oui")/I17</f>
        <v>0.514</v>
      </c>
      <c r="J18" s="4" t="n">
        <f aca="false">COUNTIFS(B:B,"entier",F:F,"Oui")/J17</f>
        <v>0.489247311827957</v>
      </c>
      <c r="K18" s="4" t="n">
        <f aca="false">COUNTIFS(B:B,"autre",F:F,"Oui")/K17</f>
        <v>0.5859375</v>
      </c>
    </row>
    <row r="19" customFormat="false" ht="12.8" hidden="false" customHeight="false" outlineLevel="0" collapsed="false">
      <c r="A19" s="0" t="s">
        <v>10</v>
      </c>
      <c r="B19" s="0" t="str">
        <f aca="false">IF(A19="Entire home/apt","entier","autre")</f>
        <v>entier</v>
      </c>
      <c r="C19" s="0" t="n">
        <v>69</v>
      </c>
      <c r="D19" s="0" t="n">
        <v>4.69</v>
      </c>
      <c r="E19" s="0" t="s">
        <v>11</v>
      </c>
      <c r="F19" s="0" t="s">
        <v>11</v>
      </c>
    </row>
    <row r="20" customFormat="false" ht="12.8" hidden="false" customHeight="false" outlineLevel="0" collapsed="false">
      <c r="A20" s="0" t="s">
        <v>10</v>
      </c>
      <c r="B20" s="0" t="str">
        <f aca="false">IF(A20="Entire home/apt","entier","autre")</f>
        <v>entier</v>
      </c>
      <c r="C20" s="0" t="n">
        <v>170</v>
      </c>
      <c r="E20" s="0" t="s">
        <v>12</v>
      </c>
      <c r="F20" s="0" t="s">
        <v>12</v>
      </c>
      <c r="H20" s="0" t="s">
        <v>16</v>
      </c>
      <c r="I20" s="4" t="n">
        <f aca="false">I18-1.96*SQRT(I18*(1-I18)/I17)</f>
        <v>0.47019025116712</v>
      </c>
      <c r="J20" s="4" t="n">
        <f aca="false">J18-1.96*SQRT(J18*(1-J18)/J17)</f>
        <v>0.438448429626527</v>
      </c>
      <c r="K20" s="4" t="n">
        <f aca="false">K18-1.96*SQRT(K18*(1-K18)/K17)</f>
        <v>0.500605940380252</v>
      </c>
    </row>
    <row r="21" customFormat="false" ht="12.8" hidden="false" customHeight="false" outlineLevel="0" collapsed="false">
      <c r="A21" s="0" t="s">
        <v>10</v>
      </c>
      <c r="B21" s="0" t="str">
        <f aca="false">IF(A21="Entire home/apt","entier","autre")</f>
        <v>entier</v>
      </c>
      <c r="C21" s="0" t="n">
        <v>286</v>
      </c>
      <c r="D21" s="0" t="n">
        <v>4.44</v>
      </c>
      <c r="E21" s="0" t="s">
        <v>11</v>
      </c>
      <c r="F21" s="0" t="s">
        <v>12</v>
      </c>
      <c r="H21" s="0" t="s">
        <v>17</v>
      </c>
      <c r="I21" s="4" t="n">
        <f aca="false">I18+1.96*SQRT(I18*(1-I18)/I17)</f>
        <v>0.55780974883288</v>
      </c>
      <c r="J21" s="4" t="n">
        <f aca="false">J18+1.96*SQRT(J18*(1-J18)/J17)</f>
        <v>0.540046194029387</v>
      </c>
      <c r="K21" s="4" t="n">
        <f aca="false">K18+1.96*SQRT(K18*(1-K18)/K17)</f>
        <v>0.671269059619748</v>
      </c>
    </row>
    <row r="22" customFormat="false" ht="12.8" hidden="false" customHeight="false" outlineLevel="0" collapsed="false">
      <c r="A22" s="0" t="s">
        <v>10</v>
      </c>
      <c r="B22" s="0" t="str">
        <f aca="false">IF(A22="Entire home/apt","entier","autre")</f>
        <v>entier</v>
      </c>
      <c r="C22" s="0" t="n">
        <v>57</v>
      </c>
      <c r="D22" s="0" t="n">
        <v>4.43</v>
      </c>
      <c r="E22" s="0" t="s">
        <v>12</v>
      </c>
      <c r="F22" s="0" t="s">
        <v>11</v>
      </c>
    </row>
    <row r="23" customFormat="false" ht="12.8" hidden="false" customHeight="false" outlineLevel="0" collapsed="false">
      <c r="A23" s="0" t="s">
        <v>20</v>
      </c>
      <c r="B23" s="0" t="str">
        <f aca="false">IF(A23="Entire home/apt","entier","autre")</f>
        <v>autre</v>
      </c>
      <c r="C23" s="0" t="n">
        <v>49</v>
      </c>
      <c r="D23" s="0" t="n">
        <v>4.81</v>
      </c>
      <c r="E23" s="0" t="s">
        <v>12</v>
      </c>
      <c r="F23" s="0" t="s">
        <v>12</v>
      </c>
      <c r="H23" s="1" t="s">
        <v>19</v>
      </c>
      <c r="I23" s="2"/>
    </row>
    <row r="24" customFormat="false" ht="12.8" hidden="false" customHeight="false" outlineLevel="0" collapsed="false">
      <c r="A24" s="0" t="s">
        <v>10</v>
      </c>
      <c r="B24" s="0" t="str">
        <f aca="false">IF(A24="Entire home/apt","entier","autre")</f>
        <v>entier</v>
      </c>
      <c r="C24" s="0" t="n">
        <v>85</v>
      </c>
      <c r="D24" s="0" t="n">
        <v>3.75</v>
      </c>
      <c r="E24" s="0" t="s">
        <v>11</v>
      </c>
      <c r="F24" s="0" t="s">
        <v>11</v>
      </c>
      <c r="H24" s="0" t="s">
        <v>15</v>
      </c>
      <c r="I24" s="0" t="n">
        <f aca="false">COUNTA(B:B)-1</f>
        <v>500</v>
      </c>
    </row>
    <row r="25" customFormat="false" ht="12.8" hidden="false" customHeight="false" outlineLevel="0" collapsed="false">
      <c r="A25" s="0" t="s">
        <v>10</v>
      </c>
      <c r="B25" s="0" t="str">
        <f aca="false">IF(A25="Entire home/apt","entier","autre")</f>
        <v>entier</v>
      </c>
      <c r="C25" s="0" t="n">
        <v>75</v>
      </c>
      <c r="D25" s="0" t="n">
        <v>5</v>
      </c>
      <c r="E25" s="0" t="s">
        <v>11</v>
      </c>
      <c r="F25" s="0" t="s">
        <v>11</v>
      </c>
      <c r="H25" s="0" t="s">
        <v>18</v>
      </c>
      <c r="I25" s="4" t="n">
        <f aca="false">COUNTIF(B:B,"entier")/I24</f>
        <v>0.744</v>
      </c>
    </row>
    <row r="26" customFormat="false" ht="12.8" hidden="false" customHeight="false" outlineLevel="0" collapsed="false">
      <c r="A26" s="0" t="s">
        <v>10</v>
      </c>
      <c r="B26" s="0" t="str">
        <f aca="false">IF(A26="Entire home/apt","entier","autre")</f>
        <v>entier</v>
      </c>
      <c r="C26" s="0" t="n">
        <v>180</v>
      </c>
      <c r="E26" s="0" t="s">
        <v>12</v>
      </c>
      <c r="F26" s="0" t="s">
        <v>11</v>
      </c>
    </row>
    <row r="27" customFormat="false" ht="12.8" hidden="false" customHeight="false" outlineLevel="0" collapsed="false">
      <c r="A27" s="0" t="s">
        <v>10</v>
      </c>
      <c r="B27" s="0" t="str">
        <f aca="false">IF(A27="Entire home/apt","entier","autre")</f>
        <v>entier</v>
      </c>
      <c r="C27" s="0" t="n">
        <v>30</v>
      </c>
      <c r="D27" s="0" t="n">
        <v>4.5</v>
      </c>
      <c r="E27" s="0" t="s">
        <v>11</v>
      </c>
      <c r="F27" s="0" t="s">
        <v>12</v>
      </c>
      <c r="H27" s="0" t="s">
        <v>16</v>
      </c>
      <c r="I27" s="4" t="n">
        <f aca="false">I25-1.96*SQRT(I25*(1-I25)/I24)</f>
        <v>0.705745941329056</v>
      </c>
    </row>
    <row r="28" customFormat="false" ht="12.8" hidden="false" customHeight="false" outlineLevel="0" collapsed="false">
      <c r="A28" s="0" t="s">
        <v>20</v>
      </c>
      <c r="B28" s="0" t="str">
        <f aca="false">IF(A28="Entire home/apt","entier","autre")</f>
        <v>autre</v>
      </c>
      <c r="C28" s="0" t="n">
        <v>21</v>
      </c>
      <c r="D28" s="0" t="n">
        <v>1</v>
      </c>
      <c r="E28" s="0" t="s">
        <v>11</v>
      </c>
      <c r="F28" s="0" t="s">
        <v>11</v>
      </c>
      <c r="H28" s="0" t="s">
        <v>17</v>
      </c>
      <c r="I28" s="4" t="n">
        <f aca="false">I25+1.96*SQRT(I25*(1-I25)/I24)</f>
        <v>0.782254058670944</v>
      </c>
    </row>
    <row r="29" customFormat="false" ht="12.8" hidden="false" customHeight="false" outlineLevel="0" collapsed="false">
      <c r="A29" s="0" t="s">
        <v>20</v>
      </c>
      <c r="B29" s="0" t="str">
        <f aca="false">IF(A29="Entire home/apt","entier","autre")</f>
        <v>autre</v>
      </c>
      <c r="C29" s="0" t="n">
        <v>20</v>
      </c>
      <c r="D29" s="0" t="n">
        <v>4.4</v>
      </c>
      <c r="E29" s="0" t="s">
        <v>11</v>
      </c>
      <c r="F29" s="0" t="s">
        <v>12</v>
      </c>
    </row>
    <row r="30" customFormat="false" ht="12.8" hidden="false" customHeight="false" outlineLevel="0" collapsed="false">
      <c r="A30" s="0" t="s">
        <v>10</v>
      </c>
      <c r="B30" s="0" t="str">
        <f aca="false">IF(A30="Entire home/apt","entier","autre")</f>
        <v>entier</v>
      </c>
      <c r="C30" s="0" t="n">
        <v>78</v>
      </c>
      <c r="D30" s="0" t="n">
        <v>4.91</v>
      </c>
      <c r="E30" s="0" t="s">
        <v>11</v>
      </c>
      <c r="F30" s="0" t="s">
        <v>11</v>
      </c>
    </row>
    <row r="31" customFormat="false" ht="12.8" hidden="false" customHeight="false" outlineLevel="0" collapsed="false">
      <c r="A31" s="0" t="s">
        <v>10</v>
      </c>
      <c r="B31" s="0" t="str">
        <f aca="false">IF(A31="Entire home/apt","entier","autre")</f>
        <v>entier</v>
      </c>
      <c r="C31" s="0" t="n">
        <v>42</v>
      </c>
      <c r="D31" s="0" t="n">
        <v>5</v>
      </c>
      <c r="E31" s="0" t="s">
        <v>11</v>
      </c>
      <c r="F31" s="0" t="s">
        <v>11</v>
      </c>
    </row>
    <row r="32" customFormat="false" ht="12.8" hidden="false" customHeight="false" outlineLevel="0" collapsed="false">
      <c r="A32" s="0" t="s">
        <v>10</v>
      </c>
      <c r="B32" s="0" t="str">
        <f aca="false">IF(A32="Entire home/apt","entier","autre")</f>
        <v>entier</v>
      </c>
      <c r="C32" s="0" t="n">
        <v>65</v>
      </c>
      <c r="D32" s="0" t="n">
        <v>4.5</v>
      </c>
      <c r="E32" s="0" t="s">
        <v>11</v>
      </c>
      <c r="F32" s="0" t="s">
        <v>12</v>
      </c>
    </row>
    <row r="33" customFormat="false" ht="12.8" hidden="false" customHeight="false" outlineLevel="0" collapsed="false">
      <c r="A33" s="0" t="s">
        <v>20</v>
      </c>
      <c r="B33" s="0" t="str">
        <f aca="false">IF(A33="Entire home/apt","entier","autre")</f>
        <v>autre</v>
      </c>
      <c r="C33" s="0" t="n">
        <v>28</v>
      </c>
      <c r="E33" s="0" t="s">
        <v>11</v>
      </c>
      <c r="F33" s="0" t="s">
        <v>12</v>
      </c>
    </row>
    <row r="34" customFormat="false" ht="12.8" hidden="false" customHeight="false" outlineLevel="0" collapsed="false">
      <c r="A34" s="0" t="s">
        <v>10</v>
      </c>
      <c r="B34" s="0" t="str">
        <f aca="false">IF(A34="Entire home/apt","entier","autre")</f>
        <v>entier</v>
      </c>
      <c r="C34" s="0" t="n">
        <v>70</v>
      </c>
      <c r="D34" s="0" t="n">
        <v>4.69</v>
      </c>
      <c r="E34" s="0" t="s">
        <v>11</v>
      </c>
      <c r="F34" s="0" t="s">
        <v>11</v>
      </c>
    </row>
    <row r="35" customFormat="false" ht="12.8" hidden="false" customHeight="false" outlineLevel="0" collapsed="false">
      <c r="A35" s="0" t="s">
        <v>10</v>
      </c>
      <c r="B35" s="0" t="str">
        <f aca="false">IF(A35="Entire home/apt","entier","autre")</f>
        <v>entier</v>
      </c>
      <c r="C35" s="0" t="n">
        <v>35</v>
      </c>
      <c r="D35" s="0" t="n">
        <v>4.25</v>
      </c>
      <c r="E35" s="0" t="s">
        <v>11</v>
      </c>
      <c r="F35" s="0" t="s">
        <v>12</v>
      </c>
    </row>
    <row r="36" customFormat="false" ht="12.8" hidden="false" customHeight="false" outlineLevel="0" collapsed="false">
      <c r="A36" s="0" t="s">
        <v>20</v>
      </c>
      <c r="B36" s="0" t="str">
        <f aca="false">IF(A36="Entire home/apt","entier","autre")</f>
        <v>autre</v>
      </c>
      <c r="C36" s="0" t="n">
        <v>125</v>
      </c>
      <c r="D36" s="0" t="n">
        <v>5</v>
      </c>
      <c r="E36" s="0" t="s">
        <v>11</v>
      </c>
      <c r="F36" s="0" t="s">
        <v>12</v>
      </c>
    </row>
    <row r="37" customFormat="false" ht="12.8" hidden="false" customHeight="false" outlineLevel="0" collapsed="false">
      <c r="A37" s="0" t="s">
        <v>10</v>
      </c>
      <c r="B37" s="0" t="str">
        <f aca="false">IF(A37="Entire home/apt","entier","autre")</f>
        <v>entier</v>
      </c>
      <c r="C37" s="0" t="n">
        <v>100</v>
      </c>
      <c r="D37" s="0" t="n">
        <v>5</v>
      </c>
      <c r="E37" s="0" t="s">
        <v>11</v>
      </c>
      <c r="F37" s="0" t="s">
        <v>12</v>
      </c>
    </row>
    <row r="38" customFormat="false" ht="12.8" hidden="false" customHeight="false" outlineLevel="0" collapsed="false">
      <c r="A38" s="0" t="s">
        <v>10</v>
      </c>
      <c r="B38" s="0" t="str">
        <f aca="false">IF(A38="Entire home/apt","entier","autre")</f>
        <v>entier</v>
      </c>
      <c r="C38" s="0" t="n">
        <v>80</v>
      </c>
      <c r="D38" s="0" t="n">
        <v>4.66</v>
      </c>
      <c r="E38" s="0" t="s">
        <v>11</v>
      </c>
      <c r="F38" s="0" t="s">
        <v>12</v>
      </c>
    </row>
    <row r="39" customFormat="false" ht="12.8" hidden="false" customHeight="false" outlineLevel="0" collapsed="false">
      <c r="A39" s="0" t="s">
        <v>20</v>
      </c>
      <c r="B39" s="0" t="str">
        <f aca="false">IF(A39="Entire home/apt","entier","autre")</f>
        <v>autre</v>
      </c>
      <c r="C39" s="0" t="n">
        <v>35</v>
      </c>
      <c r="D39" s="0" t="n">
        <v>4.91</v>
      </c>
      <c r="E39" s="0" t="s">
        <v>11</v>
      </c>
      <c r="F39" s="0" t="s">
        <v>11</v>
      </c>
    </row>
    <row r="40" customFormat="false" ht="12.8" hidden="false" customHeight="false" outlineLevel="0" collapsed="false">
      <c r="A40" s="0" t="s">
        <v>10</v>
      </c>
      <c r="B40" s="0" t="str">
        <f aca="false">IF(A40="Entire home/apt","entier","autre")</f>
        <v>entier</v>
      </c>
      <c r="C40" s="0" t="n">
        <v>55</v>
      </c>
      <c r="D40" s="0" t="n">
        <v>4.8</v>
      </c>
      <c r="E40" s="0" t="s">
        <v>11</v>
      </c>
      <c r="F40" s="0" t="s">
        <v>11</v>
      </c>
    </row>
    <row r="41" customFormat="false" ht="12.8" hidden="false" customHeight="false" outlineLevel="0" collapsed="false">
      <c r="A41" s="0" t="s">
        <v>10</v>
      </c>
      <c r="B41" s="0" t="str">
        <f aca="false">IF(A41="Entire home/apt","entier","autre")</f>
        <v>entier</v>
      </c>
      <c r="C41" s="0" t="n">
        <v>70</v>
      </c>
      <c r="D41" s="0" t="n">
        <v>0</v>
      </c>
      <c r="E41" s="0" t="s">
        <v>11</v>
      </c>
      <c r="F41" s="0" t="s">
        <v>11</v>
      </c>
    </row>
    <row r="42" customFormat="false" ht="12.8" hidden="false" customHeight="false" outlineLevel="0" collapsed="false">
      <c r="A42" s="0" t="s">
        <v>10</v>
      </c>
      <c r="B42" s="0" t="str">
        <f aca="false">IF(A42="Entire home/apt","entier","autre")</f>
        <v>entier</v>
      </c>
      <c r="C42" s="0" t="n">
        <v>49</v>
      </c>
      <c r="D42" s="0" t="n">
        <v>4.67</v>
      </c>
      <c r="E42" s="0" t="s">
        <v>11</v>
      </c>
      <c r="F42" s="0" t="s">
        <v>11</v>
      </c>
    </row>
    <row r="43" customFormat="false" ht="12.8" hidden="false" customHeight="false" outlineLevel="0" collapsed="false">
      <c r="A43" s="0" t="s">
        <v>10</v>
      </c>
      <c r="B43" s="0" t="str">
        <f aca="false">IF(A43="Entire home/apt","entier","autre")</f>
        <v>entier</v>
      </c>
      <c r="C43" s="0" t="n">
        <v>109</v>
      </c>
      <c r="D43" s="0" t="n">
        <v>4.92</v>
      </c>
      <c r="E43" s="0" t="s">
        <v>11</v>
      </c>
      <c r="F43" s="0" t="s">
        <v>11</v>
      </c>
    </row>
    <row r="44" customFormat="false" ht="12.8" hidden="false" customHeight="false" outlineLevel="0" collapsed="false">
      <c r="A44" s="0" t="s">
        <v>10</v>
      </c>
      <c r="B44" s="0" t="str">
        <f aca="false">IF(A44="Entire home/apt","entier","autre")</f>
        <v>entier</v>
      </c>
      <c r="C44" s="0" t="n">
        <v>92</v>
      </c>
      <c r="D44" s="0" t="n">
        <v>3.67</v>
      </c>
      <c r="E44" s="0" t="s">
        <v>11</v>
      </c>
      <c r="F44" s="0" t="s">
        <v>11</v>
      </c>
    </row>
    <row r="45" customFormat="false" ht="12.8" hidden="false" customHeight="false" outlineLevel="0" collapsed="false">
      <c r="A45" s="0" t="s">
        <v>10</v>
      </c>
      <c r="B45" s="0" t="str">
        <f aca="false">IF(A45="Entire home/apt","entier","autre")</f>
        <v>entier</v>
      </c>
      <c r="C45" s="0" t="n">
        <v>35</v>
      </c>
      <c r="D45" s="0" t="n">
        <v>5</v>
      </c>
      <c r="E45" s="0" t="s">
        <v>11</v>
      </c>
      <c r="F45" s="0" t="s">
        <v>12</v>
      </c>
    </row>
    <row r="46" customFormat="false" ht="12.8" hidden="false" customHeight="false" outlineLevel="0" collapsed="false">
      <c r="A46" s="0" t="s">
        <v>10</v>
      </c>
      <c r="B46" s="0" t="str">
        <f aca="false">IF(A46="Entire home/apt","entier","autre")</f>
        <v>entier</v>
      </c>
      <c r="C46" s="0" t="n">
        <v>40</v>
      </c>
      <c r="D46" s="0" t="n">
        <v>5</v>
      </c>
      <c r="E46" s="0" t="s">
        <v>11</v>
      </c>
      <c r="F46" s="0" t="s">
        <v>11</v>
      </c>
    </row>
    <row r="47" customFormat="false" ht="12.8" hidden="false" customHeight="false" outlineLevel="0" collapsed="false">
      <c r="A47" s="0" t="s">
        <v>10</v>
      </c>
      <c r="B47" s="0" t="str">
        <f aca="false">IF(A47="Entire home/apt","entier","autre")</f>
        <v>entier</v>
      </c>
      <c r="C47" s="0" t="n">
        <v>67</v>
      </c>
      <c r="D47" s="0" t="n">
        <v>4.56</v>
      </c>
      <c r="E47" s="0" t="s">
        <v>11</v>
      </c>
      <c r="F47" s="0" t="s">
        <v>11</v>
      </c>
    </row>
    <row r="48" customFormat="false" ht="12.8" hidden="false" customHeight="false" outlineLevel="0" collapsed="false">
      <c r="A48" s="0" t="s">
        <v>10</v>
      </c>
      <c r="B48" s="0" t="str">
        <f aca="false">IF(A48="Entire home/apt","entier","autre")</f>
        <v>entier</v>
      </c>
      <c r="C48" s="0" t="n">
        <v>193</v>
      </c>
      <c r="D48" s="0" t="n">
        <v>4.75</v>
      </c>
      <c r="E48" s="0" t="s">
        <v>11</v>
      </c>
      <c r="F48" s="0" t="s">
        <v>12</v>
      </c>
    </row>
    <row r="49" customFormat="false" ht="12.8" hidden="false" customHeight="false" outlineLevel="0" collapsed="false">
      <c r="A49" s="0" t="s">
        <v>10</v>
      </c>
      <c r="B49" s="0" t="str">
        <f aca="false">IF(A49="Entire home/apt","entier","autre")</f>
        <v>entier</v>
      </c>
      <c r="C49" s="0" t="n">
        <v>80</v>
      </c>
      <c r="D49" s="0" t="n">
        <v>5</v>
      </c>
      <c r="E49" s="0" t="s">
        <v>11</v>
      </c>
      <c r="F49" s="0" t="s">
        <v>12</v>
      </c>
    </row>
    <row r="50" customFormat="false" ht="12.8" hidden="false" customHeight="false" outlineLevel="0" collapsed="false">
      <c r="A50" s="0" t="s">
        <v>10</v>
      </c>
      <c r="B50" s="0" t="str">
        <f aca="false">IF(A50="Entire home/apt","entier","autre")</f>
        <v>entier</v>
      </c>
      <c r="C50" s="0" t="n">
        <v>80</v>
      </c>
      <c r="D50" s="0" t="n">
        <v>4.67</v>
      </c>
      <c r="E50" s="0" t="s">
        <v>11</v>
      </c>
      <c r="F50" s="0" t="s">
        <v>11</v>
      </c>
    </row>
    <row r="51" customFormat="false" ht="12.8" hidden="false" customHeight="false" outlineLevel="0" collapsed="false">
      <c r="A51" s="0" t="s">
        <v>10</v>
      </c>
      <c r="B51" s="0" t="str">
        <f aca="false">IF(A51="Entire home/apt","entier","autre")</f>
        <v>entier</v>
      </c>
      <c r="C51" s="0" t="n">
        <v>390</v>
      </c>
      <c r="E51" s="0" t="s">
        <v>11</v>
      </c>
      <c r="F51" s="0" t="s">
        <v>12</v>
      </c>
    </row>
    <row r="52" customFormat="false" ht="12.8" hidden="false" customHeight="false" outlineLevel="0" collapsed="false">
      <c r="A52" s="0" t="s">
        <v>20</v>
      </c>
      <c r="B52" s="0" t="str">
        <f aca="false">IF(A52="Entire home/apt","entier","autre")</f>
        <v>autre</v>
      </c>
      <c r="C52" s="0" t="n">
        <v>120</v>
      </c>
      <c r="D52" s="0" t="n">
        <v>4.4</v>
      </c>
      <c r="E52" s="0" t="s">
        <v>11</v>
      </c>
      <c r="F52" s="0" t="s">
        <v>11</v>
      </c>
    </row>
    <row r="53" customFormat="false" ht="12.8" hidden="false" customHeight="false" outlineLevel="0" collapsed="false">
      <c r="A53" s="0" t="s">
        <v>20</v>
      </c>
      <c r="B53" s="0" t="str">
        <f aca="false">IF(A53="Entire home/apt","entier","autre")</f>
        <v>autre</v>
      </c>
      <c r="C53" s="0" t="n">
        <v>250</v>
      </c>
      <c r="D53" s="0" t="n">
        <v>4.75</v>
      </c>
      <c r="E53" s="0" t="s">
        <v>11</v>
      </c>
      <c r="F53" s="0" t="s">
        <v>12</v>
      </c>
    </row>
    <row r="54" customFormat="false" ht="12.8" hidden="false" customHeight="false" outlineLevel="0" collapsed="false">
      <c r="A54" s="0" t="s">
        <v>10</v>
      </c>
      <c r="B54" s="0" t="str">
        <f aca="false">IF(A54="Entire home/apt","entier","autre")</f>
        <v>entier</v>
      </c>
      <c r="C54" s="0" t="n">
        <v>475</v>
      </c>
      <c r="E54" s="0" t="s">
        <v>11</v>
      </c>
      <c r="F54" s="0" t="s">
        <v>11</v>
      </c>
    </row>
    <row r="55" customFormat="false" ht="12.8" hidden="false" customHeight="false" outlineLevel="0" collapsed="false">
      <c r="A55" s="0" t="s">
        <v>10</v>
      </c>
      <c r="B55" s="0" t="str">
        <f aca="false">IF(A55="Entire home/apt","entier","autre")</f>
        <v>entier</v>
      </c>
      <c r="C55" s="0" t="n">
        <v>65</v>
      </c>
      <c r="D55" s="0" t="n">
        <v>5</v>
      </c>
      <c r="E55" s="0" t="s">
        <v>11</v>
      </c>
      <c r="F55" s="0" t="s">
        <v>12</v>
      </c>
    </row>
    <row r="56" customFormat="false" ht="12.8" hidden="false" customHeight="false" outlineLevel="0" collapsed="false">
      <c r="A56" s="0" t="s">
        <v>10</v>
      </c>
      <c r="B56" s="0" t="str">
        <f aca="false">IF(A56="Entire home/apt","entier","autre")</f>
        <v>entier</v>
      </c>
      <c r="C56" s="0" t="n">
        <v>70</v>
      </c>
      <c r="D56" s="0" t="n">
        <v>4.91</v>
      </c>
      <c r="E56" s="0" t="s">
        <v>11</v>
      </c>
      <c r="F56" s="0" t="s">
        <v>11</v>
      </c>
    </row>
    <row r="57" customFormat="false" ht="12.8" hidden="false" customHeight="false" outlineLevel="0" collapsed="false">
      <c r="A57" s="0" t="s">
        <v>10</v>
      </c>
      <c r="B57" s="0" t="str">
        <f aca="false">IF(A57="Entire home/apt","entier","autre")</f>
        <v>entier</v>
      </c>
      <c r="C57" s="0" t="n">
        <v>130</v>
      </c>
      <c r="D57" s="0" t="n">
        <v>5</v>
      </c>
      <c r="E57" s="0" t="s">
        <v>11</v>
      </c>
      <c r="F57" s="0" t="s">
        <v>11</v>
      </c>
    </row>
    <row r="58" customFormat="false" ht="12.8" hidden="false" customHeight="false" outlineLevel="0" collapsed="false">
      <c r="A58" s="0" t="s">
        <v>10</v>
      </c>
      <c r="B58" s="0" t="str">
        <f aca="false">IF(A58="Entire home/apt","entier","autre")</f>
        <v>entier</v>
      </c>
      <c r="C58" s="0" t="n">
        <v>100</v>
      </c>
      <c r="E58" s="0" t="s">
        <v>11</v>
      </c>
      <c r="F58" s="0" t="s">
        <v>11</v>
      </c>
    </row>
    <row r="59" customFormat="false" ht="12.8" hidden="false" customHeight="false" outlineLevel="0" collapsed="false">
      <c r="A59" s="0" t="s">
        <v>10</v>
      </c>
      <c r="B59" s="0" t="str">
        <f aca="false">IF(A59="Entire home/apt","entier","autre")</f>
        <v>entier</v>
      </c>
      <c r="C59" s="0" t="n">
        <v>200</v>
      </c>
      <c r="E59" s="0" t="s">
        <v>11</v>
      </c>
      <c r="F59" s="0" t="s">
        <v>11</v>
      </c>
    </row>
    <row r="60" customFormat="false" ht="12.8" hidden="false" customHeight="false" outlineLevel="0" collapsed="false">
      <c r="A60" s="0" t="s">
        <v>10</v>
      </c>
      <c r="B60" s="0" t="str">
        <f aca="false">IF(A60="Entire home/apt","entier","autre")</f>
        <v>entier</v>
      </c>
      <c r="C60" s="0" t="n">
        <v>70</v>
      </c>
      <c r="D60" s="0" t="n">
        <v>4.9</v>
      </c>
      <c r="E60" s="0" t="s">
        <v>11</v>
      </c>
      <c r="F60" s="0" t="s">
        <v>12</v>
      </c>
    </row>
    <row r="61" customFormat="false" ht="12.8" hidden="false" customHeight="false" outlineLevel="0" collapsed="false">
      <c r="A61" s="0" t="s">
        <v>20</v>
      </c>
      <c r="B61" s="0" t="str">
        <f aca="false">IF(A61="Entire home/apt","entier","autre")</f>
        <v>autre</v>
      </c>
      <c r="C61" s="0" t="n">
        <v>130</v>
      </c>
      <c r="E61" s="0" t="s">
        <v>11</v>
      </c>
      <c r="F61" s="0" t="s">
        <v>12</v>
      </c>
    </row>
    <row r="62" customFormat="false" ht="12.8" hidden="false" customHeight="false" outlineLevel="0" collapsed="false">
      <c r="A62" s="0" t="s">
        <v>10</v>
      </c>
      <c r="B62" s="0" t="str">
        <f aca="false">IF(A62="Entire home/apt","entier","autre")</f>
        <v>entier</v>
      </c>
      <c r="C62" s="0" t="n">
        <v>71</v>
      </c>
      <c r="D62" s="0" t="n">
        <v>4.72</v>
      </c>
      <c r="E62" s="0" t="s">
        <v>11</v>
      </c>
      <c r="F62" s="0" t="s">
        <v>11</v>
      </c>
    </row>
    <row r="63" customFormat="false" ht="12.8" hidden="false" customHeight="false" outlineLevel="0" collapsed="false">
      <c r="A63" s="0" t="s">
        <v>10</v>
      </c>
      <c r="B63" s="0" t="str">
        <f aca="false">IF(A63="Entire home/apt","entier","autre")</f>
        <v>entier</v>
      </c>
      <c r="C63" s="0" t="n">
        <v>50</v>
      </c>
      <c r="D63" s="0" t="n">
        <v>4.66</v>
      </c>
      <c r="E63" s="0" t="s">
        <v>11</v>
      </c>
      <c r="F63" s="0" t="s">
        <v>12</v>
      </c>
    </row>
    <row r="64" customFormat="false" ht="12.8" hidden="false" customHeight="false" outlineLevel="0" collapsed="false">
      <c r="A64" s="0" t="s">
        <v>20</v>
      </c>
      <c r="B64" s="0" t="str">
        <f aca="false">IF(A64="Entire home/apt","entier","autre")</f>
        <v>autre</v>
      </c>
      <c r="C64" s="0" t="n">
        <v>198</v>
      </c>
      <c r="E64" s="0" t="s">
        <v>11</v>
      </c>
      <c r="F64" s="0" t="s">
        <v>11</v>
      </c>
    </row>
    <row r="65" customFormat="false" ht="12.8" hidden="false" customHeight="false" outlineLevel="0" collapsed="false">
      <c r="A65" s="0" t="s">
        <v>20</v>
      </c>
      <c r="B65" s="0" t="str">
        <f aca="false">IF(A65="Entire home/apt","entier","autre")</f>
        <v>autre</v>
      </c>
      <c r="C65" s="0" t="n">
        <v>35</v>
      </c>
      <c r="D65" s="0" t="n">
        <v>4.53</v>
      </c>
      <c r="E65" s="0" t="s">
        <v>11</v>
      </c>
      <c r="F65" s="0" t="s">
        <v>12</v>
      </c>
    </row>
    <row r="66" customFormat="false" ht="12.8" hidden="false" customHeight="false" outlineLevel="0" collapsed="false">
      <c r="A66" s="0" t="s">
        <v>10</v>
      </c>
      <c r="B66" s="0" t="str">
        <f aca="false">IF(A66="Entire home/apt","entier","autre")</f>
        <v>entier</v>
      </c>
      <c r="C66" s="0" t="n">
        <v>80</v>
      </c>
      <c r="D66" s="0" t="n">
        <v>2</v>
      </c>
      <c r="E66" s="0" t="s">
        <v>11</v>
      </c>
      <c r="F66" s="0" t="s">
        <v>11</v>
      </c>
    </row>
    <row r="67" customFormat="false" ht="12.8" hidden="false" customHeight="false" outlineLevel="0" collapsed="false">
      <c r="A67" s="0" t="s">
        <v>20</v>
      </c>
      <c r="B67" s="0" t="str">
        <f aca="false">IF(A67="Entire home/apt","entier","autre")</f>
        <v>autre</v>
      </c>
      <c r="C67" s="0" t="n">
        <v>40</v>
      </c>
      <c r="D67" s="0" t="n">
        <v>4.71</v>
      </c>
      <c r="E67" s="0" t="s">
        <v>11</v>
      </c>
      <c r="F67" s="0" t="s">
        <v>11</v>
      </c>
    </row>
    <row r="68" customFormat="false" ht="12.8" hidden="false" customHeight="false" outlineLevel="0" collapsed="false">
      <c r="A68" s="0" t="s">
        <v>10</v>
      </c>
      <c r="B68" s="0" t="str">
        <f aca="false">IF(A68="Entire home/apt","entier","autre")</f>
        <v>entier</v>
      </c>
      <c r="C68" s="0" t="n">
        <v>190</v>
      </c>
      <c r="E68" s="0" t="s">
        <v>11</v>
      </c>
      <c r="F68" s="0" t="s">
        <v>12</v>
      </c>
    </row>
    <row r="69" customFormat="false" ht="12.8" hidden="false" customHeight="false" outlineLevel="0" collapsed="false">
      <c r="A69" s="0" t="s">
        <v>10</v>
      </c>
      <c r="B69" s="0" t="str">
        <f aca="false">IF(A69="Entire home/apt","entier","autre")</f>
        <v>entier</v>
      </c>
      <c r="C69" s="0" t="n">
        <v>45</v>
      </c>
      <c r="D69" s="0" t="n">
        <v>5</v>
      </c>
      <c r="E69" s="0" t="s">
        <v>11</v>
      </c>
      <c r="F69" s="0" t="s">
        <v>12</v>
      </c>
    </row>
    <row r="70" customFormat="false" ht="12.8" hidden="false" customHeight="false" outlineLevel="0" collapsed="false">
      <c r="A70" s="0" t="s">
        <v>10</v>
      </c>
      <c r="B70" s="0" t="str">
        <f aca="false">IF(A70="Entire home/apt","entier","autre")</f>
        <v>entier</v>
      </c>
      <c r="C70" s="0" t="n">
        <v>155</v>
      </c>
      <c r="D70" s="0" t="n">
        <v>4.22</v>
      </c>
      <c r="E70" s="0" t="s">
        <v>11</v>
      </c>
      <c r="F70" s="0" t="s">
        <v>12</v>
      </c>
    </row>
    <row r="71" customFormat="false" ht="12.8" hidden="false" customHeight="false" outlineLevel="0" collapsed="false">
      <c r="A71" s="0" t="s">
        <v>10</v>
      </c>
      <c r="B71" s="0" t="str">
        <f aca="false">IF(A71="Entire home/apt","entier","autre")</f>
        <v>entier</v>
      </c>
      <c r="C71" s="0" t="n">
        <v>69</v>
      </c>
      <c r="D71" s="0" t="n">
        <v>4.63</v>
      </c>
      <c r="E71" s="0" t="s">
        <v>11</v>
      </c>
      <c r="F71" s="0" t="s">
        <v>12</v>
      </c>
    </row>
    <row r="72" customFormat="false" ht="12.8" hidden="false" customHeight="false" outlineLevel="0" collapsed="false">
      <c r="A72" s="0" t="s">
        <v>10</v>
      </c>
      <c r="B72" s="0" t="str">
        <f aca="false">IF(A72="Entire home/apt","entier","autre")</f>
        <v>entier</v>
      </c>
      <c r="C72" s="0" t="n">
        <v>40</v>
      </c>
      <c r="E72" s="0" t="s">
        <v>11</v>
      </c>
      <c r="F72" s="0" t="s">
        <v>11</v>
      </c>
    </row>
    <row r="73" customFormat="false" ht="12.8" hidden="false" customHeight="false" outlineLevel="0" collapsed="false">
      <c r="A73" s="0" t="s">
        <v>10</v>
      </c>
      <c r="B73" s="0" t="str">
        <f aca="false">IF(A73="Entire home/apt","entier","autre")</f>
        <v>entier</v>
      </c>
      <c r="C73" s="0" t="n">
        <v>45</v>
      </c>
      <c r="D73" s="0" t="n">
        <v>4.65</v>
      </c>
      <c r="E73" s="0" t="s">
        <v>11</v>
      </c>
      <c r="F73" s="0" t="s">
        <v>11</v>
      </c>
    </row>
    <row r="74" customFormat="false" ht="12.8" hidden="false" customHeight="false" outlineLevel="0" collapsed="false">
      <c r="A74" s="0" t="s">
        <v>10</v>
      </c>
      <c r="B74" s="0" t="str">
        <f aca="false">IF(A74="Entire home/apt","entier","autre")</f>
        <v>entier</v>
      </c>
      <c r="C74" s="0" t="n">
        <v>74</v>
      </c>
      <c r="D74" s="0" t="n">
        <v>5</v>
      </c>
      <c r="E74" s="0" t="s">
        <v>11</v>
      </c>
      <c r="F74" s="0" t="s">
        <v>12</v>
      </c>
    </row>
    <row r="75" customFormat="false" ht="12.8" hidden="false" customHeight="false" outlineLevel="0" collapsed="false">
      <c r="A75" s="0" t="s">
        <v>10</v>
      </c>
      <c r="B75" s="0" t="str">
        <f aca="false">IF(A75="Entire home/apt","entier","autre")</f>
        <v>entier</v>
      </c>
      <c r="C75" s="0" t="n">
        <v>55</v>
      </c>
      <c r="E75" s="0" t="s">
        <v>11</v>
      </c>
      <c r="F75" s="0" t="s">
        <v>11</v>
      </c>
    </row>
    <row r="76" customFormat="false" ht="12.8" hidden="false" customHeight="false" outlineLevel="0" collapsed="false">
      <c r="A76" s="0" t="s">
        <v>10</v>
      </c>
      <c r="B76" s="0" t="str">
        <f aca="false">IF(A76="Entire home/apt","entier","autre")</f>
        <v>entier</v>
      </c>
      <c r="C76" s="0" t="n">
        <v>44</v>
      </c>
      <c r="D76" s="0" t="n">
        <v>4.76</v>
      </c>
      <c r="E76" s="0" t="s">
        <v>11</v>
      </c>
      <c r="F76" s="0" t="s">
        <v>11</v>
      </c>
    </row>
    <row r="77" customFormat="false" ht="12.8" hidden="false" customHeight="false" outlineLevel="0" collapsed="false">
      <c r="A77" s="0" t="s">
        <v>10</v>
      </c>
      <c r="B77" s="0" t="str">
        <f aca="false">IF(A77="Entire home/apt","entier","autre")</f>
        <v>entier</v>
      </c>
      <c r="C77" s="0" t="n">
        <v>70</v>
      </c>
      <c r="D77" s="0" t="n">
        <v>4.08</v>
      </c>
      <c r="E77" s="0" t="s">
        <v>11</v>
      </c>
      <c r="F77" s="0" t="s">
        <v>12</v>
      </c>
    </row>
    <row r="78" customFormat="false" ht="12.8" hidden="false" customHeight="false" outlineLevel="0" collapsed="false">
      <c r="A78" s="0" t="s">
        <v>10</v>
      </c>
      <c r="B78" s="0" t="str">
        <f aca="false">IF(A78="Entire home/apt","entier","autre")</f>
        <v>entier</v>
      </c>
      <c r="C78" s="0" t="n">
        <v>65</v>
      </c>
      <c r="D78" s="0" t="n">
        <v>4.13</v>
      </c>
      <c r="E78" s="0" t="s">
        <v>11</v>
      </c>
      <c r="F78" s="0" t="s">
        <v>11</v>
      </c>
    </row>
    <row r="79" customFormat="false" ht="12.8" hidden="false" customHeight="false" outlineLevel="0" collapsed="false">
      <c r="A79" s="0" t="s">
        <v>10</v>
      </c>
      <c r="B79" s="0" t="str">
        <f aca="false">IF(A79="Entire home/apt","entier","autre")</f>
        <v>entier</v>
      </c>
      <c r="C79" s="0" t="n">
        <v>25</v>
      </c>
      <c r="D79" s="0" t="n">
        <v>5</v>
      </c>
      <c r="E79" s="0" t="s">
        <v>11</v>
      </c>
      <c r="F79" s="0" t="s">
        <v>11</v>
      </c>
    </row>
    <row r="80" customFormat="false" ht="12.8" hidden="false" customHeight="false" outlineLevel="0" collapsed="false">
      <c r="A80" s="0" t="s">
        <v>10</v>
      </c>
      <c r="B80" s="0" t="str">
        <f aca="false">IF(A80="Entire home/apt","entier","autre")</f>
        <v>entier</v>
      </c>
      <c r="C80" s="0" t="n">
        <v>40</v>
      </c>
      <c r="D80" s="0" t="n">
        <v>4</v>
      </c>
      <c r="E80" s="0" t="s">
        <v>11</v>
      </c>
      <c r="F80" s="0" t="s">
        <v>11</v>
      </c>
    </row>
    <row r="81" customFormat="false" ht="12.8" hidden="false" customHeight="false" outlineLevel="0" collapsed="false">
      <c r="A81" s="0" t="s">
        <v>10</v>
      </c>
      <c r="B81" s="0" t="str">
        <f aca="false">IF(A81="Entire home/apt","entier","autre")</f>
        <v>entier</v>
      </c>
      <c r="C81" s="0" t="n">
        <v>95</v>
      </c>
      <c r="D81" s="0" t="n">
        <v>4.76</v>
      </c>
      <c r="E81" s="0" t="s">
        <v>11</v>
      </c>
      <c r="F81" s="0" t="s">
        <v>11</v>
      </c>
    </row>
    <row r="82" customFormat="false" ht="12.8" hidden="false" customHeight="false" outlineLevel="0" collapsed="false">
      <c r="A82" s="0" t="s">
        <v>10</v>
      </c>
      <c r="B82" s="0" t="str">
        <f aca="false">IF(A82="Entire home/apt","entier","autre")</f>
        <v>entier</v>
      </c>
      <c r="C82" s="0" t="n">
        <v>200</v>
      </c>
      <c r="E82" s="0" t="s">
        <v>11</v>
      </c>
      <c r="F82" s="0" t="s">
        <v>11</v>
      </c>
    </row>
    <row r="83" customFormat="false" ht="12.8" hidden="false" customHeight="false" outlineLevel="0" collapsed="false">
      <c r="A83" s="0" t="s">
        <v>10</v>
      </c>
      <c r="B83" s="0" t="str">
        <f aca="false">IF(A83="Entire home/apt","entier","autre")</f>
        <v>entier</v>
      </c>
      <c r="C83" s="0" t="n">
        <v>125</v>
      </c>
      <c r="D83" s="0" t="n">
        <v>5</v>
      </c>
      <c r="E83" s="0" t="s">
        <v>11</v>
      </c>
      <c r="F83" s="0" t="s">
        <v>11</v>
      </c>
    </row>
    <row r="84" customFormat="false" ht="12.8" hidden="false" customHeight="false" outlineLevel="0" collapsed="false">
      <c r="A84" s="0" t="s">
        <v>10</v>
      </c>
      <c r="B84" s="0" t="str">
        <f aca="false">IF(A84="Entire home/apt","entier","autre")</f>
        <v>entier</v>
      </c>
      <c r="C84" s="0" t="n">
        <v>160</v>
      </c>
      <c r="E84" s="0" t="s">
        <v>11</v>
      </c>
      <c r="F84" s="0" t="s">
        <v>12</v>
      </c>
    </row>
    <row r="85" customFormat="false" ht="12.8" hidden="false" customHeight="false" outlineLevel="0" collapsed="false">
      <c r="A85" s="0" t="s">
        <v>10</v>
      </c>
      <c r="B85" s="0" t="str">
        <f aca="false">IF(A85="Entire home/apt","entier","autre")</f>
        <v>entier</v>
      </c>
      <c r="C85" s="0" t="n">
        <v>100</v>
      </c>
      <c r="D85" s="0" t="n">
        <v>4.9</v>
      </c>
      <c r="E85" s="0" t="s">
        <v>11</v>
      </c>
      <c r="F85" s="0" t="s">
        <v>12</v>
      </c>
    </row>
    <row r="86" customFormat="false" ht="12.8" hidden="false" customHeight="false" outlineLevel="0" collapsed="false">
      <c r="A86" s="0" t="s">
        <v>20</v>
      </c>
      <c r="B86" s="0" t="str">
        <f aca="false">IF(A86="Entire home/apt","entier","autre")</f>
        <v>autre</v>
      </c>
      <c r="C86" s="0" t="n">
        <v>70</v>
      </c>
      <c r="E86" s="0" t="s">
        <v>11</v>
      </c>
      <c r="F86" s="0" t="s">
        <v>12</v>
      </c>
    </row>
    <row r="87" customFormat="false" ht="12.8" hidden="false" customHeight="false" outlineLevel="0" collapsed="false">
      <c r="A87" s="0" t="s">
        <v>10</v>
      </c>
      <c r="B87" s="0" t="str">
        <f aca="false">IF(A87="Entire home/apt","entier","autre")</f>
        <v>entier</v>
      </c>
      <c r="C87" s="0" t="n">
        <v>73</v>
      </c>
      <c r="D87" s="0" t="n">
        <v>4.69</v>
      </c>
      <c r="E87" s="0" t="s">
        <v>11</v>
      </c>
      <c r="F87" s="0" t="s">
        <v>12</v>
      </c>
    </row>
    <row r="88" customFormat="false" ht="12.8" hidden="false" customHeight="false" outlineLevel="0" collapsed="false">
      <c r="A88" s="0" t="s">
        <v>10</v>
      </c>
      <c r="B88" s="0" t="str">
        <f aca="false">IF(A88="Entire home/apt","entier","autre")</f>
        <v>entier</v>
      </c>
      <c r="C88" s="0" t="n">
        <v>129</v>
      </c>
      <c r="E88" s="0" t="s">
        <v>12</v>
      </c>
      <c r="F88" s="0" t="s">
        <v>12</v>
      </c>
    </row>
    <row r="89" customFormat="false" ht="12.8" hidden="false" customHeight="false" outlineLevel="0" collapsed="false">
      <c r="A89" s="0" t="s">
        <v>10</v>
      </c>
      <c r="B89" s="0" t="str">
        <f aca="false">IF(A89="Entire home/apt","entier","autre")</f>
        <v>entier</v>
      </c>
      <c r="C89" s="0" t="n">
        <v>64</v>
      </c>
      <c r="D89" s="0" t="n">
        <v>4.84</v>
      </c>
      <c r="E89" s="0" t="s">
        <v>11</v>
      </c>
      <c r="F89" s="0" t="s">
        <v>11</v>
      </c>
    </row>
    <row r="90" customFormat="false" ht="12.8" hidden="false" customHeight="false" outlineLevel="0" collapsed="false">
      <c r="A90" s="0" t="s">
        <v>20</v>
      </c>
      <c r="B90" s="0" t="str">
        <f aca="false">IF(A90="Entire home/apt","entier","autre")</f>
        <v>autre</v>
      </c>
      <c r="C90" s="0" t="n">
        <v>23</v>
      </c>
      <c r="E90" s="0" t="s">
        <v>11</v>
      </c>
      <c r="F90" s="0" t="s">
        <v>12</v>
      </c>
    </row>
    <row r="91" customFormat="false" ht="12.8" hidden="false" customHeight="false" outlineLevel="0" collapsed="false">
      <c r="A91" s="0" t="s">
        <v>10</v>
      </c>
      <c r="B91" s="0" t="str">
        <f aca="false">IF(A91="Entire home/apt","entier","autre")</f>
        <v>entier</v>
      </c>
      <c r="C91" s="0" t="n">
        <v>40</v>
      </c>
      <c r="D91" s="0" t="n">
        <v>5</v>
      </c>
      <c r="E91" s="0" t="s">
        <v>11</v>
      </c>
      <c r="F91" s="0" t="s">
        <v>12</v>
      </c>
    </row>
    <row r="92" customFormat="false" ht="12.8" hidden="false" customHeight="false" outlineLevel="0" collapsed="false">
      <c r="A92" s="0" t="s">
        <v>20</v>
      </c>
      <c r="B92" s="0" t="str">
        <f aca="false">IF(A92="Entire home/apt","entier","autre")</f>
        <v>autre</v>
      </c>
      <c r="C92" s="0" t="n">
        <v>45</v>
      </c>
      <c r="E92" s="0" t="s">
        <v>11</v>
      </c>
      <c r="F92" s="0" t="s">
        <v>12</v>
      </c>
    </row>
    <row r="93" customFormat="false" ht="12.8" hidden="false" customHeight="false" outlineLevel="0" collapsed="false">
      <c r="A93" s="0" t="s">
        <v>10</v>
      </c>
      <c r="B93" s="0" t="str">
        <f aca="false">IF(A93="Entire home/apt","entier","autre")</f>
        <v>entier</v>
      </c>
      <c r="C93" s="0" t="n">
        <v>47</v>
      </c>
      <c r="D93" s="0" t="n">
        <v>5</v>
      </c>
      <c r="E93" s="0" t="s">
        <v>11</v>
      </c>
      <c r="F93" s="0" t="s">
        <v>11</v>
      </c>
    </row>
    <row r="94" customFormat="false" ht="12.8" hidden="false" customHeight="false" outlineLevel="0" collapsed="false">
      <c r="A94" s="0" t="s">
        <v>10</v>
      </c>
      <c r="B94" s="0" t="str">
        <f aca="false">IF(A94="Entire home/apt","entier","autre")</f>
        <v>entier</v>
      </c>
      <c r="C94" s="0" t="n">
        <v>35</v>
      </c>
      <c r="E94" s="0" t="s">
        <v>11</v>
      </c>
      <c r="F94" s="0" t="s">
        <v>12</v>
      </c>
    </row>
    <row r="95" customFormat="false" ht="12.8" hidden="false" customHeight="false" outlineLevel="0" collapsed="false">
      <c r="A95" s="0" t="s">
        <v>20</v>
      </c>
      <c r="B95" s="0" t="str">
        <f aca="false">IF(A95="Entire home/apt","entier","autre")</f>
        <v>autre</v>
      </c>
      <c r="C95" s="0" t="n">
        <v>50</v>
      </c>
      <c r="D95" s="0" t="n">
        <v>5</v>
      </c>
      <c r="E95" s="0" t="s">
        <v>11</v>
      </c>
      <c r="F95" s="0" t="s">
        <v>12</v>
      </c>
    </row>
    <row r="96" customFormat="false" ht="12.8" hidden="false" customHeight="false" outlineLevel="0" collapsed="false">
      <c r="A96" s="0" t="s">
        <v>10</v>
      </c>
      <c r="B96" s="0" t="str">
        <f aca="false">IF(A96="Entire home/apt","entier","autre")</f>
        <v>entier</v>
      </c>
      <c r="C96" s="0" t="n">
        <v>30</v>
      </c>
      <c r="D96" s="0" t="n">
        <v>4.75</v>
      </c>
      <c r="E96" s="0" t="s">
        <v>12</v>
      </c>
      <c r="F96" s="0" t="s">
        <v>12</v>
      </c>
    </row>
    <row r="97" customFormat="false" ht="12.8" hidden="false" customHeight="false" outlineLevel="0" collapsed="false">
      <c r="A97" s="0" t="s">
        <v>20</v>
      </c>
      <c r="B97" s="0" t="str">
        <f aca="false">IF(A97="Entire home/apt","entier","autre")</f>
        <v>autre</v>
      </c>
      <c r="C97" s="0" t="n">
        <v>150</v>
      </c>
      <c r="E97" s="0" t="s">
        <v>11</v>
      </c>
      <c r="F97" s="0" t="s">
        <v>11</v>
      </c>
    </row>
    <row r="98" customFormat="false" ht="12.8" hidden="false" customHeight="false" outlineLevel="0" collapsed="false">
      <c r="A98" s="0" t="s">
        <v>10</v>
      </c>
      <c r="B98" s="0" t="str">
        <f aca="false">IF(A98="Entire home/apt","entier","autre")</f>
        <v>entier</v>
      </c>
      <c r="C98" s="0" t="n">
        <v>70</v>
      </c>
      <c r="D98" s="0" t="n">
        <v>4.65</v>
      </c>
      <c r="E98" s="0" t="s">
        <v>11</v>
      </c>
      <c r="F98" s="0" t="s">
        <v>12</v>
      </c>
    </row>
    <row r="99" customFormat="false" ht="12.8" hidden="false" customHeight="false" outlineLevel="0" collapsed="false">
      <c r="A99" s="0" t="s">
        <v>10</v>
      </c>
      <c r="B99" s="0" t="str">
        <f aca="false">IF(A99="Entire home/apt","entier","autre")</f>
        <v>entier</v>
      </c>
      <c r="C99" s="0" t="n">
        <v>59</v>
      </c>
      <c r="D99" s="0" t="n">
        <v>4.71</v>
      </c>
      <c r="E99" s="0" t="s">
        <v>11</v>
      </c>
      <c r="F99" s="0" t="s">
        <v>11</v>
      </c>
    </row>
    <row r="100" customFormat="false" ht="12.8" hidden="false" customHeight="false" outlineLevel="0" collapsed="false">
      <c r="A100" s="0" t="s">
        <v>20</v>
      </c>
      <c r="B100" s="0" t="str">
        <f aca="false">IF(A100="Entire home/apt","entier","autre")</f>
        <v>autre</v>
      </c>
      <c r="C100" s="0" t="n">
        <v>30</v>
      </c>
      <c r="D100" s="0" t="n">
        <v>4.67</v>
      </c>
      <c r="E100" s="0" t="s">
        <v>11</v>
      </c>
      <c r="F100" s="0" t="s">
        <v>11</v>
      </c>
    </row>
    <row r="101" customFormat="false" ht="12.8" hidden="false" customHeight="false" outlineLevel="0" collapsed="false">
      <c r="A101" s="0" t="s">
        <v>22</v>
      </c>
      <c r="B101" s="0" t="str">
        <f aca="false">IF(A101="Entire home/apt","entier","autre")</f>
        <v>autre</v>
      </c>
      <c r="C101" s="0" t="n">
        <v>35</v>
      </c>
      <c r="D101" s="0" t="n">
        <v>4</v>
      </c>
      <c r="E101" s="0" t="s">
        <v>11</v>
      </c>
      <c r="F101" s="0" t="s">
        <v>11</v>
      </c>
    </row>
    <row r="102" customFormat="false" ht="12.8" hidden="false" customHeight="false" outlineLevel="0" collapsed="false">
      <c r="A102" s="0" t="s">
        <v>10</v>
      </c>
      <c r="B102" s="0" t="str">
        <f aca="false">IF(A102="Entire home/apt","entier","autre")</f>
        <v>entier</v>
      </c>
      <c r="C102" s="0" t="n">
        <v>90</v>
      </c>
      <c r="E102" s="0" t="s">
        <v>12</v>
      </c>
      <c r="F102" s="0" t="s">
        <v>12</v>
      </c>
    </row>
    <row r="103" customFormat="false" ht="12.8" hidden="false" customHeight="false" outlineLevel="0" collapsed="false">
      <c r="A103" s="0" t="s">
        <v>20</v>
      </c>
      <c r="B103" s="0" t="str">
        <f aca="false">IF(A103="Entire home/apt","entier","autre")</f>
        <v>autre</v>
      </c>
      <c r="C103" s="0" t="n">
        <v>40</v>
      </c>
      <c r="D103" s="0" t="n">
        <v>5</v>
      </c>
      <c r="E103" s="0" t="s">
        <v>11</v>
      </c>
      <c r="F103" s="0" t="s">
        <v>11</v>
      </c>
    </row>
    <row r="104" customFormat="false" ht="12.8" hidden="false" customHeight="false" outlineLevel="0" collapsed="false">
      <c r="A104" s="0" t="s">
        <v>10</v>
      </c>
      <c r="B104" s="0" t="str">
        <f aca="false">IF(A104="Entire home/apt","entier","autre")</f>
        <v>entier</v>
      </c>
      <c r="C104" s="0" t="n">
        <v>55</v>
      </c>
      <c r="D104" s="0" t="n">
        <v>4.95</v>
      </c>
      <c r="E104" s="0" t="s">
        <v>11</v>
      </c>
      <c r="F104" s="0" t="s">
        <v>12</v>
      </c>
    </row>
    <row r="105" customFormat="false" ht="12.8" hidden="false" customHeight="false" outlineLevel="0" collapsed="false">
      <c r="A105" s="0" t="s">
        <v>10</v>
      </c>
      <c r="B105" s="0" t="str">
        <f aca="false">IF(A105="Entire home/apt","entier","autre")</f>
        <v>entier</v>
      </c>
      <c r="C105" s="0" t="n">
        <v>139</v>
      </c>
      <c r="D105" s="0" t="n">
        <v>5</v>
      </c>
      <c r="E105" s="0" t="s">
        <v>11</v>
      </c>
      <c r="F105" s="0" t="s">
        <v>11</v>
      </c>
    </row>
    <row r="106" customFormat="false" ht="12.8" hidden="false" customHeight="false" outlineLevel="0" collapsed="false">
      <c r="A106" s="0" t="s">
        <v>20</v>
      </c>
      <c r="B106" s="0" t="str">
        <f aca="false">IF(A106="Entire home/apt","entier","autre")</f>
        <v>autre</v>
      </c>
      <c r="C106" s="0" t="n">
        <v>40</v>
      </c>
      <c r="D106" s="0" t="n">
        <v>4.27</v>
      </c>
      <c r="E106" s="0" t="s">
        <v>11</v>
      </c>
      <c r="F106" s="0" t="s">
        <v>11</v>
      </c>
    </row>
    <row r="107" customFormat="false" ht="12.8" hidden="false" customHeight="false" outlineLevel="0" collapsed="false">
      <c r="A107" s="0" t="s">
        <v>10</v>
      </c>
      <c r="B107" s="0" t="str">
        <f aca="false">IF(A107="Entire home/apt","entier","autre")</f>
        <v>entier</v>
      </c>
      <c r="C107" s="0" t="n">
        <v>66</v>
      </c>
      <c r="D107" s="0" t="n">
        <v>4.67</v>
      </c>
      <c r="E107" s="0" t="s">
        <v>11</v>
      </c>
      <c r="F107" s="0" t="s">
        <v>11</v>
      </c>
    </row>
    <row r="108" customFormat="false" ht="12.8" hidden="false" customHeight="false" outlineLevel="0" collapsed="false">
      <c r="A108" s="0" t="s">
        <v>10</v>
      </c>
      <c r="B108" s="0" t="str">
        <f aca="false">IF(A108="Entire home/apt","entier","autre")</f>
        <v>entier</v>
      </c>
      <c r="C108" s="0" t="n">
        <v>80</v>
      </c>
      <c r="D108" s="0" t="n">
        <v>5</v>
      </c>
      <c r="E108" s="0" t="s">
        <v>11</v>
      </c>
      <c r="F108" s="0" t="s">
        <v>11</v>
      </c>
    </row>
    <row r="109" customFormat="false" ht="12.8" hidden="false" customHeight="false" outlineLevel="0" collapsed="false">
      <c r="A109" s="0" t="s">
        <v>10</v>
      </c>
      <c r="B109" s="0" t="str">
        <f aca="false">IF(A109="Entire home/apt","entier","autre")</f>
        <v>entier</v>
      </c>
      <c r="C109" s="0" t="n">
        <v>38</v>
      </c>
      <c r="D109" s="0" t="n">
        <v>4.88</v>
      </c>
      <c r="E109" s="0" t="s">
        <v>11</v>
      </c>
      <c r="F109" s="0" t="s">
        <v>12</v>
      </c>
    </row>
    <row r="110" customFormat="false" ht="12.8" hidden="false" customHeight="false" outlineLevel="0" collapsed="false">
      <c r="A110" s="0" t="s">
        <v>10</v>
      </c>
      <c r="B110" s="0" t="str">
        <f aca="false">IF(A110="Entire home/apt","entier","autre")</f>
        <v>entier</v>
      </c>
      <c r="C110" s="0" t="n">
        <v>80</v>
      </c>
      <c r="E110" s="0" t="s">
        <v>11</v>
      </c>
      <c r="F110" s="0" t="s">
        <v>12</v>
      </c>
    </row>
    <row r="111" customFormat="false" ht="12.8" hidden="false" customHeight="false" outlineLevel="0" collapsed="false">
      <c r="A111" s="0" t="s">
        <v>20</v>
      </c>
      <c r="B111" s="0" t="str">
        <f aca="false">IF(A111="Entire home/apt","entier","autre")</f>
        <v>autre</v>
      </c>
      <c r="C111" s="0" t="n">
        <v>100</v>
      </c>
      <c r="D111" s="0" t="n">
        <v>4</v>
      </c>
      <c r="E111" s="0" t="s">
        <v>11</v>
      </c>
      <c r="F111" s="0" t="s">
        <v>11</v>
      </c>
    </row>
    <row r="112" customFormat="false" ht="12.8" hidden="false" customHeight="false" outlineLevel="0" collapsed="false">
      <c r="A112" s="0" t="s">
        <v>10</v>
      </c>
      <c r="B112" s="0" t="str">
        <f aca="false">IF(A112="Entire home/apt","entier","autre")</f>
        <v>entier</v>
      </c>
      <c r="C112" s="0" t="n">
        <v>68</v>
      </c>
      <c r="D112" s="0" t="n">
        <v>4.29</v>
      </c>
      <c r="E112" s="0" t="s">
        <v>11</v>
      </c>
      <c r="F112" s="0" t="s">
        <v>11</v>
      </c>
    </row>
    <row r="113" customFormat="false" ht="12.8" hidden="false" customHeight="false" outlineLevel="0" collapsed="false">
      <c r="A113" s="0" t="s">
        <v>10</v>
      </c>
      <c r="B113" s="0" t="str">
        <f aca="false">IF(A113="Entire home/apt","entier","autre")</f>
        <v>entier</v>
      </c>
      <c r="C113" s="0" t="n">
        <v>110</v>
      </c>
      <c r="D113" s="0" t="n">
        <v>5</v>
      </c>
      <c r="E113" s="0" t="s">
        <v>11</v>
      </c>
      <c r="F113" s="0" t="s">
        <v>12</v>
      </c>
    </row>
    <row r="114" customFormat="false" ht="12.8" hidden="false" customHeight="false" outlineLevel="0" collapsed="false">
      <c r="A114" s="0" t="s">
        <v>10</v>
      </c>
      <c r="B114" s="0" t="str">
        <f aca="false">IF(A114="Entire home/apt","entier","autre")</f>
        <v>entier</v>
      </c>
      <c r="C114" s="0" t="n">
        <v>75</v>
      </c>
      <c r="D114" s="0" t="n">
        <v>4.74</v>
      </c>
      <c r="E114" s="0" t="s">
        <v>11</v>
      </c>
      <c r="F114" s="0" t="s">
        <v>11</v>
      </c>
    </row>
    <row r="115" customFormat="false" ht="12.8" hidden="false" customHeight="false" outlineLevel="0" collapsed="false">
      <c r="A115" s="0" t="s">
        <v>10</v>
      </c>
      <c r="B115" s="0" t="str">
        <f aca="false">IF(A115="Entire home/apt","entier","autre")</f>
        <v>entier</v>
      </c>
      <c r="C115" s="0" t="n">
        <v>65</v>
      </c>
      <c r="D115" s="0" t="n">
        <v>4.75</v>
      </c>
      <c r="E115" s="0" t="s">
        <v>11</v>
      </c>
      <c r="F115" s="0" t="s">
        <v>12</v>
      </c>
    </row>
    <row r="116" customFormat="false" ht="12.8" hidden="false" customHeight="false" outlineLevel="0" collapsed="false">
      <c r="A116" s="0" t="s">
        <v>10</v>
      </c>
      <c r="B116" s="0" t="str">
        <f aca="false">IF(A116="Entire home/apt","entier","autre")</f>
        <v>entier</v>
      </c>
      <c r="C116" s="0" t="n">
        <v>45</v>
      </c>
      <c r="D116" s="0" t="n">
        <v>0</v>
      </c>
      <c r="E116" s="0" t="s">
        <v>11</v>
      </c>
      <c r="F116" s="0" t="s">
        <v>12</v>
      </c>
    </row>
    <row r="117" customFormat="false" ht="12.8" hidden="false" customHeight="false" outlineLevel="0" collapsed="false">
      <c r="A117" s="0" t="s">
        <v>10</v>
      </c>
      <c r="B117" s="0" t="str">
        <f aca="false">IF(A117="Entire home/apt","entier","autre")</f>
        <v>entier</v>
      </c>
      <c r="C117" s="0" t="n">
        <v>90</v>
      </c>
      <c r="E117" s="0" t="s">
        <v>11</v>
      </c>
      <c r="F117" s="0" t="s">
        <v>11</v>
      </c>
    </row>
    <row r="118" customFormat="false" ht="12.8" hidden="false" customHeight="false" outlineLevel="0" collapsed="false">
      <c r="A118" s="0" t="s">
        <v>20</v>
      </c>
      <c r="B118" s="0" t="str">
        <f aca="false">IF(A118="Entire home/apt","entier","autre")</f>
        <v>autre</v>
      </c>
      <c r="C118" s="0" t="n">
        <v>30</v>
      </c>
      <c r="D118" s="0" t="n">
        <v>5</v>
      </c>
      <c r="E118" s="0" t="s">
        <v>11</v>
      </c>
      <c r="F118" s="0" t="s">
        <v>12</v>
      </c>
    </row>
    <row r="119" customFormat="false" ht="12.8" hidden="false" customHeight="false" outlineLevel="0" collapsed="false">
      <c r="A119" s="0" t="s">
        <v>20</v>
      </c>
      <c r="B119" s="0" t="str">
        <f aca="false">IF(A119="Entire home/apt","entier","autre")</f>
        <v>autre</v>
      </c>
      <c r="C119" s="0" t="n">
        <v>50</v>
      </c>
      <c r="E119" s="0" t="s">
        <v>11</v>
      </c>
      <c r="F119" s="0" t="s">
        <v>11</v>
      </c>
    </row>
    <row r="120" customFormat="false" ht="12.8" hidden="false" customHeight="false" outlineLevel="0" collapsed="false">
      <c r="A120" s="0" t="s">
        <v>20</v>
      </c>
      <c r="B120" s="0" t="str">
        <f aca="false">IF(A120="Entire home/apt","entier","autre")</f>
        <v>autre</v>
      </c>
      <c r="C120" s="0" t="n">
        <v>29</v>
      </c>
      <c r="D120" s="0" t="n">
        <v>4.64</v>
      </c>
      <c r="E120" s="0" t="s">
        <v>11</v>
      </c>
      <c r="F120" s="0" t="s">
        <v>11</v>
      </c>
    </row>
    <row r="121" customFormat="false" ht="12.8" hidden="false" customHeight="false" outlineLevel="0" collapsed="false">
      <c r="A121" s="0" t="s">
        <v>20</v>
      </c>
      <c r="B121" s="0" t="str">
        <f aca="false">IF(A121="Entire home/apt","entier","autre")</f>
        <v>autre</v>
      </c>
      <c r="C121" s="0" t="n">
        <v>30</v>
      </c>
      <c r="D121" s="0" t="n">
        <v>0</v>
      </c>
      <c r="E121" s="0" t="s">
        <v>11</v>
      </c>
      <c r="F121" s="0" t="s">
        <v>12</v>
      </c>
    </row>
    <row r="122" customFormat="false" ht="12.8" hidden="false" customHeight="false" outlineLevel="0" collapsed="false">
      <c r="A122" s="0" t="s">
        <v>10</v>
      </c>
      <c r="B122" s="0" t="str">
        <f aca="false">IF(A122="Entire home/apt","entier","autre")</f>
        <v>entier</v>
      </c>
      <c r="C122" s="0" t="n">
        <v>65</v>
      </c>
      <c r="D122" s="0" t="n">
        <v>4.62</v>
      </c>
      <c r="E122" s="0" t="s">
        <v>11</v>
      </c>
      <c r="F122" s="0" t="s">
        <v>12</v>
      </c>
    </row>
    <row r="123" customFormat="false" ht="12.8" hidden="false" customHeight="false" outlineLevel="0" collapsed="false">
      <c r="A123" s="0" t="s">
        <v>10</v>
      </c>
      <c r="B123" s="0" t="str">
        <f aca="false">IF(A123="Entire home/apt","entier","autre")</f>
        <v>entier</v>
      </c>
      <c r="C123" s="0" t="n">
        <v>69</v>
      </c>
      <c r="E123" s="0" t="s">
        <v>11</v>
      </c>
      <c r="F123" s="0" t="s">
        <v>11</v>
      </c>
    </row>
    <row r="124" customFormat="false" ht="12.8" hidden="false" customHeight="false" outlineLevel="0" collapsed="false">
      <c r="A124" s="0" t="s">
        <v>20</v>
      </c>
      <c r="B124" s="0" t="str">
        <f aca="false">IF(A124="Entire home/apt","entier","autre")</f>
        <v>autre</v>
      </c>
      <c r="C124" s="0" t="n">
        <v>30</v>
      </c>
      <c r="D124" s="0" t="n">
        <v>4</v>
      </c>
      <c r="E124" s="0" t="s">
        <v>11</v>
      </c>
      <c r="F124" s="0" t="s">
        <v>12</v>
      </c>
    </row>
    <row r="125" customFormat="false" ht="12.8" hidden="false" customHeight="false" outlineLevel="0" collapsed="false">
      <c r="A125" s="0" t="s">
        <v>20</v>
      </c>
      <c r="B125" s="0" t="str">
        <f aca="false">IF(A125="Entire home/apt","entier","autre")</f>
        <v>autre</v>
      </c>
      <c r="C125" s="0" t="n">
        <v>41</v>
      </c>
      <c r="D125" s="0" t="n">
        <v>4.64</v>
      </c>
      <c r="E125" s="0" t="s">
        <v>11</v>
      </c>
      <c r="F125" s="0" t="s">
        <v>11</v>
      </c>
    </row>
    <row r="126" customFormat="false" ht="12.8" hidden="false" customHeight="false" outlineLevel="0" collapsed="false">
      <c r="A126" s="0" t="s">
        <v>10</v>
      </c>
      <c r="B126" s="0" t="str">
        <f aca="false">IF(A126="Entire home/apt","entier","autre")</f>
        <v>entier</v>
      </c>
      <c r="C126" s="0" t="n">
        <v>105</v>
      </c>
      <c r="D126" s="0" t="n">
        <v>4.52</v>
      </c>
      <c r="E126" s="0" t="s">
        <v>11</v>
      </c>
      <c r="F126" s="0" t="s">
        <v>11</v>
      </c>
    </row>
    <row r="127" customFormat="false" ht="12.8" hidden="false" customHeight="false" outlineLevel="0" collapsed="false">
      <c r="A127" s="0" t="s">
        <v>10</v>
      </c>
      <c r="B127" s="0" t="str">
        <f aca="false">IF(A127="Entire home/apt","entier","autre")</f>
        <v>entier</v>
      </c>
      <c r="C127" s="0" t="n">
        <v>100</v>
      </c>
      <c r="E127" s="0" t="s">
        <v>11</v>
      </c>
      <c r="F127" s="0" t="s">
        <v>12</v>
      </c>
    </row>
    <row r="128" customFormat="false" ht="12.8" hidden="false" customHeight="false" outlineLevel="0" collapsed="false">
      <c r="A128" s="0" t="s">
        <v>10</v>
      </c>
      <c r="B128" s="0" t="str">
        <f aca="false">IF(A128="Entire home/apt","entier","autre")</f>
        <v>entier</v>
      </c>
      <c r="C128" s="0" t="n">
        <v>98</v>
      </c>
      <c r="D128" s="0" t="n">
        <v>4.39</v>
      </c>
      <c r="E128" s="0" t="s">
        <v>11</v>
      </c>
      <c r="F128" s="0" t="s">
        <v>12</v>
      </c>
    </row>
    <row r="129" customFormat="false" ht="12.8" hidden="false" customHeight="false" outlineLevel="0" collapsed="false">
      <c r="A129" s="0" t="s">
        <v>10</v>
      </c>
      <c r="B129" s="0" t="str">
        <f aca="false">IF(A129="Entire home/apt","entier","autre")</f>
        <v>entier</v>
      </c>
      <c r="C129" s="0" t="n">
        <v>195</v>
      </c>
      <c r="D129" s="0" t="n">
        <v>5</v>
      </c>
      <c r="E129" s="0" t="s">
        <v>11</v>
      </c>
      <c r="F129" s="0" t="s">
        <v>11</v>
      </c>
    </row>
    <row r="130" customFormat="false" ht="12.8" hidden="false" customHeight="false" outlineLevel="0" collapsed="false">
      <c r="A130" s="0" t="s">
        <v>20</v>
      </c>
      <c r="B130" s="0" t="str">
        <f aca="false">IF(A130="Entire home/apt","entier","autre")</f>
        <v>autre</v>
      </c>
      <c r="C130" s="0" t="n">
        <v>70</v>
      </c>
      <c r="E130" s="0" t="s">
        <v>11</v>
      </c>
      <c r="F130" s="0" t="s">
        <v>11</v>
      </c>
    </row>
    <row r="131" customFormat="false" ht="12.8" hidden="false" customHeight="false" outlineLevel="0" collapsed="false">
      <c r="A131" s="0" t="s">
        <v>10</v>
      </c>
      <c r="B131" s="0" t="str">
        <f aca="false">IF(A131="Entire home/apt","entier","autre")</f>
        <v>entier</v>
      </c>
      <c r="C131" s="0" t="n">
        <v>71</v>
      </c>
      <c r="D131" s="0" t="n">
        <v>4.67</v>
      </c>
      <c r="E131" s="0" t="s">
        <v>11</v>
      </c>
      <c r="F131" s="0" t="s">
        <v>11</v>
      </c>
    </row>
    <row r="132" customFormat="false" ht="12.8" hidden="false" customHeight="false" outlineLevel="0" collapsed="false">
      <c r="A132" s="0" t="s">
        <v>10</v>
      </c>
      <c r="B132" s="0" t="str">
        <f aca="false">IF(A132="Entire home/apt","entier","autre")</f>
        <v>entier</v>
      </c>
      <c r="C132" s="0" t="n">
        <v>63</v>
      </c>
      <c r="D132" s="0" t="n">
        <v>4.8</v>
      </c>
      <c r="E132" s="0" t="s">
        <v>11</v>
      </c>
      <c r="F132" s="0" t="s">
        <v>12</v>
      </c>
    </row>
    <row r="133" customFormat="false" ht="12.8" hidden="false" customHeight="false" outlineLevel="0" collapsed="false">
      <c r="A133" s="0" t="s">
        <v>20</v>
      </c>
      <c r="B133" s="0" t="str">
        <f aca="false">IF(A133="Entire home/apt","entier","autre")</f>
        <v>autre</v>
      </c>
      <c r="C133" s="0" t="n">
        <v>30</v>
      </c>
      <c r="D133" s="0" t="n">
        <v>5</v>
      </c>
      <c r="E133" s="0" t="s">
        <v>11</v>
      </c>
      <c r="F133" s="0" t="s">
        <v>12</v>
      </c>
    </row>
    <row r="134" customFormat="false" ht="12.8" hidden="false" customHeight="false" outlineLevel="0" collapsed="false">
      <c r="A134" s="0" t="s">
        <v>10</v>
      </c>
      <c r="B134" s="0" t="str">
        <f aca="false">IF(A134="Entire home/apt","entier","autre")</f>
        <v>entier</v>
      </c>
      <c r="C134" s="0" t="n">
        <v>40</v>
      </c>
      <c r="D134" s="0" t="n">
        <v>4.5</v>
      </c>
      <c r="E134" s="0" t="s">
        <v>11</v>
      </c>
      <c r="F134" s="0" t="s">
        <v>12</v>
      </c>
    </row>
    <row r="135" customFormat="false" ht="12.8" hidden="false" customHeight="false" outlineLevel="0" collapsed="false">
      <c r="A135" s="0" t="s">
        <v>10</v>
      </c>
      <c r="B135" s="0" t="str">
        <f aca="false">IF(A135="Entire home/apt","entier","autre")</f>
        <v>entier</v>
      </c>
      <c r="C135" s="0" t="n">
        <v>320</v>
      </c>
      <c r="E135" s="0" t="s">
        <v>11</v>
      </c>
      <c r="F135" s="0" t="s">
        <v>12</v>
      </c>
    </row>
    <row r="136" customFormat="false" ht="12.8" hidden="false" customHeight="false" outlineLevel="0" collapsed="false">
      <c r="A136" s="0" t="s">
        <v>10</v>
      </c>
      <c r="B136" s="0" t="str">
        <f aca="false">IF(A136="Entire home/apt","entier","autre")</f>
        <v>entier</v>
      </c>
      <c r="C136" s="0" t="n">
        <v>44</v>
      </c>
      <c r="D136" s="0" t="n">
        <v>4.75</v>
      </c>
      <c r="E136" s="0" t="s">
        <v>12</v>
      </c>
      <c r="F136" s="0" t="s">
        <v>11</v>
      </c>
    </row>
    <row r="137" customFormat="false" ht="12.8" hidden="false" customHeight="false" outlineLevel="0" collapsed="false">
      <c r="A137" s="0" t="s">
        <v>10</v>
      </c>
      <c r="B137" s="0" t="str">
        <f aca="false">IF(A137="Entire home/apt","entier","autre")</f>
        <v>entier</v>
      </c>
      <c r="C137" s="0" t="n">
        <v>105</v>
      </c>
      <c r="D137" s="0" t="n">
        <v>4.67</v>
      </c>
      <c r="E137" s="0" t="s">
        <v>11</v>
      </c>
      <c r="F137" s="0" t="s">
        <v>12</v>
      </c>
    </row>
    <row r="138" customFormat="false" ht="12.8" hidden="false" customHeight="false" outlineLevel="0" collapsed="false">
      <c r="A138" s="0" t="s">
        <v>10</v>
      </c>
      <c r="B138" s="0" t="str">
        <f aca="false">IF(A138="Entire home/apt","entier","autre")</f>
        <v>entier</v>
      </c>
      <c r="C138" s="0" t="n">
        <v>152</v>
      </c>
      <c r="D138" s="0" t="n">
        <v>5</v>
      </c>
      <c r="E138" s="0" t="s">
        <v>11</v>
      </c>
      <c r="F138" s="0" t="s">
        <v>12</v>
      </c>
    </row>
    <row r="139" customFormat="false" ht="12.8" hidden="false" customHeight="false" outlineLevel="0" collapsed="false">
      <c r="A139" s="0" t="s">
        <v>10</v>
      </c>
      <c r="B139" s="0" t="str">
        <f aca="false">IF(A139="Entire home/apt","entier","autre")</f>
        <v>entier</v>
      </c>
      <c r="C139" s="0" t="n">
        <v>61</v>
      </c>
      <c r="D139" s="0" t="n">
        <v>4.62</v>
      </c>
      <c r="E139" s="0" t="s">
        <v>11</v>
      </c>
      <c r="F139" s="0" t="s">
        <v>12</v>
      </c>
    </row>
    <row r="140" customFormat="false" ht="12.8" hidden="false" customHeight="false" outlineLevel="0" collapsed="false">
      <c r="A140" s="0" t="s">
        <v>10</v>
      </c>
      <c r="B140" s="0" t="str">
        <f aca="false">IF(A140="Entire home/apt","entier","autre")</f>
        <v>entier</v>
      </c>
      <c r="C140" s="0" t="n">
        <v>65</v>
      </c>
      <c r="D140" s="0" t="n">
        <v>4.6</v>
      </c>
      <c r="E140" s="0" t="s">
        <v>11</v>
      </c>
      <c r="F140" s="0" t="s">
        <v>12</v>
      </c>
    </row>
    <row r="141" customFormat="false" ht="12.8" hidden="false" customHeight="false" outlineLevel="0" collapsed="false">
      <c r="A141" s="0" t="s">
        <v>20</v>
      </c>
      <c r="B141" s="0" t="str">
        <f aca="false">IF(A141="Entire home/apt","entier","autre")</f>
        <v>autre</v>
      </c>
      <c r="C141" s="0" t="n">
        <v>35</v>
      </c>
      <c r="D141" s="0" t="n">
        <v>4.25</v>
      </c>
      <c r="E141" s="0" t="s">
        <v>11</v>
      </c>
      <c r="F141" s="0" t="s">
        <v>12</v>
      </c>
    </row>
    <row r="142" customFormat="false" ht="12.8" hidden="false" customHeight="false" outlineLevel="0" collapsed="false">
      <c r="A142" s="0" t="s">
        <v>20</v>
      </c>
      <c r="B142" s="0" t="str">
        <f aca="false">IF(A142="Entire home/apt","entier","autre")</f>
        <v>autre</v>
      </c>
      <c r="C142" s="0" t="n">
        <v>140</v>
      </c>
      <c r="D142" s="0" t="n">
        <v>4</v>
      </c>
      <c r="E142" s="0" t="s">
        <v>11</v>
      </c>
      <c r="F142" s="0" t="s">
        <v>12</v>
      </c>
    </row>
    <row r="143" customFormat="false" ht="12.8" hidden="false" customHeight="false" outlineLevel="0" collapsed="false">
      <c r="A143" s="0" t="s">
        <v>10</v>
      </c>
      <c r="B143" s="0" t="str">
        <f aca="false">IF(A143="Entire home/apt","entier","autre")</f>
        <v>entier</v>
      </c>
      <c r="C143" s="0" t="n">
        <v>152</v>
      </c>
      <c r="D143" s="0" t="n">
        <v>4.63</v>
      </c>
      <c r="E143" s="0" t="s">
        <v>11</v>
      </c>
      <c r="F143" s="0" t="s">
        <v>11</v>
      </c>
    </row>
    <row r="144" customFormat="false" ht="12.8" hidden="false" customHeight="false" outlineLevel="0" collapsed="false">
      <c r="A144" s="0" t="s">
        <v>10</v>
      </c>
      <c r="B144" s="0" t="str">
        <f aca="false">IF(A144="Entire home/apt","entier","autre")</f>
        <v>entier</v>
      </c>
      <c r="C144" s="0" t="n">
        <v>56</v>
      </c>
      <c r="D144" s="0" t="n">
        <v>4.93</v>
      </c>
      <c r="E144" s="0" t="s">
        <v>11</v>
      </c>
      <c r="F144" s="0" t="s">
        <v>12</v>
      </c>
    </row>
    <row r="145" customFormat="false" ht="12.8" hidden="false" customHeight="false" outlineLevel="0" collapsed="false">
      <c r="A145" s="0" t="s">
        <v>10</v>
      </c>
      <c r="B145" s="0" t="str">
        <f aca="false">IF(A145="Entire home/apt","entier","autre")</f>
        <v>entier</v>
      </c>
      <c r="C145" s="0" t="n">
        <v>35</v>
      </c>
      <c r="D145" s="0" t="n">
        <v>4.5</v>
      </c>
      <c r="E145" s="0" t="s">
        <v>11</v>
      </c>
      <c r="F145" s="0" t="s">
        <v>11</v>
      </c>
    </row>
    <row r="146" customFormat="false" ht="12.8" hidden="false" customHeight="false" outlineLevel="0" collapsed="false">
      <c r="A146" s="0" t="s">
        <v>10</v>
      </c>
      <c r="B146" s="0" t="str">
        <f aca="false">IF(A146="Entire home/apt","entier","autre")</f>
        <v>entier</v>
      </c>
      <c r="C146" s="0" t="n">
        <v>73</v>
      </c>
      <c r="D146" s="0" t="n">
        <v>5</v>
      </c>
      <c r="E146" s="0" t="s">
        <v>11</v>
      </c>
      <c r="F146" s="0" t="s">
        <v>12</v>
      </c>
    </row>
    <row r="147" customFormat="false" ht="12.8" hidden="false" customHeight="false" outlineLevel="0" collapsed="false">
      <c r="A147" s="0" t="s">
        <v>10</v>
      </c>
      <c r="B147" s="0" t="str">
        <f aca="false">IF(A147="Entire home/apt","entier","autre")</f>
        <v>entier</v>
      </c>
      <c r="C147" s="0" t="n">
        <v>86</v>
      </c>
      <c r="E147" s="0" t="s">
        <v>11</v>
      </c>
      <c r="F147" s="0" t="s">
        <v>12</v>
      </c>
    </row>
    <row r="148" customFormat="false" ht="12.8" hidden="false" customHeight="false" outlineLevel="0" collapsed="false">
      <c r="A148" s="0" t="s">
        <v>10</v>
      </c>
      <c r="B148" s="0" t="str">
        <f aca="false">IF(A148="Entire home/apt","entier","autre")</f>
        <v>entier</v>
      </c>
      <c r="C148" s="0" t="n">
        <v>114</v>
      </c>
      <c r="D148" s="0" t="n">
        <v>4</v>
      </c>
      <c r="E148" s="0" t="s">
        <v>11</v>
      </c>
      <c r="F148" s="0" t="s">
        <v>11</v>
      </c>
    </row>
    <row r="149" customFormat="false" ht="12.8" hidden="false" customHeight="false" outlineLevel="0" collapsed="false">
      <c r="A149" s="0" t="s">
        <v>10</v>
      </c>
      <c r="B149" s="0" t="str">
        <f aca="false">IF(A149="Entire home/apt","entier","autre")</f>
        <v>entier</v>
      </c>
      <c r="C149" s="0" t="n">
        <v>35</v>
      </c>
      <c r="E149" s="0" t="s">
        <v>11</v>
      </c>
      <c r="F149" s="0" t="s">
        <v>12</v>
      </c>
    </row>
    <row r="150" customFormat="false" ht="12.8" hidden="false" customHeight="false" outlineLevel="0" collapsed="false">
      <c r="A150" s="0" t="s">
        <v>20</v>
      </c>
      <c r="B150" s="0" t="str">
        <f aca="false">IF(A150="Entire home/apt","entier","autre")</f>
        <v>autre</v>
      </c>
      <c r="C150" s="0" t="n">
        <v>72</v>
      </c>
      <c r="D150" s="0" t="n">
        <v>4.78</v>
      </c>
      <c r="E150" s="0" t="s">
        <v>11</v>
      </c>
      <c r="F150" s="0" t="s">
        <v>11</v>
      </c>
    </row>
    <row r="151" customFormat="false" ht="12.8" hidden="false" customHeight="false" outlineLevel="0" collapsed="false">
      <c r="A151" s="0" t="s">
        <v>10</v>
      </c>
      <c r="B151" s="0" t="str">
        <f aca="false">IF(A151="Entire home/apt","entier","autre")</f>
        <v>entier</v>
      </c>
      <c r="C151" s="0" t="n">
        <v>49</v>
      </c>
      <c r="D151" s="0" t="n">
        <v>4.59</v>
      </c>
      <c r="E151" s="0" t="s">
        <v>11</v>
      </c>
      <c r="F151" s="0" t="s">
        <v>11</v>
      </c>
    </row>
    <row r="152" customFormat="false" ht="12.8" hidden="false" customHeight="false" outlineLevel="0" collapsed="false">
      <c r="A152" s="0" t="s">
        <v>10</v>
      </c>
      <c r="B152" s="0" t="str">
        <f aca="false">IF(A152="Entire home/apt","entier","autre")</f>
        <v>entier</v>
      </c>
      <c r="C152" s="0" t="n">
        <v>33</v>
      </c>
      <c r="D152" s="0" t="n">
        <v>4.45</v>
      </c>
      <c r="E152" s="0" t="s">
        <v>11</v>
      </c>
      <c r="F152" s="0" t="s">
        <v>11</v>
      </c>
    </row>
    <row r="153" customFormat="false" ht="12.8" hidden="false" customHeight="false" outlineLevel="0" collapsed="false">
      <c r="A153" s="0" t="s">
        <v>10</v>
      </c>
      <c r="B153" s="0" t="str">
        <f aca="false">IF(A153="Entire home/apt","entier","autre")</f>
        <v>entier</v>
      </c>
      <c r="C153" s="0" t="n">
        <v>40</v>
      </c>
      <c r="D153" s="0" t="n">
        <v>4.33</v>
      </c>
      <c r="E153" s="0" t="s">
        <v>11</v>
      </c>
      <c r="F153" s="0" t="s">
        <v>11</v>
      </c>
    </row>
    <row r="154" customFormat="false" ht="12.8" hidden="false" customHeight="false" outlineLevel="0" collapsed="false">
      <c r="A154" s="0" t="s">
        <v>10</v>
      </c>
      <c r="B154" s="0" t="str">
        <f aca="false">IF(A154="Entire home/apt","entier","autre")</f>
        <v>entier</v>
      </c>
      <c r="C154" s="0" t="n">
        <v>39</v>
      </c>
      <c r="D154" s="0" t="n">
        <v>5</v>
      </c>
      <c r="E154" s="0" t="s">
        <v>11</v>
      </c>
      <c r="F154" s="0" t="s">
        <v>11</v>
      </c>
    </row>
    <row r="155" customFormat="false" ht="12.8" hidden="false" customHeight="false" outlineLevel="0" collapsed="false">
      <c r="A155" s="0" t="s">
        <v>10</v>
      </c>
      <c r="B155" s="0" t="str">
        <f aca="false">IF(A155="Entire home/apt","entier","autre")</f>
        <v>entier</v>
      </c>
      <c r="C155" s="0" t="n">
        <v>100</v>
      </c>
      <c r="D155" s="0" t="n">
        <v>5</v>
      </c>
      <c r="E155" s="0" t="s">
        <v>11</v>
      </c>
      <c r="F155" s="0" t="s">
        <v>12</v>
      </c>
    </row>
    <row r="156" customFormat="false" ht="12.8" hidden="false" customHeight="false" outlineLevel="0" collapsed="false">
      <c r="A156" s="0" t="s">
        <v>10</v>
      </c>
      <c r="B156" s="0" t="str">
        <f aca="false">IF(A156="Entire home/apt","entier","autre")</f>
        <v>entier</v>
      </c>
      <c r="C156" s="0" t="n">
        <v>49</v>
      </c>
      <c r="D156" s="0" t="n">
        <v>5</v>
      </c>
      <c r="E156" s="0" t="s">
        <v>11</v>
      </c>
      <c r="F156" s="0" t="s">
        <v>12</v>
      </c>
    </row>
    <row r="157" customFormat="false" ht="12.8" hidden="false" customHeight="false" outlineLevel="0" collapsed="false">
      <c r="A157" s="0" t="s">
        <v>10</v>
      </c>
      <c r="B157" s="0" t="str">
        <f aca="false">IF(A157="Entire home/apt","entier","autre")</f>
        <v>entier</v>
      </c>
      <c r="C157" s="0" t="n">
        <v>186</v>
      </c>
      <c r="D157" s="0" t="n">
        <v>5</v>
      </c>
      <c r="E157" s="0" t="s">
        <v>11</v>
      </c>
      <c r="F157" s="0" t="s">
        <v>11</v>
      </c>
    </row>
    <row r="158" customFormat="false" ht="12.8" hidden="false" customHeight="false" outlineLevel="0" collapsed="false">
      <c r="A158" s="0" t="s">
        <v>10</v>
      </c>
      <c r="B158" s="0" t="str">
        <f aca="false">IF(A158="Entire home/apt","entier","autre")</f>
        <v>entier</v>
      </c>
      <c r="C158" s="0" t="n">
        <v>141</v>
      </c>
      <c r="E158" s="0" t="s">
        <v>11</v>
      </c>
      <c r="F158" s="0" t="s">
        <v>11</v>
      </c>
    </row>
    <row r="159" customFormat="false" ht="12.8" hidden="false" customHeight="false" outlineLevel="0" collapsed="false">
      <c r="A159" s="0" t="s">
        <v>10</v>
      </c>
      <c r="B159" s="0" t="str">
        <f aca="false">IF(A159="Entire home/apt","entier","autre")</f>
        <v>entier</v>
      </c>
      <c r="C159" s="0" t="n">
        <v>70</v>
      </c>
      <c r="D159" s="0" t="n">
        <v>4.73</v>
      </c>
      <c r="E159" s="0" t="s">
        <v>11</v>
      </c>
      <c r="F159" s="0" t="s">
        <v>12</v>
      </c>
    </row>
    <row r="160" customFormat="false" ht="12.8" hidden="false" customHeight="false" outlineLevel="0" collapsed="false">
      <c r="A160" s="0" t="s">
        <v>10</v>
      </c>
      <c r="B160" s="0" t="str">
        <f aca="false">IF(A160="Entire home/apt","entier","autre")</f>
        <v>entier</v>
      </c>
      <c r="C160" s="0" t="n">
        <v>82</v>
      </c>
      <c r="E160" s="0" t="s">
        <v>11</v>
      </c>
      <c r="F160" s="0" t="s">
        <v>11</v>
      </c>
    </row>
    <row r="161" customFormat="false" ht="12.8" hidden="false" customHeight="false" outlineLevel="0" collapsed="false">
      <c r="A161" s="0" t="s">
        <v>20</v>
      </c>
      <c r="B161" s="0" t="str">
        <f aca="false">IF(A161="Entire home/apt","entier","autre")</f>
        <v>autre</v>
      </c>
      <c r="C161" s="0" t="n">
        <v>60</v>
      </c>
      <c r="E161" s="0" t="s">
        <v>11</v>
      </c>
      <c r="F161" s="0" t="s">
        <v>11</v>
      </c>
    </row>
    <row r="162" customFormat="false" ht="12.8" hidden="false" customHeight="false" outlineLevel="0" collapsed="false">
      <c r="A162" s="0" t="s">
        <v>10</v>
      </c>
      <c r="B162" s="0" t="str">
        <f aca="false">IF(A162="Entire home/apt","entier","autre")</f>
        <v>entier</v>
      </c>
      <c r="C162" s="0" t="n">
        <v>33</v>
      </c>
      <c r="D162" s="0" t="n">
        <v>4.92</v>
      </c>
      <c r="E162" s="0" t="s">
        <v>11</v>
      </c>
      <c r="F162" s="0" t="s">
        <v>12</v>
      </c>
    </row>
    <row r="163" customFormat="false" ht="12.8" hidden="false" customHeight="false" outlineLevel="0" collapsed="false">
      <c r="A163" s="0" t="s">
        <v>10</v>
      </c>
      <c r="B163" s="0" t="str">
        <f aca="false">IF(A163="Entire home/apt","entier","autre")</f>
        <v>entier</v>
      </c>
      <c r="C163" s="0" t="n">
        <v>85</v>
      </c>
      <c r="E163" s="0" t="s">
        <v>11</v>
      </c>
      <c r="F163" s="0" t="s">
        <v>11</v>
      </c>
    </row>
    <row r="164" customFormat="false" ht="12.8" hidden="false" customHeight="false" outlineLevel="0" collapsed="false">
      <c r="A164" s="0" t="s">
        <v>20</v>
      </c>
      <c r="B164" s="0" t="str">
        <f aca="false">IF(A164="Entire home/apt","entier","autre")</f>
        <v>autre</v>
      </c>
      <c r="C164" s="0" t="n">
        <v>50</v>
      </c>
      <c r="D164" s="0" t="n">
        <v>4.77</v>
      </c>
      <c r="E164" s="0" t="s">
        <v>11</v>
      </c>
      <c r="F164" s="0" t="s">
        <v>11</v>
      </c>
    </row>
    <row r="165" customFormat="false" ht="12.8" hidden="false" customHeight="false" outlineLevel="0" collapsed="false">
      <c r="A165" s="0" t="s">
        <v>10</v>
      </c>
      <c r="B165" s="0" t="str">
        <f aca="false">IF(A165="Entire home/apt","entier","autre")</f>
        <v>entier</v>
      </c>
      <c r="C165" s="0" t="n">
        <v>250</v>
      </c>
      <c r="D165" s="0" t="n">
        <v>4.87</v>
      </c>
      <c r="E165" s="0" t="s">
        <v>11</v>
      </c>
      <c r="F165" s="0" t="s">
        <v>12</v>
      </c>
    </row>
    <row r="166" customFormat="false" ht="12.8" hidden="false" customHeight="false" outlineLevel="0" collapsed="false">
      <c r="A166" s="0" t="s">
        <v>10</v>
      </c>
      <c r="B166" s="0" t="str">
        <f aca="false">IF(A166="Entire home/apt","entier","autre")</f>
        <v>entier</v>
      </c>
      <c r="C166" s="0" t="n">
        <v>130</v>
      </c>
      <c r="D166" s="0" t="n">
        <v>4.25</v>
      </c>
      <c r="E166" s="0" t="s">
        <v>11</v>
      </c>
      <c r="F166" s="0" t="s">
        <v>11</v>
      </c>
    </row>
    <row r="167" customFormat="false" ht="12.8" hidden="false" customHeight="false" outlineLevel="0" collapsed="false">
      <c r="A167" s="0" t="s">
        <v>10</v>
      </c>
      <c r="B167" s="0" t="str">
        <f aca="false">IF(A167="Entire home/apt","entier","autre")</f>
        <v>entier</v>
      </c>
      <c r="C167" s="0" t="n">
        <v>66</v>
      </c>
      <c r="D167" s="0" t="n">
        <v>4.86</v>
      </c>
      <c r="E167" s="0" t="s">
        <v>11</v>
      </c>
      <c r="F167" s="0" t="s">
        <v>12</v>
      </c>
    </row>
    <row r="168" customFormat="false" ht="12.8" hidden="false" customHeight="false" outlineLevel="0" collapsed="false">
      <c r="A168" s="0" t="s">
        <v>20</v>
      </c>
      <c r="B168" s="0" t="str">
        <f aca="false">IF(A168="Entire home/apt","entier","autre")</f>
        <v>autre</v>
      </c>
      <c r="C168" s="0" t="n">
        <v>50</v>
      </c>
      <c r="D168" s="0" t="n">
        <v>0</v>
      </c>
      <c r="E168" s="0" t="s">
        <v>11</v>
      </c>
      <c r="F168" s="0" t="s">
        <v>11</v>
      </c>
    </row>
    <row r="169" customFormat="false" ht="12.8" hidden="false" customHeight="false" outlineLevel="0" collapsed="false">
      <c r="A169" s="0" t="s">
        <v>10</v>
      </c>
      <c r="B169" s="0" t="str">
        <f aca="false">IF(A169="Entire home/apt","entier","autre")</f>
        <v>entier</v>
      </c>
      <c r="C169" s="0" t="n">
        <v>180</v>
      </c>
      <c r="E169" s="0" t="s">
        <v>11</v>
      </c>
      <c r="F169" s="0" t="s">
        <v>11</v>
      </c>
    </row>
    <row r="170" customFormat="false" ht="12.8" hidden="false" customHeight="false" outlineLevel="0" collapsed="false">
      <c r="A170" s="0" t="s">
        <v>10</v>
      </c>
      <c r="B170" s="0" t="str">
        <f aca="false">IF(A170="Entire home/apt","entier","autre")</f>
        <v>entier</v>
      </c>
      <c r="C170" s="0" t="n">
        <v>40</v>
      </c>
      <c r="D170" s="0" t="n">
        <v>4.83</v>
      </c>
      <c r="E170" s="0" t="s">
        <v>11</v>
      </c>
      <c r="F170" s="0" t="s">
        <v>11</v>
      </c>
    </row>
    <row r="171" customFormat="false" ht="12.8" hidden="false" customHeight="false" outlineLevel="0" collapsed="false">
      <c r="A171" s="0" t="s">
        <v>20</v>
      </c>
      <c r="B171" s="0" t="str">
        <f aca="false">IF(A171="Entire home/apt","entier","autre")</f>
        <v>autre</v>
      </c>
      <c r="C171" s="0" t="n">
        <v>20</v>
      </c>
      <c r="D171" s="0" t="n">
        <v>4.7</v>
      </c>
      <c r="E171" s="0" t="s">
        <v>11</v>
      </c>
      <c r="F171" s="0" t="s">
        <v>12</v>
      </c>
    </row>
    <row r="172" customFormat="false" ht="12.8" hidden="false" customHeight="false" outlineLevel="0" collapsed="false">
      <c r="A172" s="0" t="s">
        <v>10</v>
      </c>
      <c r="B172" s="0" t="str">
        <f aca="false">IF(A172="Entire home/apt","entier","autre")</f>
        <v>entier</v>
      </c>
      <c r="C172" s="0" t="n">
        <v>100</v>
      </c>
      <c r="E172" s="0" t="s">
        <v>11</v>
      </c>
      <c r="F172" s="0" t="s">
        <v>11</v>
      </c>
    </row>
    <row r="173" customFormat="false" ht="12.8" hidden="false" customHeight="false" outlineLevel="0" collapsed="false">
      <c r="A173" s="0" t="s">
        <v>10</v>
      </c>
      <c r="B173" s="0" t="str">
        <f aca="false">IF(A173="Entire home/apt","entier","autre")</f>
        <v>entier</v>
      </c>
      <c r="C173" s="0" t="n">
        <v>80</v>
      </c>
      <c r="D173" s="0" t="n">
        <v>0</v>
      </c>
      <c r="E173" s="0" t="s">
        <v>12</v>
      </c>
      <c r="F173" s="0" t="s">
        <v>12</v>
      </c>
    </row>
    <row r="174" customFormat="false" ht="12.8" hidden="false" customHeight="false" outlineLevel="0" collapsed="false">
      <c r="A174" s="0" t="s">
        <v>20</v>
      </c>
      <c r="B174" s="0" t="str">
        <f aca="false">IF(A174="Entire home/apt","entier","autre")</f>
        <v>autre</v>
      </c>
      <c r="C174" s="0" t="n">
        <v>60</v>
      </c>
      <c r="D174" s="0" t="n">
        <v>3.6</v>
      </c>
      <c r="E174" s="0" t="s">
        <v>11</v>
      </c>
      <c r="F174" s="0" t="s">
        <v>12</v>
      </c>
    </row>
    <row r="175" customFormat="false" ht="12.8" hidden="false" customHeight="false" outlineLevel="0" collapsed="false">
      <c r="A175" s="0" t="s">
        <v>22</v>
      </c>
      <c r="B175" s="0" t="str">
        <f aca="false">IF(A175="Entire home/apt","entier","autre")</f>
        <v>autre</v>
      </c>
      <c r="C175" s="0" t="n">
        <v>30</v>
      </c>
      <c r="E175" s="0" t="s">
        <v>11</v>
      </c>
      <c r="F175" s="0" t="s">
        <v>12</v>
      </c>
    </row>
    <row r="176" customFormat="false" ht="12.8" hidden="false" customHeight="false" outlineLevel="0" collapsed="false">
      <c r="A176" s="0" t="s">
        <v>10</v>
      </c>
      <c r="B176" s="0" t="str">
        <f aca="false">IF(A176="Entire home/apt","entier","autre")</f>
        <v>entier</v>
      </c>
      <c r="C176" s="0" t="n">
        <v>70</v>
      </c>
      <c r="D176" s="0" t="n">
        <v>4.67</v>
      </c>
      <c r="E176" s="0" t="s">
        <v>12</v>
      </c>
      <c r="F176" s="0" t="s">
        <v>12</v>
      </c>
    </row>
    <row r="177" customFormat="false" ht="12.8" hidden="false" customHeight="false" outlineLevel="0" collapsed="false">
      <c r="A177" s="0" t="s">
        <v>10</v>
      </c>
      <c r="B177" s="0" t="str">
        <f aca="false">IF(A177="Entire home/apt","entier","autre")</f>
        <v>entier</v>
      </c>
      <c r="C177" s="0" t="n">
        <v>110</v>
      </c>
      <c r="D177" s="0" t="n">
        <v>4.89</v>
      </c>
      <c r="E177" s="0" t="s">
        <v>11</v>
      </c>
      <c r="F177" s="0" t="s">
        <v>12</v>
      </c>
    </row>
    <row r="178" customFormat="false" ht="12.8" hidden="false" customHeight="false" outlineLevel="0" collapsed="false">
      <c r="A178" s="0" t="s">
        <v>10</v>
      </c>
      <c r="B178" s="0" t="str">
        <f aca="false">IF(A178="Entire home/apt","entier","autre")</f>
        <v>entier</v>
      </c>
      <c r="C178" s="0" t="n">
        <v>85</v>
      </c>
      <c r="D178" s="0" t="n">
        <v>3.5</v>
      </c>
      <c r="E178" s="0" t="s">
        <v>11</v>
      </c>
      <c r="F178" s="0" t="s">
        <v>11</v>
      </c>
    </row>
    <row r="179" customFormat="false" ht="12.8" hidden="false" customHeight="false" outlineLevel="0" collapsed="false">
      <c r="A179" s="0" t="s">
        <v>10</v>
      </c>
      <c r="B179" s="0" t="str">
        <f aca="false">IF(A179="Entire home/apt","entier","autre")</f>
        <v>entier</v>
      </c>
      <c r="C179" s="0" t="n">
        <v>100</v>
      </c>
      <c r="D179" s="0" t="n">
        <v>4</v>
      </c>
      <c r="E179" s="0" t="s">
        <v>11</v>
      </c>
      <c r="F179" s="0" t="s">
        <v>12</v>
      </c>
    </row>
    <row r="180" customFormat="false" ht="12.8" hidden="false" customHeight="false" outlineLevel="0" collapsed="false">
      <c r="A180" s="0" t="s">
        <v>20</v>
      </c>
      <c r="B180" s="0" t="str">
        <f aca="false">IF(A180="Entire home/apt","entier","autre")</f>
        <v>autre</v>
      </c>
      <c r="C180" s="0" t="n">
        <v>40</v>
      </c>
      <c r="D180" s="0" t="n">
        <v>5</v>
      </c>
      <c r="E180" s="0" t="s">
        <v>11</v>
      </c>
      <c r="F180" s="0" t="s">
        <v>12</v>
      </c>
    </row>
    <row r="181" customFormat="false" ht="12.8" hidden="false" customHeight="false" outlineLevel="0" collapsed="false">
      <c r="A181" s="0" t="s">
        <v>20</v>
      </c>
      <c r="B181" s="0" t="str">
        <f aca="false">IF(A181="Entire home/apt","entier","autre")</f>
        <v>autre</v>
      </c>
      <c r="C181" s="0" t="n">
        <v>100</v>
      </c>
      <c r="D181" s="0" t="n">
        <v>5</v>
      </c>
      <c r="E181" s="0" t="s">
        <v>11</v>
      </c>
      <c r="F181" s="0" t="s">
        <v>11</v>
      </c>
    </row>
    <row r="182" customFormat="false" ht="12.8" hidden="false" customHeight="false" outlineLevel="0" collapsed="false">
      <c r="A182" s="0" t="s">
        <v>10</v>
      </c>
      <c r="B182" s="0" t="str">
        <f aca="false">IF(A182="Entire home/apt","entier","autre")</f>
        <v>entier</v>
      </c>
      <c r="C182" s="0" t="n">
        <v>64</v>
      </c>
      <c r="D182" s="0" t="n">
        <v>5</v>
      </c>
      <c r="E182" s="0" t="s">
        <v>11</v>
      </c>
      <c r="F182" s="0" t="s">
        <v>12</v>
      </c>
    </row>
    <row r="183" customFormat="false" ht="12.8" hidden="false" customHeight="false" outlineLevel="0" collapsed="false">
      <c r="A183" s="0" t="s">
        <v>10</v>
      </c>
      <c r="B183" s="0" t="str">
        <f aca="false">IF(A183="Entire home/apt","entier","autre")</f>
        <v>entier</v>
      </c>
      <c r="C183" s="0" t="n">
        <v>47</v>
      </c>
      <c r="D183" s="0" t="n">
        <v>4.71</v>
      </c>
      <c r="E183" s="0" t="s">
        <v>11</v>
      </c>
      <c r="F183" s="0" t="s">
        <v>11</v>
      </c>
    </row>
    <row r="184" customFormat="false" ht="12.8" hidden="false" customHeight="false" outlineLevel="0" collapsed="false">
      <c r="A184" s="0" t="s">
        <v>20</v>
      </c>
      <c r="B184" s="0" t="str">
        <f aca="false">IF(A184="Entire home/apt","entier","autre")</f>
        <v>autre</v>
      </c>
      <c r="C184" s="0" t="n">
        <v>40</v>
      </c>
      <c r="D184" s="0" t="n">
        <v>4.61</v>
      </c>
      <c r="E184" s="0" t="s">
        <v>11</v>
      </c>
      <c r="F184" s="0" t="s">
        <v>11</v>
      </c>
    </row>
    <row r="185" customFormat="false" ht="12.8" hidden="false" customHeight="false" outlineLevel="0" collapsed="false">
      <c r="A185" s="0" t="s">
        <v>10</v>
      </c>
      <c r="B185" s="0" t="str">
        <f aca="false">IF(A185="Entire home/apt","entier","autre")</f>
        <v>entier</v>
      </c>
      <c r="C185" s="0" t="n">
        <v>90</v>
      </c>
      <c r="E185" s="0" t="s">
        <v>11</v>
      </c>
      <c r="F185" s="0" t="s">
        <v>11</v>
      </c>
    </row>
    <row r="186" customFormat="false" ht="12.8" hidden="false" customHeight="false" outlineLevel="0" collapsed="false">
      <c r="A186" s="0" t="s">
        <v>21</v>
      </c>
      <c r="B186" s="0" t="str">
        <f aca="false">IF(A186="Entire home/apt","entier","autre")</f>
        <v>autre</v>
      </c>
      <c r="C186" s="0" t="n">
        <v>138</v>
      </c>
      <c r="D186" s="0" t="n">
        <v>5</v>
      </c>
      <c r="E186" s="0" t="s">
        <v>11</v>
      </c>
      <c r="F186" s="0" t="s">
        <v>11</v>
      </c>
    </row>
    <row r="187" customFormat="false" ht="12.8" hidden="false" customHeight="false" outlineLevel="0" collapsed="false">
      <c r="A187" s="0" t="s">
        <v>20</v>
      </c>
      <c r="B187" s="0" t="str">
        <f aca="false">IF(A187="Entire home/apt","entier","autre")</f>
        <v>autre</v>
      </c>
      <c r="C187" s="0" t="n">
        <v>28</v>
      </c>
      <c r="D187" s="0" t="n">
        <v>5</v>
      </c>
      <c r="E187" s="0" t="s">
        <v>11</v>
      </c>
      <c r="F187" s="0" t="s">
        <v>12</v>
      </c>
    </row>
    <row r="188" customFormat="false" ht="12.8" hidden="false" customHeight="false" outlineLevel="0" collapsed="false">
      <c r="A188" s="0" t="s">
        <v>10</v>
      </c>
      <c r="B188" s="0" t="str">
        <f aca="false">IF(A188="Entire home/apt","entier","autre")</f>
        <v>entier</v>
      </c>
      <c r="C188" s="0" t="n">
        <v>43</v>
      </c>
      <c r="D188" s="0" t="n">
        <v>4.85</v>
      </c>
      <c r="E188" s="0" t="s">
        <v>11</v>
      </c>
      <c r="F188" s="0" t="s">
        <v>11</v>
      </c>
    </row>
    <row r="189" customFormat="false" ht="12.8" hidden="false" customHeight="false" outlineLevel="0" collapsed="false">
      <c r="A189" s="0" t="s">
        <v>10</v>
      </c>
      <c r="B189" s="0" t="str">
        <f aca="false">IF(A189="Entire home/apt","entier","autre")</f>
        <v>entier</v>
      </c>
      <c r="C189" s="0" t="n">
        <v>70</v>
      </c>
      <c r="D189" s="0" t="n">
        <v>0</v>
      </c>
      <c r="E189" s="0" t="s">
        <v>11</v>
      </c>
      <c r="F189" s="0" t="s">
        <v>11</v>
      </c>
    </row>
    <row r="190" customFormat="false" ht="12.8" hidden="false" customHeight="false" outlineLevel="0" collapsed="false">
      <c r="A190" s="0" t="s">
        <v>10</v>
      </c>
      <c r="B190" s="0" t="str">
        <f aca="false">IF(A190="Entire home/apt","entier","autre")</f>
        <v>entier</v>
      </c>
      <c r="C190" s="0" t="n">
        <v>101</v>
      </c>
      <c r="D190" s="0" t="n">
        <v>4.71</v>
      </c>
      <c r="E190" s="0" t="s">
        <v>11</v>
      </c>
      <c r="F190" s="0" t="s">
        <v>11</v>
      </c>
    </row>
    <row r="191" customFormat="false" ht="12.8" hidden="false" customHeight="false" outlineLevel="0" collapsed="false">
      <c r="A191" s="0" t="s">
        <v>20</v>
      </c>
      <c r="B191" s="0" t="str">
        <f aca="false">IF(A191="Entire home/apt","entier","autre")</f>
        <v>autre</v>
      </c>
      <c r="C191" s="0" t="n">
        <v>40</v>
      </c>
      <c r="D191" s="0" t="n">
        <v>4.6</v>
      </c>
      <c r="E191" s="0" t="s">
        <v>11</v>
      </c>
      <c r="F191" s="0" t="s">
        <v>12</v>
      </c>
    </row>
    <row r="192" customFormat="false" ht="12.8" hidden="false" customHeight="false" outlineLevel="0" collapsed="false">
      <c r="A192" s="0" t="s">
        <v>20</v>
      </c>
      <c r="B192" s="0" t="str">
        <f aca="false">IF(A192="Entire home/apt","entier","autre")</f>
        <v>autre</v>
      </c>
      <c r="C192" s="0" t="n">
        <v>64</v>
      </c>
      <c r="E192" s="0" t="s">
        <v>11</v>
      </c>
      <c r="F192" s="0" t="s">
        <v>12</v>
      </c>
    </row>
    <row r="193" customFormat="false" ht="12.8" hidden="false" customHeight="false" outlineLevel="0" collapsed="false">
      <c r="A193" s="0" t="s">
        <v>10</v>
      </c>
      <c r="B193" s="0" t="str">
        <f aca="false">IF(A193="Entire home/apt","entier","autre")</f>
        <v>entier</v>
      </c>
      <c r="C193" s="0" t="n">
        <v>72</v>
      </c>
      <c r="D193" s="0" t="n">
        <v>4.77</v>
      </c>
      <c r="E193" s="0" t="s">
        <v>11</v>
      </c>
      <c r="F193" s="0" t="s">
        <v>11</v>
      </c>
    </row>
    <row r="194" customFormat="false" ht="12.8" hidden="false" customHeight="false" outlineLevel="0" collapsed="false">
      <c r="A194" s="0" t="s">
        <v>10</v>
      </c>
      <c r="B194" s="0" t="str">
        <f aca="false">IF(A194="Entire home/apt","entier","autre")</f>
        <v>entier</v>
      </c>
      <c r="C194" s="0" t="n">
        <v>59</v>
      </c>
      <c r="D194" s="0" t="n">
        <v>4.57</v>
      </c>
      <c r="E194" s="0" t="s">
        <v>11</v>
      </c>
      <c r="F194" s="0" t="s">
        <v>11</v>
      </c>
    </row>
    <row r="195" customFormat="false" ht="12.8" hidden="false" customHeight="false" outlineLevel="0" collapsed="false">
      <c r="A195" s="0" t="s">
        <v>10</v>
      </c>
      <c r="B195" s="0" t="str">
        <f aca="false">IF(A195="Entire home/apt","entier","autre")</f>
        <v>entier</v>
      </c>
      <c r="C195" s="0" t="n">
        <v>150</v>
      </c>
      <c r="D195" s="0" t="n">
        <v>5</v>
      </c>
      <c r="E195" s="0" t="s">
        <v>11</v>
      </c>
      <c r="F195" s="0" t="s">
        <v>12</v>
      </c>
    </row>
    <row r="196" customFormat="false" ht="12.8" hidden="false" customHeight="false" outlineLevel="0" collapsed="false">
      <c r="A196" s="0" t="s">
        <v>10</v>
      </c>
      <c r="B196" s="0" t="str">
        <f aca="false">IF(A196="Entire home/apt","entier","autre")</f>
        <v>entier</v>
      </c>
      <c r="C196" s="0" t="n">
        <v>25</v>
      </c>
      <c r="E196" s="0" t="s">
        <v>11</v>
      </c>
      <c r="F196" s="0" t="s">
        <v>11</v>
      </c>
    </row>
    <row r="197" customFormat="false" ht="12.8" hidden="false" customHeight="false" outlineLevel="0" collapsed="false">
      <c r="A197" s="0" t="s">
        <v>10</v>
      </c>
      <c r="B197" s="0" t="str">
        <f aca="false">IF(A197="Entire home/apt","entier","autre")</f>
        <v>entier</v>
      </c>
      <c r="C197" s="0" t="n">
        <v>150</v>
      </c>
      <c r="D197" s="0" t="n">
        <v>5</v>
      </c>
      <c r="E197" s="0" t="s">
        <v>11</v>
      </c>
      <c r="F197" s="0" t="s">
        <v>12</v>
      </c>
    </row>
    <row r="198" customFormat="false" ht="12.8" hidden="false" customHeight="false" outlineLevel="0" collapsed="false">
      <c r="A198" s="0" t="s">
        <v>20</v>
      </c>
      <c r="B198" s="0" t="str">
        <f aca="false">IF(A198="Entire home/apt","entier","autre")</f>
        <v>autre</v>
      </c>
      <c r="C198" s="0" t="n">
        <v>56</v>
      </c>
      <c r="E198" s="0" t="s">
        <v>12</v>
      </c>
      <c r="F198" s="0" t="s">
        <v>12</v>
      </c>
    </row>
    <row r="199" customFormat="false" ht="12.8" hidden="false" customHeight="false" outlineLevel="0" collapsed="false">
      <c r="A199" s="0" t="s">
        <v>20</v>
      </c>
      <c r="B199" s="0" t="str">
        <f aca="false">IF(A199="Entire home/apt","entier","autre")</f>
        <v>autre</v>
      </c>
      <c r="C199" s="0" t="n">
        <v>34</v>
      </c>
      <c r="D199" s="0" t="n">
        <v>4.5</v>
      </c>
      <c r="E199" s="0" t="s">
        <v>12</v>
      </c>
      <c r="F199" s="0" t="s">
        <v>12</v>
      </c>
    </row>
    <row r="200" customFormat="false" ht="12.8" hidden="false" customHeight="false" outlineLevel="0" collapsed="false">
      <c r="A200" s="0" t="s">
        <v>10</v>
      </c>
      <c r="B200" s="0" t="str">
        <f aca="false">IF(A200="Entire home/apt","entier","autre")</f>
        <v>entier</v>
      </c>
      <c r="C200" s="0" t="n">
        <v>104</v>
      </c>
      <c r="D200" s="0" t="n">
        <v>4.67</v>
      </c>
      <c r="E200" s="0" t="s">
        <v>11</v>
      </c>
      <c r="F200" s="0" t="s">
        <v>12</v>
      </c>
    </row>
    <row r="201" customFormat="false" ht="12.8" hidden="false" customHeight="false" outlineLevel="0" collapsed="false">
      <c r="A201" s="0" t="s">
        <v>10</v>
      </c>
      <c r="B201" s="0" t="str">
        <f aca="false">IF(A201="Entire home/apt","entier","autre")</f>
        <v>entier</v>
      </c>
      <c r="C201" s="0" t="n">
        <v>103</v>
      </c>
      <c r="D201" s="0" t="n">
        <v>5</v>
      </c>
      <c r="E201" s="0" t="s">
        <v>11</v>
      </c>
      <c r="F201" s="0" t="s">
        <v>11</v>
      </c>
    </row>
    <row r="202" customFormat="false" ht="12.8" hidden="false" customHeight="false" outlineLevel="0" collapsed="false">
      <c r="A202" s="0" t="s">
        <v>10</v>
      </c>
      <c r="B202" s="0" t="str">
        <f aca="false">IF(A202="Entire home/apt","entier","autre")</f>
        <v>entier</v>
      </c>
      <c r="C202" s="0" t="n">
        <v>49</v>
      </c>
      <c r="D202" s="0" t="n">
        <v>4.25</v>
      </c>
      <c r="E202" s="0" t="s">
        <v>11</v>
      </c>
      <c r="F202" s="0" t="s">
        <v>12</v>
      </c>
    </row>
    <row r="203" customFormat="false" ht="12.8" hidden="false" customHeight="false" outlineLevel="0" collapsed="false">
      <c r="A203" s="0" t="s">
        <v>10</v>
      </c>
      <c r="B203" s="0" t="str">
        <f aca="false">IF(A203="Entire home/apt","entier","autre")</f>
        <v>entier</v>
      </c>
      <c r="C203" s="0" t="n">
        <v>124</v>
      </c>
      <c r="E203" s="0" t="s">
        <v>11</v>
      </c>
      <c r="F203" s="0" t="s">
        <v>12</v>
      </c>
    </row>
    <row r="204" customFormat="false" ht="12.8" hidden="false" customHeight="false" outlineLevel="0" collapsed="false">
      <c r="A204" s="0" t="s">
        <v>20</v>
      </c>
      <c r="B204" s="0" t="str">
        <f aca="false">IF(A204="Entire home/apt","entier","autre")</f>
        <v>autre</v>
      </c>
      <c r="C204" s="0" t="n">
        <v>22</v>
      </c>
      <c r="D204" s="0" t="n">
        <v>5</v>
      </c>
      <c r="E204" s="0" t="s">
        <v>11</v>
      </c>
      <c r="F204" s="0" t="s">
        <v>12</v>
      </c>
    </row>
    <row r="205" customFormat="false" ht="12.8" hidden="false" customHeight="false" outlineLevel="0" collapsed="false">
      <c r="A205" s="0" t="s">
        <v>10</v>
      </c>
      <c r="B205" s="0" t="str">
        <f aca="false">IF(A205="Entire home/apt","entier","autre")</f>
        <v>entier</v>
      </c>
      <c r="C205" s="0" t="n">
        <v>65</v>
      </c>
      <c r="D205" s="0" t="n">
        <v>4</v>
      </c>
      <c r="E205" s="0" t="s">
        <v>11</v>
      </c>
      <c r="F205" s="0" t="s">
        <v>11</v>
      </c>
    </row>
    <row r="206" customFormat="false" ht="12.8" hidden="false" customHeight="false" outlineLevel="0" collapsed="false">
      <c r="A206" s="0" t="s">
        <v>10</v>
      </c>
      <c r="B206" s="0" t="str">
        <f aca="false">IF(A206="Entire home/apt","entier","autre")</f>
        <v>entier</v>
      </c>
      <c r="C206" s="0" t="n">
        <v>170</v>
      </c>
      <c r="D206" s="0" t="n">
        <v>4.5</v>
      </c>
      <c r="E206" s="0" t="s">
        <v>11</v>
      </c>
      <c r="F206" s="0" t="s">
        <v>12</v>
      </c>
    </row>
    <row r="207" customFormat="false" ht="12.8" hidden="false" customHeight="false" outlineLevel="0" collapsed="false">
      <c r="A207" s="0" t="s">
        <v>10</v>
      </c>
      <c r="B207" s="0" t="str">
        <f aca="false">IF(A207="Entire home/apt","entier","autre")</f>
        <v>entier</v>
      </c>
      <c r="C207" s="0" t="n">
        <v>42</v>
      </c>
      <c r="D207" s="0" t="n">
        <v>4.34</v>
      </c>
      <c r="E207" s="0" t="s">
        <v>11</v>
      </c>
      <c r="F207" s="0" t="s">
        <v>12</v>
      </c>
    </row>
    <row r="208" customFormat="false" ht="12.8" hidden="false" customHeight="false" outlineLevel="0" collapsed="false">
      <c r="A208" s="0" t="s">
        <v>10</v>
      </c>
      <c r="B208" s="0" t="str">
        <f aca="false">IF(A208="Entire home/apt","entier","autre")</f>
        <v>entier</v>
      </c>
      <c r="C208" s="0" t="n">
        <v>125</v>
      </c>
      <c r="E208" s="0" t="s">
        <v>11</v>
      </c>
      <c r="F208" s="0" t="s">
        <v>11</v>
      </c>
    </row>
    <row r="209" customFormat="false" ht="12.8" hidden="false" customHeight="false" outlineLevel="0" collapsed="false">
      <c r="A209" s="0" t="s">
        <v>20</v>
      </c>
      <c r="B209" s="0" t="str">
        <f aca="false">IF(A209="Entire home/apt","entier","autre")</f>
        <v>autre</v>
      </c>
      <c r="C209" s="0" t="n">
        <v>14</v>
      </c>
      <c r="E209" s="0" t="s">
        <v>11</v>
      </c>
      <c r="F209" s="0" t="s">
        <v>11</v>
      </c>
    </row>
    <row r="210" customFormat="false" ht="12.8" hidden="false" customHeight="false" outlineLevel="0" collapsed="false">
      <c r="A210" s="0" t="s">
        <v>10</v>
      </c>
      <c r="B210" s="0" t="str">
        <f aca="false">IF(A210="Entire home/apt","entier","autre")</f>
        <v>entier</v>
      </c>
      <c r="C210" s="0" t="n">
        <v>400</v>
      </c>
      <c r="E210" s="0" t="s">
        <v>11</v>
      </c>
      <c r="F210" s="0" t="s">
        <v>11</v>
      </c>
    </row>
    <row r="211" customFormat="false" ht="12.8" hidden="false" customHeight="false" outlineLevel="0" collapsed="false">
      <c r="A211" s="0" t="s">
        <v>10</v>
      </c>
      <c r="B211" s="0" t="str">
        <f aca="false">IF(A211="Entire home/apt","entier","autre")</f>
        <v>entier</v>
      </c>
      <c r="C211" s="0" t="n">
        <v>49</v>
      </c>
      <c r="D211" s="0" t="n">
        <v>4</v>
      </c>
      <c r="E211" s="0" t="s">
        <v>11</v>
      </c>
      <c r="F211" s="0" t="s">
        <v>11</v>
      </c>
    </row>
    <row r="212" customFormat="false" ht="12.8" hidden="false" customHeight="false" outlineLevel="0" collapsed="false">
      <c r="A212" s="0" t="s">
        <v>10</v>
      </c>
      <c r="B212" s="0" t="str">
        <f aca="false">IF(A212="Entire home/apt","entier","autre")</f>
        <v>entier</v>
      </c>
      <c r="C212" s="0" t="n">
        <v>67</v>
      </c>
      <c r="D212" s="0" t="n">
        <v>4.06</v>
      </c>
      <c r="E212" s="0" t="s">
        <v>12</v>
      </c>
      <c r="F212" s="0" t="s">
        <v>12</v>
      </c>
    </row>
    <row r="213" customFormat="false" ht="12.8" hidden="false" customHeight="false" outlineLevel="0" collapsed="false">
      <c r="A213" s="0" t="s">
        <v>10</v>
      </c>
      <c r="B213" s="0" t="str">
        <f aca="false">IF(A213="Entire home/apt","entier","autre")</f>
        <v>entier</v>
      </c>
      <c r="C213" s="0" t="n">
        <v>150</v>
      </c>
      <c r="E213" s="0" t="s">
        <v>11</v>
      </c>
      <c r="F213" s="0" t="s">
        <v>12</v>
      </c>
    </row>
    <row r="214" customFormat="false" ht="12.8" hidden="false" customHeight="false" outlineLevel="0" collapsed="false">
      <c r="A214" s="0" t="s">
        <v>10</v>
      </c>
      <c r="B214" s="0" t="str">
        <f aca="false">IF(A214="Entire home/apt","entier","autre")</f>
        <v>entier</v>
      </c>
      <c r="C214" s="0" t="n">
        <v>86</v>
      </c>
      <c r="D214" s="0" t="n">
        <v>4.02</v>
      </c>
      <c r="E214" s="0" t="s">
        <v>12</v>
      </c>
      <c r="F214" s="0" t="s">
        <v>12</v>
      </c>
    </row>
    <row r="215" customFormat="false" ht="12.8" hidden="false" customHeight="false" outlineLevel="0" collapsed="false">
      <c r="A215" s="0" t="s">
        <v>10</v>
      </c>
      <c r="B215" s="0" t="str">
        <f aca="false">IF(A215="Entire home/apt","entier","autre")</f>
        <v>entier</v>
      </c>
      <c r="C215" s="0" t="n">
        <v>164</v>
      </c>
      <c r="D215" s="0" t="n">
        <v>4.89</v>
      </c>
      <c r="E215" s="0" t="s">
        <v>12</v>
      </c>
      <c r="F215" s="0" t="s">
        <v>12</v>
      </c>
    </row>
    <row r="216" customFormat="false" ht="12.8" hidden="false" customHeight="false" outlineLevel="0" collapsed="false">
      <c r="A216" s="0" t="s">
        <v>20</v>
      </c>
      <c r="B216" s="0" t="str">
        <f aca="false">IF(A216="Entire home/apt","entier","autre")</f>
        <v>autre</v>
      </c>
      <c r="C216" s="0" t="n">
        <v>35</v>
      </c>
      <c r="D216" s="0" t="n">
        <v>4.54</v>
      </c>
      <c r="E216" s="0" t="s">
        <v>11</v>
      </c>
      <c r="F216" s="0" t="s">
        <v>12</v>
      </c>
    </row>
    <row r="217" customFormat="false" ht="12.8" hidden="false" customHeight="false" outlineLevel="0" collapsed="false">
      <c r="A217" s="0" t="s">
        <v>10</v>
      </c>
      <c r="B217" s="0" t="str">
        <f aca="false">IF(A217="Entire home/apt","entier","autre")</f>
        <v>entier</v>
      </c>
      <c r="C217" s="0" t="n">
        <v>75</v>
      </c>
      <c r="D217" s="0" t="n">
        <v>4</v>
      </c>
      <c r="E217" s="0" t="s">
        <v>11</v>
      </c>
      <c r="F217" s="0" t="s">
        <v>11</v>
      </c>
    </row>
    <row r="218" customFormat="false" ht="12.8" hidden="false" customHeight="false" outlineLevel="0" collapsed="false">
      <c r="A218" s="0" t="s">
        <v>20</v>
      </c>
      <c r="B218" s="0" t="str">
        <f aca="false">IF(A218="Entire home/apt","entier","autre")</f>
        <v>autre</v>
      </c>
      <c r="C218" s="0" t="n">
        <v>25</v>
      </c>
      <c r="D218" s="0" t="n">
        <v>5</v>
      </c>
      <c r="E218" s="0" t="s">
        <v>11</v>
      </c>
      <c r="F218" s="0" t="s">
        <v>12</v>
      </c>
    </row>
    <row r="219" customFormat="false" ht="12.8" hidden="false" customHeight="false" outlineLevel="0" collapsed="false">
      <c r="A219" s="0" t="s">
        <v>20</v>
      </c>
      <c r="B219" s="0" t="str">
        <f aca="false">IF(A219="Entire home/apt","entier","autre")</f>
        <v>autre</v>
      </c>
      <c r="C219" s="0" t="n">
        <v>80</v>
      </c>
      <c r="D219" s="0" t="n">
        <v>5</v>
      </c>
      <c r="E219" s="0" t="s">
        <v>11</v>
      </c>
      <c r="F219" s="0" t="s">
        <v>12</v>
      </c>
    </row>
    <row r="220" customFormat="false" ht="12.8" hidden="false" customHeight="false" outlineLevel="0" collapsed="false">
      <c r="A220" s="0" t="s">
        <v>20</v>
      </c>
      <c r="B220" s="0" t="str">
        <f aca="false">IF(A220="Entire home/apt","entier","autre")</f>
        <v>autre</v>
      </c>
      <c r="C220" s="0" t="n">
        <v>160</v>
      </c>
      <c r="E220" s="0" t="s">
        <v>11</v>
      </c>
      <c r="F220" s="0" t="s">
        <v>12</v>
      </c>
    </row>
    <row r="221" customFormat="false" ht="12.8" hidden="false" customHeight="false" outlineLevel="0" collapsed="false">
      <c r="A221" s="0" t="s">
        <v>20</v>
      </c>
      <c r="B221" s="0" t="str">
        <f aca="false">IF(A221="Entire home/apt","entier","autre")</f>
        <v>autre</v>
      </c>
      <c r="C221" s="0" t="n">
        <v>35</v>
      </c>
      <c r="E221" s="0" t="s">
        <v>11</v>
      </c>
      <c r="F221" s="0" t="s">
        <v>12</v>
      </c>
    </row>
    <row r="222" customFormat="false" ht="12.8" hidden="false" customHeight="false" outlineLevel="0" collapsed="false">
      <c r="A222" s="0" t="s">
        <v>20</v>
      </c>
      <c r="B222" s="0" t="str">
        <f aca="false">IF(A222="Entire home/apt","entier","autre")</f>
        <v>autre</v>
      </c>
      <c r="C222" s="0" t="n">
        <v>100</v>
      </c>
      <c r="D222" s="0" t="n">
        <v>5</v>
      </c>
      <c r="E222" s="0" t="s">
        <v>11</v>
      </c>
      <c r="F222" s="0" t="s">
        <v>11</v>
      </c>
    </row>
    <row r="223" customFormat="false" ht="12.8" hidden="false" customHeight="false" outlineLevel="0" collapsed="false">
      <c r="A223" s="0" t="s">
        <v>10</v>
      </c>
      <c r="B223" s="0" t="str">
        <f aca="false">IF(A223="Entire home/apt","entier","autre")</f>
        <v>entier</v>
      </c>
      <c r="C223" s="0" t="n">
        <v>60</v>
      </c>
      <c r="D223" s="0" t="n">
        <v>5</v>
      </c>
      <c r="E223" s="0" t="s">
        <v>11</v>
      </c>
      <c r="F223" s="0" t="s">
        <v>11</v>
      </c>
    </row>
    <row r="224" customFormat="false" ht="12.8" hidden="false" customHeight="false" outlineLevel="0" collapsed="false">
      <c r="A224" s="0" t="s">
        <v>10</v>
      </c>
      <c r="B224" s="0" t="str">
        <f aca="false">IF(A224="Entire home/apt","entier","autre")</f>
        <v>entier</v>
      </c>
      <c r="C224" s="0" t="n">
        <v>159</v>
      </c>
      <c r="D224" s="0" t="n">
        <v>5</v>
      </c>
      <c r="E224" s="0" t="s">
        <v>11</v>
      </c>
      <c r="F224" s="0" t="s">
        <v>12</v>
      </c>
    </row>
    <row r="225" customFormat="false" ht="12.8" hidden="false" customHeight="false" outlineLevel="0" collapsed="false">
      <c r="A225" s="0" t="s">
        <v>10</v>
      </c>
      <c r="B225" s="0" t="str">
        <f aca="false">IF(A225="Entire home/apt","entier","autre")</f>
        <v>entier</v>
      </c>
      <c r="C225" s="0" t="n">
        <v>45</v>
      </c>
      <c r="D225" s="0" t="n">
        <v>4.56</v>
      </c>
      <c r="E225" s="0" t="s">
        <v>11</v>
      </c>
      <c r="F225" s="0" t="s">
        <v>12</v>
      </c>
    </row>
    <row r="226" customFormat="false" ht="12.8" hidden="false" customHeight="false" outlineLevel="0" collapsed="false">
      <c r="A226" s="0" t="s">
        <v>20</v>
      </c>
      <c r="B226" s="0" t="str">
        <f aca="false">IF(A226="Entire home/apt","entier","autre")</f>
        <v>autre</v>
      </c>
      <c r="C226" s="0" t="n">
        <v>18</v>
      </c>
      <c r="D226" s="0" t="n">
        <v>4.67</v>
      </c>
      <c r="E226" s="0" t="s">
        <v>11</v>
      </c>
      <c r="F226" s="0" t="s">
        <v>11</v>
      </c>
    </row>
    <row r="227" customFormat="false" ht="12.8" hidden="false" customHeight="false" outlineLevel="0" collapsed="false">
      <c r="A227" s="0" t="s">
        <v>10</v>
      </c>
      <c r="B227" s="0" t="str">
        <f aca="false">IF(A227="Entire home/apt","entier","autre")</f>
        <v>entier</v>
      </c>
      <c r="C227" s="0" t="n">
        <v>50</v>
      </c>
      <c r="D227" s="0" t="n">
        <v>5</v>
      </c>
      <c r="E227" s="0" t="s">
        <v>11</v>
      </c>
      <c r="F227" s="0" t="s">
        <v>11</v>
      </c>
    </row>
    <row r="228" customFormat="false" ht="12.8" hidden="false" customHeight="false" outlineLevel="0" collapsed="false">
      <c r="A228" s="0" t="s">
        <v>10</v>
      </c>
      <c r="B228" s="0" t="str">
        <f aca="false">IF(A228="Entire home/apt","entier","autre")</f>
        <v>entier</v>
      </c>
      <c r="C228" s="0" t="n">
        <v>50</v>
      </c>
      <c r="E228" s="0" t="s">
        <v>11</v>
      </c>
      <c r="F228" s="0" t="s">
        <v>11</v>
      </c>
    </row>
    <row r="229" customFormat="false" ht="12.8" hidden="false" customHeight="false" outlineLevel="0" collapsed="false">
      <c r="A229" s="0" t="s">
        <v>10</v>
      </c>
      <c r="B229" s="0" t="str">
        <f aca="false">IF(A229="Entire home/apt","entier","autre")</f>
        <v>entier</v>
      </c>
      <c r="C229" s="0" t="n">
        <v>70</v>
      </c>
      <c r="D229" s="0" t="n">
        <v>5</v>
      </c>
      <c r="E229" s="0" t="s">
        <v>11</v>
      </c>
      <c r="F229" s="0" t="s">
        <v>12</v>
      </c>
    </row>
    <row r="230" customFormat="false" ht="12.8" hidden="false" customHeight="false" outlineLevel="0" collapsed="false">
      <c r="A230" s="0" t="s">
        <v>20</v>
      </c>
      <c r="B230" s="0" t="str">
        <f aca="false">IF(A230="Entire home/apt","entier","autre")</f>
        <v>autre</v>
      </c>
      <c r="C230" s="0" t="n">
        <v>35</v>
      </c>
      <c r="E230" s="0" t="s">
        <v>11</v>
      </c>
      <c r="F230" s="0" t="s">
        <v>12</v>
      </c>
    </row>
    <row r="231" customFormat="false" ht="12.8" hidden="false" customHeight="false" outlineLevel="0" collapsed="false">
      <c r="A231" s="0" t="s">
        <v>20</v>
      </c>
      <c r="B231" s="0" t="str">
        <f aca="false">IF(A231="Entire home/apt","entier","autre")</f>
        <v>autre</v>
      </c>
      <c r="C231" s="0" t="n">
        <v>77</v>
      </c>
      <c r="D231" s="0" t="n">
        <v>4.85</v>
      </c>
      <c r="E231" s="0" t="s">
        <v>11</v>
      </c>
      <c r="F231" s="0" t="s">
        <v>12</v>
      </c>
    </row>
    <row r="232" customFormat="false" ht="12.8" hidden="false" customHeight="false" outlineLevel="0" collapsed="false">
      <c r="A232" s="0" t="s">
        <v>10</v>
      </c>
      <c r="B232" s="0" t="str">
        <f aca="false">IF(A232="Entire home/apt","entier","autre")</f>
        <v>entier</v>
      </c>
      <c r="C232" s="0" t="n">
        <v>199</v>
      </c>
      <c r="E232" s="0" t="s">
        <v>11</v>
      </c>
      <c r="F232" s="0" t="s">
        <v>11</v>
      </c>
    </row>
    <row r="233" customFormat="false" ht="12.8" hidden="false" customHeight="false" outlineLevel="0" collapsed="false">
      <c r="A233" s="0" t="s">
        <v>20</v>
      </c>
      <c r="B233" s="0" t="str">
        <f aca="false">IF(A233="Entire home/apt","entier","autre")</f>
        <v>autre</v>
      </c>
      <c r="C233" s="0" t="n">
        <v>50</v>
      </c>
      <c r="E233" s="0" t="s">
        <v>11</v>
      </c>
      <c r="F233" s="0" t="s">
        <v>12</v>
      </c>
    </row>
    <row r="234" customFormat="false" ht="12.8" hidden="false" customHeight="false" outlineLevel="0" collapsed="false">
      <c r="A234" s="0" t="s">
        <v>10</v>
      </c>
      <c r="B234" s="0" t="str">
        <f aca="false">IF(A234="Entire home/apt","entier","autre")</f>
        <v>entier</v>
      </c>
      <c r="C234" s="0" t="n">
        <v>55</v>
      </c>
      <c r="D234" s="0" t="n">
        <v>5</v>
      </c>
      <c r="E234" s="0" t="s">
        <v>11</v>
      </c>
      <c r="F234" s="0" t="s">
        <v>11</v>
      </c>
    </row>
    <row r="235" customFormat="false" ht="12.8" hidden="false" customHeight="false" outlineLevel="0" collapsed="false">
      <c r="A235" s="0" t="s">
        <v>10</v>
      </c>
      <c r="B235" s="0" t="str">
        <f aca="false">IF(A235="Entire home/apt","entier","autre")</f>
        <v>entier</v>
      </c>
      <c r="C235" s="0" t="n">
        <v>75</v>
      </c>
      <c r="D235" s="0" t="n">
        <v>4.82</v>
      </c>
      <c r="E235" s="0" t="s">
        <v>11</v>
      </c>
      <c r="F235" s="0" t="s">
        <v>12</v>
      </c>
    </row>
    <row r="236" customFormat="false" ht="12.8" hidden="false" customHeight="false" outlineLevel="0" collapsed="false">
      <c r="A236" s="0" t="s">
        <v>10</v>
      </c>
      <c r="B236" s="0" t="str">
        <f aca="false">IF(A236="Entire home/apt","entier","autre")</f>
        <v>entier</v>
      </c>
      <c r="C236" s="0" t="n">
        <v>40</v>
      </c>
      <c r="D236" s="0" t="n">
        <v>4.5</v>
      </c>
      <c r="E236" s="0" t="s">
        <v>11</v>
      </c>
      <c r="F236" s="0" t="s">
        <v>11</v>
      </c>
    </row>
    <row r="237" customFormat="false" ht="12.8" hidden="false" customHeight="false" outlineLevel="0" collapsed="false">
      <c r="A237" s="0" t="s">
        <v>10</v>
      </c>
      <c r="B237" s="0" t="str">
        <f aca="false">IF(A237="Entire home/apt","entier","autre")</f>
        <v>entier</v>
      </c>
      <c r="C237" s="0" t="n">
        <v>49</v>
      </c>
      <c r="D237" s="0" t="n">
        <v>4.18</v>
      </c>
      <c r="E237" s="0" t="s">
        <v>12</v>
      </c>
      <c r="F237" s="0" t="s">
        <v>11</v>
      </c>
    </row>
    <row r="238" customFormat="false" ht="12.8" hidden="false" customHeight="false" outlineLevel="0" collapsed="false">
      <c r="A238" s="0" t="s">
        <v>10</v>
      </c>
      <c r="B238" s="0" t="str">
        <f aca="false">IF(A238="Entire home/apt","entier","autre")</f>
        <v>entier</v>
      </c>
      <c r="C238" s="0" t="n">
        <v>211</v>
      </c>
      <c r="D238" s="0" t="n">
        <v>5</v>
      </c>
      <c r="E238" s="0" t="s">
        <v>11</v>
      </c>
      <c r="F238" s="0" t="s">
        <v>11</v>
      </c>
    </row>
    <row r="239" customFormat="false" ht="12.8" hidden="false" customHeight="false" outlineLevel="0" collapsed="false">
      <c r="A239" s="0" t="s">
        <v>10</v>
      </c>
      <c r="B239" s="0" t="str">
        <f aca="false">IF(A239="Entire home/apt","entier","autre")</f>
        <v>entier</v>
      </c>
      <c r="C239" s="0" t="n">
        <v>24</v>
      </c>
      <c r="D239" s="0" t="n">
        <v>4.17</v>
      </c>
      <c r="E239" s="0" t="s">
        <v>11</v>
      </c>
      <c r="F239" s="0" t="s">
        <v>11</v>
      </c>
    </row>
    <row r="240" customFormat="false" ht="12.8" hidden="false" customHeight="false" outlineLevel="0" collapsed="false">
      <c r="A240" s="0" t="s">
        <v>10</v>
      </c>
      <c r="B240" s="0" t="str">
        <f aca="false">IF(A240="Entire home/apt","entier","autre")</f>
        <v>entier</v>
      </c>
      <c r="C240" s="0" t="n">
        <v>50</v>
      </c>
      <c r="E240" s="0" t="s">
        <v>12</v>
      </c>
      <c r="F240" s="0" t="s">
        <v>12</v>
      </c>
    </row>
    <row r="241" customFormat="false" ht="12.8" hidden="false" customHeight="false" outlineLevel="0" collapsed="false">
      <c r="A241" s="0" t="s">
        <v>20</v>
      </c>
      <c r="B241" s="0" t="str">
        <f aca="false">IF(A241="Entire home/apt","entier","autre")</f>
        <v>autre</v>
      </c>
      <c r="C241" s="0" t="n">
        <v>60</v>
      </c>
      <c r="D241" s="0" t="n">
        <v>4.91</v>
      </c>
      <c r="E241" s="0" t="s">
        <v>11</v>
      </c>
      <c r="F241" s="0" t="s">
        <v>12</v>
      </c>
    </row>
    <row r="242" customFormat="false" ht="12.8" hidden="false" customHeight="false" outlineLevel="0" collapsed="false">
      <c r="A242" s="0" t="s">
        <v>10</v>
      </c>
      <c r="B242" s="0" t="str">
        <f aca="false">IF(A242="Entire home/apt","entier","autre")</f>
        <v>entier</v>
      </c>
      <c r="C242" s="0" t="n">
        <v>230</v>
      </c>
      <c r="E242" s="0" t="s">
        <v>11</v>
      </c>
      <c r="F242" s="0" t="s">
        <v>12</v>
      </c>
    </row>
    <row r="243" customFormat="false" ht="12.8" hidden="false" customHeight="false" outlineLevel="0" collapsed="false">
      <c r="A243" s="0" t="s">
        <v>10</v>
      </c>
      <c r="B243" s="0" t="str">
        <f aca="false">IF(A243="Entire home/apt","entier","autre")</f>
        <v>entier</v>
      </c>
      <c r="C243" s="0" t="n">
        <v>75</v>
      </c>
      <c r="D243" s="0" t="n">
        <v>4.5</v>
      </c>
      <c r="E243" s="0" t="s">
        <v>11</v>
      </c>
      <c r="F243" s="0" t="s">
        <v>12</v>
      </c>
    </row>
    <row r="244" customFormat="false" ht="12.8" hidden="false" customHeight="false" outlineLevel="0" collapsed="false">
      <c r="A244" s="0" t="s">
        <v>20</v>
      </c>
      <c r="B244" s="0" t="str">
        <f aca="false">IF(A244="Entire home/apt","entier","autre")</f>
        <v>autre</v>
      </c>
      <c r="C244" s="0" t="n">
        <v>20</v>
      </c>
      <c r="D244" s="0" t="n">
        <v>0</v>
      </c>
      <c r="E244" s="0" t="s">
        <v>11</v>
      </c>
      <c r="F244" s="0" t="s">
        <v>11</v>
      </c>
    </row>
    <row r="245" customFormat="false" ht="12.8" hidden="false" customHeight="false" outlineLevel="0" collapsed="false">
      <c r="A245" s="0" t="s">
        <v>20</v>
      </c>
      <c r="B245" s="0" t="str">
        <f aca="false">IF(A245="Entire home/apt","entier","autre")</f>
        <v>autre</v>
      </c>
      <c r="C245" s="0" t="n">
        <v>70</v>
      </c>
      <c r="E245" s="0" t="s">
        <v>12</v>
      </c>
      <c r="F245" s="0" t="s">
        <v>12</v>
      </c>
    </row>
    <row r="246" customFormat="false" ht="12.8" hidden="false" customHeight="false" outlineLevel="0" collapsed="false">
      <c r="A246" s="0" t="s">
        <v>10</v>
      </c>
      <c r="B246" s="0" t="str">
        <f aca="false">IF(A246="Entire home/apt","entier","autre")</f>
        <v>entier</v>
      </c>
      <c r="C246" s="0" t="n">
        <v>50</v>
      </c>
      <c r="D246" s="0" t="n">
        <v>3.67</v>
      </c>
      <c r="E246" s="0" t="s">
        <v>11</v>
      </c>
      <c r="F246" s="0" t="s">
        <v>11</v>
      </c>
    </row>
    <row r="247" customFormat="false" ht="12.8" hidden="false" customHeight="false" outlineLevel="0" collapsed="false">
      <c r="A247" s="0" t="s">
        <v>10</v>
      </c>
      <c r="B247" s="0" t="str">
        <f aca="false">IF(A247="Entire home/apt","entier","autre")</f>
        <v>entier</v>
      </c>
      <c r="C247" s="0" t="n">
        <v>200</v>
      </c>
      <c r="D247" s="0" t="n">
        <v>4.91</v>
      </c>
      <c r="E247" s="0" t="s">
        <v>11</v>
      </c>
      <c r="F247" s="0" t="s">
        <v>11</v>
      </c>
    </row>
    <row r="248" customFormat="false" ht="12.8" hidden="false" customHeight="false" outlineLevel="0" collapsed="false">
      <c r="A248" s="0" t="s">
        <v>10</v>
      </c>
      <c r="B248" s="0" t="str">
        <f aca="false">IF(A248="Entire home/apt","entier","autre")</f>
        <v>entier</v>
      </c>
      <c r="C248" s="0" t="n">
        <v>149</v>
      </c>
      <c r="D248" s="0" t="n">
        <v>4.5</v>
      </c>
      <c r="E248" s="0" t="s">
        <v>11</v>
      </c>
      <c r="F248" s="0" t="s">
        <v>11</v>
      </c>
    </row>
    <row r="249" customFormat="false" ht="12.8" hidden="false" customHeight="false" outlineLevel="0" collapsed="false">
      <c r="A249" s="0" t="s">
        <v>10</v>
      </c>
      <c r="B249" s="0" t="str">
        <f aca="false">IF(A249="Entire home/apt","entier","autre")</f>
        <v>entier</v>
      </c>
      <c r="C249" s="0" t="n">
        <v>85</v>
      </c>
      <c r="D249" s="0" t="n">
        <v>0</v>
      </c>
      <c r="E249" s="0" t="s">
        <v>11</v>
      </c>
      <c r="F249" s="0" t="s">
        <v>11</v>
      </c>
    </row>
    <row r="250" customFormat="false" ht="12.8" hidden="false" customHeight="false" outlineLevel="0" collapsed="false">
      <c r="A250" s="0" t="s">
        <v>10</v>
      </c>
      <c r="B250" s="0" t="str">
        <f aca="false">IF(A250="Entire home/apt","entier","autre")</f>
        <v>entier</v>
      </c>
      <c r="C250" s="0" t="n">
        <v>90</v>
      </c>
      <c r="E250" s="0" t="s">
        <v>11</v>
      </c>
      <c r="F250" s="0" t="s">
        <v>11</v>
      </c>
    </row>
    <row r="251" customFormat="false" ht="12.8" hidden="false" customHeight="false" outlineLevel="0" collapsed="false">
      <c r="A251" s="0" t="s">
        <v>10</v>
      </c>
      <c r="B251" s="0" t="str">
        <f aca="false">IF(A251="Entire home/apt","entier","autre")</f>
        <v>entier</v>
      </c>
      <c r="C251" s="0" t="n">
        <v>70</v>
      </c>
      <c r="D251" s="0" t="n">
        <v>4.61</v>
      </c>
      <c r="E251" s="0" t="s">
        <v>11</v>
      </c>
      <c r="F251" s="0" t="s">
        <v>11</v>
      </c>
    </row>
    <row r="252" customFormat="false" ht="12.8" hidden="false" customHeight="false" outlineLevel="0" collapsed="false">
      <c r="A252" s="0" t="s">
        <v>10</v>
      </c>
      <c r="B252" s="0" t="str">
        <f aca="false">IF(A252="Entire home/apt","entier","autre")</f>
        <v>entier</v>
      </c>
      <c r="C252" s="0" t="n">
        <v>180</v>
      </c>
      <c r="E252" s="0" t="s">
        <v>11</v>
      </c>
      <c r="F252" s="0" t="s">
        <v>12</v>
      </c>
    </row>
    <row r="253" customFormat="false" ht="12.8" hidden="false" customHeight="false" outlineLevel="0" collapsed="false">
      <c r="A253" s="0" t="s">
        <v>10</v>
      </c>
      <c r="B253" s="0" t="str">
        <f aca="false">IF(A253="Entire home/apt","entier","autre")</f>
        <v>entier</v>
      </c>
      <c r="C253" s="0" t="n">
        <v>83</v>
      </c>
      <c r="D253" s="0" t="n">
        <v>4.8</v>
      </c>
      <c r="E253" s="0" t="s">
        <v>11</v>
      </c>
      <c r="F253" s="0" t="s">
        <v>11</v>
      </c>
    </row>
    <row r="254" customFormat="false" ht="12.8" hidden="false" customHeight="false" outlineLevel="0" collapsed="false">
      <c r="A254" s="0" t="s">
        <v>10</v>
      </c>
      <c r="B254" s="0" t="str">
        <f aca="false">IF(A254="Entire home/apt","entier","autre")</f>
        <v>entier</v>
      </c>
      <c r="C254" s="0" t="n">
        <v>80</v>
      </c>
      <c r="D254" s="0" t="n">
        <v>4.3</v>
      </c>
      <c r="E254" s="0" t="s">
        <v>11</v>
      </c>
      <c r="F254" s="0" t="s">
        <v>12</v>
      </c>
    </row>
    <row r="255" customFormat="false" ht="12.8" hidden="false" customHeight="false" outlineLevel="0" collapsed="false">
      <c r="A255" s="0" t="s">
        <v>20</v>
      </c>
      <c r="B255" s="0" t="str">
        <f aca="false">IF(A255="Entire home/apt","entier","autre")</f>
        <v>autre</v>
      </c>
      <c r="C255" s="0" t="n">
        <v>211</v>
      </c>
      <c r="E255" s="0" t="s">
        <v>11</v>
      </c>
      <c r="F255" s="0" t="s">
        <v>11</v>
      </c>
    </row>
    <row r="256" customFormat="false" ht="12.8" hidden="false" customHeight="false" outlineLevel="0" collapsed="false">
      <c r="A256" s="0" t="s">
        <v>10</v>
      </c>
      <c r="B256" s="0" t="str">
        <f aca="false">IF(A256="Entire home/apt","entier","autre")</f>
        <v>entier</v>
      </c>
      <c r="C256" s="0" t="n">
        <v>60</v>
      </c>
      <c r="D256" s="0" t="n">
        <v>4.81</v>
      </c>
      <c r="E256" s="0" t="s">
        <v>11</v>
      </c>
      <c r="F256" s="0" t="s">
        <v>12</v>
      </c>
    </row>
    <row r="257" customFormat="false" ht="12.8" hidden="false" customHeight="false" outlineLevel="0" collapsed="false">
      <c r="A257" s="0" t="s">
        <v>10</v>
      </c>
      <c r="B257" s="0" t="str">
        <f aca="false">IF(A257="Entire home/apt","entier","autre")</f>
        <v>entier</v>
      </c>
      <c r="C257" s="0" t="n">
        <v>100</v>
      </c>
      <c r="D257" s="0" t="n">
        <v>4.8</v>
      </c>
      <c r="E257" s="0" t="s">
        <v>11</v>
      </c>
      <c r="F257" s="0" t="s">
        <v>11</v>
      </c>
    </row>
    <row r="258" customFormat="false" ht="12.8" hidden="false" customHeight="false" outlineLevel="0" collapsed="false">
      <c r="A258" s="0" t="s">
        <v>20</v>
      </c>
      <c r="B258" s="0" t="str">
        <f aca="false">IF(A258="Entire home/apt","entier","autre")</f>
        <v>autre</v>
      </c>
      <c r="C258" s="0" t="n">
        <v>50</v>
      </c>
      <c r="D258" s="0" t="n">
        <v>4.64</v>
      </c>
      <c r="E258" s="0" t="s">
        <v>12</v>
      </c>
      <c r="F258" s="0" t="s">
        <v>12</v>
      </c>
    </row>
    <row r="259" customFormat="false" ht="12.8" hidden="false" customHeight="false" outlineLevel="0" collapsed="false">
      <c r="A259" s="0" t="s">
        <v>20</v>
      </c>
      <c r="B259" s="0" t="str">
        <f aca="false">IF(A259="Entire home/apt","entier","autre")</f>
        <v>autre</v>
      </c>
      <c r="C259" s="0" t="n">
        <v>75</v>
      </c>
      <c r="E259" s="0" t="s">
        <v>11</v>
      </c>
      <c r="F259" s="0" t="s">
        <v>12</v>
      </c>
    </row>
    <row r="260" customFormat="false" ht="12.8" hidden="false" customHeight="false" outlineLevel="0" collapsed="false">
      <c r="A260" s="0" t="s">
        <v>10</v>
      </c>
      <c r="B260" s="0" t="str">
        <f aca="false">IF(A260="Entire home/apt","entier","autre")</f>
        <v>entier</v>
      </c>
      <c r="C260" s="0" t="n">
        <v>89</v>
      </c>
      <c r="D260" s="0" t="n">
        <v>4.75</v>
      </c>
      <c r="E260" s="0" t="s">
        <v>11</v>
      </c>
      <c r="F260" s="0" t="s">
        <v>12</v>
      </c>
    </row>
    <row r="261" customFormat="false" ht="12.8" hidden="false" customHeight="false" outlineLevel="0" collapsed="false">
      <c r="A261" s="0" t="s">
        <v>10</v>
      </c>
      <c r="B261" s="0" t="str">
        <f aca="false">IF(A261="Entire home/apt","entier","autre")</f>
        <v>entier</v>
      </c>
      <c r="C261" s="0" t="n">
        <v>85</v>
      </c>
      <c r="D261" s="0" t="n">
        <v>5</v>
      </c>
      <c r="E261" s="0" t="s">
        <v>11</v>
      </c>
      <c r="F261" s="0" t="s">
        <v>11</v>
      </c>
    </row>
    <row r="262" customFormat="false" ht="12.8" hidden="false" customHeight="false" outlineLevel="0" collapsed="false">
      <c r="A262" s="0" t="s">
        <v>10</v>
      </c>
      <c r="B262" s="0" t="str">
        <f aca="false">IF(A262="Entire home/apt","entier","autre")</f>
        <v>entier</v>
      </c>
      <c r="C262" s="0" t="n">
        <v>64</v>
      </c>
      <c r="D262" s="0" t="n">
        <v>4</v>
      </c>
      <c r="E262" s="0" t="s">
        <v>11</v>
      </c>
      <c r="F262" s="0" t="s">
        <v>12</v>
      </c>
    </row>
    <row r="263" customFormat="false" ht="12.8" hidden="false" customHeight="false" outlineLevel="0" collapsed="false">
      <c r="A263" s="0" t="s">
        <v>10</v>
      </c>
      <c r="B263" s="0" t="str">
        <f aca="false">IF(A263="Entire home/apt","entier","autre")</f>
        <v>entier</v>
      </c>
      <c r="C263" s="0" t="n">
        <v>110</v>
      </c>
      <c r="D263" s="0" t="n">
        <v>4.92</v>
      </c>
      <c r="E263" s="0" t="s">
        <v>11</v>
      </c>
      <c r="F263" s="0" t="s">
        <v>12</v>
      </c>
    </row>
    <row r="264" customFormat="false" ht="12.8" hidden="false" customHeight="false" outlineLevel="0" collapsed="false">
      <c r="A264" s="0" t="s">
        <v>10</v>
      </c>
      <c r="B264" s="0" t="str">
        <f aca="false">IF(A264="Entire home/apt","entier","autre")</f>
        <v>entier</v>
      </c>
      <c r="C264" s="0" t="n">
        <v>40</v>
      </c>
      <c r="E264" s="0" t="s">
        <v>11</v>
      </c>
      <c r="F264" s="0" t="s">
        <v>12</v>
      </c>
    </row>
    <row r="265" customFormat="false" ht="12.8" hidden="false" customHeight="false" outlineLevel="0" collapsed="false">
      <c r="A265" s="0" t="s">
        <v>10</v>
      </c>
      <c r="B265" s="0" t="str">
        <f aca="false">IF(A265="Entire home/apt","entier","autre")</f>
        <v>entier</v>
      </c>
      <c r="C265" s="0" t="n">
        <v>137</v>
      </c>
      <c r="D265" s="0" t="n">
        <v>4.45</v>
      </c>
      <c r="E265" s="0" t="s">
        <v>11</v>
      </c>
      <c r="F265" s="0" t="s">
        <v>12</v>
      </c>
    </row>
    <row r="266" customFormat="false" ht="12.8" hidden="false" customHeight="false" outlineLevel="0" collapsed="false">
      <c r="A266" s="0" t="s">
        <v>10</v>
      </c>
      <c r="B266" s="0" t="str">
        <f aca="false">IF(A266="Entire home/apt","entier","autre")</f>
        <v>entier</v>
      </c>
      <c r="C266" s="0" t="n">
        <v>260</v>
      </c>
      <c r="D266" s="0" t="n">
        <v>4.43</v>
      </c>
      <c r="E266" s="0" t="s">
        <v>11</v>
      </c>
      <c r="F266" s="0" t="s">
        <v>12</v>
      </c>
    </row>
    <row r="267" customFormat="false" ht="12.8" hidden="false" customHeight="false" outlineLevel="0" collapsed="false">
      <c r="A267" s="0" t="s">
        <v>10</v>
      </c>
      <c r="B267" s="0" t="str">
        <f aca="false">IF(A267="Entire home/apt","entier","autre")</f>
        <v>entier</v>
      </c>
      <c r="C267" s="0" t="n">
        <v>220</v>
      </c>
      <c r="D267" s="0" t="n">
        <v>4.67</v>
      </c>
      <c r="E267" s="0" t="s">
        <v>11</v>
      </c>
      <c r="F267" s="0" t="s">
        <v>12</v>
      </c>
    </row>
    <row r="268" customFormat="false" ht="12.8" hidden="false" customHeight="false" outlineLevel="0" collapsed="false">
      <c r="A268" s="0" t="s">
        <v>10</v>
      </c>
      <c r="B268" s="0" t="str">
        <f aca="false">IF(A268="Entire home/apt","entier","autre")</f>
        <v>entier</v>
      </c>
      <c r="C268" s="0" t="n">
        <v>200</v>
      </c>
      <c r="E268" s="0" t="s">
        <v>11</v>
      </c>
      <c r="F268" s="0" t="s">
        <v>11</v>
      </c>
    </row>
    <row r="269" customFormat="false" ht="12.8" hidden="false" customHeight="false" outlineLevel="0" collapsed="false">
      <c r="A269" s="0" t="s">
        <v>10</v>
      </c>
      <c r="B269" s="0" t="str">
        <f aca="false">IF(A269="Entire home/apt","entier","autre")</f>
        <v>entier</v>
      </c>
      <c r="C269" s="0" t="n">
        <v>40</v>
      </c>
      <c r="E269" s="0" t="s">
        <v>11</v>
      </c>
      <c r="F269" s="0" t="s">
        <v>11</v>
      </c>
    </row>
    <row r="270" customFormat="false" ht="12.8" hidden="false" customHeight="false" outlineLevel="0" collapsed="false">
      <c r="A270" s="0" t="s">
        <v>20</v>
      </c>
      <c r="B270" s="0" t="str">
        <f aca="false">IF(A270="Entire home/apt","entier","autre")</f>
        <v>autre</v>
      </c>
      <c r="C270" s="0" t="n">
        <v>23</v>
      </c>
      <c r="D270" s="0" t="n">
        <v>4.68</v>
      </c>
      <c r="E270" s="0" t="s">
        <v>11</v>
      </c>
      <c r="F270" s="0" t="s">
        <v>12</v>
      </c>
    </row>
    <row r="271" customFormat="false" ht="12.8" hidden="false" customHeight="false" outlineLevel="0" collapsed="false">
      <c r="A271" s="0" t="s">
        <v>20</v>
      </c>
      <c r="B271" s="0" t="str">
        <f aca="false">IF(A271="Entire home/apt","entier","autre")</f>
        <v>autre</v>
      </c>
      <c r="C271" s="0" t="n">
        <v>45</v>
      </c>
      <c r="D271" s="0" t="n">
        <v>5</v>
      </c>
      <c r="E271" s="0" t="s">
        <v>11</v>
      </c>
      <c r="F271" s="0" t="s">
        <v>12</v>
      </c>
    </row>
    <row r="272" customFormat="false" ht="12.8" hidden="false" customHeight="false" outlineLevel="0" collapsed="false">
      <c r="A272" s="0" t="s">
        <v>10</v>
      </c>
      <c r="B272" s="0" t="str">
        <f aca="false">IF(A272="Entire home/apt","entier","autre")</f>
        <v>entier</v>
      </c>
      <c r="C272" s="0" t="n">
        <v>66</v>
      </c>
      <c r="D272" s="0" t="n">
        <v>4.66</v>
      </c>
      <c r="E272" s="0" t="s">
        <v>11</v>
      </c>
      <c r="F272" s="0" t="s">
        <v>12</v>
      </c>
    </row>
    <row r="273" customFormat="false" ht="12.8" hidden="false" customHeight="false" outlineLevel="0" collapsed="false">
      <c r="A273" s="0" t="s">
        <v>10</v>
      </c>
      <c r="B273" s="0" t="str">
        <f aca="false">IF(A273="Entire home/apt","entier","autre")</f>
        <v>entier</v>
      </c>
      <c r="C273" s="0" t="n">
        <v>40</v>
      </c>
      <c r="D273" s="0" t="n">
        <v>4.5</v>
      </c>
      <c r="E273" s="0" t="s">
        <v>11</v>
      </c>
      <c r="F273" s="0" t="s">
        <v>11</v>
      </c>
    </row>
    <row r="274" customFormat="false" ht="12.8" hidden="false" customHeight="false" outlineLevel="0" collapsed="false">
      <c r="A274" s="0" t="s">
        <v>10</v>
      </c>
      <c r="B274" s="0" t="str">
        <f aca="false">IF(A274="Entire home/apt","entier","autre")</f>
        <v>entier</v>
      </c>
      <c r="C274" s="0" t="n">
        <v>48</v>
      </c>
      <c r="D274" s="0" t="n">
        <v>4.63</v>
      </c>
      <c r="E274" s="0" t="s">
        <v>11</v>
      </c>
      <c r="F274" s="0" t="s">
        <v>12</v>
      </c>
    </row>
    <row r="275" customFormat="false" ht="12.8" hidden="false" customHeight="false" outlineLevel="0" collapsed="false">
      <c r="A275" s="0" t="s">
        <v>10</v>
      </c>
      <c r="B275" s="0" t="str">
        <f aca="false">IF(A275="Entire home/apt","entier","autre")</f>
        <v>entier</v>
      </c>
      <c r="C275" s="0" t="n">
        <v>86</v>
      </c>
      <c r="D275" s="0" t="n">
        <v>4.33</v>
      </c>
      <c r="E275" s="0" t="s">
        <v>11</v>
      </c>
      <c r="F275" s="0" t="s">
        <v>11</v>
      </c>
    </row>
    <row r="276" customFormat="false" ht="12.8" hidden="false" customHeight="false" outlineLevel="0" collapsed="false">
      <c r="A276" s="0" t="s">
        <v>10</v>
      </c>
      <c r="B276" s="0" t="str">
        <f aca="false">IF(A276="Entire home/apt","entier","autre")</f>
        <v>entier</v>
      </c>
      <c r="C276" s="0" t="n">
        <v>80</v>
      </c>
      <c r="D276" s="0" t="n">
        <v>4.58</v>
      </c>
      <c r="E276" s="0" t="s">
        <v>11</v>
      </c>
      <c r="F276" s="0" t="s">
        <v>11</v>
      </c>
    </row>
    <row r="277" customFormat="false" ht="12.8" hidden="false" customHeight="false" outlineLevel="0" collapsed="false">
      <c r="A277" s="0" t="s">
        <v>10</v>
      </c>
      <c r="B277" s="0" t="str">
        <f aca="false">IF(A277="Entire home/apt","entier","autre")</f>
        <v>entier</v>
      </c>
      <c r="C277" s="0" t="n">
        <v>30</v>
      </c>
      <c r="D277" s="0" t="n">
        <v>5</v>
      </c>
      <c r="E277" s="0" t="s">
        <v>11</v>
      </c>
      <c r="F277" s="0" t="s">
        <v>12</v>
      </c>
    </row>
    <row r="278" customFormat="false" ht="12.8" hidden="false" customHeight="false" outlineLevel="0" collapsed="false">
      <c r="A278" s="0" t="s">
        <v>10</v>
      </c>
      <c r="B278" s="0" t="str">
        <f aca="false">IF(A278="Entire home/apt","entier","autre")</f>
        <v>entier</v>
      </c>
      <c r="C278" s="0" t="n">
        <v>110</v>
      </c>
      <c r="D278" s="0" t="n">
        <v>2</v>
      </c>
      <c r="E278" s="0" t="s">
        <v>11</v>
      </c>
      <c r="F278" s="0" t="s">
        <v>11</v>
      </c>
    </row>
    <row r="279" customFormat="false" ht="12.8" hidden="false" customHeight="false" outlineLevel="0" collapsed="false">
      <c r="A279" s="0" t="s">
        <v>10</v>
      </c>
      <c r="B279" s="0" t="str">
        <f aca="false">IF(A279="Entire home/apt","entier","autre")</f>
        <v>entier</v>
      </c>
      <c r="C279" s="0" t="n">
        <v>82</v>
      </c>
      <c r="D279" s="0" t="n">
        <v>4.71</v>
      </c>
      <c r="E279" s="0" t="s">
        <v>11</v>
      </c>
      <c r="F279" s="0" t="s">
        <v>12</v>
      </c>
    </row>
    <row r="280" customFormat="false" ht="12.8" hidden="false" customHeight="false" outlineLevel="0" collapsed="false">
      <c r="A280" s="0" t="s">
        <v>10</v>
      </c>
      <c r="B280" s="0" t="str">
        <f aca="false">IF(A280="Entire home/apt","entier","autre")</f>
        <v>entier</v>
      </c>
      <c r="C280" s="0" t="n">
        <v>60</v>
      </c>
      <c r="D280" s="0" t="n">
        <v>5</v>
      </c>
      <c r="E280" s="0" t="s">
        <v>11</v>
      </c>
      <c r="F280" s="0" t="s">
        <v>12</v>
      </c>
    </row>
    <row r="281" customFormat="false" ht="12.8" hidden="false" customHeight="false" outlineLevel="0" collapsed="false">
      <c r="A281" s="0" t="s">
        <v>10</v>
      </c>
      <c r="B281" s="0" t="str">
        <f aca="false">IF(A281="Entire home/apt","entier","autre")</f>
        <v>entier</v>
      </c>
      <c r="C281" s="0" t="n">
        <v>75</v>
      </c>
      <c r="D281" s="0" t="n">
        <v>3</v>
      </c>
      <c r="E281" s="0" t="s">
        <v>12</v>
      </c>
      <c r="F281" s="0" t="s">
        <v>12</v>
      </c>
    </row>
    <row r="282" customFormat="false" ht="12.8" hidden="false" customHeight="false" outlineLevel="0" collapsed="false">
      <c r="A282" s="0" t="s">
        <v>10</v>
      </c>
      <c r="B282" s="0" t="str">
        <f aca="false">IF(A282="Entire home/apt","entier","autre")</f>
        <v>entier</v>
      </c>
      <c r="C282" s="0" t="n">
        <v>167</v>
      </c>
      <c r="D282" s="0" t="n">
        <v>4.43</v>
      </c>
      <c r="E282" s="0" t="s">
        <v>11</v>
      </c>
      <c r="F282" s="0" t="s">
        <v>11</v>
      </c>
    </row>
    <row r="283" customFormat="false" ht="12.8" hidden="false" customHeight="false" outlineLevel="0" collapsed="false">
      <c r="A283" s="0" t="s">
        <v>20</v>
      </c>
      <c r="B283" s="0" t="str">
        <f aca="false">IF(A283="Entire home/apt","entier","autre")</f>
        <v>autre</v>
      </c>
      <c r="C283" s="0" t="n">
        <v>90</v>
      </c>
      <c r="E283" s="0" t="s">
        <v>11</v>
      </c>
      <c r="F283" s="0" t="s">
        <v>11</v>
      </c>
    </row>
    <row r="284" customFormat="false" ht="12.8" hidden="false" customHeight="false" outlineLevel="0" collapsed="false">
      <c r="A284" s="0" t="s">
        <v>20</v>
      </c>
      <c r="B284" s="0" t="str">
        <f aca="false">IF(A284="Entire home/apt","entier","autre")</f>
        <v>autre</v>
      </c>
      <c r="C284" s="0" t="n">
        <v>65</v>
      </c>
      <c r="D284" s="0" t="n">
        <v>4.33</v>
      </c>
      <c r="E284" s="0" t="s">
        <v>11</v>
      </c>
      <c r="F284" s="0" t="s">
        <v>11</v>
      </c>
    </row>
    <row r="285" customFormat="false" ht="12.8" hidden="false" customHeight="false" outlineLevel="0" collapsed="false">
      <c r="A285" s="0" t="s">
        <v>10</v>
      </c>
      <c r="B285" s="0" t="str">
        <f aca="false">IF(A285="Entire home/apt","entier","autre")</f>
        <v>entier</v>
      </c>
      <c r="C285" s="0" t="n">
        <v>90</v>
      </c>
      <c r="D285" s="0" t="n">
        <v>4.55</v>
      </c>
      <c r="E285" s="0" t="s">
        <v>11</v>
      </c>
      <c r="F285" s="0" t="s">
        <v>11</v>
      </c>
    </row>
    <row r="286" customFormat="false" ht="12.8" hidden="false" customHeight="false" outlineLevel="0" collapsed="false">
      <c r="A286" s="0" t="s">
        <v>10</v>
      </c>
      <c r="B286" s="0" t="str">
        <f aca="false">IF(A286="Entire home/apt","entier","autre")</f>
        <v>entier</v>
      </c>
      <c r="C286" s="0" t="n">
        <v>150</v>
      </c>
      <c r="E286" s="0" t="s">
        <v>11</v>
      </c>
      <c r="F286" s="0" t="s">
        <v>12</v>
      </c>
    </row>
    <row r="287" customFormat="false" ht="12.8" hidden="false" customHeight="false" outlineLevel="0" collapsed="false">
      <c r="A287" s="0" t="s">
        <v>10</v>
      </c>
      <c r="B287" s="0" t="str">
        <f aca="false">IF(A287="Entire home/apt","entier","autre")</f>
        <v>entier</v>
      </c>
      <c r="C287" s="0" t="n">
        <v>105</v>
      </c>
      <c r="D287" s="0" t="n">
        <v>4.77</v>
      </c>
      <c r="E287" s="0" t="s">
        <v>11</v>
      </c>
      <c r="F287" s="0" t="s">
        <v>12</v>
      </c>
    </row>
    <row r="288" customFormat="false" ht="12.8" hidden="false" customHeight="false" outlineLevel="0" collapsed="false">
      <c r="A288" s="0" t="s">
        <v>10</v>
      </c>
      <c r="B288" s="0" t="str">
        <f aca="false">IF(A288="Entire home/apt","entier","autre")</f>
        <v>entier</v>
      </c>
      <c r="C288" s="0" t="n">
        <v>60</v>
      </c>
      <c r="D288" s="0" t="n">
        <v>4.92</v>
      </c>
      <c r="E288" s="0" t="s">
        <v>11</v>
      </c>
      <c r="F288" s="0" t="s">
        <v>12</v>
      </c>
    </row>
    <row r="289" customFormat="false" ht="12.8" hidden="false" customHeight="false" outlineLevel="0" collapsed="false">
      <c r="A289" s="0" t="s">
        <v>10</v>
      </c>
      <c r="B289" s="0" t="str">
        <f aca="false">IF(A289="Entire home/apt","entier","autre")</f>
        <v>entier</v>
      </c>
      <c r="C289" s="0" t="n">
        <v>60</v>
      </c>
      <c r="D289" s="0" t="n">
        <v>5</v>
      </c>
      <c r="E289" s="0" t="s">
        <v>11</v>
      </c>
      <c r="F289" s="0" t="s">
        <v>11</v>
      </c>
    </row>
    <row r="290" customFormat="false" ht="12.8" hidden="false" customHeight="false" outlineLevel="0" collapsed="false">
      <c r="A290" s="0" t="s">
        <v>20</v>
      </c>
      <c r="B290" s="0" t="str">
        <f aca="false">IF(A290="Entire home/apt","entier","autre")</f>
        <v>autre</v>
      </c>
      <c r="C290" s="0" t="n">
        <v>90</v>
      </c>
      <c r="D290" s="0" t="n">
        <v>5</v>
      </c>
      <c r="E290" s="0" t="s">
        <v>11</v>
      </c>
      <c r="F290" s="0" t="s">
        <v>12</v>
      </c>
    </row>
    <row r="291" customFormat="false" ht="12.8" hidden="false" customHeight="false" outlineLevel="0" collapsed="false">
      <c r="A291" s="0" t="s">
        <v>10</v>
      </c>
      <c r="B291" s="0" t="str">
        <f aca="false">IF(A291="Entire home/apt","entier","autre")</f>
        <v>entier</v>
      </c>
      <c r="C291" s="0" t="n">
        <v>7777</v>
      </c>
      <c r="D291" s="0" t="n">
        <v>5</v>
      </c>
      <c r="E291" s="0" t="s">
        <v>12</v>
      </c>
      <c r="F291" s="0" t="s">
        <v>11</v>
      </c>
    </row>
    <row r="292" customFormat="false" ht="12.8" hidden="false" customHeight="false" outlineLevel="0" collapsed="false">
      <c r="A292" s="0" t="s">
        <v>10</v>
      </c>
      <c r="B292" s="0" t="str">
        <f aca="false">IF(A292="Entire home/apt","entier","autre")</f>
        <v>entier</v>
      </c>
      <c r="C292" s="0" t="n">
        <v>60</v>
      </c>
      <c r="D292" s="0" t="n">
        <v>4.5</v>
      </c>
      <c r="E292" s="0" t="s">
        <v>11</v>
      </c>
      <c r="F292" s="0" t="s">
        <v>12</v>
      </c>
    </row>
    <row r="293" customFormat="false" ht="12.8" hidden="false" customHeight="false" outlineLevel="0" collapsed="false">
      <c r="A293" s="0" t="s">
        <v>10</v>
      </c>
      <c r="B293" s="0" t="str">
        <f aca="false">IF(A293="Entire home/apt","entier","autre")</f>
        <v>entier</v>
      </c>
      <c r="C293" s="0" t="n">
        <v>63</v>
      </c>
      <c r="D293" s="0" t="n">
        <v>4.75</v>
      </c>
      <c r="E293" s="0" t="s">
        <v>11</v>
      </c>
      <c r="F293" s="0" t="s">
        <v>11</v>
      </c>
    </row>
    <row r="294" customFormat="false" ht="12.8" hidden="false" customHeight="false" outlineLevel="0" collapsed="false">
      <c r="A294" s="0" t="s">
        <v>10</v>
      </c>
      <c r="B294" s="0" t="str">
        <f aca="false">IF(A294="Entire home/apt","entier","autre")</f>
        <v>entier</v>
      </c>
      <c r="C294" s="0" t="n">
        <v>59</v>
      </c>
      <c r="D294" s="0" t="n">
        <v>4.39</v>
      </c>
      <c r="E294" s="0" t="s">
        <v>11</v>
      </c>
      <c r="F294" s="0" t="s">
        <v>11</v>
      </c>
    </row>
    <row r="295" customFormat="false" ht="12.8" hidden="false" customHeight="false" outlineLevel="0" collapsed="false">
      <c r="A295" s="0" t="s">
        <v>10</v>
      </c>
      <c r="B295" s="0" t="str">
        <f aca="false">IF(A295="Entire home/apt","entier","autre")</f>
        <v>entier</v>
      </c>
      <c r="C295" s="0" t="n">
        <v>60</v>
      </c>
      <c r="D295" s="0" t="n">
        <v>5</v>
      </c>
      <c r="E295" s="0" t="s">
        <v>12</v>
      </c>
      <c r="F295" s="0" t="s">
        <v>12</v>
      </c>
    </row>
    <row r="296" customFormat="false" ht="12.8" hidden="false" customHeight="false" outlineLevel="0" collapsed="false">
      <c r="A296" s="0" t="s">
        <v>20</v>
      </c>
      <c r="B296" s="0" t="str">
        <f aca="false">IF(A296="Entire home/apt","entier","autre")</f>
        <v>autre</v>
      </c>
      <c r="C296" s="0" t="n">
        <v>27</v>
      </c>
      <c r="D296" s="0" t="n">
        <v>4</v>
      </c>
      <c r="E296" s="0" t="s">
        <v>11</v>
      </c>
      <c r="F296" s="0" t="s">
        <v>12</v>
      </c>
    </row>
    <row r="297" customFormat="false" ht="12.8" hidden="false" customHeight="false" outlineLevel="0" collapsed="false">
      <c r="A297" s="0" t="s">
        <v>10</v>
      </c>
      <c r="B297" s="0" t="str">
        <f aca="false">IF(A297="Entire home/apt","entier","autre")</f>
        <v>entier</v>
      </c>
      <c r="C297" s="0" t="n">
        <v>230</v>
      </c>
      <c r="D297" s="0" t="n">
        <v>4.93</v>
      </c>
      <c r="E297" s="0" t="s">
        <v>11</v>
      </c>
      <c r="F297" s="0" t="s">
        <v>11</v>
      </c>
    </row>
    <row r="298" customFormat="false" ht="12.8" hidden="false" customHeight="false" outlineLevel="0" collapsed="false">
      <c r="A298" s="0" t="s">
        <v>10</v>
      </c>
      <c r="B298" s="0" t="str">
        <f aca="false">IF(A298="Entire home/apt","entier","autre")</f>
        <v>entier</v>
      </c>
      <c r="C298" s="0" t="n">
        <v>50</v>
      </c>
      <c r="E298" s="0" t="s">
        <v>12</v>
      </c>
      <c r="F298" s="0" t="s">
        <v>12</v>
      </c>
    </row>
    <row r="299" customFormat="false" ht="12.8" hidden="false" customHeight="false" outlineLevel="0" collapsed="false">
      <c r="A299" s="0" t="s">
        <v>20</v>
      </c>
      <c r="B299" s="0" t="str">
        <f aca="false">IF(A299="Entire home/apt","entier","autre")</f>
        <v>autre</v>
      </c>
      <c r="C299" s="0" t="n">
        <v>150</v>
      </c>
      <c r="E299" s="0" t="s">
        <v>11</v>
      </c>
      <c r="F299" s="0" t="s">
        <v>11</v>
      </c>
    </row>
    <row r="300" customFormat="false" ht="12.8" hidden="false" customHeight="false" outlineLevel="0" collapsed="false">
      <c r="A300" s="0" t="s">
        <v>10</v>
      </c>
      <c r="B300" s="0" t="str">
        <f aca="false">IF(A300="Entire home/apt","entier","autre")</f>
        <v>entier</v>
      </c>
      <c r="C300" s="0" t="n">
        <v>58</v>
      </c>
      <c r="D300" s="0" t="n">
        <v>5</v>
      </c>
      <c r="E300" s="0" t="s">
        <v>12</v>
      </c>
      <c r="F300" s="0" t="s">
        <v>12</v>
      </c>
    </row>
    <row r="301" customFormat="false" ht="12.8" hidden="false" customHeight="false" outlineLevel="0" collapsed="false">
      <c r="A301" s="0" t="s">
        <v>22</v>
      </c>
      <c r="B301" s="0" t="str">
        <f aca="false">IF(A301="Entire home/apt","entier","autre")</f>
        <v>autre</v>
      </c>
      <c r="C301" s="0" t="n">
        <v>150</v>
      </c>
      <c r="D301" s="0" t="n">
        <v>5</v>
      </c>
      <c r="E301" s="0" t="s">
        <v>11</v>
      </c>
      <c r="F301" s="0" t="s">
        <v>12</v>
      </c>
    </row>
    <row r="302" customFormat="false" ht="12.8" hidden="false" customHeight="false" outlineLevel="0" collapsed="false">
      <c r="A302" s="0" t="s">
        <v>10</v>
      </c>
      <c r="B302" s="0" t="str">
        <f aca="false">IF(A302="Entire home/apt","entier","autre")</f>
        <v>entier</v>
      </c>
      <c r="C302" s="0" t="n">
        <v>40</v>
      </c>
      <c r="E302" s="0" t="s">
        <v>12</v>
      </c>
      <c r="F302" s="0" t="s">
        <v>12</v>
      </c>
    </row>
    <row r="303" customFormat="false" ht="12.8" hidden="false" customHeight="false" outlineLevel="0" collapsed="false">
      <c r="A303" s="0" t="s">
        <v>10</v>
      </c>
      <c r="B303" s="0" t="str">
        <f aca="false">IF(A303="Entire home/apt","entier","autre")</f>
        <v>entier</v>
      </c>
      <c r="C303" s="0" t="n">
        <v>65</v>
      </c>
      <c r="D303" s="0" t="n">
        <v>4.5</v>
      </c>
      <c r="E303" s="0" t="s">
        <v>12</v>
      </c>
      <c r="F303" s="0" t="s">
        <v>11</v>
      </c>
    </row>
    <row r="304" customFormat="false" ht="12.8" hidden="false" customHeight="false" outlineLevel="0" collapsed="false">
      <c r="A304" s="0" t="s">
        <v>10</v>
      </c>
      <c r="B304" s="0" t="str">
        <f aca="false">IF(A304="Entire home/apt","entier","autre")</f>
        <v>entier</v>
      </c>
      <c r="C304" s="0" t="n">
        <v>54</v>
      </c>
      <c r="D304" s="0" t="n">
        <v>4.79</v>
      </c>
      <c r="E304" s="0" t="s">
        <v>11</v>
      </c>
      <c r="F304" s="0" t="s">
        <v>11</v>
      </c>
    </row>
    <row r="305" customFormat="false" ht="12.8" hidden="false" customHeight="false" outlineLevel="0" collapsed="false">
      <c r="A305" s="0" t="s">
        <v>10</v>
      </c>
      <c r="B305" s="0" t="str">
        <f aca="false">IF(A305="Entire home/apt","entier","autre")</f>
        <v>entier</v>
      </c>
      <c r="C305" s="0" t="n">
        <v>160</v>
      </c>
      <c r="E305" s="0" t="s">
        <v>11</v>
      </c>
      <c r="F305" s="0" t="s">
        <v>11</v>
      </c>
    </row>
    <row r="306" customFormat="false" ht="12.8" hidden="false" customHeight="false" outlineLevel="0" collapsed="false">
      <c r="A306" s="0" t="s">
        <v>20</v>
      </c>
      <c r="B306" s="0" t="str">
        <f aca="false">IF(A306="Entire home/apt","entier","autre")</f>
        <v>autre</v>
      </c>
      <c r="C306" s="0" t="n">
        <v>25</v>
      </c>
      <c r="D306" s="0" t="n">
        <v>4.79</v>
      </c>
      <c r="E306" s="0" t="s">
        <v>11</v>
      </c>
      <c r="F306" s="0" t="s">
        <v>11</v>
      </c>
    </row>
    <row r="307" customFormat="false" ht="12.8" hidden="false" customHeight="false" outlineLevel="0" collapsed="false">
      <c r="A307" s="0" t="s">
        <v>10</v>
      </c>
      <c r="B307" s="0" t="str">
        <f aca="false">IF(A307="Entire home/apt","entier","autre")</f>
        <v>entier</v>
      </c>
      <c r="C307" s="0" t="n">
        <v>65</v>
      </c>
      <c r="D307" s="0" t="n">
        <v>4.94</v>
      </c>
      <c r="E307" s="0" t="s">
        <v>11</v>
      </c>
      <c r="F307" s="0" t="s">
        <v>11</v>
      </c>
    </row>
    <row r="308" customFormat="false" ht="12.8" hidden="false" customHeight="false" outlineLevel="0" collapsed="false">
      <c r="A308" s="0" t="s">
        <v>10</v>
      </c>
      <c r="B308" s="0" t="str">
        <f aca="false">IF(A308="Entire home/apt","entier","autre")</f>
        <v>entier</v>
      </c>
      <c r="C308" s="0" t="n">
        <v>90</v>
      </c>
      <c r="D308" s="0" t="n">
        <v>5</v>
      </c>
      <c r="E308" s="0" t="s">
        <v>11</v>
      </c>
      <c r="F308" s="0" t="s">
        <v>12</v>
      </c>
    </row>
    <row r="309" customFormat="false" ht="12.8" hidden="false" customHeight="false" outlineLevel="0" collapsed="false">
      <c r="A309" s="0" t="s">
        <v>10</v>
      </c>
      <c r="B309" s="0" t="str">
        <f aca="false">IF(A309="Entire home/apt","entier","autre")</f>
        <v>entier</v>
      </c>
      <c r="C309" s="0" t="n">
        <v>55</v>
      </c>
      <c r="D309" s="0" t="n">
        <v>4.8</v>
      </c>
      <c r="E309" s="0" t="s">
        <v>11</v>
      </c>
      <c r="F309" s="0" t="s">
        <v>11</v>
      </c>
    </row>
    <row r="310" customFormat="false" ht="12.8" hidden="false" customHeight="false" outlineLevel="0" collapsed="false">
      <c r="A310" s="0" t="s">
        <v>20</v>
      </c>
      <c r="B310" s="0" t="str">
        <f aca="false">IF(A310="Entire home/apt","entier","autre")</f>
        <v>autre</v>
      </c>
      <c r="C310" s="0" t="n">
        <v>35</v>
      </c>
      <c r="E310" s="0" t="s">
        <v>11</v>
      </c>
      <c r="F310" s="0" t="s">
        <v>12</v>
      </c>
    </row>
    <row r="311" customFormat="false" ht="12.8" hidden="false" customHeight="false" outlineLevel="0" collapsed="false">
      <c r="A311" s="0" t="s">
        <v>20</v>
      </c>
      <c r="B311" s="0" t="str">
        <f aca="false">IF(A311="Entire home/apt","entier","autre")</f>
        <v>autre</v>
      </c>
      <c r="C311" s="0" t="n">
        <v>55</v>
      </c>
      <c r="D311" s="0" t="n">
        <v>5</v>
      </c>
      <c r="E311" s="0" t="s">
        <v>11</v>
      </c>
      <c r="F311" s="0" t="s">
        <v>11</v>
      </c>
    </row>
    <row r="312" customFormat="false" ht="12.8" hidden="false" customHeight="false" outlineLevel="0" collapsed="false">
      <c r="A312" s="0" t="s">
        <v>10</v>
      </c>
      <c r="B312" s="0" t="str">
        <f aca="false">IF(A312="Entire home/apt","entier","autre")</f>
        <v>entier</v>
      </c>
      <c r="C312" s="0" t="n">
        <v>69</v>
      </c>
      <c r="D312" s="0" t="n">
        <v>5</v>
      </c>
      <c r="E312" s="0" t="s">
        <v>11</v>
      </c>
      <c r="F312" s="0" t="s">
        <v>12</v>
      </c>
    </row>
    <row r="313" customFormat="false" ht="12.8" hidden="false" customHeight="false" outlineLevel="0" collapsed="false">
      <c r="A313" s="0" t="s">
        <v>10</v>
      </c>
      <c r="B313" s="0" t="str">
        <f aca="false">IF(A313="Entire home/apt","entier","autre")</f>
        <v>entier</v>
      </c>
      <c r="C313" s="0" t="n">
        <v>30</v>
      </c>
      <c r="D313" s="0" t="n">
        <v>5</v>
      </c>
      <c r="E313" s="0" t="s">
        <v>11</v>
      </c>
      <c r="F313" s="0" t="s">
        <v>11</v>
      </c>
    </row>
    <row r="314" customFormat="false" ht="12.8" hidden="false" customHeight="false" outlineLevel="0" collapsed="false">
      <c r="A314" s="0" t="s">
        <v>10</v>
      </c>
      <c r="B314" s="0" t="str">
        <f aca="false">IF(A314="Entire home/apt","entier","autre")</f>
        <v>entier</v>
      </c>
      <c r="C314" s="0" t="n">
        <v>55</v>
      </c>
      <c r="D314" s="0" t="n">
        <v>4.92</v>
      </c>
      <c r="E314" s="0" t="s">
        <v>11</v>
      </c>
      <c r="F314" s="0" t="s">
        <v>12</v>
      </c>
    </row>
    <row r="315" customFormat="false" ht="12.8" hidden="false" customHeight="false" outlineLevel="0" collapsed="false">
      <c r="A315" s="0" t="s">
        <v>10</v>
      </c>
      <c r="B315" s="0" t="str">
        <f aca="false">IF(A315="Entire home/apt","entier","autre")</f>
        <v>entier</v>
      </c>
      <c r="C315" s="0" t="n">
        <v>28</v>
      </c>
      <c r="D315" s="0" t="n">
        <v>4.68</v>
      </c>
      <c r="E315" s="0" t="s">
        <v>11</v>
      </c>
      <c r="F315" s="0" t="s">
        <v>11</v>
      </c>
    </row>
    <row r="316" customFormat="false" ht="12.8" hidden="false" customHeight="false" outlineLevel="0" collapsed="false">
      <c r="A316" s="0" t="s">
        <v>10</v>
      </c>
      <c r="B316" s="0" t="str">
        <f aca="false">IF(A316="Entire home/apt","entier","autre")</f>
        <v>entier</v>
      </c>
      <c r="C316" s="0" t="n">
        <v>70</v>
      </c>
      <c r="D316" s="0" t="n">
        <v>4.81</v>
      </c>
      <c r="E316" s="0" t="s">
        <v>11</v>
      </c>
      <c r="F316" s="0" t="s">
        <v>12</v>
      </c>
    </row>
    <row r="317" customFormat="false" ht="12.8" hidden="false" customHeight="false" outlineLevel="0" collapsed="false">
      <c r="A317" s="0" t="s">
        <v>10</v>
      </c>
      <c r="B317" s="0" t="str">
        <f aca="false">IF(A317="Entire home/apt","entier","autre")</f>
        <v>entier</v>
      </c>
      <c r="C317" s="0" t="n">
        <v>71</v>
      </c>
      <c r="D317" s="0" t="n">
        <v>4.94</v>
      </c>
      <c r="E317" s="0" t="s">
        <v>11</v>
      </c>
      <c r="F317" s="0" t="s">
        <v>11</v>
      </c>
    </row>
    <row r="318" customFormat="false" ht="12.8" hidden="false" customHeight="false" outlineLevel="0" collapsed="false">
      <c r="A318" s="0" t="s">
        <v>20</v>
      </c>
      <c r="B318" s="0" t="str">
        <f aca="false">IF(A318="Entire home/apt","entier","autre")</f>
        <v>autre</v>
      </c>
      <c r="C318" s="0" t="n">
        <v>30</v>
      </c>
      <c r="D318" s="0" t="n">
        <v>4.92</v>
      </c>
      <c r="E318" s="0" t="s">
        <v>11</v>
      </c>
      <c r="F318" s="0" t="s">
        <v>12</v>
      </c>
    </row>
    <row r="319" customFormat="false" ht="12.8" hidden="false" customHeight="false" outlineLevel="0" collapsed="false">
      <c r="A319" s="0" t="s">
        <v>10</v>
      </c>
      <c r="B319" s="0" t="str">
        <f aca="false">IF(A319="Entire home/apt","entier","autre")</f>
        <v>entier</v>
      </c>
      <c r="C319" s="0" t="n">
        <v>140</v>
      </c>
      <c r="D319" s="0" t="n">
        <v>5</v>
      </c>
      <c r="E319" s="0" t="s">
        <v>11</v>
      </c>
      <c r="F319" s="0" t="s">
        <v>12</v>
      </c>
    </row>
    <row r="320" customFormat="false" ht="12.8" hidden="false" customHeight="false" outlineLevel="0" collapsed="false">
      <c r="A320" s="0" t="s">
        <v>10</v>
      </c>
      <c r="B320" s="0" t="str">
        <f aca="false">IF(A320="Entire home/apt","entier","autre")</f>
        <v>entier</v>
      </c>
      <c r="C320" s="0" t="n">
        <v>90</v>
      </c>
      <c r="D320" s="0" t="n">
        <v>5</v>
      </c>
      <c r="E320" s="0" t="s">
        <v>11</v>
      </c>
      <c r="F320" s="0" t="s">
        <v>12</v>
      </c>
    </row>
    <row r="321" customFormat="false" ht="12.8" hidden="false" customHeight="false" outlineLevel="0" collapsed="false">
      <c r="A321" s="0" t="s">
        <v>10</v>
      </c>
      <c r="B321" s="0" t="str">
        <f aca="false">IF(A321="Entire home/apt","entier","autre")</f>
        <v>entier</v>
      </c>
      <c r="C321" s="0" t="n">
        <v>70</v>
      </c>
      <c r="D321" s="0" t="n">
        <v>4.91</v>
      </c>
      <c r="E321" s="0" t="s">
        <v>11</v>
      </c>
      <c r="F321" s="0" t="s">
        <v>12</v>
      </c>
    </row>
    <row r="322" customFormat="false" ht="12.8" hidden="false" customHeight="false" outlineLevel="0" collapsed="false">
      <c r="A322" s="0" t="s">
        <v>10</v>
      </c>
      <c r="B322" s="0" t="str">
        <f aca="false">IF(A322="Entire home/apt","entier","autre")</f>
        <v>entier</v>
      </c>
      <c r="C322" s="0" t="n">
        <v>45</v>
      </c>
      <c r="D322" s="0" t="n">
        <v>4.42</v>
      </c>
      <c r="E322" s="0" t="s">
        <v>11</v>
      </c>
      <c r="F322" s="0" t="s">
        <v>12</v>
      </c>
    </row>
    <row r="323" customFormat="false" ht="12.8" hidden="false" customHeight="false" outlineLevel="0" collapsed="false">
      <c r="A323" s="0" t="s">
        <v>10</v>
      </c>
      <c r="B323" s="0" t="str">
        <f aca="false">IF(A323="Entire home/apt","entier","autre")</f>
        <v>entier</v>
      </c>
      <c r="C323" s="0" t="n">
        <v>50</v>
      </c>
      <c r="D323" s="0" t="n">
        <v>0</v>
      </c>
      <c r="E323" s="0" t="s">
        <v>11</v>
      </c>
      <c r="F323" s="0" t="s">
        <v>12</v>
      </c>
    </row>
    <row r="324" customFormat="false" ht="12.8" hidden="false" customHeight="false" outlineLevel="0" collapsed="false">
      <c r="A324" s="0" t="s">
        <v>10</v>
      </c>
      <c r="B324" s="0" t="str">
        <f aca="false">IF(A324="Entire home/apt","entier","autre")</f>
        <v>entier</v>
      </c>
      <c r="C324" s="0" t="n">
        <v>80</v>
      </c>
      <c r="D324" s="0" t="n">
        <v>5</v>
      </c>
      <c r="E324" s="0" t="s">
        <v>11</v>
      </c>
      <c r="F324" s="0" t="s">
        <v>11</v>
      </c>
    </row>
    <row r="325" customFormat="false" ht="12.8" hidden="false" customHeight="false" outlineLevel="0" collapsed="false">
      <c r="A325" s="0" t="s">
        <v>10</v>
      </c>
      <c r="B325" s="0" t="str">
        <f aca="false">IF(A325="Entire home/apt","entier","autre")</f>
        <v>entier</v>
      </c>
      <c r="C325" s="0" t="n">
        <v>57</v>
      </c>
      <c r="D325" s="0" t="n">
        <v>4.75</v>
      </c>
      <c r="E325" s="0" t="s">
        <v>11</v>
      </c>
      <c r="F325" s="0" t="s">
        <v>11</v>
      </c>
    </row>
    <row r="326" customFormat="false" ht="12.8" hidden="false" customHeight="false" outlineLevel="0" collapsed="false">
      <c r="A326" s="0" t="s">
        <v>10</v>
      </c>
      <c r="B326" s="0" t="str">
        <f aca="false">IF(A326="Entire home/apt","entier","autre")</f>
        <v>entier</v>
      </c>
      <c r="C326" s="0" t="n">
        <v>36</v>
      </c>
      <c r="D326" s="0" t="n">
        <v>4.71</v>
      </c>
      <c r="E326" s="0" t="s">
        <v>11</v>
      </c>
      <c r="F326" s="0" t="s">
        <v>12</v>
      </c>
    </row>
    <row r="327" customFormat="false" ht="12.8" hidden="false" customHeight="false" outlineLevel="0" collapsed="false">
      <c r="A327" s="0" t="s">
        <v>10</v>
      </c>
      <c r="B327" s="0" t="str">
        <f aca="false">IF(A327="Entire home/apt","entier","autre")</f>
        <v>entier</v>
      </c>
      <c r="C327" s="0" t="n">
        <v>138</v>
      </c>
      <c r="D327" s="0" t="n">
        <v>4.65</v>
      </c>
      <c r="E327" s="0" t="s">
        <v>11</v>
      </c>
      <c r="F327" s="0" t="s">
        <v>12</v>
      </c>
    </row>
    <row r="328" customFormat="false" ht="12.8" hidden="false" customHeight="false" outlineLevel="0" collapsed="false">
      <c r="A328" s="0" t="s">
        <v>10</v>
      </c>
      <c r="B328" s="0" t="str">
        <f aca="false">IF(A328="Entire home/apt","entier","autre")</f>
        <v>entier</v>
      </c>
      <c r="C328" s="0" t="n">
        <v>61</v>
      </c>
      <c r="D328" s="0" t="n">
        <v>4.87</v>
      </c>
      <c r="E328" s="0" t="s">
        <v>11</v>
      </c>
      <c r="F328" s="0" t="s">
        <v>11</v>
      </c>
    </row>
    <row r="329" customFormat="false" ht="12.8" hidden="false" customHeight="false" outlineLevel="0" collapsed="false">
      <c r="A329" s="0" t="s">
        <v>10</v>
      </c>
      <c r="B329" s="0" t="str">
        <f aca="false">IF(A329="Entire home/apt","entier","autre")</f>
        <v>entier</v>
      </c>
      <c r="C329" s="0" t="n">
        <v>91</v>
      </c>
      <c r="D329" s="0" t="n">
        <v>3.2</v>
      </c>
      <c r="E329" s="0" t="s">
        <v>11</v>
      </c>
      <c r="F329" s="0" t="s">
        <v>11</v>
      </c>
    </row>
    <row r="330" customFormat="false" ht="12.8" hidden="false" customHeight="false" outlineLevel="0" collapsed="false">
      <c r="A330" s="0" t="s">
        <v>10</v>
      </c>
      <c r="B330" s="0" t="str">
        <f aca="false">IF(A330="Entire home/apt","entier","autre")</f>
        <v>entier</v>
      </c>
      <c r="C330" s="0" t="n">
        <v>105</v>
      </c>
      <c r="D330" s="0" t="n">
        <v>5</v>
      </c>
      <c r="E330" s="0" t="s">
        <v>11</v>
      </c>
      <c r="F330" s="0" t="s">
        <v>11</v>
      </c>
    </row>
    <row r="331" customFormat="false" ht="12.8" hidden="false" customHeight="false" outlineLevel="0" collapsed="false">
      <c r="A331" s="0" t="s">
        <v>10</v>
      </c>
      <c r="B331" s="0" t="str">
        <f aca="false">IF(A331="Entire home/apt","entier","autre")</f>
        <v>entier</v>
      </c>
      <c r="C331" s="0" t="n">
        <v>52</v>
      </c>
      <c r="D331" s="0" t="n">
        <v>4.59</v>
      </c>
      <c r="E331" s="0" t="s">
        <v>11</v>
      </c>
      <c r="F331" s="0" t="s">
        <v>12</v>
      </c>
    </row>
    <row r="332" customFormat="false" ht="12.8" hidden="false" customHeight="false" outlineLevel="0" collapsed="false">
      <c r="A332" s="0" t="s">
        <v>20</v>
      </c>
      <c r="B332" s="0" t="str">
        <f aca="false">IF(A332="Entire home/apt","entier","autre")</f>
        <v>autre</v>
      </c>
      <c r="C332" s="0" t="n">
        <v>228</v>
      </c>
      <c r="E332" s="0" t="s">
        <v>11</v>
      </c>
      <c r="F332" s="0" t="s">
        <v>12</v>
      </c>
    </row>
    <row r="333" customFormat="false" ht="12.8" hidden="false" customHeight="false" outlineLevel="0" collapsed="false">
      <c r="A333" s="0" t="s">
        <v>10</v>
      </c>
      <c r="B333" s="0" t="str">
        <f aca="false">IF(A333="Entire home/apt","entier","autre")</f>
        <v>entier</v>
      </c>
      <c r="C333" s="0" t="n">
        <v>65</v>
      </c>
      <c r="E333" s="0" t="s">
        <v>11</v>
      </c>
      <c r="F333" s="0" t="s">
        <v>11</v>
      </c>
    </row>
    <row r="334" customFormat="false" ht="12.8" hidden="false" customHeight="false" outlineLevel="0" collapsed="false">
      <c r="A334" s="0" t="s">
        <v>10</v>
      </c>
      <c r="B334" s="0" t="str">
        <f aca="false">IF(A334="Entire home/apt","entier","autre")</f>
        <v>entier</v>
      </c>
      <c r="C334" s="0" t="n">
        <v>102</v>
      </c>
      <c r="D334" s="0" t="n">
        <v>4.37</v>
      </c>
      <c r="E334" s="0" t="s">
        <v>11</v>
      </c>
      <c r="F334" s="0" t="s">
        <v>11</v>
      </c>
    </row>
    <row r="335" customFormat="false" ht="12.8" hidden="false" customHeight="false" outlineLevel="0" collapsed="false">
      <c r="A335" s="0" t="s">
        <v>10</v>
      </c>
      <c r="B335" s="0" t="str">
        <f aca="false">IF(A335="Entire home/apt","entier","autre")</f>
        <v>entier</v>
      </c>
      <c r="C335" s="0" t="n">
        <v>75</v>
      </c>
      <c r="D335" s="0" t="n">
        <v>4.5</v>
      </c>
      <c r="E335" s="0" t="s">
        <v>11</v>
      </c>
      <c r="F335" s="0" t="s">
        <v>11</v>
      </c>
    </row>
    <row r="336" customFormat="false" ht="12.8" hidden="false" customHeight="false" outlineLevel="0" collapsed="false">
      <c r="A336" s="0" t="s">
        <v>20</v>
      </c>
      <c r="B336" s="0" t="str">
        <f aca="false">IF(A336="Entire home/apt","entier","autre")</f>
        <v>autre</v>
      </c>
      <c r="C336" s="0" t="n">
        <v>50</v>
      </c>
      <c r="D336" s="0" t="n">
        <v>4.84</v>
      </c>
      <c r="E336" s="0" t="s">
        <v>11</v>
      </c>
      <c r="F336" s="0" t="s">
        <v>12</v>
      </c>
    </row>
    <row r="337" customFormat="false" ht="12.8" hidden="false" customHeight="false" outlineLevel="0" collapsed="false">
      <c r="A337" s="0" t="s">
        <v>20</v>
      </c>
      <c r="B337" s="0" t="str">
        <f aca="false">IF(A337="Entire home/apt","entier","autre")</f>
        <v>autre</v>
      </c>
      <c r="C337" s="0" t="n">
        <v>75</v>
      </c>
      <c r="D337" s="0" t="n">
        <v>3</v>
      </c>
      <c r="E337" s="0" t="s">
        <v>11</v>
      </c>
      <c r="F337" s="0" t="s">
        <v>12</v>
      </c>
    </row>
    <row r="338" customFormat="false" ht="12.8" hidden="false" customHeight="false" outlineLevel="0" collapsed="false">
      <c r="A338" s="0" t="s">
        <v>10</v>
      </c>
      <c r="B338" s="0" t="str">
        <f aca="false">IF(A338="Entire home/apt","entier","autre")</f>
        <v>entier</v>
      </c>
      <c r="C338" s="0" t="n">
        <v>130</v>
      </c>
      <c r="D338" s="0" t="n">
        <v>4.4</v>
      </c>
      <c r="E338" s="0" t="s">
        <v>11</v>
      </c>
      <c r="F338" s="0" t="s">
        <v>12</v>
      </c>
    </row>
    <row r="339" customFormat="false" ht="12.8" hidden="false" customHeight="false" outlineLevel="0" collapsed="false">
      <c r="A339" s="0" t="s">
        <v>20</v>
      </c>
      <c r="B339" s="0" t="str">
        <f aca="false">IF(A339="Entire home/apt","entier","autre")</f>
        <v>autre</v>
      </c>
      <c r="C339" s="0" t="n">
        <v>23</v>
      </c>
      <c r="D339" s="0" t="n">
        <v>5</v>
      </c>
      <c r="E339" s="0" t="s">
        <v>11</v>
      </c>
      <c r="F339" s="0" t="s">
        <v>12</v>
      </c>
    </row>
    <row r="340" customFormat="false" ht="12.8" hidden="false" customHeight="false" outlineLevel="0" collapsed="false">
      <c r="A340" s="0" t="s">
        <v>10</v>
      </c>
      <c r="B340" s="0" t="str">
        <f aca="false">IF(A340="Entire home/apt","entier","autre")</f>
        <v>entier</v>
      </c>
      <c r="C340" s="0" t="n">
        <v>56</v>
      </c>
      <c r="D340" s="0" t="n">
        <v>4.8</v>
      </c>
      <c r="E340" s="0" t="s">
        <v>11</v>
      </c>
      <c r="F340" s="0" t="s">
        <v>11</v>
      </c>
    </row>
    <row r="341" customFormat="false" ht="12.8" hidden="false" customHeight="false" outlineLevel="0" collapsed="false">
      <c r="A341" s="0" t="s">
        <v>20</v>
      </c>
      <c r="B341" s="0" t="str">
        <f aca="false">IF(A341="Entire home/apt","entier","autre")</f>
        <v>autre</v>
      </c>
      <c r="C341" s="0" t="n">
        <v>32</v>
      </c>
      <c r="D341" s="0" t="n">
        <v>4.33</v>
      </c>
      <c r="E341" s="0" t="s">
        <v>11</v>
      </c>
      <c r="F341" s="0" t="s">
        <v>12</v>
      </c>
    </row>
    <row r="342" customFormat="false" ht="12.8" hidden="false" customHeight="false" outlineLevel="0" collapsed="false">
      <c r="A342" s="0" t="s">
        <v>10</v>
      </c>
      <c r="B342" s="0" t="str">
        <f aca="false">IF(A342="Entire home/apt","entier","autre")</f>
        <v>entier</v>
      </c>
      <c r="C342" s="0" t="n">
        <v>55</v>
      </c>
      <c r="D342" s="0" t="n">
        <v>4.2</v>
      </c>
      <c r="E342" s="0" t="s">
        <v>11</v>
      </c>
      <c r="F342" s="0" t="s">
        <v>11</v>
      </c>
    </row>
    <row r="343" customFormat="false" ht="12.8" hidden="false" customHeight="false" outlineLevel="0" collapsed="false">
      <c r="A343" s="0" t="s">
        <v>10</v>
      </c>
      <c r="B343" s="0" t="str">
        <f aca="false">IF(A343="Entire home/apt","entier","autre")</f>
        <v>entier</v>
      </c>
      <c r="C343" s="0" t="n">
        <v>194</v>
      </c>
      <c r="D343" s="0" t="n">
        <v>4.5</v>
      </c>
      <c r="E343" s="0" t="s">
        <v>11</v>
      </c>
      <c r="F343" s="0" t="s">
        <v>11</v>
      </c>
    </row>
    <row r="344" customFormat="false" ht="12.8" hidden="false" customHeight="false" outlineLevel="0" collapsed="false">
      <c r="A344" s="0" t="s">
        <v>20</v>
      </c>
      <c r="B344" s="0" t="str">
        <f aca="false">IF(A344="Entire home/apt","entier","autre")</f>
        <v>autre</v>
      </c>
      <c r="C344" s="0" t="n">
        <v>89</v>
      </c>
      <c r="D344" s="0" t="n">
        <v>0</v>
      </c>
      <c r="E344" s="0" t="s">
        <v>11</v>
      </c>
      <c r="F344" s="0" t="s">
        <v>11</v>
      </c>
    </row>
    <row r="345" customFormat="false" ht="12.8" hidden="false" customHeight="false" outlineLevel="0" collapsed="false">
      <c r="A345" s="0" t="s">
        <v>10</v>
      </c>
      <c r="B345" s="0" t="str">
        <f aca="false">IF(A345="Entire home/apt","entier","autre")</f>
        <v>entier</v>
      </c>
      <c r="C345" s="0" t="n">
        <v>64</v>
      </c>
      <c r="D345" s="0" t="n">
        <v>4.3</v>
      </c>
      <c r="E345" s="0" t="s">
        <v>11</v>
      </c>
      <c r="F345" s="0" t="s">
        <v>12</v>
      </c>
    </row>
    <row r="346" customFormat="false" ht="12.8" hidden="false" customHeight="false" outlineLevel="0" collapsed="false">
      <c r="A346" s="0" t="s">
        <v>10</v>
      </c>
      <c r="B346" s="0" t="str">
        <f aca="false">IF(A346="Entire home/apt","entier","autre")</f>
        <v>entier</v>
      </c>
      <c r="C346" s="0" t="n">
        <v>124</v>
      </c>
      <c r="E346" s="0" t="s">
        <v>11</v>
      </c>
      <c r="F346" s="0" t="s">
        <v>11</v>
      </c>
    </row>
    <row r="347" customFormat="false" ht="12.8" hidden="false" customHeight="false" outlineLevel="0" collapsed="false">
      <c r="A347" s="0" t="s">
        <v>10</v>
      </c>
      <c r="B347" s="0" t="str">
        <f aca="false">IF(A347="Entire home/apt","entier","autre")</f>
        <v>entier</v>
      </c>
      <c r="C347" s="0" t="n">
        <v>99</v>
      </c>
      <c r="D347" s="0" t="n">
        <v>3</v>
      </c>
      <c r="E347" s="0" t="s">
        <v>11</v>
      </c>
      <c r="F347" s="0" t="s">
        <v>11</v>
      </c>
    </row>
    <row r="348" customFormat="false" ht="12.8" hidden="false" customHeight="false" outlineLevel="0" collapsed="false">
      <c r="A348" s="0" t="s">
        <v>20</v>
      </c>
      <c r="B348" s="0" t="str">
        <f aca="false">IF(A348="Entire home/apt","entier","autre")</f>
        <v>autre</v>
      </c>
      <c r="C348" s="0" t="n">
        <v>19</v>
      </c>
      <c r="D348" s="0" t="n">
        <v>4.61</v>
      </c>
      <c r="E348" s="0" t="s">
        <v>11</v>
      </c>
      <c r="F348" s="0" t="s">
        <v>12</v>
      </c>
    </row>
    <row r="349" customFormat="false" ht="12.8" hidden="false" customHeight="false" outlineLevel="0" collapsed="false">
      <c r="A349" s="0" t="s">
        <v>10</v>
      </c>
      <c r="B349" s="0" t="str">
        <f aca="false">IF(A349="Entire home/apt","entier","autre")</f>
        <v>entier</v>
      </c>
      <c r="C349" s="0" t="n">
        <v>80</v>
      </c>
      <c r="E349" s="0" t="s">
        <v>12</v>
      </c>
      <c r="F349" s="0" t="s">
        <v>12</v>
      </c>
    </row>
    <row r="350" customFormat="false" ht="12.8" hidden="false" customHeight="false" outlineLevel="0" collapsed="false">
      <c r="A350" s="0" t="s">
        <v>10</v>
      </c>
      <c r="B350" s="0" t="str">
        <f aca="false">IF(A350="Entire home/apt","entier","autre")</f>
        <v>entier</v>
      </c>
      <c r="C350" s="0" t="n">
        <v>66</v>
      </c>
      <c r="D350" s="0" t="n">
        <v>4</v>
      </c>
      <c r="E350" s="0" t="s">
        <v>11</v>
      </c>
      <c r="F350" s="0" t="s">
        <v>11</v>
      </c>
    </row>
    <row r="351" customFormat="false" ht="12.8" hidden="false" customHeight="false" outlineLevel="0" collapsed="false">
      <c r="A351" s="0" t="s">
        <v>20</v>
      </c>
      <c r="B351" s="0" t="str">
        <f aca="false">IF(A351="Entire home/apt","entier","autre")</f>
        <v>autre</v>
      </c>
      <c r="C351" s="0" t="n">
        <v>25</v>
      </c>
      <c r="E351" s="0" t="s">
        <v>11</v>
      </c>
      <c r="F351" s="0" t="s">
        <v>12</v>
      </c>
    </row>
    <row r="352" customFormat="false" ht="12.8" hidden="false" customHeight="false" outlineLevel="0" collapsed="false">
      <c r="A352" s="0" t="s">
        <v>10</v>
      </c>
      <c r="B352" s="0" t="str">
        <f aca="false">IF(A352="Entire home/apt","entier","autre")</f>
        <v>entier</v>
      </c>
      <c r="C352" s="0" t="n">
        <v>80</v>
      </c>
      <c r="D352" s="0" t="n">
        <v>5</v>
      </c>
      <c r="E352" s="0" t="s">
        <v>11</v>
      </c>
      <c r="F352" s="0" t="s">
        <v>12</v>
      </c>
    </row>
    <row r="353" customFormat="false" ht="12.8" hidden="false" customHeight="false" outlineLevel="0" collapsed="false">
      <c r="A353" s="0" t="s">
        <v>10</v>
      </c>
      <c r="B353" s="0" t="str">
        <f aca="false">IF(A353="Entire home/apt","entier","autre")</f>
        <v>entier</v>
      </c>
      <c r="C353" s="0" t="n">
        <v>350</v>
      </c>
      <c r="D353" s="0" t="n">
        <v>4.38</v>
      </c>
      <c r="E353" s="0" t="s">
        <v>11</v>
      </c>
      <c r="F353" s="0" t="s">
        <v>12</v>
      </c>
    </row>
    <row r="354" customFormat="false" ht="12.8" hidden="false" customHeight="false" outlineLevel="0" collapsed="false">
      <c r="A354" s="0" t="s">
        <v>20</v>
      </c>
      <c r="B354" s="0" t="str">
        <f aca="false">IF(A354="Entire home/apt","entier","autre")</f>
        <v>autre</v>
      </c>
      <c r="C354" s="0" t="n">
        <v>75</v>
      </c>
      <c r="D354" s="0" t="n">
        <v>5</v>
      </c>
      <c r="E354" s="0" t="s">
        <v>11</v>
      </c>
      <c r="F354" s="0" t="s">
        <v>12</v>
      </c>
    </row>
    <row r="355" customFormat="false" ht="12.8" hidden="false" customHeight="false" outlineLevel="0" collapsed="false">
      <c r="A355" s="0" t="s">
        <v>10</v>
      </c>
      <c r="B355" s="0" t="str">
        <f aca="false">IF(A355="Entire home/apt","entier","autre")</f>
        <v>entier</v>
      </c>
      <c r="C355" s="0" t="n">
        <v>130</v>
      </c>
      <c r="D355" s="0" t="n">
        <v>4</v>
      </c>
      <c r="E355" s="0" t="s">
        <v>12</v>
      </c>
      <c r="F355" s="0" t="s">
        <v>12</v>
      </c>
    </row>
    <row r="356" customFormat="false" ht="12.8" hidden="false" customHeight="false" outlineLevel="0" collapsed="false">
      <c r="A356" s="0" t="s">
        <v>20</v>
      </c>
      <c r="B356" s="0" t="str">
        <f aca="false">IF(A356="Entire home/apt","entier","autre")</f>
        <v>autre</v>
      </c>
      <c r="C356" s="0" t="n">
        <v>40</v>
      </c>
      <c r="D356" s="0" t="n">
        <v>4.67</v>
      </c>
      <c r="E356" s="0" t="s">
        <v>11</v>
      </c>
      <c r="F356" s="0" t="s">
        <v>11</v>
      </c>
    </row>
    <row r="357" customFormat="false" ht="12.8" hidden="false" customHeight="false" outlineLevel="0" collapsed="false">
      <c r="A357" s="0" t="s">
        <v>10</v>
      </c>
      <c r="B357" s="0" t="str">
        <f aca="false">IF(A357="Entire home/apt","entier","autre")</f>
        <v>entier</v>
      </c>
      <c r="C357" s="0" t="n">
        <v>45</v>
      </c>
      <c r="D357" s="0" t="n">
        <v>4.8</v>
      </c>
      <c r="E357" s="0" t="s">
        <v>11</v>
      </c>
      <c r="F357" s="0" t="s">
        <v>11</v>
      </c>
    </row>
    <row r="358" customFormat="false" ht="12.8" hidden="false" customHeight="false" outlineLevel="0" collapsed="false">
      <c r="A358" s="0" t="s">
        <v>10</v>
      </c>
      <c r="B358" s="0" t="str">
        <f aca="false">IF(A358="Entire home/apt","entier","autre")</f>
        <v>entier</v>
      </c>
      <c r="C358" s="0" t="n">
        <v>71</v>
      </c>
      <c r="D358" s="0" t="n">
        <v>4.83</v>
      </c>
      <c r="E358" s="0" t="s">
        <v>11</v>
      </c>
      <c r="F358" s="0" t="s">
        <v>11</v>
      </c>
    </row>
    <row r="359" customFormat="false" ht="12.8" hidden="false" customHeight="false" outlineLevel="0" collapsed="false">
      <c r="A359" s="0" t="s">
        <v>10</v>
      </c>
      <c r="B359" s="0" t="str">
        <f aca="false">IF(A359="Entire home/apt","entier","autre")</f>
        <v>entier</v>
      </c>
      <c r="C359" s="0" t="n">
        <v>93</v>
      </c>
      <c r="D359" s="0" t="n">
        <v>4.94</v>
      </c>
      <c r="E359" s="0" t="s">
        <v>11</v>
      </c>
      <c r="F359" s="0" t="s">
        <v>12</v>
      </c>
    </row>
    <row r="360" customFormat="false" ht="12.8" hidden="false" customHeight="false" outlineLevel="0" collapsed="false">
      <c r="A360" s="0" t="s">
        <v>20</v>
      </c>
      <c r="B360" s="0" t="str">
        <f aca="false">IF(A360="Entire home/apt","entier","autre")</f>
        <v>autre</v>
      </c>
      <c r="C360" s="0" t="n">
        <v>25</v>
      </c>
      <c r="D360" s="0" t="n">
        <v>5</v>
      </c>
      <c r="E360" s="0" t="s">
        <v>11</v>
      </c>
      <c r="F360" s="0" t="s">
        <v>12</v>
      </c>
    </row>
    <row r="361" customFormat="false" ht="12.8" hidden="false" customHeight="false" outlineLevel="0" collapsed="false">
      <c r="A361" s="0" t="s">
        <v>20</v>
      </c>
      <c r="B361" s="0" t="str">
        <f aca="false">IF(A361="Entire home/apt","entier","autre")</f>
        <v>autre</v>
      </c>
      <c r="C361" s="0" t="n">
        <v>80</v>
      </c>
      <c r="D361" s="0" t="n">
        <v>4</v>
      </c>
      <c r="E361" s="0" t="s">
        <v>11</v>
      </c>
      <c r="F361" s="0" t="s">
        <v>11</v>
      </c>
    </row>
    <row r="362" customFormat="false" ht="12.8" hidden="false" customHeight="false" outlineLevel="0" collapsed="false">
      <c r="A362" s="0" t="s">
        <v>10</v>
      </c>
      <c r="B362" s="0" t="str">
        <f aca="false">IF(A362="Entire home/apt","entier","autre")</f>
        <v>entier</v>
      </c>
      <c r="C362" s="0" t="n">
        <v>35</v>
      </c>
      <c r="D362" s="0" t="n">
        <v>4.54</v>
      </c>
      <c r="E362" s="0" t="s">
        <v>11</v>
      </c>
      <c r="F362" s="0" t="s">
        <v>12</v>
      </c>
    </row>
    <row r="363" customFormat="false" ht="12.8" hidden="false" customHeight="false" outlineLevel="0" collapsed="false">
      <c r="A363" s="0" t="s">
        <v>20</v>
      </c>
      <c r="B363" s="0" t="str">
        <f aca="false">IF(A363="Entire home/apt","entier","autre")</f>
        <v>autre</v>
      </c>
      <c r="C363" s="0" t="n">
        <v>35</v>
      </c>
      <c r="D363" s="0" t="n">
        <v>4.75</v>
      </c>
      <c r="E363" s="0" t="s">
        <v>11</v>
      </c>
      <c r="F363" s="0" t="s">
        <v>11</v>
      </c>
    </row>
    <row r="364" customFormat="false" ht="12.8" hidden="false" customHeight="false" outlineLevel="0" collapsed="false">
      <c r="A364" s="0" t="s">
        <v>10</v>
      </c>
      <c r="B364" s="0" t="str">
        <f aca="false">IF(A364="Entire home/apt","entier","autre")</f>
        <v>entier</v>
      </c>
      <c r="C364" s="0" t="n">
        <v>61</v>
      </c>
      <c r="D364" s="0" t="n">
        <v>4.94</v>
      </c>
      <c r="E364" s="0" t="s">
        <v>11</v>
      </c>
      <c r="F364" s="0" t="s">
        <v>12</v>
      </c>
    </row>
    <row r="365" customFormat="false" ht="12.8" hidden="false" customHeight="false" outlineLevel="0" collapsed="false">
      <c r="A365" s="0" t="s">
        <v>20</v>
      </c>
      <c r="B365" s="0" t="str">
        <f aca="false">IF(A365="Entire home/apt","entier","autre")</f>
        <v>autre</v>
      </c>
      <c r="C365" s="0" t="n">
        <v>130</v>
      </c>
      <c r="E365" s="0" t="s">
        <v>11</v>
      </c>
      <c r="F365" s="0" t="s">
        <v>11</v>
      </c>
    </row>
    <row r="366" customFormat="false" ht="12.8" hidden="false" customHeight="false" outlineLevel="0" collapsed="false">
      <c r="A366" s="0" t="s">
        <v>20</v>
      </c>
      <c r="B366" s="0" t="str">
        <f aca="false">IF(A366="Entire home/apt","entier","autre")</f>
        <v>autre</v>
      </c>
      <c r="C366" s="0" t="n">
        <v>30</v>
      </c>
      <c r="D366" s="0" t="n">
        <v>5</v>
      </c>
      <c r="E366" s="0" t="s">
        <v>11</v>
      </c>
      <c r="F366" s="0" t="s">
        <v>12</v>
      </c>
    </row>
    <row r="367" customFormat="false" ht="12.8" hidden="false" customHeight="false" outlineLevel="0" collapsed="false">
      <c r="A367" s="0" t="s">
        <v>10</v>
      </c>
      <c r="B367" s="0" t="str">
        <f aca="false">IF(A367="Entire home/apt","entier","autre")</f>
        <v>entier</v>
      </c>
      <c r="C367" s="0" t="n">
        <v>25</v>
      </c>
      <c r="D367" s="0" t="n">
        <v>4.14</v>
      </c>
      <c r="E367" s="0" t="s">
        <v>11</v>
      </c>
      <c r="F367" s="0" t="s">
        <v>11</v>
      </c>
    </row>
    <row r="368" customFormat="false" ht="12.8" hidden="false" customHeight="false" outlineLevel="0" collapsed="false">
      <c r="A368" s="0" t="s">
        <v>20</v>
      </c>
      <c r="B368" s="0" t="str">
        <f aca="false">IF(A368="Entire home/apt","entier","autre")</f>
        <v>autre</v>
      </c>
      <c r="C368" s="0" t="n">
        <v>22</v>
      </c>
      <c r="D368" s="0" t="n">
        <v>4.67</v>
      </c>
      <c r="E368" s="0" t="s">
        <v>11</v>
      </c>
      <c r="F368" s="0" t="s">
        <v>12</v>
      </c>
    </row>
    <row r="369" customFormat="false" ht="12.8" hidden="false" customHeight="false" outlineLevel="0" collapsed="false">
      <c r="A369" s="0" t="s">
        <v>10</v>
      </c>
      <c r="B369" s="0" t="str">
        <f aca="false">IF(A369="Entire home/apt","entier","autre")</f>
        <v>entier</v>
      </c>
      <c r="C369" s="0" t="n">
        <v>69</v>
      </c>
      <c r="D369" s="0" t="n">
        <v>4.71</v>
      </c>
      <c r="E369" s="0" t="s">
        <v>11</v>
      </c>
      <c r="F369" s="0" t="s">
        <v>12</v>
      </c>
    </row>
    <row r="370" customFormat="false" ht="12.8" hidden="false" customHeight="false" outlineLevel="0" collapsed="false">
      <c r="A370" s="0" t="s">
        <v>20</v>
      </c>
      <c r="B370" s="0" t="str">
        <f aca="false">IF(A370="Entire home/apt","entier","autre")</f>
        <v>autre</v>
      </c>
      <c r="C370" s="0" t="n">
        <v>130</v>
      </c>
      <c r="D370" s="0" t="n">
        <v>5</v>
      </c>
      <c r="E370" s="0" t="s">
        <v>11</v>
      </c>
      <c r="F370" s="0" t="s">
        <v>12</v>
      </c>
    </row>
    <row r="371" customFormat="false" ht="12.8" hidden="false" customHeight="false" outlineLevel="0" collapsed="false">
      <c r="A371" s="0" t="s">
        <v>10</v>
      </c>
      <c r="B371" s="0" t="str">
        <f aca="false">IF(A371="Entire home/apt","entier","autre")</f>
        <v>entier</v>
      </c>
      <c r="C371" s="0" t="n">
        <v>75</v>
      </c>
      <c r="D371" s="0" t="n">
        <v>5</v>
      </c>
      <c r="E371" s="0" t="s">
        <v>11</v>
      </c>
      <c r="F371" s="0" t="s">
        <v>12</v>
      </c>
    </row>
    <row r="372" customFormat="false" ht="12.8" hidden="false" customHeight="false" outlineLevel="0" collapsed="false">
      <c r="A372" s="0" t="s">
        <v>20</v>
      </c>
      <c r="B372" s="0" t="str">
        <f aca="false">IF(A372="Entire home/apt","entier","autre")</f>
        <v>autre</v>
      </c>
      <c r="C372" s="0" t="n">
        <v>30</v>
      </c>
      <c r="D372" s="0" t="n">
        <v>5</v>
      </c>
      <c r="E372" s="0" t="s">
        <v>11</v>
      </c>
      <c r="F372" s="0" t="s">
        <v>12</v>
      </c>
    </row>
    <row r="373" customFormat="false" ht="12.8" hidden="false" customHeight="false" outlineLevel="0" collapsed="false">
      <c r="A373" s="0" t="s">
        <v>10</v>
      </c>
      <c r="B373" s="0" t="str">
        <f aca="false">IF(A373="Entire home/apt","entier","autre")</f>
        <v>entier</v>
      </c>
      <c r="C373" s="0" t="n">
        <v>102</v>
      </c>
      <c r="D373" s="0" t="n">
        <v>4.56</v>
      </c>
      <c r="E373" s="0" t="s">
        <v>11</v>
      </c>
      <c r="F373" s="0" t="s">
        <v>11</v>
      </c>
    </row>
    <row r="374" customFormat="false" ht="12.8" hidden="false" customHeight="false" outlineLevel="0" collapsed="false">
      <c r="A374" s="0" t="s">
        <v>10</v>
      </c>
      <c r="B374" s="0" t="str">
        <f aca="false">IF(A374="Entire home/apt","entier","autre")</f>
        <v>entier</v>
      </c>
      <c r="C374" s="0" t="n">
        <v>49</v>
      </c>
      <c r="D374" s="0" t="n">
        <v>3.33</v>
      </c>
      <c r="E374" s="0" t="s">
        <v>11</v>
      </c>
      <c r="F374" s="0" t="s">
        <v>11</v>
      </c>
    </row>
    <row r="375" customFormat="false" ht="12.8" hidden="false" customHeight="false" outlineLevel="0" collapsed="false">
      <c r="A375" s="0" t="s">
        <v>21</v>
      </c>
      <c r="B375" s="0" t="str">
        <f aca="false">IF(A375="Entire home/apt","entier","autre")</f>
        <v>autre</v>
      </c>
      <c r="C375" s="0" t="n">
        <v>116</v>
      </c>
      <c r="D375" s="0" t="n">
        <v>4.4</v>
      </c>
      <c r="E375" s="0" t="s">
        <v>11</v>
      </c>
      <c r="F375" s="0" t="s">
        <v>11</v>
      </c>
    </row>
    <row r="376" customFormat="false" ht="12.8" hidden="false" customHeight="false" outlineLevel="0" collapsed="false">
      <c r="A376" s="0" t="s">
        <v>10</v>
      </c>
      <c r="B376" s="0" t="str">
        <f aca="false">IF(A376="Entire home/apt","entier","autre")</f>
        <v>entier</v>
      </c>
      <c r="C376" s="0" t="n">
        <v>70</v>
      </c>
      <c r="D376" s="0" t="n">
        <v>4.6</v>
      </c>
      <c r="E376" s="0" t="s">
        <v>11</v>
      </c>
      <c r="F376" s="0" t="s">
        <v>12</v>
      </c>
    </row>
    <row r="377" customFormat="false" ht="12.8" hidden="false" customHeight="false" outlineLevel="0" collapsed="false">
      <c r="A377" s="0" t="s">
        <v>10</v>
      </c>
      <c r="B377" s="0" t="str">
        <f aca="false">IF(A377="Entire home/apt","entier","autre")</f>
        <v>entier</v>
      </c>
      <c r="C377" s="0" t="n">
        <v>55</v>
      </c>
      <c r="E377" s="0" t="s">
        <v>11</v>
      </c>
      <c r="F377" s="0" t="s">
        <v>12</v>
      </c>
    </row>
    <row r="378" customFormat="false" ht="12.8" hidden="false" customHeight="false" outlineLevel="0" collapsed="false">
      <c r="A378" s="0" t="s">
        <v>10</v>
      </c>
      <c r="B378" s="0" t="str">
        <f aca="false">IF(A378="Entire home/apt","entier","autre")</f>
        <v>entier</v>
      </c>
      <c r="C378" s="0" t="n">
        <v>50</v>
      </c>
      <c r="D378" s="0" t="n">
        <v>4.25</v>
      </c>
      <c r="E378" s="0" t="s">
        <v>11</v>
      </c>
      <c r="F378" s="0" t="s">
        <v>11</v>
      </c>
    </row>
    <row r="379" customFormat="false" ht="12.8" hidden="false" customHeight="false" outlineLevel="0" collapsed="false">
      <c r="A379" s="0" t="s">
        <v>10</v>
      </c>
      <c r="B379" s="0" t="str">
        <f aca="false">IF(A379="Entire home/apt","entier","autre")</f>
        <v>entier</v>
      </c>
      <c r="C379" s="0" t="n">
        <v>31</v>
      </c>
      <c r="D379" s="0" t="n">
        <v>5</v>
      </c>
      <c r="E379" s="0" t="s">
        <v>11</v>
      </c>
      <c r="F379" s="0" t="s">
        <v>12</v>
      </c>
    </row>
    <row r="380" customFormat="false" ht="12.8" hidden="false" customHeight="false" outlineLevel="0" collapsed="false">
      <c r="A380" s="0" t="s">
        <v>20</v>
      </c>
      <c r="B380" s="0" t="str">
        <f aca="false">IF(A380="Entire home/apt","entier","autre")</f>
        <v>autre</v>
      </c>
      <c r="C380" s="0" t="n">
        <v>500</v>
      </c>
      <c r="E380" s="0" t="s">
        <v>11</v>
      </c>
      <c r="F380" s="0" t="s">
        <v>11</v>
      </c>
    </row>
    <row r="381" customFormat="false" ht="12.8" hidden="false" customHeight="false" outlineLevel="0" collapsed="false">
      <c r="A381" s="0" t="s">
        <v>10</v>
      </c>
      <c r="B381" s="0" t="str">
        <f aca="false">IF(A381="Entire home/apt","entier","autre")</f>
        <v>entier</v>
      </c>
      <c r="C381" s="0" t="n">
        <v>50</v>
      </c>
      <c r="E381" s="0" t="s">
        <v>12</v>
      </c>
      <c r="F381" s="0" t="s">
        <v>12</v>
      </c>
    </row>
    <row r="382" customFormat="false" ht="12.8" hidden="false" customHeight="false" outlineLevel="0" collapsed="false">
      <c r="A382" s="0" t="s">
        <v>10</v>
      </c>
      <c r="B382" s="0" t="str">
        <f aca="false">IF(A382="Entire home/apt","entier","autre")</f>
        <v>entier</v>
      </c>
      <c r="C382" s="0" t="n">
        <v>52</v>
      </c>
      <c r="D382" s="0" t="n">
        <v>4.43</v>
      </c>
      <c r="E382" s="0" t="s">
        <v>11</v>
      </c>
      <c r="F382" s="0" t="s">
        <v>12</v>
      </c>
    </row>
    <row r="383" customFormat="false" ht="12.8" hidden="false" customHeight="false" outlineLevel="0" collapsed="false">
      <c r="A383" s="0" t="s">
        <v>10</v>
      </c>
      <c r="B383" s="0" t="str">
        <f aca="false">IF(A383="Entire home/apt","entier","autre")</f>
        <v>entier</v>
      </c>
      <c r="C383" s="0" t="n">
        <v>229</v>
      </c>
      <c r="D383" s="0" t="n">
        <v>5</v>
      </c>
      <c r="E383" s="0" t="s">
        <v>11</v>
      </c>
      <c r="F383" s="0" t="s">
        <v>12</v>
      </c>
    </row>
    <row r="384" customFormat="false" ht="12.8" hidden="false" customHeight="false" outlineLevel="0" collapsed="false">
      <c r="A384" s="0" t="s">
        <v>10</v>
      </c>
      <c r="B384" s="0" t="str">
        <f aca="false">IF(A384="Entire home/apt","entier","autre")</f>
        <v>entier</v>
      </c>
      <c r="C384" s="0" t="n">
        <v>89</v>
      </c>
      <c r="D384" s="0" t="n">
        <v>4.35</v>
      </c>
      <c r="E384" s="0" t="s">
        <v>12</v>
      </c>
      <c r="F384" s="0" t="s">
        <v>12</v>
      </c>
    </row>
    <row r="385" customFormat="false" ht="12.8" hidden="false" customHeight="false" outlineLevel="0" collapsed="false">
      <c r="A385" s="0" t="s">
        <v>10</v>
      </c>
      <c r="B385" s="0" t="str">
        <f aca="false">IF(A385="Entire home/apt","entier","autre")</f>
        <v>entier</v>
      </c>
      <c r="C385" s="0" t="n">
        <v>100</v>
      </c>
      <c r="D385" s="0" t="n">
        <v>4.79</v>
      </c>
      <c r="E385" s="0" t="s">
        <v>11</v>
      </c>
      <c r="F385" s="0" t="s">
        <v>12</v>
      </c>
    </row>
    <row r="386" customFormat="false" ht="12.8" hidden="false" customHeight="false" outlineLevel="0" collapsed="false">
      <c r="A386" s="0" t="s">
        <v>20</v>
      </c>
      <c r="B386" s="0" t="str">
        <f aca="false">IF(A386="Entire home/apt","entier","autre")</f>
        <v>autre</v>
      </c>
      <c r="C386" s="0" t="n">
        <v>33</v>
      </c>
      <c r="D386" s="0" t="n">
        <v>4.82</v>
      </c>
      <c r="E386" s="0" t="s">
        <v>11</v>
      </c>
      <c r="F386" s="0" t="s">
        <v>12</v>
      </c>
    </row>
    <row r="387" customFormat="false" ht="12.8" hidden="false" customHeight="false" outlineLevel="0" collapsed="false">
      <c r="A387" s="0" t="s">
        <v>20</v>
      </c>
      <c r="B387" s="0" t="str">
        <f aca="false">IF(A387="Entire home/apt","entier","autre")</f>
        <v>autre</v>
      </c>
      <c r="C387" s="0" t="n">
        <v>35</v>
      </c>
      <c r="E387" s="0" t="s">
        <v>11</v>
      </c>
      <c r="F387" s="0" t="s">
        <v>12</v>
      </c>
    </row>
    <row r="388" customFormat="false" ht="12.8" hidden="false" customHeight="false" outlineLevel="0" collapsed="false">
      <c r="A388" s="0" t="s">
        <v>20</v>
      </c>
      <c r="B388" s="0" t="str">
        <f aca="false">IF(A388="Entire home/apt","entier","autre")</f>
        <v>autre</v>
      </c>
      <c r="C388" s="0" t="n">
        <v>30</v>
      </c>
      <c r="D388" s="0" t="n">
        <v>5</v>
      </c>
      <c r="E388" s="0" t="s">
        <v>11</v>
      </c>
      <c r="F388" s="0" t="s">
        <v>11</v>
      </c>
    </row>
    <row r="389" customFormat="false" ht="12.8" hidden="false" customHeight="false" outlineLevel="0" collapsed="false">
      <c r="A389" s="0" t="s">
        <v>10</v>
      </c>
      <c r="B389" s="0" t="str">
        <f aca="false">IF(A389="Entire home/apt","entier","autre")</f>
        <v>entier</v>
      </c>
      <c r="C389" s="0" t="n">
        <v>33</v>
      </c>
      <c r="D389" s="0" t="n">
        <v>4.83</v>
      </c>
      <c r="E389" s="0" t="s">
        <v>11</v>
      </c>
      <c r="F389" s="0" t="s">
        <v>11</v>
      </c>
    </row>
    <row r="390" customFormat="false" ht="12.8" hidden="false" customHeight="false" outlineLevel="0" collapsed="false">
      <c r="A390" s="0" t="s">
        <v>10</v>
      </c>
      <c r="B390" s="0" t="str">
        <f aca="false">IF(A390="Entire home/apt","entier","autre")</f>
        <v>entier</v>
      </c>
      <c r="C390" s="0" t="n">
        <v>60</v>
      </c>
      <c r="D390" s="0" t="n">
        <v>5</v>
      </c>
      <c r="E390" s="0" t="s">
        <v>11</v>
      </c>
      <c r="F390" s="0" t="s">
        <v>11</v>
      </c>
    </row>
    <row r="391" customFormat="false" ht="12.8" hidden="false" customHeight="false" outlineLevel="0" collapsed="false">
      <c r="A391" s="0" t="s">
        <v>10</v>
      </c>
      <c r="B391" s="0" t="str">
        <f aca="false">IF(A391="Entire home/apt","entier","autre")</f>
        <v>entier</v>
      </c>
      <c r="C391" s="0" t="n">
        <v>120</v>
      </c>
      <c r="D391" s="0" t="n">
        <v>4.71</v>
      </c>
      <c r="E391" s="0" t="s">
        <v>11</v>
      </c>
      <c r="F391" s="0" t="s">
        <v>12</v>
      </c>
    </row>
    <row r="392" customFormat="false" ht="12.8" hidden="false" customHeight="false" outlineLevel="0" collapsed="false">
      <c r="A392" s="0" t="s">
        <v>20</v>
      </c>
      <c r="B392" s="0" t="str">
        <f aca="false">IF(A392="Entire home/apt","entier","autre")</f>
        <v>autre</v>
      </c>
      <c r="C392" s="0" t="n">
        <v>35</v>
      </c>
      <c r="D392" s="0" t="n">
        <v>4.53</v>
      </c>
      <c r="E392" s="0" t="s">
        <v>11</v>
      </c>
      <c r="F392" s="0" t="s">
        <v>12</v>
      </c>
    </row>
    <row r="393" customFormat="false" ht="12.8" hidden="false" customHeight="false" outlineLevel="0" collapsed="false">
      <c r="A393" s="0" t="s">
        <v>10</v>
      </c>
      <c r="B393" s="0" t="str">
        <f aca="false">IF(A393="Entire home/apt","entier","autre")</f>
        <v>entier</v>
      </c>
      <c r="C393" s="0" t="n">
        <v>100</v>
      </c>
      <c r="E393" s="0" t="s">
        <v>12</v>
      </c>
      <c r="F393" s="0" t="s">
        <v>12</v>
      </c>
    </row>
    <row r="394" customFormat="false" ht="12.8" hidden="false" customHeight="false" outlineLevel="0" collapsed="false">
      <c r="A394" s="0" t="s">
        <v>10</v>
      </c>
      <c r="B394" s="0" t="str">
        <f aca="false">IF(A394="Entire home/apt","entier","autre")</f>
        <v>entier</v>
      </c>
      <c r="C394" s="0" t="n">
        <v>40</v>
      </c>
      <c r="D394" s="0" t="n">
        <v>4.79</v>
      </c>
      <c r="E394" s="0" t="s">
        <v>11</v>
      </c>
      <c r="F394" s="0" t="s">
        <v>11</v>
      </c>
    </row>
    <row r="395" customFormat="false" ht="12.8" hidden="false" customHeight="false" outlineLevel="0" collapsed="false">
      <c r="A395" s="0" t="s">
        <v>20</v>
      </c>
      <c r="B395" s="0" t="str">
        <f aca="false">IF(A395="Entire home/apt","entier","autre")</f>
        <v>autre</v>
      </c>
      <c r="C395" s="0" t="n">
        <v>30</v>
      </c>
      <c r="D395" s="0" t="n">
        <v>5</v>
      </c>
      <c r="E395" s="0" t="s">
        <v>11</v>
      </c>
      <c r="F395" s="0" t="s">
        <v>12</v>
      </c>
    </row>
    <row r="396" customFormat="false" ht="12.8" hidden="false" customHeight="false" outlineLevel="0" collapsed="false">
      <c r="A396" s="0" t="s">
        <v>10</v>
      </c>
      <c r="B396" s="0" t="str">
        <f aca="false">IF(A396="Entire home/apt","entier","autre")</f>
        <v>entier</v>
      </c>
      <c r="C396" s="0" t="n">
        <v>83</v>
      </c>
      <c r="D396" s="0" t="n">
        <v>3.86</v>
      </c>
      <c r="E396" s="0" t="s">
        <v>11</v>
      </c>
      <c r="F396" s="0" t="s">
        <v>11</v>
      </c>
    </row>
    <row r="397" customFormat="false" ht="12.8" hidden="false" customHeight="false" outlineLevel="0" collapsed="false">
      <c r="A397" s="0" t="s">
        <v>20</v>
      </c>
      <c r="B397" s="0" t="str">
        <f aca="false">IF(A397="Entire home/apt","entier","autre")</f>
        <v>autre</v>
      </c>
      <c r="C397" s="0" t="n">
        <v>41</v>
      </c>
      <c r="D397" s="0" t="n">
        <v>4.85</v>
      </c>
      <c r="E397" s="0" t="s">
        <v>11</v>
      </c>
      <c r="F397" s="0" t="s">
        <v>11</v>
      </c>
    </row>
    <row r="398" customFormat="false" ht="12.8" hidden="false" customHeight="false" outlineLevel="0" collapsed="false">
      <c r="A398" s="0" t="s">
        <v>10</v>
      </c>
      <c r="B398" s="0" t="str">
        <f aca="false">IF(A398="Entire home/apt","entier","autre")</f>
        <v>entier</v>
      </c>
      <c r="C398" s="0" t="n">
        <v>290</v>
      </c>
      <c r="D398" s="0" t="n">
        <v>4.71</v>
      </c>
      <c r="E398" s="0" t="s">
        <v>11</v>
      </c>
      <c r="F398" s="0" t="s">
        <v>11</v>
      </c>
    </row>
    <row r="399" customFormat="false" ht="12.8" hidden="false" customHeight="false" outlineLevel="0" collapsed="false">
      <c r="A399" s="0" t="s">
        <v>10</v>
      </c>
      <c r="B399" s="0" t="str">
        <f aca="false">IF(A399="Entire home/apt","entier","autre")</f>
        <v>entier</v>
      </c>
      <c r="C399" s="0" t="n">
        <v>90</v>
      </c>
      <c r="D399" s="0" t="n">
        <v>4</v>
      </c>
      <c r="E399" s="0" t="s">
        <v>12</v>
      </c>
      <c r="F399" s="0" t="s">
        <v>12</v>
      </c>
    </row>
    <row r="400" customFormat="false" ht="12.8" hidden="false" customHeight="false" outlineLevel="0" collapsed="false">
      <c r="A400" s="0" t="s">
        <v>10</v>
      </c>
      <c r="B400" s="0" t="str">
        <f aca="false">IF(A400="Entire home/apt","entier","autre")</f>
        <v>entier</v>
      </c>
      <c r="C400" s="0" t="n">
        <v>300</v>
      </c>
      <c r="E400" s="0" t="s">
        <v>11</v>
      </c>
      <c r="F400" s="0" t="s">
        <v>12</v>
      </c>
    </row>
    <row r="401" customFormat="false" ht="12.8" hidden="false" customHeight="false" outlineLevel="0" collapsed="false">
      <c r="A401" s="0" t="s">
        <v>10</v>
      </c>
      <c r="B401" s="0" t="str">
        <f aca="false">IF(A401="Entire home/apt","entier","autre")</f>
        <v>entier</v>
      </c>
      <c r="C401" s="0" t="n">
        <v>80</v>
      </c>
      <c r="D401" s="0" t="n">
        <v>4.9</v>
      </c>
      <c r="E401" s="0" t="s">
        <v>11</v>
      </c>
      <c r="F401" s="0" t="s">
        <v>11</v>
      </c>
    </row>
    <row r="402" customFormat="false" ht="12.8" hidden="false" customHeight="false" outlineLevel="0" collapsed="false">
      <c r="A402" s="0" t="s">
        <v>20</v>
      </c>
      <c r="B402" s="0" t="str">
        <f aca="false">IF(A402="Entire home/apt","entier","autre")</f>
        <v>autre</v>
      </c>
      <c r="C402" s="0" t="n">
        <v>25</v>
      </c>
      <c r="D402" s="0" t="n">
        <v>4.7</v>
      </c>
      <c r="E402" s="0" t="s">
        <v>11</v>
      </c>
      <c r="F402" s="0" t="s">
        <v>12</v>
      </c>
    </row>
    <row r="403" customFormat="false" ht="12.8" hidden="false" customHeight="false" outlineLevel="0" collapsed="false">
      <c r="A403" s="0" t="s">
        <v>20</v>
      </c>
      <c r="B403" s="0" t="str">
        <f aca="false">IF(A403="Entire home/apt","entier","autre")</f>
        <v>autre</v>
      </c>
      <c r="C403" s="0" t="n">
        <v>40</v>
      </c>
      <c r="D403" s="0" t="n">
        <v>4.88</v>
      </c>
      <c r="E403" s="0" t="s">
        <v>11</v>
      </c>
      <c r="F403" s="0" t="s">
        <v>12</v>
      </c>
    </row>
    <row r="404" customFormat="false" ht="12.8" hidden="false" customHeight="false" outlineLevel="0" collapsed="false">
      <c r="A404" s="0" t="s">
        <v>10</v>
      </c>
      <c r="B404" s="0" t="str">
        <f aca="false">IF(A404="Entire home/apt","entier","autre")</f>
        <v>entier</v>
      </c>
      <c r="C404" s="0" t="n">
        <v>35</v>
      </c>
      <c r="D404" s="0" t="n">
        <v>4</v>
      </c>
      <c r="E404" s="0" t="s">
        <v>11</v>
      </c>
      <c r="F404" s="0" t="s">
        <v>12</v>
      </c>
    </row>
    <row r="405" customFormat="false" ht="12.8" hidden="false" customHeight="false" outlineLevel="0" collapsed="false">
      <c r="A405" s="0" t="s">
        <v>10</v>
      </c>
      <c r="B405" s="0" t="str">
        <f aca="false">IF(A405="Entire home/apt","entier","autre")</f>
        <v>entier</v>
      </c>
      <c r="C405" s="0" t="n">
        <v>130</v>
      </c>
      <c r="D405" s="0" t="n">
        <v>5</v>
      </c>
      <c r="E405" s="0" t="s">
        <v>11</v>
      </c>
      <c r="F405" s="0" t="s">
        <v>12</v>
      </c>
    </row>
    <row r="406" customFormat="false" ht="12.8" hidden="false" customHeight="false" outlineLevel="0" collapsed="false">
      <c r="A406" s="0" t="s">
        <v>10</v>
      </c>
      <c r="B406" s="0" t="str">
        <f aca="false">IF(A406="Entire home/apt","entier","autre")</f>
        <v>entier</v>
      </c>
      <c r="C406" s="0" t="n">
        <v>100</v>
      </c>
      <c r="D406" s="0" t="n">
        <v>4.33</v>
      </c>
      <c r="E406" s="0" t="s">
        <v>11</v>
      </c>
      <c r="F406" s="0" t="s">
        <v>11</v>
      </c>
    </row>
    <row r="407" customFormat="false" ht="12.8" hidden="false" customHeight="false" outlineLevel="0" collapsed="false">
      <c r="A407" s="0" t="s">
        <v>10</v>
      </c>
      <c r="B407" s="0" t="str">
        <f aca="false">IF(A407="Entire home/apt","entier","autre")</f>
        <v>entier</v>
      </c>
      <c r="C407" s="0" t="n">
        <v>150</v>
      </c>
      <c r="D407" s="0" t="n">
        <v>4.33</v>
      </c>
      <c r="E407" s="0" t="s">
        <v>11</v>
      </c>
      <c r="F407" s="0" t="s">
        <v>12</v>
      </c>
    </row>
    <row r="408" customFormat="false" ht="12.8" hidden="false" customHeight="false" outlineLevel="0" collapsed="false">
      <c r="A408" s="0" t="s">
        <v>10</v>
      </c>
      <c r="B408" s="0" t="str">
        <f aca="false">IF(A408="Entire home/apt","entier","autre")</f>
        <v>entier</v>
      </c>
      <c r="C408" s="0" t="n">
        <v>80</v>
      </c>
      <c r="E408" s="0" t="s">
        <v>12</v>
      </c>
      <c r="F408" s="0" t="s">
        <v>12</v>
      </c>
    </row>
    <row r="409" customFormat="false" ht="12.8" hidden="false" customHeight="false" outlineLevel="0" collapsed="false">
      <c r="A409" s="0" t="s">
        <v>10</v>
      </c>
      <c r="B409" s="0" t="str">
        <f aca="false">IF(A409="Entire home/apt","entier","autre")</f>
        <v>entier</v>
      </c>
      <c r="C409" s="0" t="n">
        <v>59</v>
      </c>
      <c r="D409" s="0" t="n">
        <v>4.93</v>
      </c>
      <c r="E409" s="0" t="s">
        <v>11</v>
      </c>
      <c r="F409" s="0" t="s">
        <v>11</v>
      </c>
    </row>
    <row r="410" customFormat="false" ht="12.8" hidden="false" customHeight="false" outlineLevel="0" collapsed="false">
      <c r="A410" s="0" t="s">
        <v>10</v>
      </c>
      <c r="B410" s="0" t="str">
        <f aca="false">IF(A410="Entire home/apt","entier","autre")</f>
        <v>entier</v>
      </c>
      <c r="C410" s="0" t="n">
        <v>26</v>
      </c>
      <c r="D410" s="0" t="n">
        <v>5</v>
      </c>
      <c r="E410" s="0" t="s">
        <v>11</v>
      </c>
      <c r="F410" s="0" t="s">
        <v>11</v>
      </c>
    </row>
    <row r="411" customFormat="false" ht="12.8" hidden="false" customHeight="false" outlineLevel="0" collapsed="false">
      <c r="A411" s="0" t="s">
        <v>10</v>
      </c>
      <c r="B411" s="0" t="str">
        <f aca="false">IF(A411="Entire home/apt","entier","autre")</f>
        <v>entier</v>
      </c>
      <c r="C411" s="0" t="n">
        <v>64</v>
      </c>
      <c r="D411" s="0" t="n">
        <v>5</v>
      </c>
      <c r="E411" s="0" t="s">
        <v>11</v>
      </c>
      <c r="F411" s="0" t="s">
        <v>12</v>
      </c>
    </row>
    <row r="412" customFormat="false" ht="12.8" hidden="false" customHeight="false" outlineLevel="0" collapsed="false">
      <c r="A412" s="0" t="s">
        <v>10</v>
      </c>
      <c r="B412" s="0" t="str">
        <f aca="false">IF(A412="Entire home/apt","entier","autre")</f>
        <v>entier</v>
      </c>
      <c r="C412" s="0" t="n">
        <v>48</v>
      </c>
      <c r="D412" s="0" t="n">
        <v>4.86</v>
      </c>
      <c r="E412" s="0" t="s">
        <v>12</v>
      </c>
      <c r="F412" s="0" t="s">
        <v>11</v>
      </c>
    </row>
    <row r="413" customFormat="false" ht="12.8" hidden="false" customHeight="false" outlineLevel="0" collapsed="false">
      <c r="A413" s="0" t="s">
        <v>10</v>
      </c>
      <c r="B413" s="0" t="str">
        <f aca="false">IF(A413="Entire home/apt","entier","autre")</f>
        <v>entier</v>
      </c>
      <c r="C413" s="0" t="n">
        <v>170</v>
      </c>
      <c r="D413" s="0" t="n">
        <v>4.92</v>
      </c>
      <c r="E413" s="0" t="s">
        <v>11</v>
      </c>
      <c r="F413" s="0" t="s">
        <v>12</v>
      </c>
    </row>
    <row r="414" customFormat="false" ht="12.8" hidden="false" customHeight="false" outlineLevel="0" collapsed="false">
      <c r="A414" s="0" t="s">
        <v>10</v>
      </c>
      <c r="B414" s="0" t="str">
        <f aca="false">IF(A414="Entire home/apt","entier","autre")</f>
        <v>entier</v>
      </c>
      <c r="C414" s="0" t="n">
        <v>37</v>
      </c>
      <c r="D414" s="0" t="n">
        <v>5</v>
      </c>
      <c r="E414" s="0" t="s">
        <v>11</v>
      </c>
      <c r="F414" s="0" t="s">
        <v>12</v>
      </c>
    </row>
    <row r="415" customFormat="false" ht="12.8" hidden="false" customHeight="false" outlineLevel="0" collapsed="false">
      <c r="A415" s="0" t="s">
        <v>10</v>
      </c>
      <c r="B415" s="0" t="str">
        <f aca="false">IF(A415="Entire home/apt","entier","autre")</f>
        <v>entier</v>
      </c>
      <c r="C415" s="0" t="n">
        <v>77</v>
      </c>
      <c r="D415" s="0" t="n">
        <v>4.22</v>
      </c>
      <c r="E415" s="0" t="s">
        <v>11</v>
      </c>
      <c r="F415" s="0" t="s">
        <v>11</v>
      </c>
    </row>
    <row r="416" customFormat="false" ht="12.8" hidden="false" customHeight="false" outlineLevel="0" collapsed="false">
      <c r="A416" s="0" t="s">
        <v>10</v>
      </c>
      <c r="B416" s="0" t="str">
        <f aca="false">IF(A416="Entire home/apt","entier","autre")</f>
        <v>entier</v>
      </c>
      <c r="C416" s="0" t="n">
        <v>350</v>
      </c>
      <c r="E416" s="0" t="s">
        <v>11</v>
      </c>
      <c r="F416" s="0" t="s">
        <v>12</v>
      </c>
    </row>
    <row r="417" customFormat="false" ht="12.8" hidden="false" customHeight="false" outlineLevel="0" collapsed="false">
      <c r="A417" s="0" t="s">
        <v>10</v>
      </c>
      <c r="B417" s="0" t="str">
        <f aca="false">IF(A417="Entire home/apt","entier","autre")</f>
        <v>entier</v>
      </c>
      <c r="C417" s="0" t="n">
        <v>50</v>
      </c>
      <c r="D417" s="0" t="n">
        <v>4.88</v>
      </c>
      <c r="E417" s="0" t="s">
        <v>11</v>
      </c>
      <c r="F417" s="0" t="s">
        <v>12</v>
      </c>
    </row>
    <row r="418" customFormat="false" ht="12.8" hidden="false" customHeight="false" outlineLevel="0" collapsed="false">
      <c r="A418" s="0" t="s">
        <v>20</v>
      </c>
      <c r="B418" s="0" t="str">
        <f aca="false">IF(A418="Entire home/apt","entier","autre")</f>
        <v>autre</v>
      </c>
      <c r="C418" s="0" t="n">
        <v>70</v>
      </c>
      <c r="D418" s="0" t="n">
        <v>5</v>
      </c>
      <c r="E418" s="0" t="s">
        <v>11</v>
      </c>
      <c r="F418" s="0" t="s">
        <v>12</v>
      </c>
    </row>
    <row r="419" customFormat="false" ht="12.8" hidden="false" customHeight="false" outlineLevel="0" collapsed="false">
      <c r="A419" s="0" t="s">
        <v>10</v>
      </c>
      <c r="B419" s="0" t="str">
        <f aca="false">IF(A419="Entire home/apt","entier","autre")</f>
        <v>entier</v>
      </c>
      <c r="C419" s="0" t="n">
        <v>65</v>
      </c>
      <c r="D419" s="0" t="n">
        <v>4</v>
      </c>
      <c r="E419" s="0" t="s">
        <v>11</v>
      </c>
      <c r="F419" s="0" t="s">
        <v>11</v>
      </c>
    </row>
    <row r="420" customFormat="false" ht="12.8" hidden="false" customHeight="false" outlineLevel="0" collapsed="false">
      <c r="A420" s="0" t="s">
        <v>10</v>
      </c>
      <c r="B420" s="0" t="str">
        <f aca="false">IF(A420="Entire home/apt","entier","autre")</f>
        <v>entier</v>
      </c>
      <c r="C420" s="0" t="n">
        <v>64</v>
      </c>
      <c r="D420" s="0" t="n">
        <v>4.67</v>
      </c>
      <c r="E420" s="0" t="s">
        <v>11</v>
      </c>
      <c r="F420" s="0" t="s">
        <v>12</v>
      </c>
    </row>
    <row r="421" customFormat="false" ht="12.8" hidden="false" customHeight="false" outlineLevel="0" collapsed="false">
      <c r="A421" s="0" t="s">
        <v>20</v>
      </c>
      <c r="B421" s="0" t="str">
        <f aca="false">IF(A421="Entire home/apt","entier","autre")</f>
        <v>autre</v>
      </c>
      <c r="C421" s="0" t="n">
        <v>29</v>
      </c>
      <c r="D421" s="0" t="n">
        <v>4.83</v>
      </c>
      <c r="E421" s="0" t="s">
        <v>11</v>
      </c>
      <c r="F421" s="0" t="s">
        <v>11</v>
      </c>
    </row>
    <row r="422" customFormat="false" ht="12.8" hidden="false" customHeight="false" outlineLevel="0" collapsed="false">
      <c r="A422" s="0" t="s">
        <v>20</v>
      </c>
      <c r="B422" s="0" t="str">
        <f aca="false">IF(A422="Entire home/apt","entier","autre")</f>
        <v>autre</v>
      </c>
      <c r="C422" s="0" t="n">
        <v>39</v>
      </c>
      <c r="D422" s="0" t="n">
        <v>5</v>
      </c>
      <c r="E422" s="0" t="s">
        <v>11</v>
      </c>
      <c r="F422" s="0" t="s">
        <v>11</v>
      </c>
    </row>
    <row r="423" customFormat="false" ht="12.8" hidden="false" customHeight="false" outlineLevel="0" collapsed="false">
      <c r="A423" s="0" t="s">
        <v>10</v>
      </c>
      <c r="B423" s="0" t="str">
        <f aca="false">IF(A423="Entire home/apt","entier","autre")</f>
        <v>entier</v>
      </c>
      <c r="C423" s="0" t="n">
        <v>49</v>
      </c>
      <c r="D423" s="0" t="n">
        <v>4.75</v>
      </c>
      <c r="E423" s="0" t="s">
        <v>11</v>
      </c>
      <c r="F423" s="0" t="s">
        <v>12</v>
      </c>
    </row>
    <row r="424" customFormat="false" ht="12.8" hidden="false" customHeight="false" outlineLevel="0" collapsed="false">
      <c r="A424" s="0" t="s">
        <v>10</v>
      </c>
      <c r="B424" s="0" t="str">
        <f aca="false">IF(A424="Entire home/apt","entier","autre")</f>
        <v>entier</v>
      </c>
      <c r="C424" s="0" t="n">
        <v>70</v>
      </c>
      <c r="D424" s="0" t="n">
        <v>5</v>
      </c>
      <c r="E424" s="0" t="s">
        <v>11</v>
      </c>
      <c r="F424" s="0" t="s">
        <v>11</v>
      </c>
    </row>
    <row r="425" customFormat="false" ht="12.8" hidden="false" customHeight="false" outlineLevel="0" collapsed="false">
      <c r="A425" s="0" t="s">
        <v>10</v>
      </c>
      <c r="B425" s="0" t="str">
        <f aca="false">IF(A425="Entire home/apt","entier","autre")</f>
        <v>entier</v>
      </c>
      <c r="C425" s="0" t="n">
        <v>90</v>
      </c>
      <c r="D425" s="0" t="n">
        <v>4.92</v>
      </c>
      <c r="E425" s="0" t="s">
        <v>11</v>
      </c>
      <c r="F425" s="0" t="s">
        <v>11</v>
      </c>
    </row>
    <row r="426" customFormat="false" ht="12.8" hidden="false" customHeight="false" outlineLevel="0" collapsed="false">
      <c r="A426" s="0" t="s">
        <v>10</v>
      </c>
      <c r="B426" s="0" t="str">
        <f aca="false">IF(A426="Entire home/apt","entier","autre")</f>
        <v>entier</v>
      </c>
      <c r="C426" s="0" t="n">
        <v>81</v>
      </c>
      <c r="D426" s="0" t="n">
        <v>4.4</v>
      </c>
      <c r="E426" s="0" t="s">
        <v>11</v>
      </c>
      <c r="F426" s="0" t="s">
        <v>11</v>
      </c>
    </row>
    <row r="427" customFormat="false" ht="12.8" hidden="false" customHeight="false" outlineLevel="0" collapsed="false">
      <c r="A427" s="0" t="s">
        <v>20</v>
      </c>
      <c r="B427" s="0" t="str">
        <f aca="false">IF(A427="Entire home/apt","entier","autre")</f>
        <v>autre</v>
      </c>
      <c r="C427" s="0" t="n">
        <v>45</v>
      </c>
      <c r="E427" s="0" t="s">
        <v>11</v>
      </c>
      <c r="F427" s="0" t="s">
        <v>12</v>
      </c>
    </row>
    <row r="428" customFormat="false" ht="12.8" hidden="false" customHeight="false" outlineLevel="0" collapsed="false">
      <c r="A428" s="0" t="s">
        <v>10</v>
      </c>
      <c r="B428" s="0" t="str">
        <f aca="false">IF(A428="Entire home/apt","entier","autre")</f>
        <v>entier</v>
      </c>
      <c r="C428" s="0" t="n">
        <v>121</v>
      </c>
      <c r="D428" s="0" t="n">
        <v>3.83</v>
      </c>
      <c r="E428" s="0" t="s">
        <v>12</v>
      </c>
      <c r="F428" s="0" t="s">
        <v>11</v>
      </c>
    </row>
    <row r="429" customFormat="false" ht="12.8" hidden="false" customHeight="false" outlineLevel="0" collapsed="false">
      <c r="A429" s="0" t="s">
        <v>20</v>
      </c>
      <c r="B429" s="0" t="str">
        <f aca="false">IF(A429="Entire home/apt","entier","autre")</f>
        <v>autre</v>
      </c>
      <c r="C429" s="0" t="n">
        <v>30</v>
      </c>
      <c r="D429" s="0" t="n">
        <v>4.67</v>
      </c>
      <c r="E429" s="0" t="s">
        <v>11</v>
      </c>
      <c r="F429" s="0" t="s">
        <v>11</v>
      </c>
    </row>
    <row r="430" customFormat="false" ht="12.8" hidden="false" customHeight="false" outlineLevel="0" collapsed="false">
      <c r="A430" s="0" t="s">
        <v>10</v>
      </c>
      <c r="B430" s="0" t="str">
        <f aca="false">IF(A430="Entire home/apt","entier","autre")</f>
        <v>entier</v>
      </c>
      <c r="C430" s="0" t="n">
        <v>99</v>
      </c>
      <c r="D430" s="0" t="n">
        <v>4.52</v>
      </c>
      <c r="E430" s="0" t="s">
        <v>11</v>
      </c>
      <c r="F430" s="0" t="s">
        <v>11</v>
      </c>
    </row>
    <row r="431" customFormat="false" ht="12.8" hidden="false" customHeight="false" outlineLevel="0" collapsed="false">
      <c r="A431" s="0" t="s">
        <v>10</v>
      </c>
      <c r="B431" s="0" t="str">
        <f aca="false">IF(A431="Entire home/apt","entier","autre")</f>
        <v>entier</v>
      </c>
      <c r="C431" s="0" t="n">
        <v>35</v>
      </c>
      <c r="D431" s="0" t="n">
        <v>4.68</v>
      </c>
      <c r="E431" s="0" t="s">
        <v>11</v>
      </c>
      <c r="F431" s="0" t="s">
        <v>11</v>
      </c>
    </row>
    <row r="432" customFormat="false" ht="12.8" hidden="false" customHeight="false" outlineLevel="0" collapsed="false">
      <c r="A432" s="0" t="s">
        <v>10</v>
      </c>
      <c r="B432" s="0" t="str">
        <f aca="false">IF(A432="Entire home/apt","entier","autre")</f>
        <v>entier</v>
      </c>
      <c r="C432" s="0" t="n">
        <v>633</v>
      </c>
      <c r="D432" s="0" t="n">
        <v>4.88</v>
      </c>
      <c r="E432" s="0" t="s">
        <v>11</v>
      </c>
      <c r="F432" s="0" t="s">
        <v>12</v>
      </c>
    </row>
    <row r="433" customFormat="false" ht="12.8" hidden="false" customHeight="false" outlineLevel="0" collapsed="false">
      <c r="A433" s="0" t="s">
        <v>10</v>
      </c>
      <c r="B433" s="0" t="str">
        <f aca="false">IF(A433="Entire home/apt","entier","autre")</f>
        <v>entier</v>
      </c>
      <c r="C433" s="0" t="n">
        <v>100</v>
      </c>
      <c r="D433" s="0" t="n">
        <v>4.62</v>
      </c>
      <c r="E433" s="0" t="s">
        <v>11</v>
      </c>
      <c r="F433" s="0" t="s">
        <v>11</v>
      </c>
    </row>
    <row r="434" customFormat="false" ht="12.8" hidden="false" customHeight="false" outlineLevel="0" collapsed="false">
      <c r="A434" s="0" t="s">
        <v>10</v>
      </c>
      <c r="B434" s="0" t="str">
        <f aca="false">IF(A434="Entire home/apt","entier","autre")</f>
        <v>entier</v>
      </c>
      <c r="C434" s="0" t="n">
        <v>100</v>
      </c>
      <c r="D434" s="0" t="n">
        <v>4.8</v>
      </c>
      <c r="E434" s="0" t="s">
        <v>11</v>
      </c>
      <c r="F434" s="0" t="s">
        <v>11</v>
      </c>
    </row>
    <row r="435" customFormat="false" ht="12.8" hidden="false" customHeight="false" outlineLevel="0" collapsed="false">
      <c r="A435" s="0" t="s">
        <v>20</v>
      </c>
      <c r="B435" s="0" t="str">
        <f aca="false">IF(A435="Entire home/apt","entier","autre")</f>
        <v>autre</v>
      </c>
      <c r="C435" s="0" t="n">
        <v>32</v>
      </c>
      <c r="D435" s="0" t="n">
        <v>4.76</v>
      </c>
      <c r="E435" s="0" t="s">
        <v>11</v>
      </c>
      <c r="F435" s="0" t="s">
        <v>11</v>
      </c>
    </row>
    <row r="436" customFormat="false" ht="12.8" hidden="false" customHeight="false" outlineLevel="0" collapsed="false">
      <c r="A436" s="0" t="s">
        <v>10</v>
      </c>
      <c r="B436" s="0" t="str">
        <f aca="false">IF(A436="Entire home/apt","entier","autre")</f>
        <v>entier</v>
      </c>
      <c r="C436" s="0" t="n">
        <v>96</v>
      </c>
      <c r="D436" s="0" t="n">
        <v>4.84</v>
      </c>
      <c r="E436" s="0" t="s">
        <v>11</v>
      </c>
      <c r="F436" s="0" t="s">
        <v>12</v>
      </c>
    </row>
    <row r="437" customFormat="false" ht="12.8" hidden="false" customHeight="false" outlineLevel="0" collapsed="false">
      <c r="A437" s="0" t="s">
        <v>10</v>
      </c>
      <c r="B437" s="0" t="str">
        <f aca="false">IF(A437="Entire home/apt","entier","autre")</f>
        <v>entier</v>
      </c>
      <c r="C437" s="0" t="n">
        <v>50</v>
      </c>
      <c r="E437" s="0" t="s">
        <v>12</v>
      </c>
      <c r="F437" s="0" t="s">
        <v>11</v>
      </c>
    </row>
    <row r="438" customFormat="false" ht="12.8" hidden="false" customHeight="false" outlineLevel="0" collapsed="false">
      <c r="A438" s="0" t="s">
        <v>20</v>
      </c>
      <c r="B438" s="0" t="str">
        <f aca="false">IF(A438="Entire home/apt","entier","autre")</f>
        <v>autre</v>
      </c>
      <c r="C438" s="0" t="n">
        <v>29</v>
      </c>
      <c r="D438" s="0" t="n">
        <v>4.84</v>
      </c>
      <c r="E438" s="0" t="s">
        <v>11</v>
      </c>
      <c r="F438" s="0" t="s">
        <v>12</v>
      </c>
    </row>
    <row r="439" customFormat="false" ht="12.8" hidden="false" customHeight="false" outlineLevel="0" collapsed="false">
      <c r="A439" s="0" t="s">
        <v>10</v>
      </c>
      <c r="B439" s="0" t="str">
        <f aca="false">IF(A439="Entire home/apt","entier","autre")</f>
        <v>entier</v>
      </c>
      <c r="C439" s="0" t="n">
        <v>180</v>
      </c>
      <c r="D439" s="0" t="n">
        <v>5</v>
      </c>
      <c r="E439" s="0" t="s">
        <v>11</v>
      </c>
      <c r="F439" s="0" t="s">
        <v>11</v>
      </c>
    </row>
    <row r="440" customFormat="false" ht="12.8" hidden="false" customHeight="false" outlineLevel="0" collapsed="false">
      <c r="A440" s="0" t="s">
        <v>10</v>
      </c>
      <c r="B440" s="0" t="str">
        <f aca="false">IF(A440="Entire home/apt","entier","autre")</f>
        <v>entier</v>
      </c>
      <c r="C440" s="0" t="n">
        <v>145</v>
      </c>
      <c r="D440" s="0" t="n">
        <v>4.6</v>
      </c>
      <c r="E440" s="0" t="s">
        <v>11</v>
      </c>
      <c r="F440" s="0" t="s">
        <v>11</v>
      </c>
    </row>
    <row r="441" customFormat="false" ht="12.8" hidden="false" customHeight="false" outlineLevel="0" collapsed="false">
      <c r="A441" s="0" t="s">
        <v>10</v>
      </c>
      <c r="B441" s="0" t="str">
        <f aca="false">IF(A441="Entire home/apt","entier","autre")</f>
        <v>entier</v>
      </c>
      <c r="C441" s="0" t="n">
        <v>130</v>
      </c>
      <c r="D441" s="0" t="n">
        <v>5</v>
      </c>
      <c r="E441" s="0" t="s">
        <v>11</v>
      </c>
      <c r="F441" s="0" t="s">
        <v>11</v>
      </c>
    </row>
    <row r="442" customFormat="false" ht="12.8" hidden="false" customHeight="false" outlineLevel="0" collapsed="false">
      <c r="A442" s="0" t="s">
        <v>10</v>
      </c>
      <c r="B442" s="0" t="str">
        <f aca="false">IF(A442="Entire home/apt","entier","autre")</f>
        <v>entier</v>
      </c>
      <c r="C442" s="0" t="n">
        <v>105</v>
      </c>
      <c r="D442" s="0" t="n">
        <v>4.8</v>
      </c>
      <c r="E442" s="0" t="s">
        <v>11</v>
      </c>
      <c r="F442" s="0" t="s">
        <v>12</v>
      </c>
    </row>
    <row r="443" customFormat="false" ht="12.8" hidden="false" customHeight="false" outlineLevel="0" collapsed="false">
      <c r="A443" s="0" t="s">
        <v>10</v>
      </c>
      <c r="B443" s="0" t="str">
        <f aca="false">IF(A443="Entire home/apt","entier","autre")</f>
        <v>entier</v>
      </c>
      <c r="C443" s="0" t="n">
        <v>150</v>
      </c>
      <c r="E443" s="0" t="s">
        <v>12</v>
      </c>
      <c r="F443" s="0" t="s">
        <v>12</v>
      </c>
    </row>
    <row r="444" customFormat="false" ht="12.8" hidden="false" customHeight="false" outlineLevel="0" collapsed="false">
      <c r="A444" s="0" t="s">
        <v>20</v>
      </c>
      <c r="B444" s="0" t="str">
        <f aca="false">IF(A444="Entire home/apt","entier","autre")</f>
        <v>autre</v>
      </c>
      <c r="C444" s="0" t="n">
        <v>30</v>
      </c>
      <c r="D444" s="0" t="n">
        <v>3</v>
      </c>
      <c r="E444" s="0" t="s">
        <v>11</v>
      </c>
      <c r="F444" s="0" t="s">
        <v>12</v>
      </c>
    </row>
    <row r="445" customFormat="false" ht="12.8" hidden="false" customHeight="false" outlineLevel="0" collapsed="false">
      <c r="A445" s="0" t="s">
        <v>10</v>
      </c>
      <c r="B445" s="0" t="str">
        <f aca="false">IF(A445="Entire home/apt","entier","autre")</f>
        <v>entier</v>
      </c>
      <c r="C445" s="0" t="n">
        <v>55</v>
      </c>
      <c r="E445" s="0" t="s">
        <v>11</v>
      </c>
      <c r="F445" s="0" t="s">
        <v>12</v>
      </c>
    </row>
    <row r="446" customFormat="false" ht="12.8" hidden="false" customHeight="false" outlineLevel="0" collapsed="false">
      <c r="A446" s="0" t="s">
        <v>10</v>
      </c>
      <c r="B446" s="0" t="str">
        <f aca="false">IF(A446="Entire home/apt","entier","autre")</f>
        <v>entier</v>
      </c>
      <c r="C446" s="0" t="n">
        <v>100</v>
      </c>
      <c r="E446" s="0" t="s">
        <v>12</v>
      </c>
      <c r="F446" s="0" t="s">
        <v>12</v>
      </c>
    </row>
    <row r="447" customFormat="false" ht="12.8" hidden="false" customHeight="false" outlineLevel="0" collapsed="false">
      <c r="A447" s="0" t="s">
        <v>10</v>
      </c>
      <c r="B447" s="0" t="str">
        <f aca="false">IF(A447="Entire home/apt","entier","autre")</f>
        <v>entier</v>
      </c>
      <c r="C447" s="0" t="n">
        <v>55</v>
      </c>
      <c r="D447" s="0" t="n">
        <v>4.8</v>
      </c>
      <c r="E447" s="0" t="s">
        <v>11</v>
      </c>
      <c r="F447" s="0" t="s">
        <v>11</v>
      </c>
    </row>
    <row r="448" customFormat="false" ht="12.8" hidden="false" customHeight="false" outlineLevel="0" collapsed="false">
      <c r="A448" s="0" t="s">
        <v>10</v>
      </c>
      <c r="B448" s="0" t="str">
        <f aca="false">IF(A448="Entire home/apt","entier","autre")</f>
        <v>entier</v>
      </c>
      <c r="C448" s="0" t="n">
        <v>64</v>
      </c>
      <c r="D448" s="0" t="n">
        <v>4.68</v>
      </c>
      <c r="E448" s="0" t="s">
        <v>11</v>
      </c>
      <c r="F448" s="0" t="s">
        <v>12</v>
      </c>
    </row>
    <row r="449" customFormat="false" ht="12.8" hidden="false" customHeight="false" outlineLevel="0" collapsed="false">
      <c r="A449" s="0" t="s">
        <v>10</v>
      </c>
      <c r="B449" s="0" t="str">
        <f aca="false">IF(A449="Entire home/apt","entier","autre")</f>
        <v>entier</v>
      </c>
      <c r="C449" s="0" t="n">
        <v>55</v>
      </c>
      <c r="D449" s="0" t="n">
        <v>5</v>
      </c>
      <c r="E449" s="0" t="s">
        <v>11</v>
      </c>
      <c r="F449" s="0" t="s">
        <v>11</v>
      </c>
    </row>
    <row r="450" customFormat="false" ht="12.8" hidden="false" customHeight="false" outlineLevel="0" collapsed="false">
      <c r="A450" s="0" t="s">
        <v>10</v>
      </c>
      <c r="B450" s="0" t="str">
        <f aca="false">IF(A450="Entire home/apt","entier","autre")</f>
        <v>entier</v>
      </c>
      <c r="C450" s="0" t="n">
        <v>76</v>
      </c>
      <c r="D450" s="0" t="n">
        <v>4.57</v>
      </c>
      <c r="E450" s="0" t="s">
        <v>11</v>
      </c>
      <c r="F450" s="0" t="s">
        <v>11</v>
      </c>
    </row>
    <row r="451" customFormat="false" ht="12.8" hidden="false" customHeight="false" outlineLevel="0" collapsed="false">
      <c r="A451" s="0" t="s">
        <v>10</v>
      </c>
      <c r="B451" s="0" t="str">
        <f aca="false">IF(A451="Entire home/apt","entier","autre")</f>
        <v>entier</v>
      </c>
      <c r="C451" s="0" t="n">
        <v>26</v>
      </c>
      <c r="D451" s="0" t="n">
        <v>4.25</v>
      </c>
      <c r="E451" s="0" t="s">
        <v>12</v>
      </c>
      <c r="F451" s="0" t="s">
        <v>12</v>
      </c>
    </row>
    <row r="452" customFormat="false" ht="12.8" hidden="false" customHeight="false" outlineLevel="0" collapsed="false">
      <c r="A452" s="0" t="s">
        <v>10</v>
      </c>
      <c r="B452" s="0" t="str">
        <f aca="false">IF(A452="Entire home/apt","entier","autre")</f>
        <v>entier</v>
      </c>
      <c r="C452" s="0" t="n">
        <v>290</v>
      </c>
      <c r="E452" s="0" t="s">
        <v>11</v>
      </c>
      <c r="F452" s="0" t="s">
        <v>12</v>
      </c>
    </row>
    <row r="453" customFormat="false" ht="12.8" hidden="false" customHeight="false" outlineLevel="0" collapsed="false">
      <c r="A453" s="0" t="s">
        <v>10</v>
      </c>
      <c r="B453" s="0" t="str">
        <f aca="false">IF(A453="Entire home/apt","entier","autre")</f>
        <v>entier</v>
      </c>
      <c r="C453" s="0" t="n">
        <v>82</v>
      </c>
      <c r="D453" s="0" t="n">
        <v>4.94</v>
      </c>
      <c r="E453" s="0" t="s">
        <v>11</v>
      </c>
      <c r="F453" s="0" t="s">
        <v>11</v>
      </c>
    </row>
    <row r="454" customFormat="false" ht="12.8" hidden="false" customHeight="false" outlineLevel="0" collapsed="false">
      <c r="A454" s="0" t="s">
        <v>20</v>
      </c>
      <c r="B454" s="0" t="str">
        <f aca="false">IF(A454="Entire home/apt","entier","autre")</f>
        <v>autre</v>
      </c>
      <c r="C454" s="0" t="n">
        <v>20</v>
      </c>
      <c r="D454" s="0" t="n">
        <v>5</v>
      </c>
      <c r="E454" s="0" t="s">
        <v>11</v>
      </c>
      <c r="F454" s="0" t="s">
        <v>11</v>
      </c>
    </row>
    <row r="455" customFormat="false" ht="12.8" hidden="false" customHeight="false" outlineLevel="0" collapsed="false">
      <c r="A455" s="0" t="s">
        <v>10</v>
      </c>
      <c r="B455" s="0" t="str">
        <f aca="false">IF(A455="Entire home/apt","entier","autre")</f>
        <v>entier</v>
      </c>
      <c r="C455" s="0" t="n">
        <v>59</v>
      </c>
      <c r="D455" s="0" t="n">
        <v>4.8</v>
      </c>
      <c r="E455" s="0" t="s">
        <v>11</v>
      </c>
      <c r="F455" s="0" t="s">
        <v>11</v>
      </c>
    </row>
    <row r="456" customFormat="false" ht="12.8" hidden="false" customHeight="false" outlineLevel="0" collapsed="false">
      <c r="A456" s="0" t="s">
        <v>10</v>
      </c>
      <c r="B456" s="0" t="str">
        <f aca="false">IF(A456="Entire home/apt","entier","autre")</f>
        <v>entier</v>
      </c>
      <c r="C456" s="0" t="n">
        <v>111</v>
      </c>
      <c r="D456" s="0" t="n">
        <v>4.73</v>
      </c>
      <c r="E456" s="0" t="s">
        <v>11</v>
      </c>
      <c r="F456" s="0" t="s">
        <v>11</v>
      </c>
    </row>
    <row r="457" customFormat="false" ht="12.8" hidden="false" customHeight="false" outlineLevel="0" collapsed="false">
      <c r="A457" s="0" t="s">
        <v>20</v>
      </c>
      <c r="B457" s="0" t="str">
        <f aca="false">IF(A457="Entire home/apt","entier","autre")</f>
        <v>autre</v>
      </c>
      <c r="C457" s="0" t="n">
        <v>60</v>
      </c>
      <c r="D457" s="0" t="n">
        <v>5</v>
      </c>
      <c r="E457" s="0" t="s">
        <v>11</v>
      </c>
      <c r="F457" s="0" t="s">
        <v>12</v>
      </c>
    </row>
    <row r="458" customFormat="false" ht="12.8" hidden="false" customHeight="false" outlineLevel="0" collapsed="false">
      <c r="A458" s="0" t="s">
        <v>10</v>
      </c>
      <c r="B458" s="0" t="str">
        <f aca="false">IF(A458="Entire home/apt","entier","autre")</f>
        <v>entier</v>
      </c>
      <c r="C458" s="0" t="n">
        <v>260</v>
      </c>
      <c r="D458" s="0" t="n">
        <v>5</v>
      </c>
      <c r="E458" s="0" t="s">
        <v>11</v>
      </c>
      <c r="F458" s="0" t="s">
        <v>12</v>
      </c>
    </row>
    <row r="459" customFormat="false" ht="12.8" hidden="false" customHeight="false" outlineLevel="0" collapsed="false">
      <c r="A459" s="0" t="s">
        <v>10</v>
      </c>
      <c r="B459" s="0" t="str">
        <f aca="false">IF(A459="Entire home/apt","entier","autre")</f>
        <v>entier</v>
      </c>
      <c r="C459" s="0" t="n">
        <v>75</v>
      </c>
      <c r="D459" s="0" t="n">
        <v>5</v>
      </c>
      <c r="E459" s="0" t="s">
        <v>11</v>
      </c>
      <c r="F459" s="0" t="s">
        <v>12</v>
      </c>
    </row>
    <row r="460" customFormat="false" ht="12.8" hidden="false" customHeight="false" outlineLevel="0" collapsed="false">
      <c r="A460" s="0" t="s">
        <v>10</v>
      </c>
      <c r="B460" s="0" t="str">
        <f aca="false">IF(A460="Entire home/apt","entier","autre")</f>
        <v>entier</v>
      </c>
      <c r="C460" s="0" t="n">
        <v>61</v>
      </c>
      <c r="D460" s="0" t="n">
        <v>4.85</v>
      </c>
      <c r="E460" s="0" t="s">
        <v>11</v>
      </c>
      <c r="F460" s="0" t="s">
        <v>11</v>
      </c>
    </row>
    <row r="461" customFormat="false" ht="12.8" hidden="false" customHeight="false" outlineLevel="0" collapsed="false">
      <c r="A461" s="0" t="s">
        <v>10</v>
      </c>
      <c r="B461" s="0" t="str">
        <f aca="false">IF(A461="Entire home/apt","entier","autre")</f>
        <v>entier</v>
      </c>
      <c r="C461" s="0" t="n">
        <v>56</v>
      </c>
      <c r="D461" s="0" t="n">
        <v>4.61</v>
      </c>
      <c r="E461" s="0" t="s">
        <v>11</v>
      </c>
      <c r="F461" s="0" t="s">
        <v>11</v>
      </c>
    </row>
    <row r="462" customFormat="false" ht="12.8" hidden="false" customHeight="false" outlineLevel="0" collapsed="false">
      <c r="A462" s="0" t="s">
        <v>10</v>
      </c>
      <c r="B462" s="0" t="str">
        <f aca="false">IF(A462="Entire home/apt","entier","autre")</f>
        <v>entier</v>
      </c>
      <c r="C462" s="0" t="n">
        <v>200</v>
      </c>
      <c r="D462" s="0" t="n">
        <v>5</v>
      </c>
      <c r="E462" s="0" t="s">
        <v>11</v>
      </c>
      <c r="F462" s="0" t="s">
        <v>11</v>
      </c>
    </row>
    <row r="463" customFormat="false" ht="12.8" hidden="false" customHeight="false" outlineLevel="0" collapsed="false">
      <c r="A463" s="0" t="s">
        <v>10</v>
      </c>
      <c r="B463" s="0" t="str">
        <f aca="false">IF(A463="Entire home/apt","entier","autre")</f>
        <v>entier</v>
      </c>
      <c r="C463" s="0" t="n">
        <v>100</v>
      </c>
      <c r="D463" s="0" t="n">
        <v>5</v>
      </c>
      <c r="E463" s="0" t="s">
        <v>11</v>
      </c>
      <c r="F463" s="0" t="s">
        <v>12</v>
      </c>
    </row>
    <row r="464" customFormat="false" ht="12.8" hidden="false" customHeight="false" outlineLevel="0" collapsed="false">
      <c r="A464" s="0" t="s">
        <v>10</v>
      </c>
      <c r="B464" s="0" t="str">
        <f aca="false">IF(A464="Entire home/apt","entier","autre")</f>
        <v>entier</v>
      </c>
      <c r="C464" s="0" t="n">
        <v>130</v>
      </c>
      <c r="D464" s="0" t="n">
        <v>4.5</v>
      </c>
      <c r="E464" s="0" t="s">
        <v>11</v>
      </c>
      <c r="F464" s="0" t="s">
        <v>11</v>
      </c>
    </row>
    <row r="465" customFormat="false" ht="12.8" hidden="false" customHeight="false" outlineLevel="0" collapsed="false">
      <c r="A465" s="0" t="s">
        <v>20</v>
      </c>
      <c r="B465" s="0" t="str">
        <f aca="false">IF(A465="Entire home/apt","entier","autre")</f>
        <v>autre</v>
      </c>
      <c r="C465" s="0" t="n">
        <v>30</v>
      </c>
      <c r="D465" s="0" t="n">
        <v>4.67</v>
      </c>
      <c r="E465" s="0" t="s">
        <v>11</v>
      </c>
      <c r="F465" s="0" t="s">
        <v>11</v>
      </c>
    </row>
    <row r="466" customFormat="false" ht="12.8" hidden="false" customHeight="false" outlineLevel="0" collapsed="false">
      <c r="A466" s="0" t="s">
        <v>10</v>
      </c>
      <c r="B466" s="0" t="str">
        <f aca="false">IF(A466="Entire home/apt","entier","autre")</f>
        <v>entier</v>
      </c>
      <c r="C466" s="0" t="n">
        <v>200</v>
      </c>
      <c r="D466" s="0" t="n">
        <v>5</v>
      </c>
      <c r="E466" s="0" t="s">
        <v>11</v>
      </c>
      <c r="F466" s="0" t="s">
        <v>11</v>
      </c>
    </row>
    <row r="467" customFormat="false" ht="12.8" hidden="false" customHeight="false" outlineLevel="0" collapsed="false">
      <c r="A467" s="0" t="s">
        <v>10</v>
      </c>
      <c r="B467" s="0" t="str">
        <f aca="false">IF(A467="Entire home/apt","entier","autre")</f>
        <v>entier</v>
      </c>
      <c r="C467" s="0" t="n">
        <v>40</v>
      </c>
      <c r="E467" s="0" t="s">
        <v>11</v>
      </c>
      <c r="F467" s="0" t="s">
        <v>11</v>
      </c>
    </row>
    <row r="468" customFormat="false" ht="12.8" hidden="false" customHeight="false" outlineLevel="0" collapsed="false">
      <c r="A468" s="0" t="s">
        <v>10</v>
      </c>
      <c r="B468" s="0" t="str">
        <f aca="false">IF(A468="Entire home/apt","entier","autre")</f>
        <v>entier</v>
      </c>
      <c r="C468" s="0" t="n">
        <v>65</v>
      </c>
      <c r="D468" s="0" t="n">
        <v>4.92</v>
      </c>
      <c r="E468" s="0" t="s">
        <v>11</v>
      </c>
      <c r="F468" s="0" t="s">
        <v>11</v>
      </c>
    </row>
    <row r="469" customFormat="false" ht="12.8" hidden="false" customHeight="false" outlineLevel="0" collapsed="false">
      <c r="A469" s="0" t="s">
        <v>10</v>
      </c>
      <c r="B469" s="0" t="str">
        <f aca="false">IF(A469="Entire home/apt","entier","autre")</f>
        <v>entier</v>
      </c>
      <c r="C469" s="0" t="n">
        <v>65</v>
      </c>
      <c r="E469" s="0" t="s">
        <v>11</v>
      </c>
      <c r="F469" s="0" t="s">
        <v>11</v>
      </c>
    </row>
    <row r="470" customFormat="false" ht="12.8" hidden="false" customHeight="false" outlineLevel="0" collapsed="false">
      <c r="A470" s="0" t="s">
        <v>10</v>
      </c>
      <c r="B470" s="0" t="str">
        <f aca="false">IF(A470="Entire home/apt","entier","autre")</f>
        <v>entier</v>
      </c>
      <c r="C470" s="0" t="n">
        <v>146</v>
      </c>
      <c r="D470" s="0" t="n">
        <v>4.92</v>
      </c>
      <c r="E470" s="0" t="s">
        <v>11</v>
      </c>
      <c r="F470" s="0" t="s">
        <v>12</v>
      </c>
    </row>
    <row r="471" customFormat="false" ht="12.8" hidden="false" customHeight="false" outlineLevel="0" collapsed="false">
      <c r="A471" s="0" t="s">
        <v>10</v>
      </c>
      <c r="B471" s="0" t="str">
        <f aca="false">IF(A471="Entire home/apt","entier","autre")</f>
        <v>entier</v>
      </c>
      <c r="C471" s="0" t="n">
        <v>160</v>
      </c>
      <c r="D471" s="0" t="n">
        <v>5</v>
      </c>
      <c r="E471" s="0" t="s">
        <v>11</v>
      </c>
      <c r="F471" s="0" t="s">
        <v>12</v>
      </c>
    </row>
    <row r="472" customFormat="false" ht="12.8" hidden="false" customHeight="false" outlineLevel="0" collapsed="false">
      <c r="A472" s="0" t="s">
        <v>10</v>
      </c>
      <c r="B472" s="0" t="str">
        <f aca="false">IF(A472="Entire home/apt","entier","autre")</f>
        <v>entier</v>
      </c>
      <c r="C472" s="0" t="n">
        <v>65</v>
      </c>
      <c r="D472" s="0" t="n">
        <v>4.5</v>
      </c>
      <c r="E472" s="0" t="s">
        <v>11</v>
      </c>
      <c r="F472" s="0" t="s">
        <v>12</v>
      </c>
    </row>
    <row r="473" customFormat="false" ht="12.8" hidden="false" customHeight="false" outlineLevel="0" collapsed="false">
      <c r="A473" s="0" t="s">
        <v>10</v>
      </c>
      <c r="B473" s="0" t="str">
        <f aca="false">IF(A473="Entire home/apt","entier","autre")</f>
        <v>entier</v>
      </c>
      <c r="C473" s="0" t="n">
        <v>55</v>
      </c>
      <c r="D473" s="0" t="n">
        <v>4.27</v>
      </c>
      <c r="E473" s="0" t="s">
        <v>11</v>
      </c>
      <c r="F473" s="0" t="s">
        <v>12</v>
      </c>
    </row>
    <row r="474" customFormat="false" ht="12.8" hidden="false" customHeight="false" outlineLevel="0" collapsed="false">
      <c r="A474" s="0" t="s">
        <v>10</v>
      </c>
      <c r="B474" s="0" t="str">
        <f aca="false">IF(A474="Entire home/apt","entier","autre")</f>
        <v>entier</v>
      </c>
      <c r="C474" s="0" t="n">
        <v>103</v>
      </c>
      <c r="E474" s="0" t="s">
        <v>11</v>
      </c>
      <c r="F474" s="0" t="s">
        <v>11</v>
      </c>
    </row>
    <row r="475" customFormat="false" ht="12.8" hidden="false" customHeight="false" outlineLevel="0" collapsed="false">
      <c r="A475" s="0" t="s">
        <v>10</v>
      </c>
      <c r="B475" s="0" t="str">
        <f aca="false">IF(A475="Entire home/apt","entier","autre")</f>
        <v>entier</v>
      </c>
      <c r="C475" s="0" t="n">
        <v>125</v>
      </c>
      <c r="D475" s="0" t="n">
        <v>5</v>
      </c>
      <c r="E475" s="0" t="s">
        <v>11</v>
      </c>
      <c r="F475" s="0" t="s">
        <v>11</v>
      </c>
    </row>
    <row r="476" customFormat="false" ht="12.8" hidden="false" customHeight="false" outlineLevel="0" collapsed="false">
      <c r="A476" s="0" t="s">
        <v>10</v>
      </c>
      <c r="B476" s="0" t="str">
        <f aca="false">IF(A476="Entire home/apt","entier","autre")</f>
        <v>entier</v>
      </c>
      <c r="C476" s="0" t="n">
        <v>45</v>
      </c>
      <c r="D476" s="0" t="n">
        <v>4.84</v>
      </c>
      <c r="E476" s="0" t="s">
        <v>11</v>
      </c>
      <c r="F476" s="0" t="s">
        <v>12</v>
      </c>
    </row>
    <row r="477" customFormat="false" ht="12.8" hidden="false" customHeight="false" outlineLevel="0" collapsed="false">
      <c r="A477" s="0" t="s">
        <v>20</v>
      </c>
      <c r="B477" s="0" t="str">
        <f aca="false">IF(A477="Entire home/apt","entier","autre")</f>
        <v>autre</v>
      </c>
      <c r="C477" s="0" t="n">
        <v>26</v>
      </c>
      <c r="D477" s="0" t="n">
        <v>4.56</v>
      </c>
      <c r="E477" s="0" t="s">
        <v>11</v>
      </c>
      <c r="F477" s="0" t="s">
        <v>11</v>
      </c>
    </row>
    <row r="478" customFormat="false" ht="12.8" hidden="false" customHeight="false" outlineLevel="0" collapsed="false">
      <c r="A478" s="0" t="s">
        <v>10</v>
      </c>
      <c r="B478" s="0" t="str">
        <f aca="false">IF(A478="Entire home/apt","entier","autre")</f>
        <v>entier</v>
      </c>
      <c r="C478" s="0" t="n">
        <v>100</v>
      </c>
      <c r="D478" s="0" t="n">
        <v>4.75</v>
      </c>
      <c r="E478" s="0" t="s">
        <v>11</v>
      </c>
      <c r="F478" s="0" t="s">
        <v>12</v>
      </c>
    </row>
    <row r="479" customFormat="false" ht="12.8" hidden="false" customHeight="false" outlineLevel="0" collapsed="false">
      <c r="A479" s="0" t="s">
        <v>10</v>
      </c>
      <c r="B479" s="0" t="str">
        <f aca="false">IF(A479="Entire home/apt","entier","autre")</f>
        <v>entier</v>
      </c>
      <c r="C479" s="0" t="n">
        <v>190</v>
      </c>
      <c r="D479" s="0" t="n">
        <v>4.9</v>
      </c>
      <c r="E479" s="0" t="s">
        <v>11</v>
      </c>
      <c r="F479" s="0" t="s">
        <v>11</v>
      </c>
    </row>
    <row r="480" customFormat="false" ht="12.8" hidden="false" customHeight="false" outlineLevel="0" collapsed="false">
      <c r="A480" s="0" t="s">
        <v>20</v>
      </c>
      <c r="B480" s="0" t="str">
        <f aca="false">IF(A480="Entire home/apt","entier","autre")</f>
        <v>autre</v>
      </c>
      <c r="C480" s="0" t="n">
        <v>90</v>
      </c>
      <c r="E480" s="0" t="s">
        <v>11</v>
      </c>
      <c r="F480" s="0" t="s">
        <v>12</v>
      </c>
    </row>
    <row r="481" customFormat="false" ht="12.8" hidden="false" customHeight="false" outlineLevel="0" collapsed="false">
      <c r="A481" s="0" t="s">
        <v>10</v>
      </c>
      <c r="B481" s="0" t="str">
        <f aca="false">IF(A481="Entire home/apt","entier","autre")</f>
        <v>entier</v>
      </c>
      <c r="C481" s="0" t="n">
        <v>80</v>
      </c>
      <c r="D481" s="0" t="n">
        <v>5</v>
      </c>
      <c r="E481" s="0" t="s">
        <v>11</v>
      </c>
      <c r="F481" s="0" t="s">
        <v>11</v>
      </c>
    </row>
    <row r="482" customFormat="false" ht="12.8" hidden="false" customHeight="false" outlineLevel="0" collapsed="false">
      <c r="A482" s="0" t="s">
        <v>10</v>
      </c>
      <c r="B482" s="0" t="str">
        <f aca="false">IF(A482="Entire home/apt","entier","autre")</f>
        <v>entier</v>
      </c>
      <c r="C482" s="0" t="n">
        <v>80</v>
      </c>
      <c r="D482" s="0" t="n">
        <v>4</v>
      </c>
      <c r="E482" s="0" t="s">
        <v>11</v>
      </c>
      <c r="F482" s="0" t="s">
        <v>12</v>
      </c>
    </row>
    <row r="483" customFormat="false" ht="12.8" hidden="false" customHeight="false" outlineLevel="0" collapsed="false">
      <c r="A483" s="0" t="s">
        <v>20</v>
      </c>
      <c r="B483" s="0" t="str">
        <f aca="false">IF(A483="Entire home/apt","entier","autre")</f>
        <v>autre</v>
      </c>
      <c r="C483" s="0" t="n">
        <v>41</v>
      </c>
      <c r="E483" s="0" t="s">
        <v>11</v>
      </c>
      <c r="F483" s="0" t="s">
        <v>12</v>
      </c>
    </row>
    <row r="484" customFormat="false" ht="12.8" hidden="false" customHeight="false" outlineLevel="0" collapsed="false">
      <c r="A484" s="0" t="s">
        <v>10</v>
      </c>
      <c r="B484" s="0" t="str">
        <f aca="false">IF(A484="Entire home/apt","entier","autre")</f>
        <v>entier</v>
      </c>
      <c r="C484" s="0" t="n">
        <v>66</v>
      </c>
      <c r="D484" s="0" t="n">
        <v>5</v>
      </c>
      <c r="E484" s="0" t="s">
        <v>12</v>
      </c>
      <c r="F484" s="0" t="s">
        <v>12</v>
      </c>
    </row>
    <row r="485" customFormat="false" ht="12.8" hidden="false" customHeight="false" outlineLevel="0" collapsed="false">
      <c r="A485" s="0" t="s">
        <v>10</v>
      </c>
      <c r="B485" s="0" t="str">
        <f aca="false">IF(A485="Entire home/apt","entier","autre")</f>
        <v>entier</v>
      </c>
      <c r="C485" s="0" t="n">
        <v>49</v>
      </c>
      <c r="D485" s="0" t="n">
        <v>4.33</v>
      </c>
      <c r="E485" s="0" t="s">
        <v>11</v>
      </c>
      <c r="F485" s="0" t="s">
        <v>11</v>
      </c>
    </row>
    <row r="486" customFormat="false" ht="12.8" hidden="false" customHeight="false" outlineLevel="0" collapsed="false">
      <c r="A486" s="0" t="s">
        <v>10</v>
      </c>
      <c r="B486" s="0" t="str">
        <f aca="false">IF(A486="Entire home/apt","entier","autre")</f>
        <v>entier</v>
      </c>
      <c r="C486" s="0" t="n">
        <v>45</v>
      </c>
      <c r="D486" s="0" t="n">
        <v>4.27</v>
      </c>
      <c r="E486" s="0" t="s">
        <v>12</v>
      </c>
      <c r="F486" s="0" t="s">
        <v>12</v>
      </c>
    </row>
    <row r="487" customFormat="false" ht="12.8" hidden="false" customHeight="false" outlineLevel="0" collapsed="false">
      <c r="A487" s="0" t="s">
        <v>10</v>
      </c>
      <c r="B487" s="0" t="str">
        <f aca="false">IF(A487="Entire home/apt","entier","autre")</f>
        <v>entier</v>
      </c>
      <c r="C487" s="0" t="n">
        <v>90</v>
      </c>
      <c r="D487" s="0" t="n">
        <v>4.9</v>
      </c>
      <c r="E487" s="0" t="s">
        <v>11</v>
      </c>
      <c r="F487" s="0" t="s">
        <v>11</v>
      </c>
    </row>
    <row r="488" customFormat="false" ht="12.8" hidden="false" customHeight="false" outlineLevel="0" collapsed="false">
      <c r="A488" s="0" t="s">
        <v>10</v>
      </c>
      <c r="B488" s="0" t="str">
        <f aca="false">IF(A488="Entire home/apt","entier","autre")</f>
        <v>entier</v>
      </c>
      <c r="C488" s="0" t="n">
        <v>100</v>
      </c>
      <c r="D488" s="0" t="n">
        <v>4</v>
      </c>
      <c r="E488" s="0" t="s">
        <v>12</v>
      </c>
      <c r="F488" s="0" t="s">
        <v>12</v>
      </c>
    </row>
    <row r="489" customFormat="false" ht="12.8" hidden="false" customHeight="false" outlineLevel="0" collapsed="false">
      <c r="A489" s="0" t="s">
        <v>10</v>
      </c>
      <c r="B489" s="0" t="str">
        <f aca="false">IF(A489="Entire home/apt","entier","autre")</f>
        <v>entier</v>
      </c>
      <c r="C489" s="0" t="n">
        <v>63</v>
      </c>
      <c r="E489" s="0" t="s">
        <v>11</v>
      </c>
      <c r="F489" s="0" t="s">
        <v>11</v>
      </c>
    </row>
    <row r="490" customFormat="false" ht="12.8" hidden="false" customHeight="false" outlineLevel="0" collapsed="false">
      <c r="A490" s="0" t="s">
        <v>10</v>
      </c>
      <c r="B490" s="0" t="str">
        <f aca="false">IF(A490="Entire home/apt","entier","autre")</f>
        <v>entier</v>
      </c>
      <c r="C490" s="0" t="n">
        <v>80</v>
      </c>
      <c r="D490" s="0" t="n">
        <v>5</v>
      </c>
      <c r="E490" s="0" t="s">
        <v>11</v>
      </c>
      <c r="F490" s="0" t="s">
        <v>11</v>
      </c>
    </row>
    <row r="491" customFormat="false" ht="12.8" hidden="false" customHeight="false" outlineLevel="0" collapsed="false">
      <c r="A491" s="0" t="s">
        <v>10</v>
      </c>
      <c r="B491" s="0" t="str">
        <f aca="false">IF(A491="Entire home/apt","entier","autre")</f>
        <v>entier</v>
      </c>
      <c r="C491" s="0" t="n">
        <v>47</v>
      </c>
      <c r="E491" s="0" t="s">
        <v>11</v>
      </c>
      <c r="F491" s="0" t="s">
        <v>12</v>
      </c>
    </row>
    <row r="492" customFormat="false" ht="12.8" hidden="false" customHeight="false" outlineLevel="0" collapsed="false">
      <c r="A492" s="0" t="s">
        <v>10</v>
      </c>
      <c r="B492" s="0" t="str">
        <f aca="false">IF(A492="Entire home/apt","entier","autre")</f>
        <v>entier</v>
      </c>
      <c r="C492" s="0" t="n">
        <v>60</v>
      </c>
      <c r="D492" s="0" t="n">
        <v>4.9</v>
      </c>
      <c r="E492" s="0" t="s">
        <v>11</v>
      </c>
      <c r="F492" s="0" t="s">
        <v>12</v>
      </c>
    </row>
    <row r="493" customFormat="false" ht="12.8" hidden="false" customHeight="false" outlineLevel="0" collapsed="false">
      <c r="A493" s="0" t="s">
        <v>10</v>
      </c>
      <c r="B493" s="0" t="str">
        <f aca="false">IF(A493="Entire home/apt","entier","autre")</f>
        <v>entier</v>
      </c>
      <c r="C493" s="0" t="n">
        <v>150</v>
      </c>
      <c r="E493" s="0" t="s">
        <v>11</v>
      </c>
      <c r="F493" s="0" t="s">
        <v>12</v>
      </c>
    </row>
    <row r="494" customFormat="false" ht="12.8" hidden="false" customHeight="false" outlineLevel="0" collapsed="false">
      <c r="A494" s="0" t="s">
        <v>10</v>
      </c>
      <c r="B494" s="0" t="str">
        <f aca="false">IF(A494="Entire home/apt","entier","autre")</f>
        <v>entier</v>
      </c>
      <c r="C494" s="0" t="n">
        <v>76</v>
      </c>
      <c r="D494" s="0" t="n">
        <v>4.93</v>
      </c>
      <c r="E494" s="0" t="s">
        <v>11</v>
      </c>
      <c r="F494" s="0" t="s">
        <v>11</v>
      </c>
    </row>
    <row r="495" customFormat="false" ht="12.8" hidden="false" customHeight="false" outlineLevel="0" collapsed="false">
      <c r="A495" s="0" t="s">
        <v>10</v>
      </c>
      <c r="B495" s="0" t="str">
        <f aca="false">IF(A495="Entire home/apt","entier","autre")</f>
        <v>entier</v>
      </c>
      <c r="C495" s="0" t="n">
        <v>105</v>
      </c>
      <c r="D495" s="0" t="n">
        <v>4.66</v>
      </c>
      <c r="E495" s="0" t="s">
        <v>11</v>
      </c>
      <c r="F495" s="0" t="s">
        <v>12</v>
      </c>
    </row>
    <row r="496" customFormat="false" ht="12.8" hidden="false" customHeight="false" outlineLevel="0" collapsed="false">
      <c r="A496" s="0" t="s">
        <v>10</v>
      </c>
      <c r="B496" s="0" t="str">
        <f aca="false">IF(A496="Entire home/apt","entier","autre")</f>
        <v>entier</v>
      </c>
      <c r="C496" s="0" t="n">
        <v>40</v>
      </c>
      <c r="D496" s="0" t="n">
        <v>4.5</v>
      </c>
      <c r="E496" s="0" t="s">
        <v>11</v>
      </c>
      <c r="F496" s="0" t="s">
        <v>11</v>
      </c>
    </row>
    <row r="497" customFormat="false" ht="12.8" hidden="false" customHeight="false" outlineLevel="0" collapsed="false">
      <c r="A497" s="0" t="s">
        <v>20</v>
      </c>
      <c r="B497" s="0" t="str">
        <f aca="false">IF(A497="Entire home/apt","entier","autre")</f>
        <v>autre</v>
      </c>
      <c r="C497" s="0" t="n">
        <v>20</v>
      </c>
      <c r="D497" s="0" t="n">
        <v>5</v>
      </c>
      <c r="E497" s="0" t="s">
        <v>11</v>
      </c>
      <c r="F497" s="0" t="s">
        <v>11</v>
      </c>
    </row>
    <row r="498" customFormat="false" ht="12.8" hidden="false" customHeight="false" outlineLevel="0" collapsed="false">
      <c r="A498" s="0" t="s">
        <v>10</v>
      </c>
      <c r="B498" s="0" t="str">
        <f aca="false">IF(A498="Entire home/apt","entier","autre")</f>
        <v>entier</v>
      </c>
      <c r="C498" s="0" t="n">
        <v>148</v>
      </c>
      <c r="D498" s="0" t="n">
        <v>4.81</v>
      </c>
      <c r="E498" s="0" t="s">
        <v>11</v>
      </c>
      <c r="F498" s="0" t="s">
        <v>11</v>
      </c>
    </row>
    <row r="499" customFormat="false" ht="12.8" hidden="false" customHeight="false" outlineLevel="0" collapsed="false">
      <c r="A499" s="0" t="s">
        <v>10</v>
      </c>
      <c r="B499" s="0" t="str">
        <f aca="false">IF(A499="Entire home/apt","entier","autre")</f>
        <v>entier</v>
      </c>
      <c r="C499" s="0" t="n">
        <v>317</v>
      </c>
      <c r="D499" s="0" t="n">
        <v>4.08</v>
      </c>
      <c r="E499" s="0" t="s">
        <v>11</v>
      </c>
      <c r="F499" s="0" t="s">
        <v>12</v>
      </c>
    </row>
    <row r="500" customFormat="false" ht="12.8" hidden="false" customHeight="false" outlineLevel="0" collapsed="false">
      <c r="A500" s="0" t="s">
        <v>20</v>
      </c>
      <c r="B500" s="0" t="str">
        <f aca="false">IF(A500="Entire home/apt","entier","autre")</f>
        <v>autre</v>
      </c>
      <c r="C500" s="0" t="n">
        <v>54</v>
      </c>
      <c r="D500" s="0" t="n">
        <v>4.87</v>
      </c>
      <c r="E500" s="0" t="s">
        <v>11</v>
      </c>
      <c r="F500" s="0" t="s">
        <v>11</v>
      </c>
    </row>
    <row r="501" customFormat="false" ht="12.8" hidden="false" customHeight="false" outlineLevel="0" collapsed="false">
      <c r="A501" s="0" t="s">
        <v>10</v>
      </c>
      <c r="B501" s="0" t="str">
        <f aca="false">IF(A501="Entire home/apt","entier","autre")</f>
        <v>entier</v>
      </c>
      <c r="C501" s="0" t="n">
        <v>65</v>
      </c>
      <c r="D501" s="0" t="n">
        <v>4.88</v>
      </c>
      <c r="E501" s="0" t="s">
        <v>11</v>
      </c>
      <c r="F501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I27:I28 A1"/>
    </sheetView>
  </sheetViews>
  <sheetFormatPr defaultColWidth="10.984375" defaultRowHeight="14.65" zeroHeight="false" outlineLevelRow="0" outlineLevelCol="0"/>
  <cols>
    <col collapsed="false" customWidth="true" hidden="false" outlineLevel="0" max="2" min="1" style="5" width="11.52"/>
    <col collapsed="false" customWidth="true" hidden="false" outlineLevel="0" max="6" min="3" style="6" width="11.52"/>
    <col collapsed="false" customWidth="false" hidden="false" outlineLevel="0" max="256" min="7" style="5" width="10.96"/>
    <col collapsed="false" customWidth="true" hidden="false" outlineLevel="0" max="1024" min="1024" style="0" width="11.52"/>
  </cols>
  <sheetData>
    <row r="1" customFormat="false" ht="52.5" hidden="false" customHeight="true" outlineLevel="0" collapsed="false">
      <c r="A1" s="7" t="s">
        <v>23</v>
      </c>
      <c r="B1" s="8" t="s">
        <v>24</v>
      </c>
      <c r="C1" s="9" t="s">
        <v>25</v>
      </c>
      <c r="D1" s="9" t="s">
        <v>26</v>
      </c>
      <c r="E1" s="9" t="s">
        <v>27</v>
      </c>
      <c r="F1" s="9" t="s">
        <v>28</v>
      </c>
    </row>
    <row r="2" customFormat="false" ht="14.65" hidden="false" customHeight="false" outlineLevel="0" collapsed="false">
      <c r="A2" s="10" t="s">
        <v>29</v>
      </c>
      <c r="B2" s="11" t="s">
        <v>30</v>
      </c>
      <c r="C2" s="12" t="n">
        <v>60028</v>
      </c>
      <c r="D2" s="12" t="n">
        <v>336</v>
      </c>
      <c r="E2" s="12" t="n">
        <v>28592</v>
      </c>
      <c r="F2" s="12" t="n">
        <v>236</v>
      </c>
    </row>
    <row r="3" customFormat="false" ht="14.65" hidden="false" customHeight="false" outlineLevel="0" collapsed="false">
      <c r="A3" s="13" t="s">
        <v>31</v>
      </c>
      <c r="B3" s="14" t="s">
        <v>32</v>
      </c>
      <c r="C3" s="12" t="n">
        <v>82776</v>
      </c>
      <c r="D3" s="12" t="n">
        <v>1048</v>
      </c>
      <c r="E3" s="12" t="n">
        <v>31488</v>
      </c>
      <c r="F3" s="12" t="n">
        <v>660</v>
      </c>
    </row>
    <row r="4" customFormat="false" ht="14.65" hidden="false" customHeight="false" outlineLevel="0" collapsed="false">
      <c r="A4" s="13" t="s">
        <v>33</v>
      </c>
      <c r="B4" s="14" t="s">
        <v>34</v>
      </c>
      <c r="C4" s="12" t="n">
        <v>62400</v>
      </c>
      <c r="D4" s="12" t="n">
        <v>648</v>
      </c>
      <c r="E4" s="12" t="n">
        <v>26644</v>
      </c>
      <c r="F4" s="12" t="n">
        <v>568</v>
      </c>
    </row>
    <row r="5" customFormat="false" ht="14.65" hidden="false" customHeight="false" outlineLevel="0" collapsed="false">
      <c r="A5" s="13" t="s">
        <v>35</v>
      </c>
      <c r="B5" s="14" t="s">
        <v>36</v>
      </c>
      <c r="C5" s="12" t="n">
        <v>18624</v>
      </c>
      <c r="D5" s="12" t="n">
        <v>172</v>
      </c>
      <c r="E5" s="12" t="n">
        <v>5656</v>
      </c>
      <c r="F5" s="12" t="n">
        <v>152</v>
      </c>
    </row>
    <row r="6" customFormat="false" ht="14.65" hidden="false" customHeight="false" outlineLevel="0" collapsed="false">
      <c r="A6" s="13" t="s">
        <v>37</v>
      </c>
      <c r="B6" s="14" t="s">
        <v>38</v>
      </c>
      <c r="C6" s="12" t="n">
        <v>16544</v>
      </c>
      <c r="D6" s="12" t="n">
        <v>164</v>
      </c>
      <c r="E6" s="12" t="n">
        <v>6016</v>
      </c>
      <c r="F6" s="12" t="n">
        <v>92</v>
      </c>
    </row>
    <row r="7" customFormat="false" ht="14.65" hidden="false" customHeight="false" outlineLevel="0" collapsed="false">
      <c r="A7" s="13" t="s">
        <v>39</v>
      </c>
      <c r="B7" s="14" t="s">
        <v>40</v>
      </c>
      <c r="C7" s="12" t="n">
        <v>117776</v>
      </c>
      <c r="D7" s="12" t="n">
        <v>4076</v>
      </c>
      <c r="E7" s="12" t="n">
        <v>52924</v>
      </c>
      <c r="F7" s="12" t="n">
        <v>3600</v>
      </c>
    </row>
    <row r="8" customFormat="false" ht="14.65" hidden="false" customHeight="false" outlineLevel="0" collapsed="false">
      <c r="A8" s="13" t="s">
        <v>41</v>
      </c>
      <c r="B8" s="14" t="s">
        <v>42</v>
      </c>
      <c r="C8" s="12" t="n">
        <v>42596</v>
      </c>
      <c r="D8" s="12" t="n">
        <v>372</v>
      </c>
      <c r="E8" s="12" t="n">
        <v>15312</v>
      </c>
      <c r="F8" s="12" t="n">
        <v>304</v>
      </c>
    </row>
    <row r="9" customFormat="false" ht="14.65" hidden="false" customHeight="false" outlineLevel="0" collapsed="false">
      <c r="A9" s="13" t="s">
        <v>43</v>
      </c>
      <c r="B9" s="14" t="s">
        <v>44</v>
      </c>
      <c r="C9" s="12" t="n">
        <v>50356</v>
      </c>
      <c r="D9" s="12" t="n">
        <v>444</v>
      </c>
      <c r="E9" s="12" t="n">
        <v>16628</v>
      </c>
      <c r="F9" s="12" t="n">
        <v>352</v>
      </c>
    </row>
    <row r="10" customFormat="false" ht="14.65" hidden="false" customHeight="false" outlineLevel="0" collapsed="false">
      <c r="A10" s="13" t="s">
        <v>45</v>
      </c>
      <c r="B10" s="14" t="s">
        <v>46</v>
      </c>
      <c r="C10" s="12" t="n">
        <v>21712</v>
      </c>
      <c r="D10" s="12" t="n">
        <v>120</v>
      </c>
      <c r="E10" s="12" t="n">
        <v>8092</v>
      </c>
      <c r="F10" s="12" t="n">
        <v>112</v>
      </c>
    </row>
    <row r="11" customFormat="false" ht="14.65" hidden="false" customHeight="false" outlineLevel="0" collapsed="false">
      <c r="A11" s="13" t="s">
        <v>47</v>
      </c>
      <c r="B11" s="14" t="s">
        <v>48</v>
      </c>
      <c r="C11" s="12" t="n">
        <v>44104</v>
      </c>
      <c r="D11" s="12" t="n">
        <v>324</v>
      </c>
      <c r="E11" s="12" t="n">
        <v>24244</v>
      </c>
      <c r="F11" s="12" t="n">
        <v>260</v>
      </c>
    </row>
    <row r="12" customFormat="false" ht="14.65" hidden="false" customHeight="false" outlineLevel="0" collapsed="false">
      <c r="A12" s="13" t="s">
        <v>49</v>
      </c>
      <c r="B12" s="14" t="s">
        <v>50</v>
      </c>
      <c r="C12" s="12" t="n">
        <v>43992</v>
      </c>
      <c r="D12" s="12" t="n">
        <v>324</v>
      </c>
      <c r="E12" s="12" t="n">
        <v>12580</v>
      </c>
      <c r="F12" s="12" t="n">
        <v>352</v>
      </c>
    </row>
    <row r="13" customFormat="false" ht="14.65" hidden="false" customHeight="false" outlineLevel="0" collapsed="false">
      <c r="A13" s="13" t="s">
        <v>51</v>
      </c>
      <c r="B13" s="14" t="s">
        <v>52</v>
      </c>
      <c r="C13" s="12" t="n">
        <v>45020</v>
      </c>
      <c r="D13" s="12" t="n">
        <v>224</v>
      </c>
      <c r="E13" s="12" t="n">
        <v>18200</v>
      </c>
      <c r="F13" s="12" t="n">
        <v>184</v>
      </c>
    </row>
    <row r="14" customFormat="false" ht="14.65" hidden="false" customHeight="false" outlineLevel="0" collapsed="false">
      <c r="A14" s="13" t="s">
        <v>53</v>
      </c>
      <c r="B14" s="14" t="s">
        <v>54</v>
      </c>
      <c r="C14" s="12" t="n">
        <v>247992</v>
      </c>
      <c r="D14" s="12" t="n">
        <v>10852</v>
      </c>
      <c r="E14" s="12" t="n">
        <v>91688</v>
      </c>
      <c r="F14" s="12" t="n">
        <v>4864</v>
      </c>
    </row>
    <row r="15" customFormat="false" ht="14.65" hidden="false" customHeight="false" outlineLevel="0" collapsed="false">
      <c r="A15" s="13" t="s">
        <v>55</v>
      </c>
      <c r="B15" s="14" t="s">
        <v>56</v>
      </c>
      <c r="C15" s="12" t="n">
        <v>82072</v>
      </c>
      <c r="D15" s="12" t="n">
        <v>892</v>
      </c>
      <c r="E15" s="12" t="n">
        <v>40784</v>
      </c>
      <c r="F15" s="12" t="n">
        <v>624</v>
      </c>
    </row>
    <row r="16" customFormat="false" ht="14.65" hidden="false" customHeight="false" outlineLevel="0" collapsed="false">
      <c r="A16" s="13" t="s">
        <v>57</v>
      </c>
      <c r="B16" s="14" t="s">
        <v>58</v>
      </c>
      <c r="C16" s="12" t="n">
        <v>27548</v>
      </c>
      <c r="D16" s="12" t="n">
        <v>324</v>
      </c>
      <c r="E16" s="12" t="n">
        <v>11196</v>
      </c>
      <c r="F16" s="12" t="n">
        <v>124</v>
      </c>
    </row>
    <row r="17" customFormat="false" ht="14.65" hidden="false" customHeight="false" outlineLevel="0" collapsed="false">
      <c r="A17" s="13" t="s">
        <v>59</v>
      </c>
      <c r="B17" s="14" t="s">
        <v>60</v>
      </c>
      <c r="C17" s="12" t="n">
        <v>53372</v>
      </c>
      <c r="D17" s="12" t="n">
        <v>288</v>
      </c>
      <c r="E17" s="12" t="n">
        <v>24960</v>
      </c>
      <c r="F17" s="12" t="n">
        <v>360</v>
      </c>
    </row>
    <row r="18" customFormat="false" ht="14.65" hidden="false" customHeight="false" outlineLevel="0" collapsed="false">
      <c r="A18" s="13" t="s">
        <v>61</v>
      </c>
      <c r="B18" s="14" t="s">
        <v>62</v>
      </c>
      <c r="C18" s="12" t="n">
        <v>75184</v>
      </c>
      <c r="D18" s="12" t="n">
        <v>788</v>
      </c>
      <c r="E18" s="12" t="n">
        <v>29104</v>
      </c>
      <c r="F18" s="12" t="n">
        <v>564</v>
      </c>
    </row>
    <row r="19" customFormat="false" ht="14.65" hidden="false" customHeight="false" outlineLevel="0" collapsed="false">
      <c r="A19" s="13" t="s">
        <v>63</v>
      </c>
      <c r="B19" s="14" t="s">
        <v>64</v>
      </c>
      <c r="C19" s="12" t="n">
        <v>49788</v>
      </c>
      <c r="D19" s="12" t="n">
        <v>352</v>
      </c>
      <c r="E19" s="12" t="n">
        <v>20980</v>
      </c>
      <c r="F19" s="12" t="n">
        <v>328</v>
      </c>
    </row>
    <row r="20" customFormat="false" ht="14.65" hidden="false" customHeight="false" outlineLevel="0" collapsed="false">
      <c r="A20" s="13" t="s">
        <v>65</v>
      </c>
      <c r="B20" s="14" t="s">
        <v>66</v>
      </c>
      <c r="C20" s="12" t="n">
        <v>39512</v>
      </c>
      <c r="D20" s="12" t="n">
        <v>132</v>
      </c>
      <c r="E20" s="12" t="n">
        <v>18404</v>
      </c>
      <c r="F20" s="12" t="n">
        <v>236</v>
      </c>
    </row>
    <row r="21" customFormat="false" ht="14.65" hidden="false" customHeight="false" outlineLevel="0" collapsed="false">
      <c r="A21" s="13" t="s">
        <v>67</v>
      </c>
      <c r="B21" s="14" t="s">
        <v>68</v>
      </c>
      <c r="C21" s="12" t="n">
        <v>14360</v>
      </c>
      <c r="D21" s="12" t="n">
        <v>220</v>
      </c>
      <c r="E21" s="12" t="n">
        <v>3380</v>
      </c>
      <c r="F21" s="12" t="n">
        <v>180</v>
      </c>
    </row>
    <row r="22" customFormat="false" ht="14.65" hidden="false" customHeight="false" outlineLevel="0" collapsed="false">
      <c r="A22" s="13" t="s">
        <v>69</v>
      </c>
      <c r="B22" s="14" t="s">
        <v>70</v>
      </c>
      <c r="C22" s="12" t="n">
        <v>21280</v>
      </c>
      <c r="D22" s="12" t="n">
        <v>200</v>
      </c>
      <c r="E22" s="12" t="n">
        <v>3440</v>
      </c>
      <c r="F22" s="12" t="n">
        <v>60</v>
      </c>
    </row>
    <row r="23" customFormat="false" ht="14.65" hidden="false" customHeight="false" outlineLevel="0" collapsed="false">
      <c r="A23" s="13" t="s">
        <v>71</v>
      </c>
      <c r="B23" s="14" t="s">
        <v>72</v>
      </c>
      <c r="C23" s="12" t="n">
        <v>69752</v>
      </c>
      <c r="D23" s="12" t="n">
        <v>476</v>
      </c>
      <c r="E23" s="12" t="n">
        <v>30832</v>
      </c>
      <c r="F23" s="12" t="n">
        <v>384</v>
      </c>
    </row>
    <row r="24" customFormat="false" ht="14.65" hidden="false" customHeight="false" outlineLevel="0" collapsed="false">
      <c r="A24" s="13" t="s">
        <v>73</v>
      </c>
      <c r="B24" s="14" t="s">
        <v>74</v>
      </c>
      <c r="C24" s="12" t="n">
        <v>80728</v>
      </c>
      <c r="D24" s="12" t="n">
        <v>784</v>
      </c>
      <c r="E24" s="12" t="n">
        <v>43260</v>
      </c>
      <c r="F24" s="12" t="n">
        <v>332</v>
      </c>
    </row>
    <row r="25" customFormat="false" ht="14.65" hidden="false" customHeight="false" outlineLevel="0" collapsed="false">
      <c r="A25" s="13" t="s">
        <v>75</v>
      </c>
      <c r="B25" s="14" t="s">
        <v>76</v>
      </c>
      <c r="C25" s="12" t="n">
        <v>24756</v>
      </c>
      <c r="D25" s="12" t="n">
        <v>132</v>
      </c>
      <c r="E25" s="12" t="n">
        <v>12740</v>
      </c>
      <c r="F25" s="12" t="n">
        <v>128</v>
      </c>
    </row>
    <row r="26" customFormat="false" ht="14.65" hidden="false" customHeight="false" outlineLevel="0" collapsed="false">
      <c r="A26" s="13" t="s">
        <v>77</v>
      </c>
      <c r="B26" s="14" t="s">
        <v>78</v>
      </c>
      <c r="C26" s="12" t="n">
        <v>60012</v>
      </c>
      <c r="D26" s="12" t="n">
        <v>444</v>
      </c>
      <c r="E26" s="12" t="n">
        <v>28664</v>
      </c>
      <c r="F26" s="12" t="n">
        <v>384</v>
      </c>
    </row>
    <row r="27" customFormat="false" ht="14.65" hidden="false" customHeight="false" outlineLevel="0" collapsed="false">
      <c r="A27" s="13" t="s">
        <v>79</v>
      </c>
      <c r="B27" s="14" t="s">
        <v>80</v>
      </c>
      <c r="C27" s="12" t="n">
        <v>75072</v>
      </c>
      <c r="D27" s="12" t="n">
        <v>452</v>
      </c>
      <c r="E27" s="12" t="n">
        <v>30972</v>
      </c>
      <c r="F27" s="12" t="n">
        <v>552</v>
      </c>
    </row>
    <row r="28" customFormat="false" ht="14.65" hidden="false" customHeight="false" outlineLevel="0" collapsed="false">
      <c r="A28" s="13" t="s">
        <v>81</v>
      </c>
      <c r="B28" s="14" t="s">
        <v>82</v>
      </c>
      <c r="C28" s="12" t="n">
        <v>58968</v>
      </c>
      <c r="D28" s="12" t="n">
        <v>536</v>
      </c>
      <c r="E28" s="12" t="n">
        <v>22404</v>
      </c>
      <c r="F28" s="12" t="n">
        <v>384</v>
      </c>
    </row>
    <row r="29" customFormat="false" ht="14.65" hidden="false" customHeight="false" outlineLevel="0" collapsed="false">
      <c r="A29" s="13" t="s">
        <v>83</v>
      </c>
      <c r="B29" s="14" t="s">
        <v>84</v>
      </c>
      <c r="C29" s="12" t="n">
        <v>62728</v>
      </c>
      <c r="D29" s="12" t="n">
        <v>676</v>
      </c>
      <c r="E29" s="12" t="n">
        <v>29516</v>
      </c>
      <c r="F29" s="12" t="n">
        <v>520</v>
      </c>
    </row>
    <row r="30" customFormat="false" ht="14.65" hidden="false" customHeight="false" outlineLevel="0" collapsed="false">
      <c r="A30" s="13" t="s">
        <v>85</v>
      </c>
      <c r="B30" s="14" t="s">
        <v>86</v>
      </c>
      <c r="C30" s="12" t="n">
        <v>49580</v>
      </c>
      <c r="D30" s="12" t="n">
        <v>588</v>
      </c>
      <c r="E30" s="12" t="n">
        <v>22128</v>
      </c>
      <c r="F30" s="12" t="n">
        <v>348</v>
      </c>
    </row>
    <row r="31" customFormat="false" ht="14.65" hidden="false" customHeight="false" outlineLevel="0" collapsed="false">
      <c r="A31" s="13" t="s">
        <v>87</v>
      </c>
      <c r="B31" s="14" t="s">
        <v>88</v>
      </c>
      <c r="C31" s="12" t="n">
        <v>124140</v>
      </c>
      <c r="D31" s="12" t="n">
        <v>1092</v>
      </c>
      <c r="E31" s="12" t="n">
        <v>58312</v>
      </c>
      <c r="F31" s="12" t="n">
        <v>612</v>
      </c>
    </row>
    <row r="32" customFormat="false" ht="14.65" hidden="false" customHeight="false" outlineLevel="0" collapsed="false">
      <c r="A32" s="13" t="s">
        <v>89</v>
      </c>
      <c r="B32" s="14" t="s">
        <v>90</v>
      </c>
      <c r="C32" s="12" t="n">
        <v>78704</v>
      </c>
      <c r="D32" s="12" t="n">
        <v>984</v>
      </c>
      <c r="E32" s="12" t="n">
        <v>22720</v>
      </c>
      <c r="F32" s="12" t="n">
        <v>628</v>
      </c>
    </row>
    <row r="33" customFormat="false" ht="14.65" hidden="false" customHeight="false" outlineLevel="0" collapsed="false">
      <c r="A33" s="13" t="s">
        <v>91</v>
      </c>
      <c r="B33" s="14" t="s">
        <v>92</v>
      </c>
      <c r="C33" s="12" t="n">
        <v>115712</v>
      </c>
      <c r="D33" s="12" t="n">
        <v>1272</v>
      </c>
      <c r="E33" s="12" t="n">
        <v>49076</v>
      </c>
      <c r="F33" s="12" t="n">
        <v>1804</v>
      </c>
    </row>
    <row r="34" customFormat="false" ht="14.65" hidden="false" customHeight="false" outlineLevel="0" collapsed="false">
      <c r="A34" s="13" t="s">
        <v>93</v>
      </c>
      <c r="B34" s="14" t="s">
        <v>94</v>
      </c>
      <c r="C34" s="12" t="n">
        <v>30448</v>
      </c>
      <c r="D34" s="12" t="n">
        <v>164</v>
      </c>
      <c r="E34" s="12" t="n">
        <v>11872</v>
      </c>
      <c r="F34" s="12" t="n">
        <v>128</v>
      </c>
    </row>
    <row r="35" customFormat="false" ht="14.65" hidden="false" customHeight="false" outlineLevel="0" collapsed="false">
      <c r="A35" s="13" t="s">
        <v>95</v>
      </c>
      <c r="B35" s="14" t="s">
        <v>96</v>
      </c>
      <c r="C35" s="12" t="n">
        <v>160964</v>
      </c>
      <c r="D35" s="12" t="n">
        <v>2416</v>
      </c>
      <c r="E35" s="12" t="n">
        <v>76552</v>
      </c>
      <c r="F35" s="12" t="n">
        <v>2360</v>
      </c>
    </row>
    <row r="36" customFormat="false" ht="14.65" hidden="false" customHeight="false" outlineLevel="0" collapsed="false">
      <c r="A36" s="13" t="s">
        <v>97</v>
      </c>
      <c r="B36" s="14" t="s">
        <v>98</v>
      </c>
      <c r="C36" s="12" t="n">
        <v>91432</v>
      </c>
      <c r="D36" s="12" t="n">
        <v>1444</v>
      </c>
      <c r="E36" s="12" t="n">
        <v>31200</v>
      </c>
      <c r="F36" s="12" t="n">
        <v>1092</v>
      </c>
    </row>
    <row r="37" customFormat="false" ht="14.65" hidden="false" customHeight="false" outlineLevel="0" collapsed="false">
      <c r="A37" s="13" t="s">
        <v>99</v>
      </c>
      <c r="B37" s="14" t="s">
        <v>100</v>
      </c>
      <c r="C37" s="12" t="n">
        <v>105156</v>
      </c>
      <c r="D37" s="12" t="n">
        <v>1264</v>
      </c>
      <c r="E37" s="12" t="n">
        <v>63204</v>
      </c>
      <c r="F37" s="12" t="n">
        <v>684</v>
      </c>
    </row>
    <row r="38" customFormat="false" ht="14.65" hidden="false" customHeight="false" outlineLevel="0" collapsed="false">
      <c r="A38" s="13" t="s">
        <v>101</v>
      </c>
      <c r="B38" s="14" t="s">
        <v>102</v>
      </c>
      <c r="C38" s="12" t="n">
        <v>39504</v>
      </c>
      <c r="D38" s="12" t="n">
        <v>556</v>
      </c>
      <c r="E38" s="12" t="n">
        <v>18616</v>
      </c>
      <c r="F38" s="12" t="n">
        <v>404</v>
      </c>
    </row>
    <row r="39" customFormat="false" ht="14.65" hidden="false" customHeight="false" outlineLevel="0" collapsed="false">
      <c r="A39" s="13" t="s">
        <v>103</v>
      </c>
      <c r="B39" s="14" t="s">
        <v>104</v>
      </c>
      <c r="C39" s="12" t="n">
        <v>69976</v>
      </c>
      <c r="D39" s="12" t="n">
        <v>824</v>
      </c>
      <c r="E39" s="12" t="n">
        <v>33544</v>
      </c>
      <c r="F39" s="12" t="n">
        <v>608</v>
      </c>
    </row>
    <row r="40" customFormat="false" ht="14.65" hidden="false" customHeight="false" outlineLevel="0" collapsed="false">
      <c r="A40" s="13" t="s">
        <v>105</v>
      </c>
      <c r="B40" s="14" t="s">
        <v>106</v>
      </c>
      <c r="C40" s="12" t="n">
        <v>137176</v>
      </c>
      <c r="D40" s="12" t="n">
        <v>1172</v>
      </c>
      <c r="E40" s="12" t="n">
        <v>55288</v>
      </c>
      <c r="F40" s="12" t="n">
        <v>1104</v>
      </c>
    </row>
    <row r="41" customFormat="false" ht="14.65" hidden="false" customHeight="false" outlineLevel="0" collapsed="false">
      <c r="A41" s="13" t="s">
        <v>107</v>
      </c>
      <c r="B41" s="14" t="s">
        <v>108</v>
      </c>
      <c r="C41" s="12" t="n">
        <v>38112</v>
      </c>
      <c r="D41" s="12" t="n">
        <v>192</v>
      </c>
      <c r="E41" s="12" t="n">
        <v>18096</v>
      </c>
      <c r="F41" s="12" t="n">
        <v>156</v>
      </c>
    </row>
    <row r="42" customFormat="false" ht="14.65" hidden="false" customHeight="false" outlineLevel="0" collapsed="false">
      <c r="A42" s="13" t="s">
        <v>109</v>
      </c>
      <c r="B42" s="14" t="s">
        <v>110</v>
      </c>
      <c r="C42" s="12" t="n">
        <v>46716</v>
      </c>
      <c r="D42" s="12" t="n">
        <v>224</v>
      </c>
      <c r="E42" s="12" t="n">
        <v>19736</v>
      </c>
      <c r="F42" s="12" t="n">
        <v>284</v>
      </c>
    </row>
    <row r="43" customFormat="false" ht="14.65" hidden="false" customHeight="false" outlineLevel="0" collapsed="false">
      <c r="A43" s="13" t="s">
        <v>111</v>
      </c>
      <c r="B43" s="14" t="s">
        <v>112</v>
      </c>
      <c r="C43" s="12" t="n">
        <v>43040</v>
      </c>
      <c r="D43" s="12" t="n">
        <v>328</v>
      </c>
      <c r="E43" s="12" t="n">
        <v>21448</v>
      </c>
      <c r="F43" s="12" t="n">
        <v>296</v>
      </c>
    </row>
    <row r="44" customFormat="false" ht="14.65" hidden="false" customHeight="false" outlineLevel="0" collapsed="false">
      <c r="A44" s="13" t="s">
        <v>113</v>
      </c>
      <c r="B44" s="14" t="s">
        <v>114</v>
      </c>
      <c r="C44" s="12" t="n">
        <v>124296</v>
      </c>
      <c r="D44" s="12" t="n">
        <v>940</v>
      </c>
      <c r="E44" s="12" t="n">
        <v>55896</v>
      </c>
      <c r="F44" s="12" t="n">
        <v>1060</v>
      </c>
    </row>
    <row r="45" customFormat="false" ht="14.65" hidden="false" customHeight="false" outlineLevel="0" collapsed="false">
      <c r="A45" s="13" t="s">
        <v>115</v>
      </c>
      <c r="B45" s="14" t="s">
        <v>116</v>
      </c>
      <c r="C45" s="12" t="n">
        <v>32828</v>
      </c>
      <c r="D45" s="12" t="n">
        <v>168</v>
      </c>
      <c r="E45" s="12" t="n">
        <v>16232</v>
      </c>
      <c r="F45" s="12" t="n">
        <v>120</v>
      </c>
    </row>
    <row r="46" customFormat="false" ht="14.65" hidden="false" customHeight="false" outlineLevel="0" collapsed="false">
      <c r="A46" s="13" t="s">
        <v>117</v>
      </c>
      <c r="B46" s="14" t="s">
        <v>118</v>
      </c>
      <c r="C46" s="12" t="n">
        <v>138564</v>
      </c>
      <c r="D46" s="12" t="n">
        <v>1260</v>
      </c>
      <c r="E46" s="12" t="n">
        <v>60984</v>
      </c>
      <c r="F46" s="12" t="n">
        <v>852</v>
      </c>
    </row>
    <row r="47" customFormat="false" ht="14.65" hidden="false" customHeight="false" outlineLevel="0" collapsed="false">
      <c r="A47" s="13" t="s">
        <v>119</v>
      </c>
      <c r="B47" s="14" t="s">
        <v>120</v>
      </c>
      <c r="C47" s="12" t="n">
        <v>72488</v>
      </c>
      <c r="D47" s="12" t="n">
        <v>880</v>
      </c>
      <c r="E47" s="12" t="n">
        <v>35392</v>
      </c>
      <c r="F47" s="12" t="n">
        <v>920</v>
      </c>
    </row>
    <row r="48" customFormat="false" ht="14.65" hidden="false" customHeight="false" outlineLevel="0" collapsed="false">
      <c r="A48" s="13" t="s">
        <v>121</v>
      </c>
      <c r="B48" s="14" t="s">
        <v>122</v>
      </c>
      <c r="C48" s="12" t="n">
        <v>24268</v>
      </c>
      <c r="D48" s="12" t="n">
        <v>80</v>
      </c>
      <c r="E48" s="12" t="n">
        <v>10348</v>
      </c>
      <c r="F48" s="12" t="n">
        <v>68</v>
      </c>
    </row>
    <row r="49" customFormat="false" ht="14.65" hidden="false" customHeight="false" outlineLevel="0" collapsed="false">
      <c r="A49" s="13" t="s">
        <v>123</v>
      </c>
      <c r="B49" s="14" t="s">
        <v>124</v>
      </c>
      <c r="C49" s="12" t="n">
        <v>47448</v>
      </c>
      <c r="D49" s="12" t="n">
        <v>352</v>
      </c>
      <c r="E49" s="12" t="n">
        <v>22176</v>
      </c>
      <c r="F49" s="12" t="n">
        <v>400</v>
      </c>
    </row>
    <row r="50" customFormat="false" ht="14.65" hidden="false" customHeight="false" outlineLevel="0" collapsed="false">
      <c r="A50" s="13" t="s">
        <v>125</v>
      </c>
      <c r="B50" s="14" t="s">
        <v>126</v>
      </c>
      <c r="C50" s="12" t="n">
        <v>12324</v>
      </c>
      <c r="D50" s="12" t="n">
        <v>104</v>
      </c>
      <c r="E50" s="12" t="n">
        <v>5036</v>
      </c>
      <c r="F50" s="12" t="n">
        <v>28</v>
      </c>
    </row>
    <row r="51" customFormat="false" ht="14.65" hidden="false" customHeight="false" outlineLevel="0" collapsed="false">
      <c r="A51" s="13" t="s">
        <v>127</v>
      </c>
      <c r="B51" s="14" t="s">
        <v>128</v>
      </c>
      <c r="C51" s="12" t="n">
        <v>89636</v>
      </c>
      <c r="D51" s="12" t="n">
        <v>836</v>
      </c>
      <c r="E51" s="12" t="n">
        <v>48220</v>
      </c>
      <c r="F51" s="12" t="n">
        <v>708</v>
      </c>
    </row>
    <row r="52" customFormat="false" ht="14.65" hidden="false" customHeight="false" outlineLevel="0" collapsed="false">
      <c r="A52" s="13" t="s">
        <v>129</v>
      </c>
      <c r="B52" s="14" t="s">
        <v>130</v>
      </c>
      <c r="C52" s="12" t="n">
        <v>72716</v>
      </c>
      <c r="D52" s="12" t="n">
        <v>752</v>
      </c>
      <c r="E52" s="12" t="n">
        <v>40328</v>
      </c>
      <c r="F52" s="12" t="n">
        <v>352</v>
      </c>
    </row>
    <row r="53" customFormat="false" ht="14.65" hidden="false" customHeight="false" outlineLevel="0" collapsed="false">
      <c r="A53" s="13" t="s">
        <v>131</v>
      </c>
      <c r="B53" s="14" t="s">
        <v>132</v>
      </c>
      <c r="C53" s="12" t="n">
        <v>81572</v>
      </c>
      <c r="D53" s="12" t="n">
        <v>620</v>
      </c>
      <c r="E53" s="12" t="n">
        <v>33568</v>
      </c>
      <c r="F53" s="12" t="n">
        <v>600</v>
      </c>
    </row>
    <row r="54" customFormat="false" ht="14.65" hidden="false" customHeight="false" outlineLevel="0" collapsed="false">
      <c r="A54" s="13" t="s">
        <v>133</v>
      </c>
      <c r="B54" s="14" t="s">
        <v>134</v>
      </c>
      <c r="C54" s="12" t="n">
        <v>35452</v>
      </c>
      <c r="D54" s="12" t="n">
        <v>228</v>
      </c>
      <c r="E54" s="12" t="n">
        <v>13148</v>
      </c>
      <c r="F54" s="12" t="n">
        <v>236</v>
      </c>
    </row>
    <row r="55" customFormat="false" ht="14.65" hidden="false" customHeight="false" outlineLevel="0" collapsed="false">
      <c r="A55" s="13" t="s">
        <v>135</v>
      </c>
      <c r="B55" s="14" t="s">
        <v>136</v>
      </c>
      <c r="C55" s="12" t="n">
        <v>41108</v>
      </c>
      <c r="D55" s="12" t="n">
        <v>204</v>
      </c>
      <c r="E55" s="12" t="n">
        <v>27072</v>
      </c>
      <c r="F55" s="12" t="n">
        <v>136</v>
      </c>
    </row>
    <row r="56" customFormat="false" ht="14.65" hidden="false" customHeight="false" outlineLevel="0" collapsed="false">
      <c r="A56" s="13" t="s">
        <v>137</v>
      </c>
      <c r="B56" s="14" t="s">
        <v>138</v>
      </c>
      <c r="C56" s="12" t="n">
        <v>120156</v>
      </c>
      <c r="D56" s="12" t="n">
        <v>1320</v>
      </c>
      <c r="E56" s="12" t="n">
        <v>40564</v>
      </c>
      <c r="F56" s="12" t="n">
        <v>1056</v>
      </c>
    </row>
    <row r="57" customFormat="false" ht="14.65" hidden="false" customHeight="false" outlineLevel="0" collapsed="false">
      <c r="A57" s="13" t="s">
        <v>139</v>
      </c>
      <c r="B57" s="14" t="s">
        <v>140</v>
      </c>
      <c r="C57" s="12" t="n">
        <v>33032</v>
      </c>
      <c r="D57" s="12" t="n">
        <v>516</v>
      </c>
      <c r="E57" s="12" t="n">
        <v>11988</v>
      </c>
      <c r="F57" s="12" t="n">
        <v>500</v>
      </c>
    </row>
    <row r="58" customFormat="false" ht="14.65" hidden="false" customHeight="false" outlineLevel="0" collapsed="false">
      <c r="A58" s="13" t="s">
        <v>141</v>
      </c>
      <c r="B58" s="14" t="s">
        <v>142</v>
      </c>
      <c r="C58" s="12" t="n">
        <v>88108</v>
      </c>
      <c r="D58" s="12" t="n">
        <v>1488</v>
      </c>
      <c r="E58" s="12" t="n">
        <v>41628</v>
      </c>
      <c r="F58" s="12" t="n">
        <v>392</v>
      </c>
    </row>
    <row r="59" customFormat="false" ht="14.65" hidden="false" customHeight="false" outlineLevel="0" collapsed="false">
      <c r="A59" s="13" t="s">
        <v>143</v>
      </c>
      <c r="B59" s="14" t="s">
        <v>144</v>
      </c>
      <c r="C59" s="12" t="n">
        <v>176996</v>
      </c>
      <c r="D59" s="12" t="n">
        <v>1184</v>
      </c>
      <c r="E59" s="12" t="n">
        <v>38388</v>
      </c>
      <c r="F59" s="12" t="n">
        <v>732</v>
      </c>
    </row>
    <row r="60" customFormat="false" ht="14.65" hidden="false" customHeight="false" outlineLevel="0" collapsed="false">
      <c r="A60" s="13" t="s">
        <v>145</v>
      </c>
      <c r="B60" s="14" t="s">
        <v>146</v>
      </c>
      <c r="C60" s="12" t="n">
        <v>38636</v>
      </c>
      <c r="D60" s="12" t="n">
        <v>324</v>
      </c>
      <c r="E60" s="12" t="n">
        <v>15700</v>
      </c>
      <c r="F60" s="12" t="n">
        <v>304</v>
      </c>
    </row>
    <row r="61" customFormat="false" ht="14.65" hidden="false" customHeight="false" outlineLevel="0" collapsed="false">
      <c r="A61" s="13" t="s">
        <v>147</v>
      </c>
      <c r="B61" s="14" t="s">
        <v>148</v>
      </c>
      <c r="C61" s="12" t="n">
        <v>388576</v>
      </c>
      <c r="D61" s="12" t="n">
        <v>6464</v>
      </c>
      <c r="E61" s="12" t="n">
        <v>139400</v>
      </c>
      <c r="F61" s="12" t="n">
        <v>3088</v>
      </c>
    </row>
    <row r="62" customFormat="false" ht="14.65" hidden="false" customHeight="false" outlineLevel="0" collapsed="false">
      <c r="A62" s="13" t="s">
        <v>149</v>
      </c>
      <c r="B62" s="14" t="s">
        <v>150</v>
      </c>
      <c r="C62" s="12" t="n">
        <v>90248</v>
      </c>
      <c r="D62" s="12" t="n">
        <v>944</v>
      </c>
      <c r="E62" s="12" t="n">
        <v>34736</v>
      </c>
      <c r="F62" s="12" t="n">
        <v>760</v>
      </c>
    </row>
    <row r="63" customFormat="false" ht="14.65" hidden="false" customHeight="false" outlineLevel="0" collapsed="false">
      <c r="A63" s="13" t="s">
        <v>151</v>
      </c>
      <c r="B63" s="14" t="s">
        <v>152</v>
      </c>
      <c r="C63" s="12" t="n">
        <v>46404</v>
      </c>
      <c r="D63" s="12" t="n">
        <v>452</v>
      </c>
      <c r="E63" s="12" t="n">
        <v>27708</v>
      </c>
      <c r="F63" s="12" t="n">
        <v>336</v>
      </c>
    </row>
    <row r="64" customFormat="false" ht="14.65" hidden="false" customHeight="false" outlineLevel="0" collapsed="false">
      <c r="A64" s="13" t="s">
        <v>153</v>
      </c>
      <c r="B64" s="14" t="s">
        <v>154</v>
      </c>
      <c r="C64" s="12" t="n">
        <v>214844</v>
      </c>
      <c r="D64" s="12" t="n">
        <v>3508</v>
      </c>
      <c r="E64" s="12" t="n">
        <v>63860</v>
      </c>
      <c r="F64" s="12" t="n">
        <v>1032</v>
      </c>
    </row>
    <row r="65" customFormat="false" ht="14.65" hidden="false" customHeight="false" outlineLevel="0" collapsed="false">
      <c r="A65" s="13" t="s">
        <v>155</v>
      </c>
      <c r="B65" s="14" t="s">
        <v>156</v>
      </c>
      <c r="C65" s="12" t="n">
        <v>97440</v>
      </c>
      <c r="D65" s="12" t="n">
        <v>660</v>
      </c>
      <c r="E65" s="12" t="n">
        <v>42504</v>
      </c>
      <c r="F65" s="12" t="n">
        <v>668</v>
      </c>
    </row>
    <row r="66" customFormat="false" ht="14.65" hidden="false" customHeight="false" outlineLevel="0" collapsed="false">
      <c r="A66" s="13" t="s">
        <v>157</v>
      </c>
      <c r="B66" s="14" t="s">
        <v>158</v>
      </c>
      <c r="C66" s="12" t="n">
        <v>83940</v>
      </c>
      <c r="D66" s="12" t="n">
        <v>760</v>
      </c>
      <c r="E66" s="12" t="n">
        <v>34568</v>
      </c>
      <c r="F66" s="12" t="n">
        <v>976</v>
      </c>
    </row>
    <row r="67" customFormat="false" ht="14.65" hidden="false" customHeight="false" outlineLevel="0" collapsed="false">
      <c r="A67" s="13" t="s">
        <v>159</v>
      </c>
      <c r="B67" s="14" t="s">
        <v>160</v>
      </c>
      <c r="C67" s="12" t="n">
        <v>38140</v>
      </c>
      <c r="D67" s="12" t="n">
        <v>400</v>
      </c>
      <c r="E67" s="12" t="n">
        <v>16084</v>
      </c>
      <c r="F67" s="12" t="n">
        <v>444</v>
      </c>
    </row>
    <row r="68" customFormat="false" ht="14.65" hidden="false" customHeight="false" outlineLevel="0" collapsed="false">
      <c r="A68" s="13" t="s">
        <v>161</v>
      </c>
      <c r="B68" s="14" t="s">
        <v>162</v>
      </c>
      <c r="C68" s="12" t="n">
        <v>45656</v>
      </c>
      <c r="D68" s="12" t="n">
        <v>684</v>
      </c>
      <c r="E68" s="12" t="n">
        <v>14496</v>
      </c>
      <c r="F68" s="12" t="n">
        <v>532</v>
      </c>
    </row>
    <row r="69" customFormat="false" ht="14.65" hidden="false" customHeight="false" outlineLevel="0" collapsed="false">
      <c r="A69" s="13" t="s">
        <v>163</v>
      </c>
      <c r="B69" s="14" t="s">
        <v>164</v>
      </c>
      <c r="C69" s="12" t="n">
        <v>136640</v>
      </c>
      <c r="D69" s="12" t="n">
        <v>988</v>
      </c>
      <c r="E69" s="12" t="n">
        <v>58824</v>
      </c>
      <c r="F69" s="12" t="n">
        <v>804</v>
      </c>
    </row>
    <row r="70" customFormat="false" ht="14.65" hidden="false" customHeight="false" outlineLevel="0" collapsed="false">
      <c r="A70" s="13" t="s">
        <v>165</v>
      </c>
      <c r="B70" s="14" t="s">
        <v>166</v>
      </c>
      <c r="C70" s="12" t="n">
        <v>100832</v>
      </c>
      <c r="D70" s="12" t="n">
        <v>964</v>
      </c>
      <c r="E70" s="12" t="n">
        <v>40688</v>
      </c>
      <c r="F70" s="12" t="n">
        <v>508</v>
      </c>
    </row>
    <row r="71" customFormat="false" ht="14.65" hidden="false" customHeight="false" outlineLevel="0" collapsed="false">
      <c r="A71" s="13" t="s">
        <v>167</v>
      </c>
      <c r="B71" s="14" t="s">
        <v>168</v>
      </c>
      <c r="C71" s="12" t="n">
        <v>238172</v>
      </c>
      <c r="D71" s="12" t="n">
        <v>3012</v>
      </c>
      <c r="E71" s="12" t="n">
        <v>114600</v>
      </c>
      <c r="F71" s="12" t="n">
        <v>2596</v>
      </c>
    </row>
    <row r="72" customFormat="false" ht="14.65" hidden="false" customHeight="false" outlineLevel="0" collapsed="false">
      <c r="A72" s="13" t="s">
        <v>169</v>
      </c>
      <c r="B72" s="14" t="s">
        <v>170</v>
      </c>
      <c r="C72" s="12" t="n">
        <v>33056</v>
      </c>
      <c r="D72" s="12" t="n">
        <v>184</v>
      </c>
      <c r="E72" s="12" t="n">
        <v>13560</v>
      </c>
      <c r="F72" s="12" t="n">
        <v>140</v>
      </c>
    </row>
    <row r="73" customFormat="false" ht="14.65" hidden="false" customHeight="false" outlineLevel="0" collapsed="false">
      <c r="A73" s="13" t="s">
        <v>171</v>
      </c>
      <c r="B73" s="14" t="s">
        <v>172</v>
      </c>
      <c r="C73" s="12" t="n">
        <v>91960</v>
      </c>
      <c r="D73" s="12" t="n">
        <v>504</v>
      </c>
      <c r="E73" s="12" t="n">
        <v>37860</v>
      </c>
      <c r="F73" s="12" t="n">
        <v>464</v>
      </c>
    </row>
    <row r="74" customFormat="false" ht="14.65" hidden="false" customHeight="false" outlineLevel="0" collapsed="false">
      <c r="A74" s="13" t="s">
        <v>173</v>
      </c>
      <c r="B74" s="14" t="s">
        <v>174</v>
      </c>
      <c r="C74" s="12" t="n">
        <v>72916</v>
      </c>
      <c r="D74" s="12" t="n">
        <v>532</v>
      </c>
      <c r="E74" s="12" t="n">
        <v>40168</v>
      </c>
      <c r="F74" s="12" t="n">
        <v>540</v>
      </c>
    </row>
    <row r="75" customFormat="false" ht="14.65" hidden="false" customHeight="false" outlineLevel="0" collapsed="false">
      <c r="A75" s="13" t="s">
        <v>175</v>
      </c>
      <c r="B75" s="14" t="s">
        <v>176</v>
      </c>
      <c r="C75" s="12" t="n">
        <v>52252</v>
      </c>
      <c r="D75" s="12" t="n">
        <v>532</v>
      </c>
      <c r="E75" s="12" t="n">
        <v>20136</v>
      </c>
      <c r="F75" s="12" t="n">
        <v>228</v>
      </c>
    </row>
    <row r="76" customFormat="false" ht="14.65" hidden="false" customHeight="false" outlineLevel="0" collapsed="false">
      <c r="A76" s="13" t="s">
        <v>177</v>
      </c>
      <c r="B76" s="14" t="s">
        <v>178</v>
      </c>
      <c r="C76" s="12" t="n">
        <v>69696</v>
      </c>
      <c r="D76" s="12" t="n">
        <v>684</v>
      </c>
      <c r="E76" s="12" t="n">
        <v>29656</v>
      </c>
      <c r="F76" s="12" t="n">
        <v>472</v>
      </c>
    </row>
    <row r="77" customFormat="false" ht="14.65" hidden="false" customHeight="false" outlineLevel="0" collapsed="false">
      <c r="A77" s="13" t="s">
        <v>179</v>
      </c>
      <c r="B77" s="14" t="s">
        <v>180</v>
      </c>
      <c r="C77" s="12" t="n">
        <v>443120</v>
      </c>
      <c r="D77" s="12" t="n">
        <v>13148</v>
      </c>
      <c r="E77" s="12" t="n">
        <v>335892</v>
      </c>
      <c r="F77" s="12" t="n">
        <v>11768</v>
      </c>
    </row>
    <row r="78" customFormat="false" ht="14.65" hidden="false" customHeight="false" outlineLevel="0" collapsed="false">
      <c r="A78" s="13" t="s">
        <v>181</v>
      </c>
      <c r="B78" s="14" t="s">
        <v>182</v>
      </c>
      <c r="C78" s="12" t="n">
        <v>185960</v>
      </c>
      <c r="D78" s="12" t="n">
        <v>2088</v>
      </c>
      <c r="E78" s="12" t="n">
        <v>81104</v>
      </c>
      <c r="F78" s="12" t="n">
        <v>1656</v>
      </c>
    </row>
    <row r="79" customFormat="false" ht="14.65" hidden="false" customHeight="false" outlineLevel="0" collapsed="false">
      <c r="A79" s="13" t="s">
        <v>183</v>
      </c>
      <c r="B79" s="14" t="s">
        <v>184</v>
      </c>
      <c r="C79" s="12" t="n">
        <v>106972</v>
      </c>
      <c r="D79" s="12" t="n">
        <v>1552</v>
      </c>
      <c r="E79" s="12" t="n">
        <v>46200</v>
      </c>
      <c r="F79" s="12" t="n">
        <v>1412</v>
      </c>
    </row>
    <row r="80" customFormat="false" ht="14.65" hidden="false" customHeight="false" outlineLevel="0" collapsed="false">
      <c r="A80" s="13" t="s">
        <v>185</v>
      </c>
      <c r="B80" s="14" t="s">
        <v>186</v>
      </c>
      <c r="C80" s="12" t="n">
        <v>168364</v>
      </c>
      <c r="D80" s="12" t="n">
        <v>1852</v>
      </c>
      <c r="E80" s="12" t="n">
        <v>74900</v>
      </c>
      <c r="F80" s="12" t="n">
        <v>2228</v>
      </c>
    </row>
    <row r="81" customFormat="false" ht="14.65" hidden="false" customHeight="false" outlineLevel="0" collapsed="false">
      <c r="A81" s="13" t="s">
        <v>187</v>
      </c>
      <c r="B81" s="14" t="s">
        <v>188</v>
      </c>
      <c r="C81" s="12" t="n">
        <v>51816</v>
      </c>
      <c r="D81" s="12" t="n">
        <v>300</v>
      </c>
      <c r="E81" s="12" t="n">
        <v>23376</v>
      </c>
      <c r="F81" s="12" t="n">
        <v>112</v>
      </c>
    </row>
    <row r="82" customFormat="false" ht="14.65" hidden="false" customHeight="false" outlineLevel="0" collapsed="false">
      <c r="A82" s="13" t="s">
        <v>189</v>
      </c>
      <c r="B82" s="14" t="s">
        <v>190</v>
      </c>
      <c r="C82" s="12" t="n">
        <v>78404</v>
      </c>
      <c r="D82" s="12" t="n">
        <v>880</v>
      </c>
      <c r="E82" s="12" t="n">
        <v>34576</v>
      </c>
      <c r="F82" s="12" t="n">
        <v>476</v>
      </c>
    </row>
    <row r="83" customFormat="false" ht="14.65" hidden="false" customHeight="false" outlineLevel="0" collapsed="false">
      <c r="A83" s="13" t="s">
        <v>191</v>
      </c>
      <c r="B83" s="14" t="s">
        <v>192</v>
      </c>
      <c r="C83" s="12" t="n">
        <v>54648</v>
      </c>
      <c r="D83" s="12" t="n">
        <v>248</v>
      </c>
      <c r="E83" s="12" t="n">
        <v>21720</v>
      </c>
      <c r="F83" s="12" t="n">
        <v>392</v>
      </c>
    </row>
    <row r="84" customFormat="false" ht="14.65" hidden="false" customHeight="false" outlineLevel="0" collapsed="false">
      <c r="A84" s="13" t="s">
        <v>193</v>
      </c>
      <c r="B84" s="14" t="s">
        <v>194</v>
      </c>
      <c r="C84" s="12" t="n">
        <v>29144</v>
      </c>
      <c r="D84" s="12" t="n">
        <v>256</v>
      </c>
      <c r="E84" s="12" t="n">
        <v>11968</v>
      </c>
      <c r="F84" s="12" t="n">
        <v>144</v>
      </c>
    </row>
    <row r="85" customFormat="false" ht="14.65" hidden="false" customHeight="false" outlineLevel="0" collapsed="false">
      <c r="A85" s="13" t="s">
        <v>195</v>
      </c>
      <c r="B85" s="14" t="s">
        <v>196</v>
      </c>
      <c r="C85" s="12" t="n">
        <v>93676</v>
      </c>
      <c r="D85" s="12" t="n">
        <v>2648</v>
      </c>
      <c r="E85" s="12" t="n">
        <v>31108</v>
      </c>
      <c r="F85" s="12" t="n">
        <v>1648</v>
      </c>
    </row>
    <row r="86" customFormat="false" ht="14.65" hidden="false" customHeight="false" outlineLevel="0" collapsed="false">
      <c r="A86" s="13" t="s">
        <v>197</v>
      </c>
      <c r="B86" s="14" t="s">
        <v>198</v>
      </c>
      <c r="C86" s="12" t="n">
        <v>61616</v>
      </c>
      <c r="D86" s="12" t="n">
        <v>724</v>
      </c>
      <c r="E86" s="12" t="n">
        <v>20272</v>
      </c>
      <c r="F86" s="12" t="n">
        <v>668</v>
      </c>
    </row>
    <row r="87" customFormat="false" ht="14.65" hidden="false" customHeight="false" outlineLevel="0" collapsed="false">
      <c r="A87" s="13" t="s">
        <v>199</v>
      </c>
      <c r="B87" s="14" t="s">
        <v>200</v>
      </c>
      <c r="C87" s="12" t="n">
        <v>65508</v>
      </c>
      <c r="D87" s="12" t="n">
        <v>484</v>
      </c>
      <c r="E87" s="12" t="n">
        <v>29060</v>
      </c>
      <c r="F87" s="12" t="n">
        <v>220</v>
      </c>
    </row>
    <row r="88" customFormat="false" ht="14.65" hidden="false" customHeight="false" outlineLevel="0" collapsed="false">
      <c r="A88" s="13" t="s">
        <v>201</v>
      </c>
      <c r="B88" s="14" t="s">
        <v>202</v>
      </c>
      <c r="C88" s="12" t="n">
        <v>52404</v>
      </c>
      <c r="D88" s="12" t="n">
        <v>724</v>
      </c>
      <c r="E88" s="12" t="n">
        <v>21116</v>
      </c>
      <c r="F88" s="12" t="n">
        <v>412</v>
      </c>
    </row>
    <row r="89" customFormat="false" ht="14.65" hidden="false" customHeight="false" outlineLevel="0" collapsed="false">
      <c r="A89" s="13" t="s">
        <v>203</v>
      </c>
      <c r="B89" s="14" t="s">
        <v>204</v>
      </c>
      <c r="C89" s="12" t="n">
        <v>56576</v>
      </c>
      <c r="D89" s="12" t="n">
        <v>384</v>
      </c>
      <c r="E89" s="12" t="n">
        <v>29276</v>
      </c>
      <c r="F89" s="12" t="n">
        <v>396</v>
      </c>
    </row>
    <row r="90" customFormat="false" ht="14.65" hidden="false" customHeight="false" outlineLevel="0" collapsed="false">
      <c r="A90" s="13" t="s">
        <v>205</v>
      </c>
      <c r="B90" s="14" t="s">
        <v>206</v>
      </c>
      <c r="C90" s="12" t="n">
        <v>61700</v>
      </c>
      <c r="D90" s="12" t="n">
        <v>496</v>
      </c>
      <c r="E90" s="12" t="n">
        <v>29688</v>
      </c>
      <c r="F90" s="12" t="n">
        <v>376</v>
      </c>
    </row>
    <row r="91" customFormat="false" ht="14.65" hidden="false" customHeight="false" outlineLevel="0" collapsed="false">
      <c r="A91" s="13" t="s">
        <v>207</v>
      </c>
      <c r="B91" s="14" t="s">
        <v>208</v>
      </c>
      <c r="C91" s="12" t="n">
        <v>43320</v>
      </c>
      <c r="D91" s="12" t="n">
        <v>324</v>
      </c>
      <c r="E91" s="12" t="n">
        <v>19204</v>
      </c>
      <c r="F91" s="12" t="n">
        <v>280</v>
      </c>
    </row>
    <row r="92" customFormat="false" ht="14.65" hidden="false" customHeight="false" outlineLevel="0" collapsed="false">
      <c r="A92" s="13" t="s">
        <v>209</v>
      </c>
      <c r="B92" s="14" t="s">
        <v>210</v>
      </c>
      <c r="C92" s="12" t="n">
        <v>20904</v>
      </c>
      <c r="D92" s="12" t="n">
        <v>116</v>
      </c>
      <c r="E92" s="12" t="n">
        <v>8252</v>
      </c>
      <c r="F92" s="12" t="n">
        <v>168</v>
      </c>
    </row>
    <row r="93" customFormat="false" ht="14.65" hidden="false" customHeight="false" outlineLevel="0" collapsed="false">
      <c r="A93" s="13" t="s">
        <v>211</v>
      </c>
      <c r="B93" s="14" t="s">
        <v>212</v>
      </c>
      <c r="C93" s="12" t="n">
        <v>132456</v>
      </c>
      <c r="D93" s="12" t="n">
        <v>1468</v>
      </c>
      <c r="E93" s="12" t="n">
        <v>60608</v>
      </c>
      <c r="F93" s="12" t="n">
        <v>1944</v>
      </c>
    </row>
    <row r="94" customFormat="false" ht="14.65" hidden="false" customHeight="false" outlineLevel="0" collapsed="false">
      <c r="A94" s="13" t="s">
        <v>213</v>
      </c>
      <c r="B94" s="14" t="s">
        <v>214</v>
      </c>
      <c r="C94" s="12" t="n">
        <v>288620</v>
      </c>
      <c r="D94" s="12" t="n">
        <v>5324</v>
      </c>
      <c r="E94" s="12" t="n">
        <v>167672</v>
      </c>
      <c r="F94" s="12" t="n">
        <v>4844</v>
      </c>
    </row>
    <row r="95" customFormat="false" ht="14.65" hidden="false" customHeight="false" outlineLevel="0" collapsed="false">
      <c r="A95" s="13" t="s">
        <v>215</v>
      </c>
      <c r="B95" s="14" t="s">
        <v>216</v>
      </c>
      <c r="C95" s="12" t="n">
        <v>249204</v>
      </c>
      <c r="D95" s="12" t="n">
        <v>5512</v>
      </c>
      <c r="E95" s="12" t="n">
        <v>127268</v>
      </c>
      <c r="F95" s="12" t="n">
        <v>4924</v>
      </c>
    </row>
    <row r="96" customFormat="false" ht="14.65" hidden="false" customHeight="false" outlineLevel="0" collapsed="false">
      <c r="A96" s="13" t="s">
        <v>217</v>
      </c>
      <c r="B96" s="14" t="s">
        <v>218</v>
      </c>
      <c r="C96" s="12" t="n">
        <v>217748</v>
      </c>
      <c r="D96" s="12" t="n">
        <v>3752</v>
      </c>
      <c r="E96" s="12" t="n">
        <v>120436</v>
      </c>
      <c r="F96" s="12" t="n">
        <v>3860</v>
      </c>
    </row>
    <row r="97" customFormat="false" ht="14.65" hidden="false" customHeight="false" outlineLevel="0" collapsed="false">
      <c r="A97" s="13" t="s">
        <v>219</v>
      </c>
      <c r="B97" s="14" t="s">
        <v>220</v>
      </c>
      <c r="C97" s="12" t="n">
        <v>132924</v>
      </c>
      <c r="D97" s="12" t="n">
        <v>1980</v>
      </c>
      <c r="E97" s="12" t="n">
        <v>61948</v>
      </c>
      <c r="F97" s="12" t="n">
        <v>2148</v>
      </c>
    </row>
    <row r="98" customFormat="false" ht="14.65" hidden="false" customHeight="false" outlineLevel="0" collapsed="false">
      <c r="A98" s="13" t="s">
        <v>221</v>
      </c>
      <c r="B98" s="14" t="s">
        <v>222</v>
      </c>
    </row>
    <row r="99" customFormat="false" ht="14.65" hidden="false" customHeight="false" outlineLevel="0" collapsed="false">
      <c r="A99" s="13" t="s">
        <v>223</v>
      </c>
      <c r="B99" s="14" t="s">
        <v>224</v>
      </c>
    </row>
    <row r="100" customFormat="false" ht="14.65" hidden="false" customHeight="false" outlineLevel="0" collapsed="false">
      <c r="A100" s="13" t="s">
        <v>225</v>
      </c>
      <c r="B100" s="14" t="s">
        <v>226</v>
      </c>
    </row>
    <row r="101" customFormat="false" ht="14.65" hidden="false" customHeight="false" outlineLevel="0" collapsed="false">
      <c r="A101" s="13" t="s">
        <v>227</v>
      </c>
      <c r="B101" s="14" t="s">
        <v>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0" activeCellId="1" sqref="I27:I28 G20"/>
    </sheetView>
  </sheetViews>
  <sheetFormatPr defaultColWidth="11.55078125" defaultRowHeight="12.8" zeroHeight="false" outlineLevelRow="0" outlineLevelCol="0"/>
  <cols>
    <col collapsed="false" customWidth="false" hidden="false" outlineLevel="0" max="6" min="3" style="15" width="11.52"/>
  </cols>
  <sheetData>
    <row r="1" customFormat="false" ht="52.5" hidden="false" customHeight="true" outlineLevel="0" collapsed="false">
      <c r="A1" s="7" t="s">
        <v>23</v>
      </c>
      <c r="B1" s="8" t="s">
        <v>24</v>
      </c>
      <c r="C1" s="9" t="s">
        <v>229</v>
      </c>
      <c r="D1" s="9" t="s">
        <v>230</v>
      </c>
      <c r="E1" s="9" t="s">
        <v>231</v>
      </c>
      <c r="F1" s="9" t="s">
        <v>232</v>
      </c>
    </row>
    <row r="2" customFormat="false" ht="14.65" hidden="false" customHeight="false" outlineLevel="0" collapsed="false">
      <c r="A2" s="10" t="s">
        <v>29</v>
      </c>
      <c r="B2" s="11" t="s">
        <v>30</v>
      </c>
      <c r="C2" s="16" t="n">
        <v>113128.924731271</v>
      </c>
      <c r="D2" s="16" t="n">
        <v>9710.09561436436</v>
      </c>
      <c r="E2" s="16" t="n">
        <v>102942.302884379</v>
      </c>
      <c r="F2" s="16" t="n">
        <v>11837.7964241457</v>
      </c>
    </row>
    <row r="3" customFormat="false" ht="14.65" hidden="false" customHeight="false" outlineLevel="0" collapsed="false">
      <c r="A3" s="13" t="s">
        <v>31</v>
      </c>
      <c r="B3" s="14" t="s">
        <v>32</v>
      </c>
      <c r="C3" s="16" t="n">
        <v>77478.1259042081</v>
      </c>
      <c r="D3" s="16" t="n">
        <v>13467.847594255</v>
      </c>
      <c r="E3" s="16" t="n">
        <v>69181.3746523149</v>
      </c>
      <c r="F3" s="16" t="n">
        <v>13684.2731974978</v>
      </c>
    </row>
    <row r="4" customFormat="false" ht="14.65" hidden="false" customHeight="false" outlineLevel="0" collapsed="false">
      <c r="A4" s="13" t="s">
        <v>33</v>
      </c>
      <c r="B4" s="14" t="s">
        <v>34</v>
      </c>
      <c r="C4" s="16" t="n">
        <v>45951.2492179737</v>
      </c>
      <c r="D4" s="16" t="n">
        <v>6350.60869355042</v>
      </c>
      <c r="E4" s="16" t="n">
        <v>44002.0304136505</v>
      </c>
      <c r="F4" s="16" t="n">
        <v>6856.61308034414</v>
      </c>
    </row>
    <row r="5" customFormat="false" ht="14.65" hidden="false" customHeight="false" outlineLevel="0" collapsed="false">
      <c r="A5" s="13" t="s">
        <v>35</v>
      </c>
      <c r="B5" s="14" t="s">
        <v>36</v>
      </c>
      <c r="C5" s="16" t="n">
        <v>22574.1267576565</v>
      </c>
      <c r="D5" s="16" t="n">
        <v>2971.17954180787</v>
      </c>
      <c r="E5" s="16" t="n">
        <v>21686.3484735592</v>
      </c>
      <c r="F5" s="16" t="n">
        <v>3741.39340470711</v>
      </c>
    </row>
    <row r="6" customFormat="false" ht="14.65" hidden="false" customHeight="false" outlineLevel="0" collapsed="false">
      <c r="A6" s="13" t="s">
        <v>37</v>
      </c>
      <c r="B6" s="14" t="s">
        <v>38</v>
      </c>
      <c r="C6" s="16" t="n">
        <v>21674.8373603784</v>
      </c>
      <c r="D6" s="16" t="n">
        <v>2228.94912821123</v>
      </c>
      <c r="E6" s="16" t="n">
        <v>20981.7846550092</v>
      </c>
      <c r="F6" s="16" t="n">
        <v>2477.14852265989</v>
      </c>
    </row>
    <row r="7" customFormat="false" ht="14.65" hidden="false" customHeight="false" outlineLevel="0" collapsed="false">
      <c r="A7" s="13" t="s">
        <v>39</v>
      </c>
      <c r="B7" s="14" t="s">
        <v>40</v>
      </c>
      <c r="C7" s="16" t="n">
        <v>159147.679566251</v>
      </c>
      <c r="D7" s="16" t="n">
        <v>20164.5806427106</v>
      </c>
      <c r="E7" s="16" t="n">
        <v>154866.494236186</v>
      </c>
      <c r="F7" s="16" t="n">
        <v>24184.6942508226</v>
      </c>
    </row>
    <row r="8" customFormat="false" ht="14.65" hidden="false" customHeight="false" outlineLevel="0" collapsed="false">
      <c r="A8" s="13" t="s">
        <v>41</v>
      </c>
      <c r="B8" s="14" t="s">
        <v>42</v>
      </c>
      <c r="C8" s="16" t="n">
        <v>48294.9818164267</v>
      </c>
      <c r="D8" s="16" t="n">
        <v>6231.04684256831</v>
      </c>
      <c r="E8" s="16" t="n">
        <v>44877.8183073748</v>
      </c>
      <c r="F8" s="16" t="n">
        <v>7158.33606381574</v>
      </c>
    </row>
    <row r="9" customFormat="false" ht="14.65" hidden="false" customHeight="false" outlineLevel="0" collapsed="false">
      <c r="A9" s="13" t="s">
        <v>43</v>
      </c>
      <c r="B9" s="14" t="s">
        <v>44</v>
      </c>
      <c r="C9" s="16" t="n">
        <v>40412.8746795682</v>
      </c>
      <c r="D9" s="16" t="n">
        <v>6592.01432211407</v>
      </c>
      <c r="E9" s="16" t="n">
        <v>35288.0661580683</v>
      </c>
      <c r="F9" s="16" t="n">
        <v>6833.20376320047</v>
      </c>
    </row>
    <row r="10" customFormat="false" ht="14.65" hidden="false" customHeight="false" outlineLevel="0" collapsed="false">
      <c r="A10" s="13" t="s">
        <v>45</v>
      </c>
      <c r="B10" s="14" t="s">
        <v>46</v>
      </c>
      <c r="C10" s="16" t="n">
        <v>21261.0988832073</v>
      </c>
      <c r="D10" s="16" t="n">
        <v>3404.37469193548</v>
      </c>
      <c r="E10" s="16" t="n">
        <v>19606.575019945</v>
      </c>
      <c r="F10" s="16" t="n">
        <v>3898.11967388621</v>
      </c>
    </row>
    <row r="11" customFormat="false" ht="14.65" hidden="false" customHeight="false" outlineLevel="0" collapsed="false">
      <c r="A11" s="13" t="s">
        <v>47</v>
      </c>
      <c r="B11" s="14" t="s">
        <v>48</v>
      </c>
      <c r="C11" s="16" t="n">
        <v>44141.0987585197</v>
      </c>
      <c r="D11" s="16" t="n">
        <v>7069.81636741663</v>
      </c>
      <c r="E11" s="16" t="n">
        <v>41801.7490411644</v>
      </c>
      <c r="F11" s="16" t="n">
        <v>8047.03089882792</v>
      </c>
    </row>
    <row r="12" customFormat="false" ht="14.65" hidden="false" customHeight="false" outlineLevel="0" collapsed="false">
      <c r="A12" s="13" t="s">
        <v>49</v>
      </c>
      <c r="B12" s="14" t="s">
        <v>50</v>
      </c>
      <c r="C12" s="16" t="n">
        <v>49142.7959659367</v>
      </c>
      <c r="D12" s="16" t="n">
        <v>8836.45277040989</v>
      </c>
      <c r="E12" s="16" t="n">
        <v>46387.0095166717</v>
      </c>
      <c r="F12" s="16" t="n">
        <v>10197.6645081955</v>
      </c>
    </row>
    <row r="13" customFormat="false" ht="14.65" hidden="false" customHeight="false" outlineLevel="0" collapsed="false">
      <c r="A13" s="13" t="s">
        <v>51</v>
      </c>
      <c r="B13" s="14" t="s">
        <v>52</v>
      </c>
      <c r="C13" s="16" t="n">
        <v>41995.8112398539</v>
      </c>
      <c r="D13" s="16" t="n">
        <v>3690.67558977949</v>
      </c>
      <c r="E13" s="16" t="n">
        <v>38639.8054474404</v>
      </c>
      <c r="F13" s="16" t="n">
        <v>4291.23050821235</v>
      </c>
    </row>
    <row r="14" customFormat="false" ht="14.65" hidden="false" customHeight="false" outlineLevel="0" collapsed="false">
      <c r="A14" s="13" t="s">
        <v>53</v>
      </c>
      <c r="B14" s="14" t="s">
        <v>54</v>
      </c>
      <c r="C14" s="16" t="n">
        <v>292832.919315487</v>
      </c>
      <c r="D14" s="16" t="n">
        <v>41755.4945812733</v>
      </c>
      <c r="E14" s="16" t="n">
        <v>279769.511835814</v>
      </c>
      <c r="F14" s="16" t="n">
        <v>48359.2077314243</v>
      </c>
    </row>
    <row r="15" customFormat="false" ht="14.65" hidden="false" customHeight="false" outlineLevel="0" collapsed="false">
      <c r="A15" s="13" t="s">
        <v>55</v>
      </c>
      <c r="B15" s="14" t="s">
        <v>56</v>
      </c>
      <c r="C15" s="16" t="n">
        <v>103436.284627612</v>
      </c>
      <c r="D15" s="16" t="n">
        <v>12459.9048716941</v>
      </c>
      <c r="E15" s="16" t="n">
        <v>100437.13292496</v>
      </c>
      <c r="F15" s="16" t="n">
        <v>13269.4260589221</v>
      </c>
    </row>
    <row r="16" customFormat="false" ht="14.65" hidden="false" customHeight="false" outlineLevel="0" collapsed="false">
      <c r="A16" s="13" t="s">
        <v>57</v>
      </c>
      <c r="B16" s="14" t="s">
        <v>58</v>
      </c>
      <c r="C16" s="16" t="n">
        <v>22193.3133217338</v>
      </c>
      <c r="D16" s="16" t="n">
        <v>1843.1193355431</v>
      </c>
      <c r="E16" s="16" t="n">
        <v>20487.3028003591</v>
      </c>
      <c r="F16" s="16" t="n">
        <v>1883.98826180515</v>
      </c>
    </row>
    <row r="17" customFormat="false" ht="14.65" hidden="false" customHeight="false" outlineLevel="0" collapsed="false">
      <c r="A17" s="13" t="s">
        <v>59</v>
      </c>
      <c r="B17" s="14" t="s">
        <v>60</v>
      </c>
      <c r="C17" s="16" t="n">
        <v>51157.0583870905</v>
      </c>
      <c r="D17" s="16" t="n">
        <v>6832.17638058598</v>
      </c>
      <c r="E17" s="16" t="n">
        <v>48108.9442813448</v>
      </c>
      <c r="F17" s="16" t="n">
        <v>7827.4667418569</v>
      </c>
    </row>
    <row r="18" customFormat="false" ht="14.65" hidden="false" customHeight="false" outlineLevel="0" collapsed="false">
      <c r="A18" s="13" t="s">
        <v>61</v>
      </c>
      <c r="B18" s="14" t="s">
        <v>62</v>
      </c>
      <c r="C18" s="16" t="n">
        <v>88608.7094461621</v>
      </c>
      <c r="D18" s="16" t="n">
        <v>11981.9361141329</v>
      </c>
      <c r="E18" s="16" t="n">
        <v>86108.3729675685</v>
      </c>
      <c r="F18" s="16" t="n">
        <v>13700.0036344555</v>
      </c>
    </row>
    <row r="19" customFormat="false" ht="14.65" hidden="false" customHeight="false" outlineLevel="0" collapsed="false">
      <c r="A19" s="13" t="s">
        <v>63</v>
      </c>
      <c r="B19" s="14" t="s">
        <v>64</v>
      </c>
      <c r="C19" s="16" t="n">
        <v>43546.5905304108</v>
      </c>
      <c r="D19" s="16" t="n">
        <v>5938.56074650858</v>
      </c>
      <c r="E19" s="16" t="n">
        <v>40981.3801227396</v>
      </c>
      <c r="F19" s="16" t="n">
        <v>6281.66994769372</v>
      </c>
    </row>
    <row r="20" customFormat="false" ht="14.65" hidden="false" customHeight="false" outlineLevel="0" collapsed="false">
      <c r="A20" s="13" t="s">
        <v>65</v>
      </c>
      <c r="B20" s="14" t="s">
        <v>66</v>
      </c>
      <c r="C20" s="16" t="n">
        <v>35110.5859229629</v>
      </c>
      <c r="D20" s="16" t="n">
        <v>3390.7608791603</v>
      </c>
      <c r="E20" s="16" t="n">
        <v>32599.4933433569</v>
      </c>
      <c r="F20" s="16" t="n">
        <v>4307.72838877497</v>
      </c>
    </row>
    <row r="21" customFormat="false" ht="14.65" hidden="false" customHeight="false" outlineLevel="0" collapsed="false">
      <c r="A21" s="13" t="s">
        <v>67</v>
      </c>
      <c r="B21" s="14" t="s">
        <v>68</v>
      </c>
      <c r="C21" s="16" t="n">
        <v>25180.3483382247</v>
      </c>
      <c r="D21" s="16" t="n">
        <v>2294.00508214481</v>
      </c>
      <c r="E21" s="16" t="n">
        <v>22915.9125560372</v>
      </c>
      <c r="F21" s="16" t="n">
        <v>3374.68330017441</v>
      </c>
    </row>
    <row r="22" customFormat="false" ht="14.65" hidden="false" customHeight="false" outlineLevel="0" collapsed="false">
      <c r="A22" s="13" t="s">
        <v>69</v>
      </c>
      <c r="B22" s="14" t="s">
        <v>70</v>
      </c>
      <c r="C22" s="16" t="n">
        <v>27269.4171796736</v>
      </c>
      <c r="D22" s="16" t="n">
        <v>2864.56616416753</v>
      </c>
      <c r="E22" s="16" t="n">
        <v>22805.525266949</v>
      </c>
      <c r="F22" s="16" t="n">
        <v>4127.08051289892</v>
      </c>
    </row>
    <row r="23" customFormat="false" ht="14.65" hidden="false" customHeight="false" outlineLevel="0" collapsed="false">
      <c r="A23" s="13" t="s">
        <v>71</v>
      </c>
      <c r="B23" s="14" t="s">
        <v>72</v>
      </c>
      <c r="C23" s="16" t="n">
        <v>83466.5545429737</v>
      </c>
      <c r="D23" s="16" t="n">
        <v>9131.95279010071</v>
      </c>
      <c r="E23" s="16" t="n">
        <v>79915.2192549075</v>
      </c>
      <c r="F23" s="16" t="n">
        <v>9760.41997589172</v>
      </c>
    </row>
    <row r="24" customFormat="false" ht="14.65" hidden="false" customHeight="false" outlineLevel="0" collapsed="false">
      <c r="A24" s="13" t="s">
        <v>73</v>
      </c>
      <c r="B24" s="14" t="s">
        <v>74</v>
      </c>
      <c r="C24" s="16" t="n">
        <v>86304.2052285696</v>
      </c>
      <c r="D24" s="16" t="n">
        <v>9070.36971250868</v>
      </c>
      <c r="E24" s="16" t="n">
        <v>82210.7347700137</v>
      </c>
      <c r="F24" s="16" t="n">
        <v>10421.5631789899</v>
      </c>
    </row>
    <row r="25" customFormat="false" ht="14.65" hidden="false" customHeight="false" outlineLevel="0" collapsed="false">
      <c r="A25" s="13" t="s">
        <v>75</v>
      </c>
      <c r="B25" s="14" t="s">
        <v>76</v>
      </c>
      <c r="C25" s="16" t="n">
        <v>15874.8298799711</v>
      </c>
      <c r="D25" s="16" t="n">
        <v>2050.33042969836</v>
      </c>
      <c r="E25" s="16" t="n">
        <v>14783.109122319</v>
      </c>
      <c r="F25" s="16" t="n">
        <v>1921.62920206813</v>
      </c>
    </row>
    <row r="26" customFormat="false" ht="14.65" hidden="false" customHeight="false" outlineLevel="0" collapsed="false">
      <c r="A26" s="13" t="s">
        <v>77</v>
      </c>
      <c r="B26" s="14" t="s">
        <v>78</v>
      </c>
      <c r="C26" s="16" t="n">
        <v>55521.8289816066</v>
      </c>
      <c r="D26" s="16" t="n">
        <v>7344.41220354324</v>
      </c>
      <c r="E26" s="16" t="n">
        <v>53476.302949226</v>
      </c>
      <c r="F26" s="16" t="n">
        <v>8747.78289515416</v>
      </c>
    </row>
    <row r="27" customFormat="false" ht="14.65" hidden="false" customHeight="false" outlineLevel="0" collapsed="false">
      <c r="A27" s="13" t="s">
        <v>79</v>
      </c>
      <c r="B27" s="14" t="s">
        <v>80</v>
      </c>
      <c r="C27" s="16" t="n">
        <v>86645.6860167889</v>
      </c>
      <c r="D27" s="16" t="n">
        <v>10252.6716409495</v>
      </c>
      <c r="E27" s="16" t="n">
        <v>78749.3902903485</v>
      </c>
      <c r="F27" s="16" t="n">
        <v>10319.4788869181</v>
      </c>
    </row>
    <row r="28" customFormat="false" ht="14.65" hidden="false" customHeight="false" outlineLevel="0" collapsed="false">
      <c r="A28" s="13" t="s">
        <v>81</v>
      </c>
      <c r="B28" s="14" t="s">
        <v>82</v>
      </c>
      <c r="C28" s="16" t="n">
        <v>77184.2882466365</v>
      </c>
      <c r="D28" s="16" t="n">
        <v>9637.48697103976</v>
      </c>
      <c r="E28" s="16" t="n">
        <v>71825.6023993094</v>
      </c>
      <c r="F28" s="16" t="n">
        <v>11757.8826632877</v>
      </c>
    </row>
    <row r="29" customFormat="false" ht="14.65" hidden="false" customHeight="false" outlineLevel="0" collapsed="false">
      <c r="A29" s="13" t="s">
        <v>83</v>
      </c>
      <c r="B29" s="14" t="s">
        <v>84</v>
      </c>
      <c r="C29" s="16" t="n">
        <v>95258.9236828777</v>
      </c>
      <c r="D29" s="16" t="n">
        <v>11463.2791895152</v>
      </c>
      <c r="E29" s="16" t="n">
        <v>88617.0799115989</v>
      </c>
      <c r="F29" s="16" t="n">
        <v>13097.058826452</v>
      </c>
    </row>
    <row r="30" customFormat="false" ht="14.65" hidden="false" customHeight="false" outlineLevel="0" collapsed="false">
      <c r="A30" s="13" t="s">
        <v>85</v>
      </c>
      <c r="B30" s="14" t="s">
        <v>86</v>
      </c>
      <c r="C30" s="16" t="n">
        <v>69229.5534662687</v>
      </c>
      <c r="D30" s="16" t="n">
        <v>7546.46681900623</v>
      </c>
      <c r="E30" s="16" t="n">
        <v>64223.6835015103</v>
      </c>
      <c r="F30" s="16" t="n">
        <v>9165.32617800221</v>
      </c>
    </row>
    <row r="31" customFormat="false" ht="14.65" hidden="false" customHeight="false" outlineLevel="0" collapsed="false">
      <c r="A31" s="13" t="s">
        <v>87</v>
      </c>
      <c r="B31" s="14" t="s">
        <v>88</v>
      </c>
      <c r="C31" s="16" t="n">
        <v>138485.560403315</v>
      </c>
      <c r="D31" s="16" t="n">
        <v>16050.7159455633</v>
      </c>
      <c r="E31" s="16" t="n">
        <v>128871.648991063</v>
      </c>
      <c r="F31" s="16" t="n">
        <v>16933.0610056785</v>
      </c>
    </row>
    <row r="32" customFormat="false" ht="14.65" hidden="false" customHeight="false" outlineLevel="0" collapsed="false">
      <c r="A32" s="13" t="s">
        <v>89</v>
      </c>
      <c r="B32" s="14" t="s">
        <v>90</v>
      </c>
      <c r="C32" s="16" t="n">
        <v>102878.016212244</v>
      </c>
      <c r="D32" s="16" t="n">
        <v>16703.4644460635</v>
      </c>
      <c r="E32" s="16" t="n">
        <v>94960.3746564762</v>
      </c>
      <c r="F32" s="16" t="n">
        <v>19814.8859589527</v>
      </c>
    </row>
    <row r="33" customFormat="false" ht="14.65" hidden="false" customHeight="false" outlineLevel="0" collapsed="false">
      <c r="A33" s="13" t="s">
        <v>91</v>
      </c>
      <c r="B33" s="14" t="s">
        <v>92</v>
      </c>
      <c r="C33" s="16" t="n">
        <v>235303.364698881</v>
      </c>
      <c r="D33" s="16" t="n">
        <v>27066.6892133598</v>
      </c>
      <c r="E33" s="16" t="n">
        <v>216504.986501579</v>
      </c>
      <c r="F33" s="16" t="n">
        <v>32874.7963045012</v>
      </c>
    </row>
    <row r="34" customFormat="false" ht="14.65" hidden="false" customHeight="false" outlineLevel="0" collapsed="false">
      <c r="A34" s="13" t="s">
        <v>93</v>
      </c>
      <c r="B34" s="14" t="s">
        <v>94</v>
      </c>
      <c r="C34" s="16" t="n">
        <v>27501.2302789063</v>
      </c>
      <c r="D34" s="16" t="n">
        <v>2894.1084017962</v>
      </c>
      <c r="E34" s="16" t="n">
        <v>26303.7829350454</v>
      </c>
      <c r="F34" s="16" t="n">
        <v>3035.7403864467</v>
      </c>
    </row>
    <row r="35" customFormat="false" ht="14.65" hidden="false" customHeight="false" outlineLevel="0" collapsed="false">
      <c r="A35" s="13" t="s">
        <v>95</v>
      </c>
      <c r="B35" s="14" t="s">
        <v>96</v>
      </c>
      <c r="C35" s="16" t="n">
        <v>254049.434515531</v>
      </c>
      <c r="D35" s="16" t="n">
        <v>30539.4184989645</v>
      </c>
      <c r="E35" s="16" t="n">
        <v>244603.90640509</v>
      </c>
      <c r="F35" s="16" t="n">
        <v>36853.094426471</v>
      </c>
    </row>
    <row r="36" customFormat="false" ht="14.65" hidden="false" customHeight="false" outlineLevel="0" collapsed="false">
      <c r="A36" s="13" t="s">
        <v>97</v>
      </c>
      <c r="B36" s="14" t="s">
        <v>98</v>
      </c>
      <c r="C36" s="16" t="n">
        <v>160986.419798061</v>
      </c>
      <c r="D36" s="16" t="n">
        <v>27852.9317955777</v>
      </c>
      <c r="E36" s="16" t="n">
        <v>155223.365470952</v>
      </c>
      <c r="F36" s="16" t="n">
        <v>30403.0389408594</v>
      </c>
    </row>
    <row r="37" customFormat="false" ht="14.65" hidden="false" customHeight="false" outlineLevel="0" collapsed="false">
      <c r="A37" s="13" t="s">
        <v>99</v>
      </c>
      <c r="B37" s="14" t="s">
        <v>100</v>
      </c>
      <c r="C37" s="16" t="n">
        <v>177315.192379128</v>
      </c>
      <c r="D37" s="16" t="n">
        <v>16947.9222705602</v>
      </c>
      <c r="E37" s="16" t="n">
        <v>167750.216993775</v>
      </c>
      <c r="F37" s="16" t="n">
        <v>18883.829069056</v>
      </c>
    </row>
    <row r="38" customFormat="false" ht="14.65" hidden="false" customHeight="false" outlineLevel="0" collapsed="false">
      <c r="A38" s="13" t="s">
        <v>101</v>
      </c>
      <c r="B38" s="14" t="s">
        <v>102</v>
      </c>
      <c r="C38" s="16" t="n">
        <v>30918.9674944131</v>
      </c>
      <c r="D38" s="16" t="n">
        <v>3619.99385347269</v>
      </c>
      <c r="E38" s="16" t="n">
        <v>29436.6962029415</v>
      </c>
      <c r="F38" s="16" t="n">
        <v>4054.84241538393</v>
      </c>
    </row>
    <row r="39" customFormat="false" ht="14.65" hidden="false" customHeight="false" outlineLevel="0" collapsed="false">
      <c r="A39" s="13" t="s">
        <v>103</v>
      </c>
      <c r="B39" s="14" t="s">
        <v>104</v>
      </c>
      <c r="C39" s="16" t="n">
        <v>92471.4699214523</v>
      </c>
      <c r="D39" s="16" t="n">
        <v>11420.2078136214</v>
      </c>
      <c r="E39" s="16" t="n">
        <v>90117.2112818071</v>
      </c>
      <c r="F39" s="16" t="n">
        <v>12029.5546568948</v>
      </c>
    </row>
    <row r="40" customFormat="false" ht="14.65" hidden="false" customHeight="false" outlineLevel="0" collapsed="false">
      <c r="A40" s="13" t="s">
        <v>105</v>
      </c>
      <c r="B40" s="14" t="s">
        <v>106</v>
      </c>
      <c r="C40" s="16" t="n">
        <v>208846.725662401</v>
      </c>
      <c r="D40" s="16" t="n">
        <v>20187.5100453605</v>
      </c>
      <c r="E40" s="16" t="n">
        <v>191881.821804757</v>
      </c>
      <c r="F40" s="16" t="n">
        <v>24290.08060775</v>
      </c>
    </row>
    <row r="41" customFormat="false" ht="14.65" hidden="false" customHeight="false" outlineLevel="0" collapsed="false">
      <c r="A41" s="13" t="s">
        <v>107</v>
      </c>
      <c r="B41" s="14" t="s">
        <v>108</v>
      </c>
      <c r="C41" s="16" t="n">
        <v>40781.7210249685</v>
      </c>
      <c r="D41" s="16" t="n">
        <v>3927.58235129626</v>
      </c>
      <c r="E41" s="16" t="n">
        <v>38028.8492001766</v>
      </c>
      <c r="F41" s="16" t="n">
        <v>4403.82196389569</v>
      </c>
    </row>
    <row r="42" customFormat="false" ht="14.65" hidden="false" customHeight="false" outlineLevel="0" collapsed="false">
      <c r="A42" s="13" t="s">
        <v>109</v>
      </c>
      <c r="B42" s="14" t="s">
        <v>110</v>
      </c>
      <c r="C42" s="16" t="n">
        <v>61751.2123090089</v>
      </c>
      <c r="D42" s="16" t="n">
        <v>6977.8595445543</v>
      </c>
      <c r="E42" s="16" t="n">
        <v>58030.0661355448</v>
      </c>
      <c r="F42" s="16" t="n">
        <v>9061.5055451796</v>
      </c>
    </row>
    <row r="43" customFormat="false" ht="14.65" hidden="false" customHeight="false" outlineLevel="0" collapsed="false">
      <c r="A43" s="13" t="s">
        <v>111</v>
      </c>
      <c r="B43" s="14" t="s">
        <v>112</v>
      </c>
      <c r="C43" s="16" t="n">
        <v>49345.3691439573</v>
      </c>
      <c r="D43" s="16" t="n">
        <v>5930.27739676928</v>
      </c>
      <c r="E43" s="16" t="n">
        <v>47094.6312778717</v>
      </c>
      <c r="F43" s="16" t="n">
        <v>5827.32579093489</v>
      </c>
    </row>
    <row r="44" customFormat="false" ht="14.65" hidden="false" customHeight="false" outlineLevel="0" collapsed="false">
      <c r="A44" s="13" t="s">
        <v>113</v>
      </c>
      <c r="B44" s="14" t="s">
        <v>114</v>
      </c>
      <c r="C44" s="16" t="n">
        <v>113479.050180985</v>
      </c>
      <c r="D44" s="16" t="n">
        <v>13499.8335929944</v>
      </c>
      <c r="E44" s="16" t="n">
        <v>103267.832320013</v>
      </c>
      <c r="F44" s="16" t="n">
        <v>14911.6131394746</v>
      </c>
    </row>
    <row r="45" customFormat="false" ht="14.65" hidden="false" customHeight="false" outlineLevel="0" collapsed="false">
      <c r="A45" s="13" t="s">
        <v>115</v>
      </c>
      <c r="B45" s="14" t="s">
        <v>116</v>
      </c>
      <c r="C45" s="16" t="n">
        <v>35526.4133678011</v>
      </c>
      <c r="D45" s="16" t="n">
        <v>3164.89735543807</v>
      </c>
      <c r="E45" s="16" t="n">
        <v>32634.1770850047</v>
      </c>
      <c r="F45" s="16" t="n">
        <v>3536.66183347065</v>
      </c>
    </row>
    <row r="46" customFormat="false" ht="14.65" hidden="false" customHeight="false" outlineLevel="0" collapsed="false">
      <c r="A46" s="13" t="s">
        <v>117</v>
      </c>
      <c r="B46" s="14" t="s">
        <v>118</v>
      </c>
      <c r="C46" s="16" t="n">
        <v>232803.66328896</v>
      </c>
      <c r="D46" s="16" t="n">
        <v>24497.7167287476</v>
      </c>
      <c r="E46" s="16" t="n">
        <v>221569.116593689</v>
      </c>
      <c r="F46" s="16" t="n">
        <v>27628.0872879376</v>
      </c>
    </row>
    <row r="47" customFormat="false" ht="14.65" hidden="false" customHeight="false" outlineLevel="0" collapsed="false">
      <c r="A47" s="13" t="s">
        <v>119</v>
      </c>
      <c r="B47" s="14" t="s">
        <v>120</v>
      </c>
      <c r="C47" s="16" t="n">
        <v>106944.201641498</v>
      </c>
      <c r="D47" s="16" t="n">
        <v>12575.894807853</v>
      </c>
      <c r="E47" s="16" t="n">
        <v>100479.410692001</v>
      </c>
      <c r="F47" s="16" t="n">
        <v>14261.2709485432</v>
      </c>
    </row>
    <row r="48" customFormat="false" ht="14.65" hidden="false" customHeight="false" outlineLevel="0" collapsed="false">
      <c r="A48" s="13" t="s">
        <v>121</v>
      </c>
      <c r="B48" s="14" t="s">
        <v>122</v>
      </c>
      <c r="C48" s="16" t="n">
        <v>23497.1207077954</v>
      </c>
      <c r="D48" s="16" t="n">
        <v>2989.06220092086</v>
      </c>
      <c r="E48" s="16" t="n">
        <v>22526.7117044083</v>
      </c>
      <c r="F48" s="16" t="n">
        <v>3347.51699678603</v>
      </c>
    </row>
    <row r="49" customFormat="false" ht="14.65" hidden="false" customHeight="false" outlineLevel="0" collapsed="false">
      <c r="A49" s="13" t="s">
        <v>123</v>
      </c>
      <c r="B49" s="14" t="s">
        <v>124</v>
      </c>
      <c r="C49" s="16" t="n">
        <v>45673.6782468178</v>
      </c>
      <c r="D49" s="16" t="n">
        <v>6463.00916178481</v>
      </c>
      <c r="E49" s="16" t="n">
        <v>43522.712015375</v>
      </c>
      <c r="F49" s="16" t="n">
        <v>7358.16389535686</v>
      </c>
    </row>
    <row r="50" customFormat="false" ht="14.65" hidden="false" customHeight="false" outlineLevel="0" collapsed="false">
      <c r="A50" s="13" t="s">
        <v>125</v>
      </c>
      <c r="B50" s="14" t="s">
        <v>126</v>
      </c>
      <c r="C50" s="16" t="n">
        <v>11628.3505855778</v>
      </c>
      <c r="D50" s="16" t="n">
        <v>1132.35035657838</v>
      </c>
      <c r="E50" s="16" t="n">
        <v>11160.9541189776</v>
      </c>
      <c r="F50" s="16" t="n">
        <v>1004.91241396913</v>
      </c>
    </row>
    <row r="51" customFormat="false" ht="14.65" hidden="false" customHeight="false" outlineLevel="0" collapsed="false">
      <c r="A51" s="13" t="s">
        <v>127</v>
      </c>
      <c r="B51" s="14" t="s">
        <v>128</v>
      </c>
      <c r="C51" s="16" t="n">
        <v>128308.580269271</v>
      </c>
      <c r="D51" s="16" t="n">
        <v>13930.3289370266</v>
      </c>
      <c r="E51" s="16" t="n">
        <v>120777.678493141</v>
      </c>
      <c r="F51" s="16" t="n">
        <v>16347.399958367</v>
      </c>
    </row>
    <row r="52" customFormat="false" ht="14.65" hidden="false" customHeight="false" outlineLevel="0" collapsed="false">
      <c r="A52" s="13" t="s">
        <v>129</v>
      </c>
      <c r="B52" s="14" t="s">
        <v>130</v>
      </c>
      <c r="C52" s="16" t="n">
        <v>75296.2860373076</v>
      </c>
      <c r="D52" s="16" t="n">
        <v>7329.47857165615</v>
      </c>
      <c r="E52" s="16" t="n">
        <v>69535.8970397531</v>
      </c>
      <c r="F52" s="16" t="n">
        <v>7934.9857394015</v>
      </c>
    </row>
    <row r="53" customFormat="false" ht="14.65" hidden="false" customHeight="false" outlineLevel="0" collapsed="false">
      <c r="A53" s="13" t="s">
        <v>131</v>
      </c>
      <c r="B53" s="14" t="s">
        <v>132</v>
      </c>
      <c r="C53" s="16" t="n">
        <v>88612.7781447701</v>
      </c>
      <c r="D53" s="16" t="n">
        <v>11381.9355395458</v>
      </c>
      <c r="E53" s="16" t="n">
        <v>82402.1551687607</v>
      </c>
      <c r="F53" s="16" t="n">
        <v>12449.0241645323</v>
      </c>
    </row>
    <row r="54" customFormat="false" ht="14.65" hidden="false" customHeight="false" outlineLevel="0" collapsed="false">
      <c r="A54" s="13" t="s">
        <v>133</v>
      </c>
      <c r="B54" s="14" t="s">
        <v>134</v>
      </c>
      <c r="C54" s="16" t="n">
        <v>26489.3277204876</v>
      </c>
      <c r="D54" s="16" t="n">
        <v>3368.70922929597</v>
      </c>
      <c r="E54" s="16" t="n">
        <v>22433.072938376</v>
      </c>
      <c r="F54" s="16" t="n">
        <v>3598.42789271805</v>
      </c>
    </row>
    <row r="55" customFormat="false" ht="14.65" hidden="false" customHeight="false" outlineLevel="0" collapsed="false">
      <c r="A55" s="13" t="s">
        <v>135</v>
      </c>
      <c r="B55" s="14" t="s">
        <v>136</v>
      </c>
      <c r="C55" s="16" t="n">
        <v>49090.3457302781</v>
      </c>
      <c r="D55" s="16" t="n">
        <v>3898.52540019923</v>
      </c>
      <c r="E55" s="16" t="n">
        <v>45973.6700603418</v>
      </c>
      <c r="F55" s="16" t="n">
        <v>4268.14583273264</v>
      </c>
    </row>
    <row r="56" customFormat="false" ht="14.65" hidden="false" customHeight="false" outlineLevel="0" collapsed="false">
      <c r="A56" s="13" t="s">
        <v>137</v>
      </c>
      <c r="B56" s="14" t="s">
        <v>138</v>
      </c>
      <c r="C56" s="16" t="n">
        <v>112205.1682817</v>
      </c>
      <c r="D56" s="16" t="n">
        <v>15748.0319318465</v>
      </c>
      <c r="E56" s="16" t="n">
        <v>104091.432196606</v>
      </c>
      <c r="F56" s="16" t="n">
        <v>14709.7644530394</v>
      </c>
    </row>
    <row r="57" customFormat="false" ht="14.65" hidden="false" customHeight="false" outlineLevel="0" collapsed="false">
      <c r="A57" s="13" t="s">
        <v>139</v>
      </c>
      <c r="B57" s="14" t="s">
        <v>140</v>
      </c>
      <c r="C57" s="16" t="n">
        <v>28470.5050516354</v>
      </c>
      <c r="D57" s="16" t="n">
        <v>3597.80342651547</v>
      </c>
      <c r="E57" s="16" t="n">
        <v>25034.2567528314</v>
      </c>
      <c r="F57" s="16" t="n">
        <v>3914.36514579617</v>
      </c>
    </row>
    <row r="58" customFormat="false" ht="14.65" hidden="false" customHeight="false" outlineLevel="0" collapsed="false">
      <c r="A58" s="13" t="s">
        <v>141</v>
      </c>
      <c r="B58" s="14" t="s">
        <v>142</v>
      </c>
      <c r="C58" s="16" t="n">
        <v>111671.492186541</v>
      </c>
      <c r="D58" s="16" t="n">
        <v>12729.4007825845</v>
      </c>
      <c r="E58" s="16" t="n">
        <v>105408.421123101</v>
      </c>
      <c r="F58" s="16" t="n">
        <v>14834.7444943625</v>
      </c>
    </row>
    <row r="59" customFormat="false" ht="14.65" hidden="false" customHeight="false" outlineLevel="0" collapsed="false">
      <c r="A59" s="13" t="s">
        <v>143</v>
      </c>
      <c r="B59" s="14" t="s">
        <v>144</v>
      </c>
      <c r="C59" s="16" t="n">
        <v>169342.321408639</v>
      </c>
      <c r="D59" s="16" t="n">
        <v>21318.3284434403</v>
      </c>
      <c r="E59" s="16" t="n">
        <v>150585.933893883</v>
      </c>
      <c r="F59" s="16" t="n">
        <v>22261.7377849563</v>
      </c>
    </row>
    <row r="60" customFormat="false" ht="14.65" hidden="false" customHeight="false" outlineLevel="0" collapsed="false">
      <c r="A60" s="13" t="s">
        <v>145</v>
      </c>
      <c r="B60" s="14" t="s">
        <v>146</v>
      </c>
      <c r="C60" s="16" t="n">
        <v>26704.6062823636</v>
      </c>
      <c r="D60" s="16" t="n">
        <v>3737.99790129974</v>
      </c>
      <c r="E60" s="16" t="n">
        <v>25172.5266499504</v>
      </c>
      <c r="F60" s="16" t="n">
        <v>3721.8496827825</v>
      </c>
    </row>
    <row r="61" customFormat="false" ht="14.65" hidden="false" customHeight="false" outlineLevel="0" collapsed="false">
      <c r="A61" s="13" t="s">
        <v>147</v>
      </c>
      <c r="B61" s="14" t="s">
        <v>148</v>
      </c>
      <c r="C61" s="16" t="n">
        <v>391757.539715946</v>
      </c>
      <c r="D61" s="16" t="n">
        <v>69825.3496220384</v>
      </c>
      <c r="E61" s="16" t="n">
        <v>355687.767172998</v>
      </c>
      <c r="F61" s="16" t="n">
        <v>67750.769664151</v>
      </c>
    </row>
    <row r="62" customFormat="false" ht="14.65" hidden="false" customHeight="false" outlineLevel="0" collapsed="false">
      <c r="A62" s="13" t="s">
        <v>149</v>
      </c>
      <c r="B62" s="14" t="s">
        <v>150</v>
      </c>
      <c r="C62" s="16" t="n">
        <v>135741.900920801</v>
      </c>
      <c r="D62" s="16" t="n">
        <v>16664.4196048667</v>
      </c>
      <c r="E62" s="16" t="n">
        <v>123584.490448209</v>
      </c>
      <c r="F62" s="16" t="n">
        <v>18811.2352801814</v>
      </c>
    </row>
    <row r="63" customFormat="false" ht="14.65" hidden="false" customHeight="false" outlineLevel="0" collapsed="false">
      <c r="A63" s="13" t="s">
        <v>151</v>
      </c>
      <c r="B63" s="14" t="s">
        <v>152</v>
      </c>
      <c r="C63" s="16" t="n">
        <v>39935.9153673474</v>
      </c>
      <c r="D63" s="16" t="n">
        <v>4769.95529569573</v>
      </c>
      <c r="E63" s="16" t="n">
        <v>36796.8237750432</v>
      </c>
      <c r="F63" s="16" t="n">
        <v>5292.6150796559</v>
      </c>
    </row>
    <row r="64" customFormat="false" ht="14.65" hidden="false" customHeight="false" outlineLevel="0" collapsed="false">
      <c r="A64" s="13" t="s">
        <v>153</v>
      </c>
      <c r="B64" s="14" t="s">
        <v>154</v>
      </c>
      <c r="C64" s="16" t="n">
        <v>220379.725710252</v>
      </c>
      <c r="D64" s="16" t="n">
        <v>35679.2433157618</v>
      </c>
      <c r="E64" s="16" t="n">
        <v>188920.800650886</v>
      </c>
      <c r="F64" s="16" t="n">
        <v>35870.146235905</v>
      </c>
    </row>
    <row r="65" customFormat="false" ht="14.65" hidden="false" customHeight="false" outlineLevel="0" collapsed="false">
      <c r="A65" s="13" t="s">
        <v>155</v>
      </c>
      <c r="B65" s="14" t="s">
        <v>156</v>
      </c>
      <c r="C65" s="16" t="n">
        <v>102785.303022477</v>
      </c>
      <c r="D65" s="16" t="n">
        <v>11698.9657301686</v>
      </c>
      <c r="E65" s="16" t="n">
        <v>95633.2560671174</v>
      </c>
      <c r="F65" s="16" t="n">
        <v>12506.5943794362</v>
      </c>
    </row>
    <row r="66" customFormat="false" ht="14.65" hidden="false" customHeight="false" outlineLevel="0" collapsed="false">
      <c r="A66" s="13" t="s">
        <v>157</v>
      </c>
      <c r="B66" s="14" t="s">
        <v>158</v>
      </c>
      <c r="C66" s="16" t="n">
        <v>103459.34917577</v>
      </c>
      <c r="D66" s="16" t="n">
        <v>11301.2887918722</v>
      </c>
      <c r="E66" s="16" t="n">
        <v>99163.503138569</v>
      </c>
      <c r="F66" s="16" t="n">
        <v>13741.2829583668</v>
      </c>
    </row>
    <row r="67" customFormat="false" ht="14.65" hidden="false" customHeight="false" outlineLevel="0" collapsed="false">
      <c r="A67" s="13" t="s">
        <v>159</v>
      </c>
      <c r="B67" s="14" t="s">
        <v>160</v>
      </c>
      <c r="C67" s="16" t="n">
        <v>30906.0558150892</v>
      </c>
      <c r="D67" s="16" t="n">
        <v>4052.87395986652</v>
      </c>
      <c r="E67" s="16" t="n">
        <v>30433.7998324714</v>
      </c>
      <c r="F67" s="16" t="n">
        <v>4602.27320821539</v>
      </c>
    </row>
    <row r="68" customFormat="false" ht="14.65" hidden="false" customHeight="false" outlineLevel="0" collapsed="false">
      <c r="A68" s="13" t="s">
        <v>161</v>
      </c>
      <c r="B68" s="14" t="s">
        <v>162</v>
      </c>
      <c r="C68" s="16" t="n">
        <v>59070.5672046161</v>
      </c>
      <c r="D68" s="16" t="n">
        <v>11818.7053253602</v>
      </c>
      <c r="E68" s="16" t="n">
        <v>57468.6180581348</v>
      </c>
      <c r="F68" s="16" t="n">
        <v>13240.1852371003</v>
      </c>
    </row>
    <row r="69" customFormat="false" ht="14.65" hidden="false" customHeight="false" outlineLevel="0" collapsed="false">
      <c r="A69" s="13" t="s">
        <v>163</v>
      </c>
      <c r="B69" s="14" t="s">
        <v>164</v>
      </c>
      <c r="C69" s="16" t="n">
        <v>186347.107680167</v>
      </c>
      <c r="D69" s="16" t="n">
        <v>21105.4885302051</v>
      </c>
      <c r="E69" s="16" t="n">
        <v>175340.753562282</v>
      </c>
      <c r="F69" s="16" t="n">
        <v>22272.2113020224</v>
      </c>
    </row>
    <row r="70" customFormat="false" ht="14.65" hidden="false" customHeight="false" outlineLevel="0" collapsed="false">
      <c r="A70" s="13" t="s">
        <v>165</v>
      </c>
      <c r="B70" s="14" t="s">
        <v>166</v>
      </c>
      <c r="C70" s="16" t="n">
        <v>123838.837915169</v>
      </c>
      <c r="D70" s="16" t="n">
        <v>16450.5031145012</v>
      </c>
      <c r="E70" s="16" t="n">
        <v>113200.870873664</v>
      </c>
      <c r="F70" s="16" t="n">
        <v>16544.4970991586</v>
      </c>
    </row>
    <row r="71" customFormat="false" ht="14.65" hidden="false" customHeight="false" outlineLevel="0" collapsed="false">
      <c r="A71" s="13" t="s">
        <v>167</v>
      </c>
      <c r="B71" s="14" t="s">
        <v>168</v>
      </c>
      <c r="C71" s="16" t="n">
        <v>301315.540633464</v>
      </c>
      <c r="D71" s="16" t="n">
        <v>35379.4975065037</v>
      </c>
      <c r="E71" s="16" t="n">
        <v>284708.461510144</v>
      </c>
      <c r="F71" s="16" t="n">
        <v>39905.7524063344</v>
      </c>
    </row>
    <row r="72" customFormat="false" ht="14.65" hidden="false" customHeight="false" outlineLevel="0" collapsed="false">
      <c r="A72" s="13" t="s">
        <v>169</v>
      </c>
      <c r="B72" s="14" t="s">
        <v>170</v>
      </c>
      <c r="C72" s="16" t="n">
        <v>37017.8106121181</v>
      </c>
      <c r="D72" s="16" t="n">
        <v>3917.8257758226</v>
      </c>
      <c r="E72" s="16" t="n">
        <v>32911.3184618739</v>
      </c>
      <c r="F72" s="16" t="n">
        <v>4928.30181690277</v>
      </c>
    </row>
    <row r="73" customFormat="false" ht="14.65" hidden="false" customHeight="false" outlineLevel="0" collapsed="false">
      <c r="A73" s="13" t="s">
        <v>171</v>
      </c>
      <c r="B73" s="14" t="s">
        <v>172</v>
      </c>
      <c r="C73" s="16" t="n">
        <v>80983.5810155203</v>
      </c>
      <c r="D73" s="16" t="n">
        <v>8901.40540644041</v>
      </c>
      <c r="E73" s="16" t="n">
        <v>75658.3634692083</v>
      </c>
      <c r="F73" s="16" t="n">
        <v>9952.66860658833</v>
      </c>
    </row>
    <row r="74" customFormat="false" ht="14.65" hidden="false" customHeight="false" outlineLevel="0" collapsed="false">
      <c r="A74" s="13" t="s">
        <v>173</v>
      </c>
      <c r="B74" s="14" t="s">
        <v>174</v>
      </c>
      <c r="C74" s="16" t="n">
        <v>85678.2583937879</v>
      </c>
      <c r="D74" s="16" t="n">
        <v>9915.17193000593</v>
      </c>
      <c r="E74" s="16" t="n">
        <v>80875.4718510157</v>
      </c>
      <c r="F74" s="16" t="n">
        <v>11474.0434924326</v>
      </c>
    </row>
    <row r="75" customFormat="false" ht="14.65" hidden="false" customHeight="false" outlineLevel="0" collapsed="false">
      <c r="A75" s="13" t="s">
        <v>175</v>
      </c>
      <c r="B75" s="14" t="s">
        <v>176</v>
      </c>
      <c r="C75" s="16" t="n">
        <v>72900.8056732133</v>
      </c>
      <c r="D75" s="16" t="n">
        <v>6006.82928205575</v>
      </c>
      <c r="E75" s="16" t="n">
        <v>67701.7504000363</v>
      </c>
      <c r="F75" s="16" t="n">
        <v>7079.15982159446</v>
      </c>
    </row>
    <row r="76" customFormat="false" ht="14.65" hidden="false" customHeight="false" outlineLevel="0" collapsed="false">
      <c r="A76" s="13" t="s">
        <v>177</v>
      </c>
      <c r="B76" s="14" t="s">
        <v>178</v>
      </c>
      <c r="C76" s="16" t="n">
        <v>149577.271215801</v>
      </c>
      <c r="D76" s="16" t="n">
        <v>13215.5080996562</v>
      </c>
      <c r="E76" s="16" t="n">
        <v>138750.648922567</v>
      </c>
      <c r="F76" s="16" t="n">
        <v>15658.521528904</v>
      </c>
    </row>
    <row r="77" customFormat="false" ht="14.65" hidden="false" customHeight="false" outlineLevel="0" collapsed="false">
      <c r="A77" s="13" t="s">
        <v>179</v>
      </c>
      <c r="B77" s="14" t="s">
        <v>180</v>
      </c>
      <c r="C77" s="16" t="n">
        <v>402307.468365724</v>
      </c>
      <c r="D77" s="16" t="n">
        <v>47655.4974025065</v>
      </c>
      <c r="E77" s="16" t="n">
        <v>405135.852766018</v>
      </c>
      <c r="F77" s="16" t="n">
        <v>52432.2095612019</v>
      </c>
    </row>
    <row r="78" customFormat="false" ht="14.65" hidden="false" customHeight="false" outlineLevel="0" collapsed="false">
      <c r="A78" s="13" t="s">
        <v>181</v>
      </c>
      <c r="B78" s="14" t="s">
        <v>182</v>
      </c>
      <c r="C78" s="16" t="n">
        <v>187631.754305435</v>
      </c>
      <c r="D78" s="16" t="n">
        <v>27824.2202255009</v>
      </c>
      <c r="E78" s="16" t="n">
        <v>177371.595630439</v>
      </c>
      <c r="F78" s="16" t="n">
        <v>28662.8001429676</v>
      </c>
    </row>
    <row r="79" customFormat="false" ht="14.65" hidden="false" customHeight="false" outlineLevel="0" collapsed="false">
      <c r="A79" s="13" t="s">
        <v>183</v>
      </c>
      <c r="B79" s="14" t="s">
        <v>184</v>
      </c>
      <c r="C79" s="16" t="n">
        <v>240200.614944548</v>
      </c>
      <c r="D79" s="16" t="n">
        <v>23592.580334308</v>
      </c>
      <c r="E79" s="16" t="n">
        <v>232148.413956893</v>
      </c>
      <c r="F79" s="16" t="n">
        <v>28661.2083869064</v>
      </c>
    </row>
    <row r="80" customFormat="false" ht="14.65" hidden="false" customHeight="false" outlineLevel="0" collapsed="false">
      <c r="A80" s="13" t="s">
        <v>185</v>
      </c>
      <c r="B80" s="14" t="s">
        <v>186</v>
      </c>
      <c r="C80" s="16" t="n">
        <v>244556.806705555</v>
      </c>
      <c r="D80" s="16" t="n">
        <v>22800.0503805545</v>
      </c>
      <c r="E80" s="16" t="n">
        <v>232416.563549525</v>
      </c>
      <c r="F80" s="16" t="n">
        <v>26281.4636448258</v>
      </c>
    </row>
    <row r="81" customFormat="false" ht="14.65" hidden="false" customHeight="false" outlineLevel="0" collapsed="false">
      <c r="A81" s="13" t="s">
        <v>187</v>
      </c>
      <c r="B81" s="14" t="s">
        <v>188</v>
      </c>
      <c r="C81" s="16" t="n">
        <v>58202.1004188103</v>
      </c>
      <c r="D81" s="16" t="n">
        <v>5858.51889087834</v>
      </c>
      <c r="E81" s="16" t="n">
        <v>55433.2303592627</v>
      </c>
      <c r="F81" s="16" t="n">
        <v>6785.18860893333</v>
      </c>
    </row>
    <row r="82" customFormat="false" ht="14.65" hidden="false" customHeight="false" outlineLevel="0" collapsed="false">
      <c r="A82" s="13" t="s">
        <v>189</v>
      </c>
      <c r="B82" s="14" t="s">
        <v>190</v>
      </c>
      <c r="C82" s="16" t="n">
        <v>85003.7960182423</v>
      </c>
      <c r="D82" s="16" t="n">
        <v>12491.3406751379</v>
      </c>
      <c r="E82" s="16" t="n">
        <v>78425.7778874663</v>
      </c>
      <c r="F82" s="16" t="n">
        <v>13087.0239765349</v>
      </c>
    </row>
    <row r="83" customFormat="false" ht="14.65" hidden="false" customHeight="false" outlineLevel="0" collapsed="false">
      <c r="A83" s="13" t="s">
        <v>191</v>
      </c>
      <c r="B83" s="14" t="s">
        <v>192</v>
      </c>
      <c r="C83" s="16" t="n">
        <v>55856.9188357728</v>
      </c>
      <c r="D83" s="16" t="n">
        <v>6751.79614725024</v>
      </c>
      <c r="E83" s="16" t="n">
        <v>52666.3377305737</v>
      </c>
      <c r="F83" s="16" t="n">
        <v>8387.17334200817</v>
      </c>
    </row>
    <row r="84" customFormat="false" ht="14.65" hidden="false" customHeight="false" outlineLevel="0" collapsed="false">
      <c r="A84" s="13" t="s">
        <v>193</v>
      </c>
      <c r="B84" s="14" t="s">
        <v>194</v>
      </c>
      <c r="C84" s="16" t="n">
        <v>39075.3219856244</v>
      </c>
      <c r="D84" s="16" t="n">
        <v>4724.90319895229</v>
      </c>
      <c r="E84" s="16" t="n">
        <v>34993.820468865</v>
      </c>
      <c r="F84" s="16" t="n">
        <v>6363.91707984665</v>
      </c>
    </row>
    <row r="85" customFormat="false" ht="14.65" hidden="false" customHeight="false" outlineLevel="0" collapsed="false">
      <c r="A85" s="13" t="s">
        <v>195</v>
      </c>
      <c r="B85" s="14" t="s">
        <v>196</v>
      </c>
      <c r="C85" s="16" t="n">
        <v>148357.074511387</v>
      </c>
      <c r="D85" s="16" t="n">
        <v>19867.9251816347</v>
      </c>
      <c r="E85" s="16" t="n">
        <v>138596.317943665</v>
      </c>
      <c r="F85" s="16" t="n">
        <v>24176.3145298765</v>
      </c>
    </row>
    <row r="86" customFormat="false" ht="14.65" hidden="false" customHeight="false" outlineLevel="0" collapsed="false">
      <c r="A86" s="13" t="s">
        <v>197</v>
      </c>
      <c r="B86" s="14" t="s">
        <v>198</v>
      </c>
      <c r="C86" s="16" t="n">
        <v>80533.5478224086</v>
      </c>
      <c r="D86" s="16" t="n">
        <v>12370.9943284902</v>
      </c>
      <c r="E86" s="16" t="n">
        <v>73000.3082140113</v>
      </c>
      <c r="F86" s="16" t="n">
        <v>15100.0707878821</v>
      </c>
    </row>
    <row r="87" customFormat="false" ht="14.65" hidden="false" customHeight="false" outlineLevel="0" collapsed="false">
      <c r="A87" s="13" t="s">
        <v>199</v>
      </c>
      <c r="B87" s="14" t="s">
        <v>200</v>
      </c>
      <c r="C87" s="16" t="n">
        <v>105694.450928971</v>
      </c>
      <c r="D87" s="16" t="n">
        <v>9232.86944530558</v>
      </c>
      <c r="E87" s="16" t="n">
        <v>98533.816796184</v>
      </c>
      <c r="F87" s="16" t="n">
        <v>11917.1186460511</v>
      </c>
    </row>
    <row r="88" customFormat="false" ht="14.65" hidden="false" customHeight="false" outlineLevel="0" collapsed="false">
      <c r="A88" s="13" t="s">
        <v>201</v>
      </c>
      <c r="B88" s="14" t="s">
        <v>202</v>
      </c>
      <c r="C88" s="16" t="n">
        <v>63882.877943048</v>
      </c>
      <c r="D88" s="16" t="n">
        <v>7999.83624497305</v>
      </c>
      <c r="E88" s="16" t="n">
        <v>62678.5494618274</v>
      </c>
      <c r="F88" s="16" t="n">
        <v>7822.81470676787</v>
      </c>
    </row>
    <row r="89" customFormat="false" ht="14.65" hidden="false" customHeight="false" outlineLevel="0" collapsed="false">
      <c r="A89" s="13" t="s">
        <v>203</v>
      </c>
      <c r="B89" s="14" t="s">
        <v>204</v>
      </c>
      <c r="C89" s="16" t="n">
        <v>53164.349721623</v>
      </c>
      <c r="D89" s="16" t="n">
        <v>6888.83938281128</v>
      </c>
      <c r="E89" s="16" t="n">
        <v>52573.3136857876</v>
      </c>
      <c r="F89" s="16" t="n">
        <v>6805.42463592047</v>
      </c>
    </row>
    <row r="90" customFormat="false" ht="14.65" hidden="false" customHeight="false" outlineLevel="0" collapsed="false">
      <c r="A90" s="13" t="s">
        <v>205</v>
      </c>
      <c r="B90" s="14" t="s">
        <v>206</v>
      </c>
      <c r="C90" s="16" t="n">
        <v>53514.9696984129</v>
      </c>
      <c r="D90" s="16" t="n">
        <v>8109.70960343548</v>
      </c>
      <c r="E90" s="16" t="n">
        <v>49161.7020538454</v>
      </c>
      <c r="F90" s="16" t="n">
        <v>7929.22237999886</v>
      </c>
    </row>
    <row r="91" customFormat="false" ht="14.65" hidden="false" customHeight="false" outlineLevel="0" collapsed="false">
      <c r="A91" s="13" t="s">
        <v>207</v>
      </c>
      <c r="B91" s="14" t="s">
        <v>208</v>
      </c>
      <c r="C91" s="16" t="n">
        <v>49254.0139127032</v>
      </c>
      <c r="D91" s="16" t="n">
        <v>6551.1616556997</v>
      </c>
      <c r="E91" s="16" t="n">
        <v>46332.204674859</v>
      </c>
      <c r="F91" s="16" t="n">
        <v>7088.47830602531</v>
      </c>
    </row>
    <row r="92" customFormat="false" ht="14.65" hidden="false" customHeight="false" outlineLevel="0" collapsed="false">
      <c r="A92" s="13" t="s">
        <v>209</v>
      </c>
      <c r="B92" s="14" t="s">
        <v>210</v>
      </c>
      <c r="C92" s="16" t="n">
        <v>22744.899854528</v>
      </c>
      <c r="D92" s="16" t="n">
        <v>3073.7704246244</v>
      </c>
      <c r="E92" s="16" t="n">
        <v>19573.7648005087</v>
      </c>
      <c r="F92" s="16" t="n">
        <v>3634.85779775929</v>
      </c>
    </row>
    <row r="93" customFormat="false" ht="14.65" hidden="false" customHeight="false" outlineLevel="0" collapsed="false">
      <c r="A93" s="13" t="s">
        <v>211</v>
      </c>
      <c r="B93" s="14" t="s">
        <v>212</v>
      </c>
      <c r="C93" s="16" t="n">
        <v>219302.220101241</v>
      </c>
      <c r="D93" s="16" t="n">
        <v>21464.5413661618</v>
      </c>
      <c r="E93" s="16" t="n">
        <v>209302.810558985</v>
      </c>
      <c r="F93" s="16" t="n">
        <v>26057.6013343789</v>
      </c>
    </row>
    <row r="94" customFormat="false" ht="14.65" hidden="false" customHeight="false" outlineLevel="0" collapsed="false">
      <c r="A94" s="13" t="s">
        <v>213</v>
      </c>
      <c r="B94" s="14" t="s">
        <v>214</v>
      </c>
      <c r="C94" s="16" t="n">
        <v>289642.276543176</v>
      </c>
      <c r="D94" s="16" t="n">
        <v>29711.2222709526</v>
      </c>
      <c r="E94" s="16" t="n">
        <v>291798.856450528</v>
      </c>
      <c r="F94" s="16" t="n">
        <v>34749.5614163895</v>
      </c>
    </row>
    <row r="95" customFormat="false" ht="14.65" hidden="false" customHeight="false" outlineLevel="0" collapsed="false">
      <c r="A95" s="13" t="s">
        <v>215</v>
      </c>
      <c r="B95" s="14" t="s">
        <v>216</v>
      </c>
      <c r="C95" s="16" t="n">
        <v>261365.092643073</v>
      </c>
      <c r="D95" s="16" t="n">
        <v>49701.4099105255</v>
      </c>
      <c r="E95" s="16" t="n">
        <v>229502.466160852</v>
      </c>
      <c r="F95" s="16" t="n">
        <v>51767.9022340046</v>
      </c>
    </row>
    <row r="96" customFormat="false" ht="14.65" hidden="false" customHeight="false" outlineLevel="0" collapsed="false">
      <c r="A96" s="13" t="s">
        <v>217</v>
      </c>
      <c r="B96" s="14" t="s">
        <v>218</v>
      </c>
      <c r="C96" s="16" t="n">
        <v>232683.579938314</v>
      </c>
      <c r="D96" s="16" t="n">
        <v>28846.463297595</v>
      </c>
      <c r="E96" s="16" t="n">
        <v>230727.486919621</v>
      </c>
      <c r="F96" s="16" t="n">
        <v>32598.0614974379</v>
      </c>
    </row>
    <row r="97" customFormat="false" ht="14.65" hidden="false" customHeight="false" outlineLevel="0" collapsed="false">
      <c r="A97" s="13" t="s">
        <v>219</v>
      </c>
      <c r="B97" s="14" t="s">
        <v>220</v>
      </c>
      <c r="C97" s="16" t="n">
        <v>202330.736405038</v>
      </c>
      <c r="D97" s="16" t="n">
        <v>24473.4378513494</v>
      </c>
      <c r="E97" s="16" t="n">
        <v>191843.734957367</v>
      </c>
      <c r="F97" s="16" t="n">
        <v>28403.3873849298</v>
      </c>
    </row>
    <row r="98" customFormat="false" ht="14.65" hidden="false" customHeight="false" outlineLevel="0" collapsed="false">
      <c r="A98" s="13" t="s">
        <v>221</v>
      </c>
      <c r="B98" s="14" t="s">
        <v>222</v>
      </c>
      <c r="C98" s="16" t="n">
        <v>40863.7379743184</v>
      </c>
      <c r="D98" s="16" t="n">
        <v>14275.9519709638</v>
      </c>
      <c r="E98" s="16" t="n">
        <v>47797.96742394</v>
      </c>
      <c r="F98" s="16" t="n">
        <v>22495.9379384882</v>
      </c>
    </row>
    <row r="99" customFormat="false" ht="14.65" hidden="false" customHeight="false" outlineLevel="0" collapsed="false">
      <c r="A99" s="13" t="s">
        <v>223</v>
      </c>
      <c r="B99" s="14" t="s">
        <v>224</v>
      </c>
      <c r="C99" s="16" t="n">
        <v>40846.2847532427</v>
      </c>
      <c r="D99" s="16" t="n">
        <v>11438.0776494598</v>
      </c>
      <c r="E99" s="16" t="n">
        <v>49714.1976071254</v>
      </c>
      <c r="F99" s="16" t="n">
        <v>17130.1798258241</v>
      </c>
    </row>
    <row r="100" customFormat="false" ht="14.65" hidden="false" customHeight="false" outlineLevel="0" collapsed="false">
      <c r="A100" s="13" t="s">
        <v>225</v>
      </c>
      <c r="B100" s="14" t="s">
        <v>226</v>
      </c>
      <c r="C100" s="16" t="n">
        <v>27607.2193364263</v>
      </c>
      <c r="D100" s="16" t="n">
        <v>10282.1369849587</v>
      </c>
      <c r="E100" s="16" t="n">
        <v>23838.1038108074</v>
      </c>
      <c r="F100" s="16" t="n">
        <v>15465.4325905251</v>
      </c>
    </row>
    <row r="101" customFormat="false" ht="14.65" hidden="false" customHeight="false" outlineLevel="0" collapsed="false">
      <c r="A101" s="13" t="s">
        <v>227</v>
      </c>
      <c r="B101" s="14" t="s">
        <v>228</v>
      </c>
      <c r="C101" s="16" t="n">
        <v>102009.363136599</v>
      </c>
      <c r="D101" s="16" t="n">
        <v>42188.1732194611</v>
      </c>
      <c r="E101" s="16" t="n">
        <v>95711.3250872263</v>
      </c>
      <c r="F101" s="16" t="n">
        <v>50709.0198152028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2021-11-28T17:29:59Z</dcterms:created>
  <dc:creator/>
  <dc:description/>
  <dc:language>fr-FR</dc:language>
  <cp:lastModifiedBy/>
  <dcterms:modified xsi:type="dcterms:W3CDTF">2021-12-05T23:19:44Z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