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720" yWindow="460" windowWidth="24880" windowHeight="15540" tabRatio="500" activeTab="6"/>
  </bookViews>
  <sheets>
    <sheet name="Germany_ESS" sheetId="3" r:id="rId1"/>
    <sheet name="Germany_ESS_multitasking" sheetId="4" r:id="rId2"/>
    <sheet name="Germany_EV" sheetId="5" r:id="rId3"/>
    <sheet name="PJM_ESS" sheetId="6" r:id="rId4"/>
    <sheet name="NSW_ESS" sheetId="7" r:id="rId5"/>
    <sheet name="PJM_EV" sheetId="8" r:id="rId6"/>
    <sheet name="NSW_EV" sheetId="9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5" l="1"/>
  <c r="D17" i="5"/>
  <c r="C17" i="5"/>
  <c r="B17" i="5"/>
  <c r="E16" i="5"/>
  <c r="D16" i="5"/>
  <c r="C16" i="5"/>
  <c r="B16" i="5"/>
  <c r="E13" i="5"/>
  <c r="D13" i="5"/>
  <c r="C13" i="5"/>
  <c r="B13" i="5"/>
  <c r="E12" i="5"/>
  <c r="D12" i="5"/>
  <c r="C12" i="5"/>
  <c r="B12" i="5"/>
  <c r="C9" i="5"/>
  <c r="D9" i="5"/>
  <c r="E9" i="5"/>
  <c r="B9" i="5"/>
  <c r="C8" i="5"/>
  <c r="D8" i="5"/>
  <c r="E8" i="5"/>
  <c r="B8" i="5"/>
  <c r="E17" i="8"/>
  <c r="D17" i="8"/>
  <c r="C17" i="8"/>
  <c r="B17" i="8"/>
  <c r="E16" i="8"/>
  <c r="D16" i="8"/>
  <c r="C16" i="8"/>
  <c r="B16" i="8"/>
  <c r="E13" i="8"/>
  <c r="D13" i="8"/>
  <c r="C13" i="8"/>
  <c r="B13" i="8"/>
  <c r="E12" i="8"/>
  <c r="D12" i="8"/>
  <c r="C12" i="8"/>
  <c r="B12" i="8"/>
  <c r="E9" i="8"/>
  <c r="D9" i="8"/>
  <c r="C9" i="8"/>
  <c r="B9" i="8"/>
  <c r="E8" i="8"/>
  <c r="D8" i="8"/>
  <c r="C8" i="8"/>
  <c r="B8" i="8"/>
  <c r="B7" i="9"/>
  <c r="B8" i="9"/>
  <c r="B9" i="9"/>
  <c r="B10" i="9"/>
  <c r="B11" i="9"/>
  <c r="B12" i="9"/>
  <c r="B13" i="9"/>
  <c r="B14" i="9"/>
  <c r="B15" i="9"/>
  <c r="B16" i="9"/>
  <c r="B17" i="9"/>
  <c r="B18" i="9"/>
  <c r="E15" i="8"/>
  <c r="D15" i="8"/>
  <c r="C15" i="8"/>
  <c r="B15" i="8"/>
  <c r="E11" i="8"/>
  <c r="D11" i="8"/>
  <c r="C11" i="8"/>
  <c r="B11" i="8"/>
  <c r="E7" i="8"/>
  <c r="D7" i="8"/>
  <c r="C7" i="8"/>
  <c r="B7" i="8"/>
  <c r="B11" i="5"/>
  <c r="C11" i="5"/>
  <c r="D11" i="5"/>
  <c r="E11" i="5"/>
  <c r="B15" i="5"/>
  <c r="C15" i="5"/>
  <c r="D15" i="5"/>
  <c r="E15" i="5"/>
  <c r="C7" i="5"/>
  <c r="D7" i="5"/>
  <c r="E7" i="5"/>
  <c r="B7" i="5"/>
</calcChain>
</file>

<file path=xl/sharedStrings.xml><?xml version="1.0" encoding="utf-8"?>
<sst xmlns="http://schemas.openxmlformats.org/spreadsheetml/2006/main" count="125" uniqueCount="24">
  <si>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</si>
  <si>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</si>
  <si>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</si>
  <si>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</si>
  <si>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</si>
  <si>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</si>
  <si>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</si>
  <si>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</si>
  <si>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</si>
  <si>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</si>
  <si>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</si>
  <si>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</si>
  <si>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</si>
  <si>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</si>
  <si>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</si>
  <si>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</si>
  <si>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</si>
  <si>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>DA+RT+RegD</t>
  </si>
  <si>
    <t>DA+RT+RegA</t>
  </si>
  <si>
    <t>RT</t>
  </si>
  <si>
    <t>DA+RT+RegD+RegA</t>
  </si>
  <si>
    <t>Revenue</t>
  </si>
  <si>
    <t>Implicit charging cost</t>
  </si>
  <si>
    <t>Proft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</si>
</sst>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367264"/>
        <c:axId val="1527556704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27748896"/>
        <c:axId val="1527559024"/>
      </c:barChart>
      <c:catAx>
        <c:axId val="14463672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7556704"/>
        <c:crosses val="autoZero"/>
        <c:auto val="1"/>
        <c:lblAlgn val="ctr"/>
        <c:lblOffset val="100"/>
        <c:noMultiLvlLbl val="0"/>
      </c:catAx>
      <c:valAx>
        <c:axId val="152755670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367264"/>
        <c:crosses val="autoZero"/>
        <c:crossBetween val="between"/>
      </c:valAx>
      <c:valAx>
        <c:axId val="152755902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748896"/>
        <c:crosses val="max"/>
        <c:crossBetween val="between"/>
      </c:valAx>
      <c:catAx>
        <c:axId val="1527748896"/>
        <c:scaling>
          <c:orientation val="minMax"/>
        </c:scaling>
        <c:delete val="1"/>
        <c:axPos val="b"/>
        <c:majorTickMark val="out"/>
        <c:minorTickMark val="none"/>
        <c:tickLblPos val="nextTo"/>
        <c:crossAx val="15275590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552304"/>
        <c:axId val="144667056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6248064"/>
        <c:axId val="1446546144"/>
      </c:barChart>
      <c:catAx>
        <c:axId val="144655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670560"/>
        <c:crosses val="autoZero"/>
        <c:auto val="1"/>
        <c:lblAlgn val="ctr"/>
        <c:lblOffset val="100"/>
        <c:noMultiLvlLbl val="0"/>
      </c:catAx>
      <c:valAx>
        <c:axId val="144667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552304"/>
        <c:crosses val="autoZero"/>
        <c:crossBetween val="between"/>
        <c:majorUnit val="10.0"/>
      </c:valAx>
      <c:valAx>
        <c:axId val="144654614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248064"/>
        <c:crosses val="max"/>
        <c:crossBetween val="between"/>
        <c:majorUnit val="20.0"/>
      </c:valAx>
      <c:catAx>
        <c:axId val="14462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5461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582624"/>
        <c:axId val="148358494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3592240"/>
        <c:axId val="1483588336"/>
      </c:barChart>
      <c:catAx>
        <c:axId val="148358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584944"/>
        <c:crosses val="autoZero"/>
        <c:auto val="1"/>
        <c:lblAlgn val="ctr"/>
        <c:lblOffset val="100"/>
        <c:noMultiLvlLbl val="0"/>
      </c:catAx>
      <c:valAx>
        <c:axId val="1483584944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582624"/>
        <c:crosses val="autoZero"/>
        <c:crossBetween val="between"/>
        <c:majorUnit val="10.0"/>
      </c:valAx>
      <c:valAx>
        <c:axId val="1483588336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592240"/>
        <c:crosses val="max"/>
        <c:crossBetween val="between"/>
        <c:majorUnit val="20.0"/>
      </c:valAx>
      <c:catAx>
        <c:axId val="148359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5883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6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0.0114727285314871</c:v>
                </c:pt>
                <c:pt idx="3">
                  <c:v>0.0224459224925147</c:v>
                </c:pt>
                <c:pt idx="4">
                  <c:v>0.0544872407506953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0.0114693292032026</c:v>
                </c:pt>
                <c:pt idx="3">
                  <c:v>0.00978312895084804</c:v>
                </c:pt>
                <c:pt idx="4">
                  <c:v>0.0457398015144387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-0.244374223632314</c:v>
                </c:pt>
                <c:pt idx="3">
                  <c:v>-0.246060423884668</c:v>
                </c:pt>
                <c:pt idx="4">
                  <c:v>-0.210103751321077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267424"/>
        <c:axId val="148318595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3192736"/>
        <c:axId val="1483189344"/>
      </c:barChart>
      <c:catAx>
        <c:axId val="148326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185952"/>
        <c:crosses val="autoZero"/>
        <c:auto val="1"/>
        <c:lblAlgn val="ctr"/>
        <c:lblOffset val="100"/>
        <c:noMultiLvlLbl val="0"/>
      </c:catAx>
      <c:valAx>
        <c:axId val="1483185952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267424"/>
        <c:crosses val="autoZero"/>
        <c:crossBetween val="between"/>
      </c:valAx>
      <c:valAx>
        <c:axId val="1483189344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192736"/>
        <c:crosses val="max"/>
        <c:crossBetween val="between"/>
        <c:majorUnit val="2.8"/>
      </c:valAx>
      <c:catAx>
        <c:axId val="1483192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8934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-5.991110293441185</c:v>
                </c:pt>
                <c:pt idx="1">
                  <c:v>-6.108583044292965</c:v>
                </c:pt>
                <c:pt idx="2">
                  <c:v>-6.108583044292965</c:v>
                </c:pt>
                <c:pt idx="3">
                  <c:v>-6.108583044292965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5.107879318574315</c:v>
                </c:pt>
                <c:pt idx="1">
                  <c:v>12.40605463331333</c:v>
                </c:pt>
                <c:pt idx="2">
                  <c:v>24.73282145317503</c:v>
                </c:pt>
                <c:pt idx="3">
                  <c:v>53.51134362470794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605600"/>
        <c:axId val="1483607648"/>
      </c:barChart>
      <c:catAx>
        <c:axId val="148360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607648"/>
        <c:crosses val="autoZero"/>
        <c:auto val="1"/>
        <c:lblAlgn val="ctr"/>
        <c:lblOffset val="100"/>
        <c:noMultiLvlLbl val="0"/>
      </c:catAx>
      <c:valAx>
        <c:axId val="14836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60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-5.991110293441185</c:v>
                </c:pt>
                <c:pt idx="1">
                  <c:v>-6.108583044292965</c:v>
                </c:pt>
                <c:pt idx="2">
                  <c:v>-6.108583044292965</c:v>
                </c:pt>
                <c:pt idx="3">
                  <c:v>-6.108583044292965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5.107879318574315</c:v>
                </c:pt>
                <c:pt idx="1">
                  <c:v>12.40605463331333</c:v>
                </c:pt>
                <c:pt idx="2">
                  <c:v>24.73282145317503</c:v>
                </c:pt>
                <c:pt idx="3">
                  <c:v>53.51134362470794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813024"/>
        <c:axId val="1482817792"/>
      </c:barChart>
      <c:catAx>
        <c:axId val="14828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17792"/>
        <c:crosses val="autoZero"/>
        <c:auto val="1"/>
        <c:lblAlgn val="ctr"/>
        <c:lblOffset val="100"/>
        <c:noMultiLvlLbl val="0"/>
      </c:catAx>
      <c:valAx>
        <c:axId val="1482817792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813024"/>
        <c:crosses val="autoZero"/>
        <c:crossBetween val="between"/>
        <c:majorUnit val="2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10.5750624326481</c:v>
                </c:pt>
                <c:pt idx="1">
                  <c:v>23.0672632857061</c:v>
                </c:pt>
                <c:pt idx="2">
                  <c:v>44.6103843332016</c:v>
                </c:pt>
                <c:pt idx="3">
                  <c:v>81.3581469081506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-10.35833588819461</c:v>
                </c:pt>
                <c:pt idx="1">
                  <c:v>-10.56144051345332</c:v>
                </c:pt>
                <c:pt idx="2">
                  <c:v>-10.56144051345332</c:v>
                </c:pt>
                <c:pt idx="3">
                  <c:v>-10.56144051345332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8.744262535773695</c:v>
                </c:pt>
                <c:pt idx="1">
                  <c:v>21.20056535163798</c:v>
                </c:pt>
                <c:pt idx="2">
                  <c:v>42.74368639913358</c:v>
                </c:pt>
                <c:pt idx="3">
                  <c:v>79.49144897408257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723008"/>
        <c:axId val="1482737552"/>
      </c:barChart>
      <c:catAx>
        <c:axId val="14827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37552"/>
        <c:crosses val="autoZero"/>
        <c:auto val="1"/>
        <c:lblAlgn val="ctr"/>
        <c:lblOffset val="100"/>
        <c:noMultiLvlLbl val="0"/>
      </c:catAx>
      <c:valAx>
        <c:axId val="1482737552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23008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59.2061013042964</c:v>
                </c:pt>
                <c:pt idx="1">
                  <c:v>111.927197642275</c:v>
                </c:pt>
                <c:pt idx="2">
                  <c:v>204.029124815304</c:v>
                </c:pt>
                <c:pt idx="3">
                  <c:v>280.847880299036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-70.71559767143506</c:v>
                </c:pt>
                <c:pt idx="1">
                  <c:v>-72.34581943054878</c:v>
                </c:pt>
                <c:pt idx="2">
                  <c:v>-72.34581943054878</c:v>
                </c:pt>
                <c:pt idx="3">
                  <c:v>-72.34581943054878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46.70736498972794</c:v>
                </c:pt>
                <c:pt idx="1">
                  <c:v>99.14032529304923</c:v>
                </c:pt>
                <c:pt idx="2">
                  <c:v>191.2422524660782</c:v>
                </c:pt>
                <c:pt idx="3">
                  <c:v>268.0610079498112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746256"/>
        <c:axId val="1482780192"/>
      </c:barChart>
      <c:catAx>
        <c:axId val="148274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80192"/>
        <c:crosses val="autoZero"/>
        <c:auto val="1"/>
        <c:lblAlgn val="ctr"/>
        <c:lblOffset val="100"/>
        <c:noMultiLvlLbl val="0"/>
      </c:catAx>
      <c:valAx>
        <c:axId val="1482780192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74625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860816"/>
        <c:axId val="1482863136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2867776"/>
        <c:axId val="1482865456"/>
      </c:barChart>
      <c:catAx>
        <c:axId val="148286081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2863136"/>
        <c:crosses val="autoZero"/>
        <c:auto val="1"/>
        <c:lblAlgn val="ctr"/>
        <c:lblOffset val="100"/>
        <c:noMultiLvlLbl val="0"/>
      </c:catAx>
      <c:valAx>
        <c:axId val="148286313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60816"/>
        <c:crosses val="autoZero"/>
        <c:crossBetween val="between"/>
      </c:valAx>
      <c:valAx>
        <c:axId val="1482865456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867776"/>
        <c:crosses val="max"/>
        <c:crossBetween val="between"/>
      </c:valAx>
      <c:catAx>
        <c:axId val="1482867776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8654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907312"/>
        <c:axId val="148290963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916928"/>
        <c:axId val="1482913024"/>
      </c:barChart>
      <c:catAx>
        <c:axId val="148290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909632"/>
        <c:crosses val="autoZero"/>
        <c:auto val="1"/>
        <c:lblAlgn val="ctr"/>
        <c:lblOffset val="100"/>
        <c:noMultiLvlLbl val="0"/>
      </c:catAx>
      <c:valAx>
        <c:axId val="1482909632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907312"/>
        <c:crosses val="autoZero"/>
        <c:crossBetween val="between"/>
        <c:majorUnit val="200.0"/>
      </c:valAx>
      <c:valAx>
        <c:axId val="1482913024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916928"/>
        <c:crosses val="max"/>
        <c:crossBetween val="between"/>
        <c:majorUnit val="20000.0"/>
      </c:valAx>
      <c:catAx>
        <c:axId val="1482916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91302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254784"/>
        <c:axId val="1483174672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381899376"/>
        <c:axId val="1381853456"/>
      </c:barChart>
      <c:catAx>
        <c:axId val="14832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4672"/>
        <c:crosses val="autoZero"/>
        <c:auto val="1"/>
        <c:lblAlgn val="ctr"/>
        <c:lblOffset val="100"/>
        <c:noMultiLvlLbl val="0"/>
      </c:catAx>
      <c:valAx>
        <c:axId val="1483174672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254784"/>
        <c:crosses val="autoZero"/>
        <c:crossBetween val="between"/>
      </c:valAx>
      <c:valAx>
        <c:axId val="138185345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899376"/>
        <c:crosses val="max"/>
        <c:crossBetween val="between"/>
        <c:majorUnit val="30000.0"/>
      </c:valAx>
      <c:catAx>
        <c:axId val="1381899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818534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938656"/>
        <c:axId val="15267391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3481200"/>
        <c:axId val="1483478080"/>
      </c:barChart>
      <c:catAx>
        <c:axId val="144693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6739120"/>
        <c:crosses val="autoZero"/>
        <c:auto val="1"/>
        <c:lblAlgn val="ctr"/>
        <c:lblOffset val="100"/>
        <c:noMultiLvlLbl val="0"/>
      </c:catAx>
      <c:valAx>
        <c:axId val="1526739120"/>
        <c:scaling>
          <c:orientation val="minMax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938656"/>
        <c:crosses val="autoZero"/>
        <c:crossBetween val="between"/>
        <c:majorUnit val="100.0"/>
      </c:valAx>
      <c:valAx>
        <c:axId val="1483478080"/>
        <c:scaling>
          <c:orientation val="minMax"/>
          <c:min val="-3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481200"/>
        <c:crosses val="max"/>
        <c:crossBetween val="between"/>
        <c:majorUnit val="30000.0"/>
      </c:valAx>
      <c:catAx>
        <c:axId val="1483481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4780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041952"/>
        <c:axId val="152760636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27294448"/>
        <c:axId val="1527610272"/>
      </c:barChart>
      <c:catAx>
        <c:axId val="15270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606368"/>
        <c:crosses val="autoZero"/>
        <c:auto val="1"/>
        <c:lblAlgn val="ctr"/>
        <c:lblOffset val="100"/>
        <c:noMultiLvlLbl val="0"/>
      </c:catAx>
      <c:valAx>
        <c:axId val="1527606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041952"/>
        <c:crosses val="autoZero"/>
        <c:crossBetween val="between"/>
        <c:majorUnit val="20.0"/>
      </c:valAx>
      <c:valAx>
        <c:axId val="1527610272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294448"/>
        <c:crosses val="max"/>
        <c:crossBetween val="between"/>
      </c:valAx>
      <c:catAx>
        <c:axId val="1527294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610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125696"/>
        <c:axId val="150748008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321184"/>
        <c:axId val="1507401136"/>
      </c:barChart>
      <c:catAx>
        <c:axId val="15071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480080"/>
        <c:crosses val="autoZero"/>
        <c:auto val="1"/>
        <c:lblAlgn val="ctr"/>
        <c:lblOffset val="100"/>
        <c:noMultiLvlLbl val="0"/>
      </c:catAx>
      <c:valAx>
        <c:axId val="1507480080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25696"/>
        <c:crosses val="autoZero"/>
        <c:crossBetween val="between"/>
        <c:majorUnit val="20.0"/>
      </c:valAx>
      <c:valAx>
        <c:axId val="150740113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321184"/>
        <c:crosses val="max"/>
        <c:crossBetween val="between"/>
      </c:valAx>
      <c:catAx>
        <c:axId val="1507321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4011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6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822256"/>
        <c:axId val="150782430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783616"/>
        <c:axId val="1507786992"/>
      </c:barChart>
      <c:catAx>
        <c:axId val="150782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824304"/>
        <c:crosses val="autoZero"/>
        <c:auto val="1"/>
        <c:lblAlgn val="ctr"/>
        <c:lblOffset val="100"/>
        <c:noMultiLvlLbl val="0"/>
      </c:catAx>
      <c:valAx>
        <c:axId val="150782430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822256"/>
        <c:crosses val="autoZero"/>
        <c:crossBetween val="between"/>
        <c:majorUnit val="0.2"/>
      </c:valAx>
      <c:valAx>
        <c:axId val="1507786992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783616"/>
        <c:crosses val="max"/>
        <c:crossBetween val="between"/>
        <c:majorUnit val="1.9"/>
      </c:valAx>
      <c:catAx>
        <c:axId val="150778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7869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579216"/>
        <c:axId val="15075666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573440"/>
        <c:axId val="1507570048"/>
      </c:barChart>
      <c:catAx>
        <c:axId val="15075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566656"/>
        <c:crosses val="autoZero"/>
        <c:auto val="1"/>
        <c:lblAlgn val="ctr"/>
        <c:lblOffset val="100"/>
        <c:noMultiLvlLbl val="0"/>
      </c:catAx>
      <c:valAx>
        <c:axId val="1507566656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579216"/>
        <c:crosses val="autoZero"/>
        <c:crossBetween val="between"/>
        <c:majorUnit val="1000.0"/>
      </c:valAx>
      <c:valAx>
        <c:axId val="1507570048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573440"/>
        <c:crosses val="max"/>
        <c:crossBetween val="between"/>
        <c:majorUnit val="40000.0"/>
      </c:valAx>
      <c:catAx>
        <c:axId val="1507573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5700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447296"/>
        <c:axId val="1507426000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419008"/>
        <c:axId val="1507423728"/>
      </c:barChart>
      <c:catAx>
        <c:axId val="150744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26000"/>
        <c:crosses val="autoZero"/>
        <c:auto val="1"/>
        <c:lblAlgn val="ctr"/>
        <c:lblOffset val="100"/>
        <c:noMultiLvlLbl val="0"/>
      </c:catAx>
      <c:valAx>
        <c:axId val="1507426000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47296"/>
        <c:crosses val="autoZero"/>
        <c:crossBetween val="between"/>
      </c:valAx>
      <c:valAx>
        <c:axId val="150742372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19008"/>
        <c:crosses val="max"/>
        <c:crossBetween val="between"/>
        <c:majorUnit val="30000.0"/>
      </c:valAx>
      <c:catAx>
        <c:axId val="1507419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4237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361344"/>
        <c:axId val="1507363392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7347936"/>
        <c:axId val="1507352848"/>
      </c:barChart>
      <c:catAx>
        <c:axId val="150736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507363392"/>
        <c:crosses val="autoZero"/>
        <c:auto val="1"/>
        <c:lblAlgn val="ctr"/>
        <c:lblOffset val="100"/>
        <c:noMultiLvlLbl val="0"/>
      </c:catAx>
      <c:valAx>
        <c:axId val="150736339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61344"/>
        <c:crosses val="autoZero"/>
        <c:crossBetween val="between"/>
      </c:valAx>
      <c:valAx>
        <c:axId val="150735284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47936"/>
        <c:crosses val="max"/>
        <c:crossBetween val="between"/>
      </c:valAx>
      <c:catAx>
        <c:axId val="1507347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5073528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061328"/>
        <c:axId val="152721158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26792608"/>
        <c:axId val="1527214704"/>
      </c:barChart>
      <c:catAx>
        <c:axId val="144606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7211584"/>
        <c:crosses val="autoZero"/>
        <c:auto val="1"/>
        <c:lblAlgn val="ctr"/>
        <c:lblOffset val="100"/>
        <c:noMultiLvlLbl val="0"/>
      </c:catAx>
      <c:valAx>
        <c:axId val="1527211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061328"/>
        <c:crosses val="autoZero"/>
        <c:crossBetween val="between"/>
        <c:majorUnit val="20.0"/>
      </c:valAx>
      <c:valAx>
        <c:axId val="1527214704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26792608"/>
        <c:crosses val="max"/>
        <c:crossBetween val="between"/>
      </c:valAx>
      <c:catAx>
        <c:axId val="152679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7214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949344"/>
        <c:axId val="144693491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6960720"/>
        <c:axId val="1446223136"/>
      </c:barChart>
      <c:catAx>
        <c:axId val="144694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934912"/>
        <c:crosses val="autoZero"/>
        <c:auto val="1"/>
        <c:lblAlgn val="ctr"/>
        <c:lblOffset val="100"/>
        <c:noMultiLvlLbl val="0"/>
      </c:catAx>
      <c:valAx>
        <c:axId val="1446934912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949344"/>
        <c:crosses val="autoZero"/>
        <c:crossBetween val="between"/>
        <c:majorUnit val="20.0"/>
      </c:valAx>
      <c:valAx>
        <c:axId val="1446223136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960720"/>
        <c:crosses val="max"/>
        <c:crossBetween val="between"/>
      </c:valAx>
      <c:catAx>
        <c:axId val="144696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22313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264704"/>
        <c:axId val="15072448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233328"/>
        <c:axId val="1507241104"/>
      </c:barChart>
      <c:catAx>
        <c:axId val="150726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44864"/>
        <c:crosses val="autoZero"/>
        <c:auto val="1"/>
        <c:lblAlgn val="ctr"/>
        <c:lblOffset val="100"/>
        <c:noMultiLvlLbl val="0"/>
      </c:catAx>
      <c:valAx>
        <c:axId val="1507244864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64704"/>
        <c:crosses val="autoZero"/>
        <c:crossBetween val="between"/>
        <c:majorUnit val="0.2"/>
      </c:valAx>
      <c:valAx>
        <c:axId val="150724110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33328"/>
        <c:crosses val="max"/>
        <c:crossBetween val="between"/>
        <c:majorUnit val="1.9"/>
      </c:valAx>
      <c:catAx>
        <c:axId val="1507233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241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-3.081945366074832</c:v>
                </c:pt>
                <c:pt idx="1">
                  <c:v>-3.081945366074832</c:v>
                </c:pt>
                <c:pt idx="2">
                  <c:v>-3.081945366074832</c:v>
                </c:pt>
                <c:pt idx="3">
                  <c:v>-3.081945366074832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3.016970524967959</c:v>
                </c:pt>
                <c:pt idx="1">
                  <c:v>10.05639410035097</c:v>
                </c:pt>
                <c:pt idx="2">
                  <c:v>50.02129140382608</c:v>
                </c:pt>
                <c:pt idx="3">
                  <c:v>65.39105736765437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169488"/>
        <c:axId val="1507158256"/>
      </c:barChart>
      <c:catAx>
        <c:axId val="15071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58256"/>
        <c:crosses val="autoZero"/>
        <c:auto val="1"/>
        <c:lblAlgn val="ctr"/>
        <c:lblOffset val="100"/>
        <c:noMultiLvlLbl val="0"/>
      </c:catAx>
      <c:valAx>
        <c:axId val="15071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239.0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189.0</c:v>
                </c:pt>
                <c:pt idx="3">
                  <c:v>90.0</c:v>
                </c:pt>
                <c:pt idx="4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-1138.0</c:v>
                </c:pt>
                <c:pt idx="3">
                  <c:v>-109.0</c:v>
                </c:pt>
                <c:pt idx="4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5410704"/>
        <c:axId val="1425456000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778.0</c:v>
                </c:pt>
                <c:pt idx="4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25910720"/>
        <c:axId val="1425458320"/>
      </c:barChart>
      <c:catAx>
        <c:axId val="14254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56000"/>
        <c:crosses val="autoZero"/>
        <c:auto val="1"/>
        <c:lblAlgn val="ctr"/>
        <c:lblOffset val="100"/>
        <c:noMultiLvlLbl val="0"/>
      </c:catAx>
      <c:valAx>
        <c:axId val="1425456000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10704"/>
        <c:crosses val="autoZero"/>
        <c:crossBetween val="between"/>
      </c:valAx>
      <c:valAx>
        <c:axId val="142545832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10720"/>
        <c:crosses val="max"/>
        <c:crossBetween val="between"/>
        <c:majorUnit val="30000.0"/>
      </c:valAx>
      <c:catAx>
        <c:axId val="1425910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4583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-3.081945366074832</c:v>
                </c:pt>
                <c:pt idx="1">
                  <c:v>-3.081945366074832</c:v>
                </c:pt>
                <c:pt idx="2">
                  <c:v>-3.081945366074832</c:v>
                </c:pt>
                <c:pt idx="3">
                  <c:v>-3.081945366074832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3.016970524967959</c:v>
                </c:pt>
                <c:pt idx="1">
                  <c:v>10.05639410035097</c:v>
                </c:pt>
                <c:pt idx="2">
                  <c:v>50.02129140382608</c:v>
                </c:pt>
                <c:pt idx="3">
                  <c:v>65.39105736765437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114416"/>
        <c:axId val="1507112368"/>
      </c:barChart>
      <c:catAx>
        <c:axId val="150711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12368"/>
        <c:crosses val="autoZero"/>
        <c:auto val="1"/>
        <c:lblAlgn val="ctr"/>
        <c:lblOffset val="100"/>
        <c:noMultiLvlLbl val="0"/>
      </c:catAx>
      <c:valAx>
        <c:axId val="1507112368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1441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6.82228412055765</c:v>
                </c:pt>
                <c:pt idx="1">
                  <c:v>19.0676320881099</c:v>
                </c:pt>
                <c:pt idx="2">
                  <c:v>59.2788392129</c:v>
                </c:pt>
                <c:pt idx="3">
                  <c:v>79.98979008822479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-5.328532396710645</c:v>
                </c:pt>
                <c:pt idx="1">
                  <c:v>-5.328532396710645</c:v>
                </c:pt>
                <c:pt idx="2">
                  <c:v>-5.328532396710645</c:v>
                </c:pt>
                <c:pt idx="3">
                  <c:v>-5.328532396710645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5.130006373041355</c:v>
                </c:pt>
                <c:pt idx="1">
                  <c:v>17.37535434059355</c:v>
                </c:pt>
                <c:pt idx="2">
                  <c:v>57.58656146538365</c:v>
                </c:pt>
                <c:pt idx="3">
                  <c:v>78.29751234070845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048656"/>
        <c:axId val="1507044000"/>
      </c:barChart>
      <c:catAx>
        <c:axId val="150704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044000"/>
        <c:crosses val="autoZero"/>
        <c:auto val="1"/>
        <c:lblAlgn val="ctr"/>
        <c:lblOffset val="100"/>
        <c:noMultiLvlLbl val="0"/>
      </c:catAx>
      <c:valAx>
        <c:axId val="1507044000"/>
        <c:scaling>
          <c:orientation val="minMax"/>
          <c:max val="120.0"/>
          <c:min val="-4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048656"/>
        <c:crosses val="autoZero"/>
        <c:crossBetween val="between"/>
        <c:majorUnit val="4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38.457422426549</c:v>
                </c:pt>
                <c:pt idx="1">
                  <c:v>131.807559036663</c:v>
                </c:pt>
                <c:pt idx="2">
                  <c:v>172.729396457298</c:v>
                </c:pt>
                <c:pt idx="3">
                  <c:v>206.208979395589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-34.83770033974918</c:v>
                </c:pt>
                <c:pt idx="1">
                  <c:v>-37.10504895346529</c:v>
                </c:pt>
                <c:pt idx="2">
                  <c:v>-37.10504895346529</c:v>
                </c:pt>
                <c:pt idx="3">
                  <c:v>-37.10504895346529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27.39338815399903</c:v>
                </c:pt>
                <c:pt idx="1">
                  <c:v>120.0234421373807</c:v>
                </c:pt>
                <c:pt idx="2">
                  <c:v>160.9452795580147</c:v>
                </c:pt>
                <c:pt idx="3">
                  <c:v>194.4248624963067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6995488"/>
        <c:axId val="1506989616"/>
      </c:barChart>
      <c:catAx>
        <c:axId val="15069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989616"/>
        <c:crosses val="autoZero"/>
        <c:auto val="1"/>
        <c:lblAlgn val="ctr"/>
        <c:lblOffset val="100"/>
        <c:noMultiLvlLbl val="0"/>
      </c:catAx>
      <c:valAx>
        <c:axId val="1506989616"/>
        <c:scaling>
          <c:orientation val="minMax"/>
          <c:max val="300.0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995488"/>
        <c:crosses val="autoZero"/>
        <c:crossBetween val="between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>
                  <c:v>2.72042646889412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>
                  <c:v>-0.559016333583545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>
                  <c:v>1.57868640945988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930272"/>
        <c:axId val="1506918816"/>
      </c:barChart>
      <c:catAx>
        <c:axId val="150693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918816"/>
        <c:crosses val="autoZero"/>
        <c:auto val="1"/>
        <c:lblAlgn val="ctr"/>
        <c:lblOffset val="100"/>
        <c:noMultiLvlLbl val="0"/>
      </c:catAx>
      <c:valAx>
        <c:axId val="15069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9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0.0</c:formatCode>
                <c:ptCount val="1"/>
                <c:pt idx="0">
                  <c:v>2.72042646889412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0.0</c:formatCode>
                <c:ptCount val="1"/>
                <c:pt idx="0">
                  <c:v>-0.559016333583545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0.0</c:formatCode>
                <c:ptCount val="1"/>
                <c:pt idx="0">
                  <c:v>1.57868640945988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956384"/>
        <c:axId val="1145469408"/>
      </c:barChart>
      <c:catAx>
        <c:axId val="114595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469408"/>
        <c:crosses val="autoZero"/>
        <c:auto val="1"/>
        <c:lblAlgn val="ctr"/>
        <c:lblOffset val="100"/>
        <c:noMultiLvlLbl val="0"/>
      </c:catAx>
      <c:valAx>
        <c:axId val="1145469408"/>
        <c:scaling>
          <c:orientation val="minMax"/>
          <c:max val="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956384"/>
        <c:crosses val="autoZero"/>
        <c:crossBetween val="between"/>
        <c:majorUnit val="2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0.0</c:formatCode>
                <c:ptCount val="1"/>
                <c:pt idx="0">
                  <c:v>4.70348395268065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8755627201334E-17"/>
                  <c:y val="0.02083333333333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0.0</c:formatCode>
                <c:ptCount val="1"/>
                <c:pt idx="0">
                  <c:v>-0.966511826127549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0.0</c:formatCode>
                <c:ptCount val="1"/>
                <c:pt idx="0">
                  <c:v>2.72947138182642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900096"/>
        <c:axId val="1145733584"/>
      </c:barChart>
      <c:catAx>
        <c:axId val="114590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733584"/>
        <c:crosses val="autoZero"/>
        <c:auto val="1"/>
        <c:lblAlgn val="ctr"/>
        <c:lblOffset val="100"/>
        <c:noMultiLvlLbl val="0"/>
      </c:catAx>
      <c:valAx>
        <c:axId val="1145733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900096"/>
        <c:crosses val="autoZero"/>
        <c:crossBetween val="between"/>
        <c:majorUnit val="2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0.0</c:formatCode>
                <c:ptCount val="1"/>
                <c:pt idx="0">
                  <c:v>32.7525459775358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0.0</c:formatCode>
                <c:ptCount val="1"/>
                <c:pt idx="0">
                  <c:v>-6.73027129284306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0.0</c:formatCode>
                <c:ptCount val="1"/>
                <c:pt idx="0">
                  <c:v>19.006578490969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580992"/>
        <c:axId val="1145583824"/>
      </c:barChart>
      <c:catAx>
        <c:axId val="114558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583824"/>
        <c:crosses val="autoZero"/>
        <c:auto val="1"/>
        <c:lblAlgn val="ctr"/>
        <c:lblOffset val="100"/>
        <c:noMultiLvlLbl val="0"/>
      </c:catAx>
      <c:valAx>
        <c:axId val="11455838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580992"/>
        <c:crosses val="autoZero"/>
        <c:crossBetween val="between"/>
        <c:majorUnit val="2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26.0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053760"/>
        <c:axId val="148309760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3104896"/>
        <c:axId val="1483100992"/>
      </c:barChart>
      <c:catAx>
        <c:axId val="148305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097600"/>
        <c:crosses val="autoZero"/>
        <c:auto val="1"/>
        <c:lblAlgn val="ctr"/>
        <c:lblOffset val="100"/>
        <c:noMultiLvlLbl val="0"/>
      </c:catAx>
      <c:valAx>
        <c:axId val="1483097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053760"/>
        <c:crosses val="autoZero"/>
        <c:crossBetween val="between"/>
        <c:majorUnit val="10.0"/>
      </c:valAx>
      <c:valAx>
        <c:axId val="1483100992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104896"/>
        <c:crosses val="max"/>
        <c:crossBetween val="between"/>
        <c:majorUnit val="20.0"/>
      </c:valAx>
      <c:catAx>
        <c:axId val="14831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1009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17.0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14.0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3466928"/>
        <c:axId val="148305619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52.0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3063488"/>
        <c:axId val="1483059584"/>
      </c:barChart>
      <c:catAx>
        <c:axId val="148346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056192"/>
        <c:crosses val="autoZero"/>
        <c:auto val="1"/>
        <c:lblAlgn val="ctr"/>
        <c:lblOffset val="100"/>
        <c:noMultiLvlLbl val="0"/>
      </c:catAx>
      <c:valAx>
        <c:axId val="1483056192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466928"/>
        <c:crosses val="autoZero"/>
        <c:crossBetween val="between"/>
        <c:majorUnit val="10.0"/>
      </c:valAx>
      <c:valAx>
        <c:axId val="1483059584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3063488"/>
        <c:crosses val="max"/>
        <c:crossBetween val="between"/>
        <c:majorUnit val="20.0"/>
      </c:valAx>
      <c:catAx>
        <c:axId val="1483063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30595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231481481481479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231481481481481"/>
                  <c:y val="0.159722222222222"/>
                </c:manualLayout>
              </c:layout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6E-17"/>
                  <c:y val="-0.062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General</c:formatCode>
                <c:ptCount val="5"/>
                <c:pt idx="0">
                  <c:v>0.0132528405386787</c:v>
                </c:pt>
                <c:pt idx="1">
                  <c:v>0.0175126576946667</c:v>
                </c:pt>
                <c:pt idx="2">
                  <c:v>0.325686320245466</c:v>
                </c:pt>
                <c:pt idx="3">
                  <c:v>0.15392734457616</c:v>
                </c:pt>
                <c:pt idx="4">
                  <c:v>0.0114727285314871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numFmt formatCode="#,##0.00" sourceLinked="0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General</c:formatCode>
                <c:ptCount val="5"/>
                <c:pt idx="0">
                  <c:v>0.00567169484423421</c:v>
                </c:pt>
                <c:pt idx="1">
                  <c:v>0.00768743515994444</c:v>
                </c:pt>
                <c:pt idx="2">
                  <c:v>0.277158302285157</c:v>
                </c:pt>
                <c:pt idx="3">
                  <c:v>0.15392734457616</c:v>
                </c:pt>
                <c:pt idx="4">
                  <c:v>0.0114693292032026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General</c:formatCode>
                <c:ptCount val="5"/>
                <c:pt idx="0">
                  <c:v>-0.250171857991282</c:v>
                </c:pt>
                <c:pt idx="1">
                  <c:v>-0.248156117675572</c:v>
                </c:pt>
                <c:pt idx="2">
                  <c:v>0.0213147494496412</c:v>
                </c:pt>
                <c:pt idx="3">
                  <c:v>-0.101916208259356</c:v>
                </c:pt>
                <c:pt idx="4">
                  <c:v>-0.244374223632314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633840"/>
        <c:axId val="114607187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5627408"/>
        <c:axId val="1145421968"/>
      </c:barChart>
      <c:catAx>
        <c:axId val="114563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6071872"/>
        <c:crosses val="autoZero"/>
        <c:auto val="1"/>
        <c:lblAlgn val="ctr"/>
        <c:lblOffset val="100"/>
        <c:noMultiLvlLbl val="0"/>
      </c:catAx>
      <c:valAx>
        <c:axId val="1146071872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633840"/>
        <c:crosses val="autoZero"/>
        <c:crossBetween val="between"/>
        <c:majorUnit val="0.2"/>
      </c:valAx>
      <c:valAx>
        <c:axId val="1145421968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5627408"/>
        <c:crosses val="max"/>
        <c:crossBetween val="between"/>
        <c:majorUnit val="1.9"/>
      </c:valAx>
      <c:catAx>
        <c:axId val="1145627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42196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General</c:formatCode>
                <c:ptCount val="8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General</c:formatCode>
                <c:ptCount val="8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General</c:formatCode>
                <c:ptCount val="8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536272"/>
        <c:axId val="1446538592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General</c:formatCode>
                <c:ptCount val="8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46107968"/>
        <c:axId val="1446105648"/>
      </c:barChart>
      <c:catAx>
        <c:axId val="1446536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446538592"/>
        <c:crosses val="autoZero"/>
        <c:auto val="1"/>
        <c:lblAlgn val="ctr"/>
        <c:lblOffset val="100"/>
        <c:noMultiLvlLbl val="0"/>
      </c:catAx>
      <c:valAx>
        <c:axId val="1446538592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536272"/>
        <c:crosses val="autoZero"/>
        <c:crossBetween val="between"/>
      </c:valAx>
      <c:valAx>
        <c:axId val="1446105648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107968"/>
        <c:crosses val="max"/>
        <c:crossBetween val="between"/>
      </c:valAx>
      <c:catAx>
        <c:axId val="1446107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4461056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8.48755627201336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General</c:formatCode>
                <c:ptCount val="5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  <c:pt idx="3">
                  <c:v>380.0</c:v>
                </c:pt>
                <c:pt idx="4">
                  <c:v>516.0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General</c:formatCode>
                <c:ptCount val="5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  <c:pt idx="3">
                  <c:v>157.0</c:v>
                </c:pt>
                <c:pt idx="4">
                  <c:v>295.0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General</c:formatCode>
                <c:ptCount val="5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  <c:pt idx="3">
                  <c:v>-33019.0</c:v>
                </c:pt>
                <c:pt idx="4">
                  <c:v>-26246.0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6359584"/>
        <c:axId val="144646040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General</c:formatCode>
                <c:ptCount val="5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  <c:pt idx="3">
                  <c:v>129674.0</c:v>
                </c:pt>
                <c:pt idx="4">
                  <c:v>103739.0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46250688"/>
        <c:axId val="1446464160"/>
      </c:barChart>
      <c:catAx>
        <c:axId val="14463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460400"/>
        <c:crosses val="autoZero"/>
        <c:auto val="1"/>
        <c:lblAlgn val="ctr"/>
        <c:lblOffset val="100"/>
        <c:noMultiLvlLbl val="0"/>
      </c:catAx>
      <c:valAx>
        <c:axId val="1446460400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359584"/>
        <c:crosses val="autoZero"/>
        <c:crossBetween val="between"/>
        <c:majorUnit val="200.0"/>
      </c:valAx>
      <c:valAx>
        <c:axId val="1446464160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46250688"/>
        <c:crosses val="max"/>
        <c:crossBetween val="between"/>
        <c:majorUnit val="50000.0"/>
      </c:valAx>
      <c:catAx>
        <c:axId val="1446250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4646416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General</c:formatCode>
                <c:ptCount val="3"/>
                <c:pt idx="0">
                  <c:v>239.0</c:v>
                </c:pt>
                <c:pt idx="1">
                  <c:v>120.0</c:v>
                </c:pt>
                <c:pt idx="2">
                  <c:v>29.0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General</c:formatCode>
                <c:ptCount val="3"/>
                <c:pt idx="0">
                  <c:v>99.0</c:v>
                </c:pt>
                <c:pt idx="1">
                  <c:v>50.0</c:v>
                </c:pt>
                <c:pt idx="2">
                  <c:v>29.0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General</c:formatCode>
                <c:ptCount val="3"/>
                <c:pt idx="0">
                  <c:v>-19807.0</c:v>
                </c:pt>
                <c:pt idx="1">
                  <c:v>-6585.0</c:v>
                </c:pt>
                <c:pt idx="2">
                  <c:v>-1298.0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5160672"/>
        <c:axId val="1145115008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General</c:formatCode>
                <c:ptCount val="3"/>
                <c:pt idx="0">
                  <c:v>77805.0</c:v>
                </c:pt>
                <c:pt idx="1">
                  <c:v>25935.0</c:v>
                </c:pt>
                <c:pt idx="2">
                  <c:v>5187.0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5801504"/>
        <c:axId val="1145799184"/>
      </c:barChart>
      <c:catAx>
        <c:axId val="114516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15008"/>
        <c:crosses val="autoZero"/>
        <c:auto val="1"/>
        <c:lblAlgn val="ctr"/>
        <c:lblOffset val="100"/>
        <c:noMultiLvlLbl val="0"/>
      </c:catAx>
      <c:valAx>
        <c:axId val="1145115008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160672"/>
        <c:crosses val="autoZero"/>
        <c:crossBetween val="between"/>
      </c:valAx>
      <c:valAx>
        <c:axId val="1145799184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801504"/>
        <c:crosses val="max"/>
        <c:crossBetween val="between"/>
        <c:majorUnit val="30000.0"/>
      </c:valAx>
      <c:catAx>
        <c:axId val="11458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57991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A13" workbookViewId="0">
      <selection activeCell="G33" sqref="G33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6</v>
      </c>
      <c r="B7">
        <v>239</v>
      </c>
      <c r="C7">
        <v>120</v>
      </c>
      <c r="D7">
        <v>239</v>
      </c>
      <c r="E7">
        <v>90</v>
      </c>
      <c r="F7">
        <v>29</v>
      </c>
    </row>
    <row r="8" spans="1:6" x14ac:dyDescent="0.2">
      <c r="A8" t="s">
        <v>7</v>
      </c>
      <c r="B8">
        <v>99</v>
      </c>
      <c r="C8">
        <v>50</v>
      </c>
      <c r="D8">
        <v>189</v>
      </c>
      <c r="E8">
        <v>90</v>
      </c>
      <c r="F8">
        <v>29</v>
      </c>
    </row>
    <row r="9" spans="1:6" x14ac:dyDescent="0.2">
      <c r="A9" t="s">
        <v>8</v>
      </c>
      <c r="B9">
        <v>-19807</v>
      </c>
      <c r="C9">
        <v>-6585</v>
      </c>
      <c r="D9">
        <v>-1138</v>
      </c>
      <c r="E9">
        <v>-109</v>
      </c>
      <c r="F9">
        <v>-1298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778</v>
      </c>
      <c r="F10">
        <v>5187</v>
      </c>
    </row>
    <row r="11" spans="1:6" x14ac:dyDescent="0.2">
      <c r="B11">
        <v>0</v>
      </c>
      <c r="C11">
        <v>0</v>
      </c>
      <c r="D11">
        <v>26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21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60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17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14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1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52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0.32568632024546601</v>
      </c>
      <c r="E19">
        <v>0.15392734457616</v>
      </c>
      <c r="F19">
        <v>1.1472728531487101E-2</v>
      </c>
    </row>
    <row r="20" spans="2:6" x14ac:dyDescent="0.2">
      <c r="B20">
        <v>5.67169484423421E-3</v>
      </c>
      <c r="C20">
        <v>7.6874351599444399E-3</v>
      </c>
      <c r="D20">
        <v>0.27715830228515698</v>
      </c>
      <c r="E20">
        <v>0.15392734457616</v>
      </c>
      <c r="F20">
        <v>1.1469329203202599E-2</v>
      </c>
    </row>
    <row r="21" spans="2:6" x14ac:dyDescent="0.2">
      <c r="B21">
        <v>-0.250171857991282</v>
      </c>
      <c r="C21">
        <v>-0.248156117675572</v>
      </c>
      <c r="D21">
        <v>2.13147494496412E-2</v>
      </c>
      <c r="E21">
        <v>-0.101916208259356</v>
      </c>
      <c r="F21">
        <v>-0.24437422363231401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2"/>
  <sheetViews>
    <sheetView showGridLines="0" topLeftCell="C27" workbookViewId="0">
      <selection activeCell="F54" sqref="F54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>
        <v>239</v>
      </c>
      <c r="C7">
        <v>120</v>
      </c>
      <c r="D7">
        <v>29</v>
      </c>
      <c r="E7">
        <v>380</v>
      </c>
      <c r="F7">
        <v>516</v>
      </c>
    </row>
    <row r="8" spans="1:6" x14ac:dyDescent="0.2">
      <c r="A8" t="s">
        <v>7</v>
      </c>
      <c r="B8">
        <v>99</v>
      </c>
      <c r="C8">
        <v>50</v>
      </c>
      <c r="D8">
        <v>29</v>
      </c>
      <c r="E8">
        <v>157</v>
      </c>
      <c r="F8">
        <v>295</v>
      </c>
    </row>
    <row r="9" spans="1:6" x14ac:dyDescent="0.2">
      <c r="A9" t="s">
        <v>8</v>
      </c>
      <c r="B9">
        <v>-19807</v>
      </c>
      <c r="C9">
        <v>-6585</v>
      </c>
      <c r="D9">
        <v>-1298</v>
      </c>
      <c r="E9">
        <v>-33019</v>
      </c>
      <c r="F9">
        <v>-26246</v>
      </c>
    </row>
    <row r="10" spans="1:6" x14ac:dyDescent="0.2">
      <c r="A10" t="s">
        <v>5</v>
      </c>
      <c r="B10">
        <v>77805</v>
      </c>
      <c r="C10">
        <v>25935</v>
      </c>
      <c r="D10">
        <v>5187</v>
      </c>
      <c r="E10">
        <v>129674</v>
      </c>
      <c r="F10">
        <v>103739</v>
      </c>
    </row>
    <row r="11" spans="1:6" x14ac:dyDescent="0.2"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B16">
        <v>0</v>
      </c>
      <c r="C16">
        <v>0</v>
      </c>
      <c r="D16">
        <v>0</v>
      </c>
      <c r="E16">
        <v>0</v>
      </c>
      <c r="F16">
        <v>0</v>
      </c>
    </row>
    <row r="17" spans="2:6" x14ac:dyDescent="0.2">
      <c r="B17">
        <v>0</v>
      </c>
      <c r="C17">
        <v>0</v>
      </c>
      <c r="D17">
        <v>0</v>
      </c>
      <c r="E17">
        <v>0</v>
      </c>
      <c r="F17">
        <v>0</v>
      </c>
    </row>
    <row r="18" spans="2:6" x14ac:dyDescent="0.2">
      <c r="B18">
        <v>0</v>
      </c>
      <c r="C18">
        <v>0</v>
      </c>
      <c r="D18">
        <v>0</v>
      </c>
      <c r="E18">
        <v>0</v>
      </c>
      <c r="F18">
        <v>0</v>
      </c>
    </row>
    <row r="19" spans="2:6" x14ac:dyDescent="0.2">
      <c r="B19">
        <v>1.3252840538678701E-2</v>
      </c>
      <c r="C19">
        <v>1.75126576946667E-2</v>
      </c>
      <c r="D19">
        <v>1.1472728531487101E-2</v>
      </c>
      <c r="E19">
        <v>2.2445922492514699E-2</v>
      </c>
      <c r="F19">
        <v>5.4487240750695297E-2</v>
      </c>
    </row>
    <row r="20" spans="2:6" x14ac:dyDescent="0.2">
      <c r="B20">
        <v>5.67169484423421E-3</v>
      </c>
      <c r="C20">
        <v>7.6874351599444399E-3</v>
      </c>
      <c r="D20">
        <v>1.1469329203202599E-2</v>
      </c>
      <c r="E20">
        <v>9.7831289508480395E-3</v>
      </c>
      <c r="F20">
        <v>4.5739801514438697E-2</v>
      </c>
    </row>
    <row r="21" spans="2:6" x14ac:dyDescent="0.2">
      <c r="B21">
        <v>-0.250171857991282</v>
      </c>
      <c r="C21">
        <v>-0.248156117675572</v>
      </c>
      <c r="D21">
        <v>-0.24437422363231401</v>
      </c>
      <c r="E21">
        <v>-0.24606042388466801</v>
      </c>
      <c r="F21">
        <v>-0.210103751321077</v>
      </c>
    </row>
    <row r="22" spans="2:6" x14ac:dyDescent="0.2">
      <c r="B22">
        <v>1</v>
      </c>
      <c r="C22">
        <v>1</v>
      </c>
      <c r="D22">
        <v>1</v>
      </c>
      <c r="E22">
        <v>1</v>
      </c>
      <c r="F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zoomScale="82" workbookViewId="0">
      <selection activeCell="H9" sqref="H9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21</v>
      </c>
      <c r="B7" s="3">
        <f>B21/1000000</f>
        <v>6.1667872576281599</v>
      </c>
      <c r="C7" s="3">
        <f t="shared" ref="C7:E7" si="0">C21/1000000</f>
        <v>13.4857254731329</v>
      </c>
      <c r="D7" s="3">
        <f t="shared" si="0"/>
        <v>25.812492292994598</v>
      </c>
      <c r="E7" s="3">
        <f t="shared" si="0"/>
        <v>54.591014464527504</v>
      </c>
    </row>
    <row r="8" spans="1:5" x14ac:dyDescent="0.2">
      <c r="A8" t="s">
        <v>22</v>
      </c>
      <c r="B8" s="3">
        <f>B22/1000000*1.21469272</f>
        <v>-5.991110293441186</v>
      </c>
      <c r="C8" s="3">
        <f t="shared" ref="C8:E8" si="1">C22/1000000*1.21469272</f>
        <v>-6.1085830442929652</v>
      </c>
      <c r="D8" s="3">
        <f t="shared" si="1"/>
        <v>-6.1085830442929652</v>
      </c>
      <c r="E8" s="3">
        <f t="shared" si="1"/>
        <v>-6.1085830442929652</v>
      </c>
    </row>
    <row r="9" spans="1:5" x14ac:dyDescent="0.2">
      <c r="A9" t="s">
        <v>23</v>
      </c>
      <c r="B9" s="3">
        <f>(B23+B22*1.21469272)/1000000</f>
        <v>5.107879318574315</v>
      </c>
      <c r="C9" s="3">
        <f t="shared" ref="C9:E9" si="2">(C23+C22*1.21469272)/1000000</f>
        <v>12.406054633313333</v>
      </c>
      <c r="D9" s="3">
        <f t="shared" si="2"/>
        <v>24.732821453175031</v>
      </c>
      <c r="E9" s="3">
        <f t="shared" si="2"/>
        <v>53.511343624707941</v>
      </c>
    </row>
    <row r="10" spans="1:5" x14ac:dyDescent="0.2">
      <c r="B10" s="3"/>
      <c r="C10" s="3"/>
      <c r="D10" s="3"/>
      <c r="E10" s="3"/>
    </row>
    <row r="11" spans="1:5" x14ac:dyDescent="0.2">
      <c r="A11" t="s">
        <v>21</v>
      </c>
      <c r="B11" s="3">
        <f t="shared" ref="B11:E11" si="3">B25/1000000</f>
        <v>10.5750624326481</v>
      </c>
      <c r="C11" s="3">
        <f t="shared" si="3"/>
        <v>23.067263285706098</v>
      </c>
      <c r="D11" s="3">
        <f t="shared" si="3"/>
        <v>44.610384333201601</v>
      </c>
      <c r="E11" s="3">
        <f t="shared" si="3"/>
        <v>81.358146908150601</v>
      </c>
    </row>
    <row r="12" spans="1:5" x14ac:dyDescent="0.2">
      <c r="A12" t="s">
        <v>22</v>
      </c>
      <c r="B12" s="3">
        <f>B26/1000000*1.21469272</f>
        <v>-10.358335888194606</v>
      </c>
      <c r="C12" s="3">
        <f t="shared" ref="C12:E12" si="4">C26/1000000*1.21469272</f>
        <v>-10.561440513453322</v>
      </c>
      <c r="D12" s="3">
        <f t="shared" si="4"/>
        <v>-10.561440513453322</v>
      </c>
      <c r="E12" s="3">
        <f t="shared" si="4"/>
        <v>-10.561440513453322</v>
      </c>
    </row>
    <row r="13" spans="1:5" x14ac:dyDescent="0.2">
      <c r="A13" t="s">
        <v>23</v>
      </c>
      <c r="B13" s="3">
        <f>(B27+B26*1.21469272)/1000000</f>
        <v>8.7442625357736947</v>
      </c>
      <c r="C13" s="3">
        <f t="shared" ref="C13:E13" si="5">(C27+C26*1.21469272)/1000000</f>
        <v>21.20056535163798</v>
      </c>
      <c r="D13" s="3">
        <f t="shared" si="5"/>
        <v>42.74368639913358</v>
      </c>
      <c r="E13" s="3">
        <f t="shared" si="5"/>
        <v>79.491448974082573</v>
      </c>
    </row>
    <row r="14" spans="1:5" x14ac:dyDescent="0.2">
      <c r="B14" s="3"/>
      <c r="C14" s="3"/>
      <c r="D14" s="3"/>
      <c r="E14" s="3"/>
    </row>
    <row r="15" spans="1:5" x14ac:dyDescent="0.2">
      <c r="A15" t="s">
        <v>21</v>
      </c>
      <c r="B15" s="3">
        <f t="shared" ref="B15:E15" si="6">B29/1000000</f>
        <v>59.206101304296396</v>
      </c>
      <c r="C15" s="3">
        <f t="shared" si="6"/>
        <v>111.927197642275</v>
      </c>
      <c r="D15" s="3">
        <f t="shared" si="6"/>
        <v>204.02912481530402</v>
      </c>
      <c r="E15" s="3">
        <f t="shared" si="6"/>
        <v>280.84788029903604</v>
      </c>
    </row>
    <row r="16" spans="1:5" x14ac:dyDescent="0.2">
      <c r="A16" t="s">
        <v>22</v>
      </c>
      <c r="B16" s="3">
        <f>B30/1000000*1.21469272</f>
        <v>-70.715597671435063</v>
      </c>
      <c r="C16" s="3">
        <f t="shared" ref="C16:E16" si="7">C30/1000000*1.21469272</f>
        <v>-72.345819430548786</v>
      </c>
      <c r="D16" s="3">
        <f t="shared" si="7"/>
        <v>-72.345819430548786</v>
      </c>
      <c r="E16" s="3">
        <f t="shared" si="7"/>
        <v>-72.345819430548786</v>
      </c>
    </row>
    <row r="17" spans="1:5" x14ac:dyDescent="0.2">
      <c r="A17" t="s">
        <v>23</v>
      </c>
      <c r="B17" s="3">
        <f>(B31+B30*1.21469272)/1000000</f>
        <v>46.707364989727942</v>
      </c>
      <c r="C17" s="3">
        <f t="shared" ref="C17:E17" si="8">(C31+C30*1.21469272)/1000000</f>
        <v>99.14032529304923</v>
      </c>
      <c r="D17" s="3">
        <f t="shared" si="8"/>
        <v>191.24225246607821</v>
      </c>
      <c r="E17" s="3">
        <f t="shared" si="8"/>
        <v>268.0610079498112</v>
      </c>
    </row>
    <row r="18" spans="1:5" x14ac:dyDescent="0.2">
      <c r="B18" s="3"/>
      <c r="C18" s="3"/>
      <c r="D18" s="3"/>
      <c r="E18" s="3"/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-4932202.3543873597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-8527535.9913201798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-58216861.356866501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E25" workbookViewId="0">
      <selection activeCell="L56" sqref="L56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B1" workbookViewId="0">
      <selection activeCell="I35" sqref="I35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C9" workbookViewId="0">
      <selection activeCell="H9" sqref="H9:O37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12</v>
      </c>
      <c r="D6" t="s">
        <v>17</v>
      </c>
      <c r="E6" t="s">
        <v>20</v>
      </c>
    </row>
    <row r="7" spans="1:5" x14ac:dyDescent="0.2">
      <c r="A7" t="s">
        <v>21</v>
      </c>
      <c r="B7" s="3">
        <f>B21/1000000</f>
        <v>3.99575927462238</v>
      </c>
      <c r="C7" s="3">
        <f t="shared" ref="C7:E7" si="0">C21/1000000</f>
        <v>11.0351828500054</v>
      </c>
      <c r="D7" s="3">
        <f t="shared" si="0"/>
        <v>51.000080153480503</v>
      </c>
      <c r="E7" s="3">
        <f t="shared" si="0"/>
        <v>66.369846117308796</v>
      </c>
    </row>
    <row r="8" spans="1:5" x14ac:dyDescent="0.2">
      <c r="A8" t="s">
        <v>22</v>
      </c>
      <c r="B8" s="3">
        <f>B22/1000000*1.465390329</f>
        <v>-3.0819453660748319</v>
      </c>
      <c r="C8" s="3">
        <f t="shared" ref="C8:E8" si="1">C22/1000000*1.465390329</f>
        <v>-3.0819453660748319</v>
      </c>
      <c r="D8" s="3">
        <f t="shared" si="1"/>
        <v>-3.0819453660748319</v>
      </c>
      <c r="E8" s="3">
        <f t="shared" si="1"/>
        <v>-3.0819453660748319</v>
      </c>
    </row>
    <row r="9" spans="1:5" x14ac:dyDescent="0.2">
      <c r="A9" t="s">
        <v>23</v>
      </c>
      <c r="B9" s="3">
        <f>(B23+B22*1.465390329)/1000000</f>
        <v>3.0169705249679586</v>
      </c>
      <c r="C9" s="3">
        <f t="shared" ref="C9:E9" si="2">(C23+C22*1.465390329)/1000000</f>
        <v>10.056394100350969</v>
      </c>
      <c r="D9" s="3">
        <f t="shared" si="2"/>
        <v>50.021291403826076</v>
      </c>
      <c r="E9" s="3">
        <f t="shared" si="2"/>
        <v>65.391057367654369</v>
      </c>
    </row>
    <row r="10" spans="1:5" x14ac:dyDescent="0.2">
      <c r="B10" s="3"/>
      <c r="C10" s="3"/>
      <c r="D10" s="3"/>
      <c r="E10" s="3"/>
    </row>
    <row r="11" spans="1:5" x14ac:dyDescent="0.2">
      <c r="A11" t="s">
        <v>21</v>
      </c>
      <c r="B11" s="3">
        <f t="shared" ref="B11:E15" si="3">B25/1000000</f>
        <v>6.8222841205576499</v>
      </c>
      <c r="C11" s="3">
        <f t="shared" si="3"/>
        <v>19.0676320881099</v>
      </c>
      <c r="D11" s="3">
        <f t="shared" si="3"/>
        <v>59.278839212899996</v>
      </c>
      <c r="E11" s="3">
        <f t="shared" si="3"/>
        <v>79.989790088224794</v>
      </c>
    </row>
    <row r="12" spans="1:5" x14ac:dyDescent="0.2">
      <c r="A12" t="s">
        <v>22</v>
      </c>
      <c r="B12" s="3">
        <f>B26/1000000*1.465390329</f>
        <v>-5.3285323967106448</v>
      </c>
      <c r="C12" s="3">
        <f t="shared" ref="C12:E12" si="4">C26/1000000*1.465390329</f>
        <v>-5.3285323967106448</v>
      </c>
      <c r="D12" s="3">
        <f t="shared" si="4"/>
        <v>-5.3285323967106448</v>
      </c>
      <c r="E12" s="3">
        <f t="shared" si="4"/>
        <v>-5.3285323967106448</v>
      </c>
    </row>
    <row r="13" spans="1:5" x14ac:dyDescent="0.2">
      <c r="A13" t="s">
        <v>23</v>
      </c>
      <c r="B13" s="3">
        <f>(B27+B26*1.465390329)/1000000</f>
        <v>5.130006373041355</v>
      </c>
      <c r="C13" s="3">
        <f t="shared" ref="C13:E13" si="5">(C27+C26*1.465390329)/1000000</f>
        <v>17.375354340593553</v>
      </c>
      <c r="D13" s="3">
        <f t="shared" si="5"/>
        <v>57.586561465383653</v>
      </c>
      <c r="E13" s="3">
        <f t="shared" si="5"/>
        <v>78.297512340708451</v>
      </c>
    </row>
    <row r="14" spans="1:5" x14ac:dyDescent="0.2">
      <c r="B14" s="3"/>
      <c r="C14" s="3"/>
      <c r="D14" s="3"/>
      <c r="E14" s="3"/>
    </row>
    <row r="15" spans="1:5" x14ac:dyDescent="0.2">
      <c r="A15" t="s">
        <v>21</v>
      </c>
      <c r="B15" s="3">
        <f t="shared" si="3"/>
        <v>38.457422426549002</v>
      </c>
      <c r="C15" s="3">
        <f t="shared" si="3"/>
        <v>131.80755903666301</v>
      </c>
      <c r="D15" s="3">
        <f t="shared" si="3"/>
        <v>172.72939645729801</v>
      </c>
      <c r="E15" s="3">
        <f t="shared" si="3"/>
        <v>206.20897939558898</v>
      </c>
    </row>
    <row r="16" spans="1:5" x14ac:dyDescent="0.2">
      <c r="A16" t="s">
        <v>22</v>
      </c>
      <c r="B16" s="3">
        <f>B30/1000000*1.465390329</f>
        <v>-34.837700339749176</v>
      </c>
      <c r="C16" s="3">
        <f t="shared" ref="C16:E16" si="6">C30/1000000*1.465390329</f>
        <v>-37.105048953465285</v>
      </c>
      <c r="D16" s="3">
        <f t="shared" si="6"/>
        <v>-37.105048953465285</v>
      </c>
      <c r="E16" s="3">
        <f t="shared" si="6"/>
        <v>-37.105048953465285</v>
      </c>
    </row>
    <row r="17" spans="1:5" x14ac:dyDescent="0.2">
      <c r="A17" t="s">
        <v>23</v>
      </c>
      <c r="B17" s="3">
        <f>(B31+B30*1.465390329)/1000000</f>
        <v>27.39338815399903</v>
      </c>
      <c r="C17" s="3">
        <f t="shared" ref="C17:E17" si="7">(C31+C30*1.465390329)/1000000</f>
        <v>120.02344213738071</v>
      </c>
      <c r="D17" s="3">
        <f t="shared" si="7"/>
        <v>160.94527955801473</v>
      </c>
      <c r="E17" s="3">
        <f t="shared" si="7"/>
        <v>194.42486249630673</v>
      </c>
    </row>
    <row r="18" spans="1:5" x14ac:dyDescent="0.2">
      <c r="B18" s="3"/>
      <c r="C18" s="3"/>
      <c r="D18" s="3"/>
      <c r="E18" s="3"/>
    </row>
    <row r="21" spans="1:5" x14ac:dyDescent="0.2">
      <c r="B21">
        <v>3995759.2746223798</v>
      </c>
      <c r="C21">
        <v>11035182.850005399</v>
      </c>
      <c r="D21">
        <v>51000080.1534805</v>
      </c>
      <c r="E21">
        <v>66369846.117308803</v>
      </c>
    </row>
    <row r="22" spans="1:5" x14ac:dyDescent="0.2">
      <c r="B22">
        <v>-2103156.6164204101</v>
      </c>
      <c r="C22">
        <v>-2103156.6164204101</v>
      </c>
      <c r="D22">
        <v>-2103156.6164204101</v>
      </c>
      <c r="E22">
        <v>-2103156.6164204101</v>
      </c>
    </row>
    <row r="23" spans="1:5" x14ac:dyDescent="0.2">
      <c r="B23">
        <v>6098915.8910427904</v>
      </c>
      <c r="C23">
        <v>13138339.466425801</v>
      </c>
      <c r="D23">
        <v>53103236.769900903</v>
      </c>
      <c r="E23">
        <v>68473002.733729199</v>
      </c>
    </row>
    <row r="24" spans="1:5" x14ac:dyDescent="0.2">
      <c r="B24">
        <v>-118891.66286025</v>
      </c>
      <c r="C24">
        <v>4047689.8037773599</v>
      </c>
      <c r="D24">
        <v>46754894.299378097</v>
      </c>
      <c r="E24">
        <v>63742972.466631897</v>
      </c>
    </row>
    <row r="25" spans="1:5" x14ac:dyDescent="0.2">
      <c r="B25">
        <v>6822284.12055765</v>
      </c>
      <c r="C25">
        <v>19067632.088109899</v>
      </c>
      <c r="D25">
        <v>59278839.212899998</v>
      </c>
      <c r="E25">
        <v>79989790.088224798</v>
      </c>
    </row>
    <row r="26" spans="1:5" x14ac:dyDescent="0.2">
      <c r="B26">
        <v>-3636254.6491943202</v>
      </c>
      <c r="C26">
        <v>-3636254.6491943202</v>
      </c>
      <c r="D26">
        <v>-3636254.6491943202</v>
      </c>
      <c r="E26">
        <v>-3636254.6491943202</v>
      </c>
    </row>
    <row r="27" spans="1:5" x14ac:dyDescent="0.2">
      <c r="B27">
        <v>10458538.769752</v>
      </c>
      <c r="C27">
        <v>22703886.737304199</v>
      </c>
      <c r="D27">
        <v>62915093.862094298</v>
      </c>
      <c r="E27">
        <v>83626044.737419099</v>
      </c>
    </row>
    <row r="28" spans="1:5" x14ac:dyDescent="0.2">
      <c r="B28">
        <v>-246995.98131410801</v>
      </c>
      <c r="C28">
        <v>6991931.3441213304</v>
      </c>
      <c r="D28">
        <v>49938320.969391197</v>
      </c>
      <c r="E28">
        <v>73674295.318931907</v>
      </c>
    </row>
    <row r="29" spans="1:5" x14ac:dyDescent="0.2">
      <c r="B29">
        <v>38457422.426549003</v>
      </c>
      <c r="C29">
        <v>131807559.036663</v>
      </c>
      <c r="D29">
        <v>172729396.45729801</v>
      </c>
      <c r="E29">
        <v>206208979.39558899</v>
      </c>
    </row>
    <row r="30" spans="1:5" x14ac:dyDescent="0.2">
      <c r="B30">
        <v>-23773666.0671992</v>
      </c>
      <c r="C30">
        <v>-25320932.0541826</v>
      </c>
      <c r="D30">
        <v>-25320932.0541826</v>
      </c>
      <c r="E30">
        <v>-25320932.0541826</v>
      </c>
    </row>
    <row r="31" spans="1:5" x14ac:dyDescent="0.2">
      <c r="B31">
        <v>62231088.493748203</v>
      </c>
      <c r="C31">
        <v>157128491.090846</v>
      </c>
      <c r="D31">
        <v>198050328.51148</v>
      </c>
      <c r="E31">
        <v>231529911.449772</v>
      </c>
    </row>
    <row r="32" spans="1:5" x14ac:dyDescent="0.2">
      <c r="B32">
        <v>-3822198.7248550602</v>
      </c>
      <c r="C32">
        <v>48097287.037694499</v>
      </c>
      <c r="D32">
        <v>91673894.278869301</v>
      </c>
      <c r="E32">
        <v>132161597.495664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2"/>
  <sheetViews>
    <sheetView showGridLines="0" tabSelected="1" workbookViewId="0">
      <selection activeCell="F7" sqref="F7:G17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19</v>
      </c>
    </row>
    <row r="7" spans="1:6" x14ac:dyDescent="0.2">
      <c r="A7" t="s">
        <v>21</v>
      </c>
      <c r="B7" s="2">
        <f>B21/1000000</f>
        <v>2.7204264688941198</v>
      </c>
      <c r="C7" s="2"/>
      <c r="D7" s="2"/>
      <c r="E7" s="2"/>
      <c r="F7" s="2"/>
    </row>
    <row r="8" spans="1:6" x14ac:dyDescent="0.2">
      <c r="A8" t="s">
        <v>22</v>
      </c>
      <c r="B8" s="2">
        <f t="shared" ref="B8:B18" si="0">B22/1000000</f>
        <v>-0.55901633358354508</v>
      </c>
      <c r="C8" s="2"/>
      <c r="D8" s="2"/>
      <c r="E8" s="2"/>
      <c r="F8" s="2"/>
    </row>
    <row r="9" spans="1:6" x14ac:dyDescent="0.2">
      <c r="A9" t="s">
        <v>23</v>
      </c>
      <c r="B9" s="2">
        <f t="shared" si="0"/>
        <v>1.5786864094598798</v>
      </c>
      <c r="C9" s="2"/>
      <c r="D9" s="2"/>
      <c r="E9" s="2"/>
      <c r="F9" s="2"/>
    </row>
    <row r="10" spans="1:6" x14ac:dyDescent="0.2">
      <c r="B10" s="2">
        <f t="shared" si="0"/>
        <v>1.5568239993561299</v>
      </c>
      <c r="C10" s="2"/>
      <c r="D10" s="2"/>
      <c r="E10" s="2"/>
      <c r="F10" s="2"/>
    </row>
    <row r="11" spans="1:6" x14ac:dyDescent="0.2">
      <c r="A11" t="s">
        <v>21</v>
      </c>
      <c r="B11" s="2">
        <f t="shared" si="0"/>
        <v>4.7034839526806502</v>
      </c>
      <c r="C11" s="2"/>
      <c r="D11" s="2"/>
      <c r="E11" s="2"/>
      <c r="F11" s="2"/>
    </row>
    <row r="12" spans="1:6" x14ac:dyDescent="0.2">
      <c r="A12" t="s">
        <v>22</v>
      </c>
      <c r="B12" s="2">
        <f t="shared" si="0"/>
        <v>-0.96651182612754905</v>
      </c>
      <c r="C12" s="2"/>
      <c r="D12" s="2"/>
      <c r="E12" s="2"/>
      <c r="F12" s="2"/>
    </row>
    <row r="13" spans="1:6" x14ac:dyDescent="0.2">
      <c r="A13" t="s">
        <v>23</v>
      </c>
      <c r="B13" s="2">
        <f t="shared" si="0"/>
        <v>2.7294713818264205</v>
      </c>
      <c r="C13" s="2"/>
      <c r="D13" s="2"/>
      <c r="E13" s="2"/>
      <c r="F13" s="2"/>
    </row>
    <row r="14" spans="1:6" x14ac:dyDescent="0.2">
      <c r="B14" s="2">
        <f t="shared" si="0"/>
        <v>2.6916723469082902</v>
      </c>
      <c r="C14" s="2"/>
      <c r="D14" s="2"/>
      <c r="E14" s="2"/>
      <c r="F14" s="2"/>
    </row>
    <row r="15" spans="1:6" x14ac:dyDescent="0.2">
      <c r="A15" t="s">
        <v>21</v>
      </c>
      <c r="B15" s="2">
        <f t="shared" si="0"/>
        <v>32.752545977535796</v>
      </c>
      <c r="C15" s="2"/>
      <c r="D15" s="2"/>
      <c r="E15" s="2"/>
    </row>
    <row r="16" spans="1:6" x14ac:dyDescent="0.2">
      <c r="A16" t="s">
        <v>22</v>
      </c>
      <c r="B16" s="2">
        <f t="shared" si="0"/>
        <v>-6.7302712928430592</v>
      </c>
      <c r="C16" s="2"/>
      <c r="D16" s="2"/>
      <c r="E16" s="2"/>
    </row>
    <row r="17" spans="1:5" x14ac:dyDescent="0.2">
      <c r="A17" t="s">
        <v>23</v>
      </c>
      <c r="B17" s="2">
        <f t="shared" si="0"/>
        <v>19.006578490968998</v>
      </c>
      <c r="C17" s="2"/>
      <c r="D17" s="2"/>
      <c r="E17" s="2"/>
    </row>
    <row r="18" spans="1:5" x14ac:dyDescent="0.2">
      <c r="B18" s="2">
        <f t="shared" si="0"/>
        <v>18.743366233519499</v>
      </c>
      <c r="C18" s="2"/>
      <c r="D18" s="2"/>
      <c r="E18" s="2"/>
    </row>
    <row r="21" spans="1:5" x14ac:dyDescent="0.2">
      <c r="B21">
        <v>2720426.4688941198</v>
      </c>
    </row>
    <row r="22" spans="1:5" x14ac:dyDescent="0.2">
      <c r="B22">
        <v>-559016.33358354506</v>
      </c>
    </row>
    <row r="23" spans="1:5" x14ac:dyDescent="0.2">
      <c r="B23">
        <v>1578686.4094598799</v>
      </c>
    </row>
    <row r="24" spans="1:5" x14ac:dyDescent="0.2">
      <c r="B24">
        <v>1556823.9993561299</v>
      </c>
    </row>
    <row r="25" spans="1:5" x14ac:dyDescent="0.2">
      <c r="B25">
        <v>4703483.9526806502</v>
      </c>
    </row>
    <row r="26" spans="1:5" x14ac:dyDescent="0.2">
      <c r="B26">
        <v>-966511.82612754905</v>
      </c>
    </row>
    <row r="27" spans="1:5" x14ac:dyDescent="0.2">
      <c r="B27">
        <v>2729471.3818264203</v>
      </c>
    </row>
    <row r="28" spans="1:5" x14ac:dyDescent="0.2">
      <c r="B28">
        <v>2691672.3469082899</v>
      </c>
    </row>
    <row r="29" spans="1:5" x14ac:dyDescent="0.2">
      <c r="B29">
        <v>32752545.977535799</v>
      </c>
    </row>
    <row r="30" spans="1:5" x14ac:dyDescent="0.2">
      <c r="B30">
        <v>-6730271.2928430596</v>
      </c>
    </row>
    <row r="31" spans="1:5" x14ac:dyDescent="0.2">
      <c r="B31">
        <v>19006578.490968999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Germany_ESS</vt:lpstr>
      <vt:lpstr>Germany_ESS_multitasking</vt:lpstr>
      <vt:lpstr>Germany_EV</vt:lpstr>
      <vt:lpstr>PJM_ESS</vt:lpstr>
      <vt:lpstr>NSW_ESS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2018-03-13T18:49:51Z</dcterms:modified>
</cp:coreProperties>
</file>