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fxleos/Documents/MasterThesis/FXLeibility/FXLeibility/FXLeibility.Matlab/Experiment/CostReduction/"/>
    </mc:Choice>
  </mc:AlternateContent>
  <bookViews>
    <workbookView xWindow="720" yWindow="460" windowWidth="24880" windowHeight="15540" tabRatio="500" activeTab="4"/>
  </bookViews>
  <sheets>
    <sheet name="Germany_ESS" sheetId="3" r:id="rId1"/>
    <sheet name="Germany_ESS_multitasking" sheetId="4" r:id="rId2"/>
    <sheet name="Germany_EV" sheetId="5" r:id="rId3"/>
    <sheet name="PJM_ESS" sheetId="6" r:id="rId4"/>
    <sheet name="NSW_ESS" sheetId="7" r:id="rId5"/>
    <sheet name="PJM_EV" sheetId="8" r:id="rId6"/>
    <sheet name="NSW_EV" sheetId="9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9" l="1"/>
  <c r="B8" i="9"/>
  <c r="B9" i="9"/>
  <c r="B10" i="9"/>
  <c r="B11" i="9"/>
  <c r="B12" i="9"/>
  <c r="B13" i="9"/>
  <c r="B14" i="9"/>
  <c r="B15" i="9"/>
  <c r="B16" i="9"/>
  <c r="B17" i="9"/>
  <c r="B18" i="9"/>
  <c r="E18" i="8"/>
  <c r="D18" i="8"/>
  <c r="C18" i="8"/>
  <c r="B18" i="8"/>
  <c r="E17" i="8"/>
  <c r="D17" i="8"/>
  <c r="C17" i="8"/>
  <c r="B17" i="8"/>
  <c r="E16" i="8"/>
  <c r="D16" i="8"/>
  <c r="C16" i="8"/>
  <c r="B16" i="8"/>
  <c r="E15" i="8"/>
  <c r="D15" i="8"/>
  <c r="C15" i="8"/>
  <c r="B15" i="8"/>
  <c r="E14" i="8"/>
  <c r="D14" i="8"/>
  <c r="C14" i="8"/>
  <c r="B14" i="8"/>
  <c r="E13" i="8"/>
  <c r="D13" i="8"/>
  <c r="C13" i="8"/>
  <c r="B13" i="8"/>
  <c r="E12" i="8"/>
  <c r="D12" i="8"/>
  <c r="C12" i="8"/>
  <c r="B12" i="8"/>
  <c r="E11" i="8"/>
  <c r="D11" i="8"/>
  <c r="C11" i="8"/>
  <c r="B11" i="8"/>
  <c r="E10" i="8"/>
  <c r="D10" i="8"/>
  <c r="C10" i="8"/>
  <c r="B10" i="8"/>
  <c r="E9" i="8"/>
  <c r="D9" i="8"/>
  <c r="C9" i="8"/>
  <c r="B9" i="8"/>
  <c r="E8" i="8"/>
  <c r="D8" i="8"/>
  <c r="C8" i="8"/>
  <c r="B8" i="8"/>
  <c r="E7" i="8"/>
  <c r="D7" i="8"/>
  <c r="C7" i="8"/>
  <c r="B7" i="8"/>
  <c r="B8" i="5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C12" i="5"/>
  <c r="D12" i="5"/>
  <c r="E12" i="5"/>
  <c r="B13" i="5"/>
  <c r="C13" i="5"/>
  <c r="D13" i="5"/>
  <c r="E13" i="5"/>
  <c r="B14" i="5"/>
  <c r="C14" i="5"/>
  <c r="D14" i="5"/>
  <c r="E14" i="5"/>
  <c r="B15" i="5"/>
  <c r="C15" i="5"/>
  <c r="D15" i="5"/>
  <c r="E15" i="5"/>
  <c r="B16" i="5"/>
  <c r="C16" i="5"/>
  <c r="D16" i="5"/>
  <c r="E16" i="5"/>
  <c r="B17" i="5"/>
  <c r="C17" i="5"/>
  <c r="D17" i="5"/>
  <c r="E17" i="5"/>
  <c r="B18" i="5"/>
  <c r="C18" i="5"/>
  <c r="D18" i="5"/>
  <c r="E18" i="5"/>
  <c r="C7" i="5"/>
  <c r="D7" i="5"/>
  <c r="E7" i="5"/>
  <c r="B7" i="5"/>
</calcChain>
</file>

<file path=xl/sharedStrings.xml><?xml version="1.0" encoding="utf-8"?>
<sst xmlns="http://schemas.openxmlformats.org/spreadsheetml/2006/main" count="134" uniqueCount="25">
  <si>
    <t>DA</t>
  </si>
  <si>
    <t>BE</t>
  </si>
  <si>
    <t>PCR</t>
  </si>
  <si>
    <t>x</t>
  </si>
  <si>
    <t>ID</t>
  </si>
  <si>
    <t>System Size (MW)</t>
  </si>
  <si>
    <t>Revenue (mUSD)</t>
  </si>
  <si>
    <t>Operating Profit (mUSD)</t>
  </si>
  <si>
    <t>Profit (mUSD)</t>
  </si>
  <si>
    <t>B</t>
  </si>
  <si>
    <t>SCR</t>
  </si>
  <si>
    <t>RegD</t>
  </si>
  <si>
    <t>DA+RT</t>
  </si>
  <si>
    <t>RegA</t>
  </si>
  <si>
    <t>DA+ID</t>
  </si>
  <si>
    <t>DA+ID+SCR</t>
  </si>
  <si>
    <t>DA+ID+SCR+PCR</t>
  </si>
  <si>
    <t xml:space="preserve">Explicit Revenue </t>
  </si>
  <si>
    <t>Implicit cost of charging</t>
  </si>
  <si>
    <t>Total revenue</t>
  </si>
  <si>
    <t>DA+RT+RegD</t>
  </si>
  <si>
    <t>DA+RT+RegA</t>
  </si>
  <si>
    <t>RT</t>
  </si>
  <si>
    <t>Profit</t>
  </si>
  <si>
    <t>DA+RT+RegD+RegA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</si>
</sst>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Germany_ESS!$A$7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Germany_ESS!$B$7:$I$7</c:f>
              <c:numCache>
                <c:formatCode>General</c:formatCode>
                <c:ptCount val="8"/>
                <c:pt idx="0">
                  <c:v>239.0</c:v>
                </c:pt>
                <c:pt idx="1">
                  <c:v>120.0</c:v>
                </c:pt>
                <c:pt idx="2">
                  <c:v>239.0</c:v>
                </c:pt>
                <c:pt idx="3">
                  <c:v>90.0</c:v>
                </c:pt>
                <c:pt idx="4">
                  <c:v>29.0</c:v>
                </c:pt>
              </c:numCache>
            </c:numRef>
          </c:val>
        </c:ser>
        <c:ser>
          <c:idx val="1"/>
          <c:order val="2"/>
          <c:tx>
            <c:strRef>
              <c:f>Germany_ESS!$A$8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Germany_ESS!$B$8:$I$8</c:f>
              <c:numCache>
                <c:formatCode>General</c:formatCode>
                <c:ptCount val="8"/>
                <c:pt idx="0">
                  <c:v>99.0</c:v>
                </c:pt>
                <c:pt idx="1">
                  <c:v>50.0</c:v>
                </c:pt>
                <c:pt idx="2">
                  <c:v>189.0</c:v>
                </c:pt>
                <c:pt idx="3">
                  <c:v>90.0</c:v>
                </c:pt>
                <c:pt idx="4">
                  <c:v>29.0</c:v>
                </c:pt>
              </c:numCache>
            </c:numRef>
          </c:val>
        </c:ser>
        <c:ser>
          <c:idx val="2"/>
          <c:order val="3"/>
          <c:tx>
            <c:strRef>
              <c:f>Germany_ESS!$A$9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Germany_ESS!$B$9:$I$9</c:f>
              <c:numCache>
                <c:formatCode>General</c:formatCode>
                <c:ptCount val="8"/>
                <c:pt idx="0">
                  <c:v>-7864.0</c:v>
                </c:pt>
                <c:pt idx="1">
                  <c:v>-2604.0</c:v>
                </c:pt>
                <c:pt idx="2">
                  <c:v>-342.0</c:v>
                </c:pt>
                <c:pt idx="3">
                  <c:v>10.0</c:v>
                </c:pt>
                <c:pt idx="4">
                  <c:v>-502.0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5543488"/>
        <c:axId val="1145545808"/>
      </c:barChart>
      <c:barChart>
        <c:barDir val="col"/>
        <c:grouping val="clustered"/>
        <c:varyColors val="0"/>
        <c:ser>
          <c:idx val="3"/>
          <c:order val="0"/>
          <c:tx>
            <c:strRef>
              <c:f>Germany_ESS!$A$10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2">
                <a:alpha val="1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Germany_ESS!$B$10:$I$10</c:f>
              <c:numCache>
                <c:formatCode>General</c:formatCode>
                <c:ptCount val="8"/>
                <c:pt idx="0">
                  <c:v>77805.0</c:v>
                </c:pt>
                <c:pt idx="1">
                  <c:v>25935.0</c:v>
                </c:pt>
                <c:pt idx="2">
                  <c:v>5187.0</c:v>
                </c:pt>
                <c:pt idx="3">
                  <c:v>778.0</c:v>
                </c:pt>
                <c:pt idx="4">
                  <c:v>5187.0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45673584"/>
        <c:axId val="1145548128"/>
      </c:barChart>
      <c:catAx>
        <c:axId val="1145543488"/>
        <c:scaling>
          <c:orientation val="minMax"/>
        </c:scaling>
        <c:delete val="1"/>
        <c:axPos val="b"/>
        <c:majorTickMark val="none"/>
        <c:minorTickMark val="none"/>
        <c:tickLblPos val="nextTo"/>
        <c:crossAx val="1145545808"/>
        <c:crosses val="autoZero"/>
        <c:auto val="1"/>
        <c:lblAlgn val="ctr"/>
        <c:lblOffset val="100"/>
        <c:noMultiLvlLbl val="0"/>
      </c:catAx>
      <c:valAx>
        <c:axId val="1145545808"/>
        <c:scaling>
          <c:orientation val="minMax"/>
          <c:max val="800.0"/>
          <c:min val="-200.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43488"/>
        <c:crosses val="autoZero"/>
        <c:crossBetween val="between"/>
      </c:valAx>
      <c:valAx>
        <c:axId val="1145548128"/>
        <c:scaling>
          <c:orientation val="minMax"/>
          <c:max val="160000.0"/>
          <c:min val="-40000.0"/>
        </c:scaling>
        <c:delete val="0"/>
        <c:axPos val="r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673584"/>
        <c:crosses val="max"/>
        <c:crossBetween val="between"/>
      </c:valAx>
      <c:catAx>
        <c:axId val="1145673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14554812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Germany_ESS_multitasking!$B$11:$F$11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Germany_ESS_multitasking!$B$12:$F$12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Germany_ESS_multitasking!$B$13:$F$13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7070352"/>
        <c:axId val="1187293840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Germany_ESS_multitasking!$B$14:$F$14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50323024"/>
        <c:axId val="1187296960"/>
      </c:barChart>
      <c:catAx>
        <c:axId val="11870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7293840"/>
        <c:crosses val="autoZero"/>
        <c:auto val="1"/>
        <c:lblAlgn val="ctr"/>
        <c:lblOffset val="100"/>
        <c:noMultiLvlLbl val="0"/>
      </c:catAx>
      <c:valAx>
        <c:axId val="1187293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7070352"/>
        <c:crosses val="autoZero"/>
        <c:crossBetween val="between"/>
        <c:majorUnit val="10.0"/>
      </c:valAx>
      <c:valAx>
        <c:axId val="1187296960"/>
        <c:scaling>
          <c:orientation val="minMax"/>
          <c:max val="7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50323024"/>
        <c:crosses val="max"/>
        <c:crossBetween val="between"/>
        <c:majorUnit val="20.0"/>
      </c:valAx>
      <c:catAx>
        <c:axId val="145032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729696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Germany_ESS_multitasking!$B$15:$F$15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Germany_ESS_multitasking!$B$16:$F$16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Germany_ESS_multitasking!$B$17:$F$17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2801328"/>
        <c:axId val="1162803648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Germany_ESS_multitasking!$B$18:$F$18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162810944"/>
        <c:axId val="1162807040"/>
      </c:barChart>
      <c:catAx>
        <c:axId val="116280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62803648"/>
        <c:crosses val="autoZero"/>
        <c:auto val="1"/>
        <c:lblAlgn val="ctr"/>
        <c:lblOffset val="100"/>
        <c:noMultiLvlLbl val="0"/>
      </c:catAx>
      <c:valAx>
        <c:axId val="1162803648"/>
        <c:scaling>
          <c:orientation val="minMax"/>
          <c:max val="3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62801328"/>
        <c:crosses val="autoZero"/>
        <c:crossBetween val="between"/>
        <c:majorUnit val="10.0"/>
      </c:valAx>
      <c:valAx>
        <c:axId val="1162807040"/>
        <c:scaling>
          <c:orientation val="minMax"/>
          <c:max val="7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62810944"/>
        <c:crosses val="max"/>
        <c:crossBetween val="between"/>
        <c:majorUnit val="20.0"/>
      </c:valAx>
      <c:catAx>
        <c:axId val="1162810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280704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0462962962962961"/>
                  <c:y val="-0.062500000000000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"/>
                  <c:y val="-0.048611111111111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231481481481481"/>
                  <c:y val="-0.04166666666666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8.48755627201335E-17"/>
                  <c:y val="-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462962962962971"/>
                  <c:y val="-0.01388888888888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Germany_ESS_multitasking!$B$19:$F$19</c:f>
              <c:numCache>
                <c:formatCode>General</c:formatCode>
                <c:ptCount val="5"/>
                <c:pt idx="0">
                  <c:v>0.0132528405386787</c:v>
                </c:pt>
                <c:pt idx="1">
                  <c:v>0.0175126576946667</c:v>
                </c:pt>
                <c:pt idx="2">
                  <c:v>0.0114727285314871</c:v>
                </c:pt>
                <c:pt idx="3">
                  <c:v>0.0224459224925147</c:v>
                </c:pt>
                <c:pt idx="4">
                  <c:v>0.0544872407506953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Germany_ESS_multitasking!$B$20:$F$20</c:f>
              <c:numCache>
                <c:formatCode>General</c:formatCode>
                <c:ptCount val="5"/>
                <c:pt idx="0">
                  <c:v>0.00567169484423421</c:v>
                </c:pt>
                <c:pt idx="1">
                  <c:v>0.00768743515994444</c:v>
                </c:pt>
                <c:pt idx="2">
                  <c:v>0.0114693292032026</c:v>
                </c:pt>
                <c:pt idx="3">
                  <c:v>0.00978312895084804</c:v>
                </c:pt>
                <c:pt idx="4">
                  <c:v>0.0457398015144387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Germany_ESS_multitasking!$B$21:$F$21</c:f>
              <c:numCache>
                <c:formatCode>General</c:formatCode>
                <c:ptCount val="5"/>
                <c:pt idx="0">
                  <c:v>-0.0966657262899722</c:v>
                </c:pt>
                <c:pt idx="1">
                  <c:v>-0.094649985974262</c:v>
                </c:pt>
                <c:pt idx="2">
                  <c:v>-0.0908680919310038</c:v>
                </c:pt>
                <c:pt idx="3">
                  <c:v>-0.0925542921833584</c:v>
                </c:pt>
                <c:pt idx="4">
                  <c:v>-0.0565976196197678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4926560"/>
        <c:axId val="1185544288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Germany_ESS_multitasking!$B$22:$F$22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50380288"/>
        <c:axId val="1162821456"/>
      </c:barChart>
      <c:catAx>
        <c:axId val="118492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5544288"/>
        <c:crosses val="autoZero"/>
        <c:auto val="1"/>
        <c:lblAlgn val="ctr"/>
        <c:lblOffset val="100"/>
        <c:noMultiLvlLbl val="0"/>
      </c:catAx>
      <c:valAx>
        <c:axId val="1185544288"/>
        <c:scaling>
          <c:orientation val="minMax"/>
          <c:max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4926560"/>
        <c:crosses val="autoZero"/>
        <c:crossBetween val="between"/>
      </c:valAx>
      <c:valAx>
        <c:axId val="1162821456"/>
        <c:scaling>
          <c:orientation val="minMax"/>
          <c:max val="1.2"/>
          <c:min val="-1.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50380288"/>
        <c:crosses val="max"/>
        <c:crossBetween val="between"/>
        <c:majorUnit val="2.8"/>
      </c:valAx>
      <c:catAx>
        <c:axId val="145038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282145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Germany_EV!$A$7</c:f>
              <c:strCache>
                <c:ptCount val="1"/>
                <c:pt idx="0">
                  <c:v>Explicit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Germany_EV!$B$7:$E$7</c:f>
              <c:numCache>
                <c:formatCode>0</c:formatCode>
                <c:ptCount val="4"/>
                <c:pt idx="0">
                  <c:v>6.16678725762816</c:v>
                </c:pt>
                <c:pt idx="1">
                  <c:v>13.4857254731329</c:v>
                </c:pt>
                <c:pt idx="2">
                  <c:v>25.8124922929946</c:v>
                </c:pt>
                <c:pt idx="3">
                  <c:v>54.5910144645275</c:v>
                </c:pt>
              </c:numCache>
            </c:numRef>
          </c:val>
        </c:ser>
        <c:ser>
          <c:idx val="1"/>
          <c:order val="1"/>
          <c:tx>
            <c:strRef>
              <c:f>Germany_EV!$A$8</c:f>
              <c:strCache>
                <c:ptCount val="1"/>
                <c:pt idx="0">
                  <c:v>Implicit cost of charging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Germany_EV!$B$8:$E$8</c:f>
              <c:numCache>
                <c:formatCode>0</c:formatCode>
                <c:ptCount val="4"/>
                <c:pt idx="0">
                  <c:v>-4.93220235438736</c:v>
                </c:pt>
                <c:pt idx="1">
                  <c:v>-5.02891220447338</c:v>
                </c:pt>
                <c:pt idx="2">
                  <c:v>-5.02891220447338</c:v>
                </c:pt>
                <c:pt idx="3">
                  <c:v>-5.02891220447338</c:v>
                </c:pt>
              </c:numCache>
            </c:numRef>
          </c:val>
        </c:ser>
        <c:ser>
          <c:idx val="2"/>
          <c:order val="2"/>
          <c:tx>
            <c:strRef>
              <c:f>Germany_EV!$A$9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Germany_EV!$B$9:$E$9</c:f>
              <c:numCache>
                <c:formatCode>0</c:formatCode>
                <c:ptCount val="4"/>
                <c:pt idx="0">
                  <c:v>11.0989896120155</c:v>
                </c:pt>
                <c:pt idx="1">
                  <c:v>18.5146376776063</c:v>
                </c:pt>
                <c:pt idx="2">
                  <c:v>30.841404497468</c:v>
                </c:pt>
                <c:pt idx="3">
                  <c:v>59.6199266690009</c:v>
                </c:pt>
              </c:numCache>
            </c:numRef>
          </c:val>
        </c:ser>
        <c:ser>
          <c:idx val="3"/>
          <c:order val="3"/>
          <c:tx>
            <c:strRef>
              <c:f>Germany_EV!$A$10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Germany_EV!$B$10:$E$10</c:f>
              <c:numCache>
                <c:formatCode>0</c:formatCode>
                <c:ptCount val="4"/>
                <c:pt idx="0">
                  <c:v>1.84225558903701</c:v>
                </c:pt>
                <c:pt idx="1">
                  <c:v>5.27973036200148</c:v>
                </c:pt>
                <c:pt idx="2">
                  <c:v>20.8146837760225</c:v>
                </c:pt>
                <c:pt idx="3">
                  <c:v>51.3924300999242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2839152"/>
        <c:axId val="1162841984"/>
      </c:barChart>
      <c:catAx>
        <c:axId val="116283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62841984"/>
        <c:crosses val="autoZero"/>
        <c:auto val="1"/>
        <c:lblAlgn val="ctr"/>
        <c:lblOffset val="100"/>
        <c:noMultiLvlLbl val="0"/>
      </c:catAx>
      <c:valAx>
        <c:axId val="11628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6283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Germany_EV!$A$7</c:f>
              <c:strCache>
                <c:ptCount val="1"/>
                <c:pt idx="0">
                  <c:v>Explicit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Germany_EV!$B$7:$E$7</c:f>
              <c:numCache>
                <c:formatCode>0</c:formatCode>
                <c:ptCount val="4"/>
                <c:pt idx="0">
                  <c:v>6.16678725762816</c:v>
                </c:pt>
                <c:pt idx="1">
                  <c:v>13.4857254731329</c:v>
                </c:pt>
                <c:pt idx="2">
                  <c:v>25.8124922929946</c:v>
                </c:pt>
                <c:pt idx="3">
                  <c:v>54.5910144645275</c:v>
                </c:pt>
              </c:numCache>
            </c:numRef>
          </c:val>
        </c:ser>
        <c:ser>
          <c:idx val="1"/>
          <c:order val="1"/>
          <c:tx>
            <c:strRef>
              <c:f>Germany_EV!$A$8</c:f>
              <c:strCache>
                <c:ptCount val="1"/>
                <c:pt idx="0">
                  <c:v>Implicit cost of charging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Germany_EV!$B$8:$E$8</c:f>
              <c:numCache>
                <c:formatCode>0</c:formatCode>
                <c:ptCount val="4"/>
                <c:pt idx="0">
                  <c:v>-4.93220235438736</c:v>
                </c:pt>
                <c:pt idx="1">
                  <c:v>-5.02891220447338</c:v>
                </c:pt>
                <c:pt idx="2">
                  <c:v>-5.02891220447338</c:v>
                </c:pt>
                <c:pt idx="3">
                  <c:v>-5.02891220447338</c:v>
                </c:pt>
              </c:numCache>
            </c:numRef>
          </c:val>
        </c:ser>
        <c:ser>
          <c:idx val="2"/>
          <c:order val="2"/>
          <c:tx>
            <c:strRef>
              <c:f>Germany_EV!$A$9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Germany_EV!$B$9:$E$9</c:f>
              <c:numCache>
                <c:formatCode>0</c:formatCode>
                <c:ptCount val="4"/>
                <c:pt idx="0">
                  <c:v>11.0989896120155</c:v>
                </c:pt>
                <c:pt idx="1">
                  <c:v>18.5146376776063</c:v>
                </c:pt>
                <c:pt idx="2">
                  <c:v>30.841404497468</c:v>
                </c:pt>
                <c:pt idx="3">
                  <c:v>59.6199266690009</c:v>
                </c:pt>
              </c:numCache>
            </c:numRef>
          </c:val>
        </c:ser>
        <c:ser>
          <c:idx val="3"/>
          <c:order val="3"/>
          <c:tx>
            <c:strRef>
              <c:f>Germany_EV!$A$10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Germany_EV!$B$10:$E$10</c:f>
              <c:numCache>
                <c:formatCode>0</c:formatCode>
                <c:ptCount val="4"/>
                <c:pt idx="0">
                  <c:v>1.84225558903701</c:v>
                </c:pt>
                <c:pt idx="1">
                  <c:v>5.27973036200148</c:v>
                </c:pt>
                <c:pt idx="2">
                  <c:v>20.8146837760225</c:v>
                </c:pt>
                <c:pt idx="3">
                  <c:v>51.3924300999242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2649312"/>
        <c:axId val="1162651632"/>
      </c:barChart>
      <c:catAx>
        <c:axId val="116264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62651632"/>
        <c:crosses val="autoZero"/>
        <c:auto val="1"/>
        <c:lblAlgn val="ctr"/>
        <c:lblOffset val="100"/>
        <c:noMultiLvlLbl val="0"/>
      </c:catAx>
      <c:valAx>
        <c:axId val="1162651632"/>
        <c:scaling>
          <c:orientation val="minMax"/>
          <c:min val="-2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6264931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Germany_EV!$A$11</c:f>
              <c:strCache>
                <c:ptCount val="1"/>
                <c:pt idx="0">
                  <c:v>Explicit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Germany_EV!$B$11:$E$11</c:f>
              <c:numCache>
                <c:formatCode>0</c:formatCode>
                <c:ptCount val="4"/>
                <c:pt idx="0">
                  <c:v>10.5750624326481</c:v>
                </c:pt>
                <c:pt idx="1">
                  <c:v>23.0672632857061</c:v>
                </c:pt>
                <c:pt idx="2">
                  <c:v>44.6103843332016</c:v>
                </c:pt>
                <c:pt idx="3">
                  <c:v>81.3581469081506</c:v>
                </c:pt>
              </c:numCache>
            </c:numRef>
          </c:val>
        </c:ser>
        <c:ser>
          <c:idx val="1"/>
          <c:order val="1"/>
          <c:tx>
            <c:strRef>
              <c:f>Germany_EV!$A$12</c:f>
              <c:strCache>
                <c:ptCount val="1"/>
                <c:pt idx="0">
                  <c:v>Implicit cost of charging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Germany_EV!$B$12:$E$12</c:f>
              <c:numCache>
                <c:formatCode>0</c:formatCode>
                <c:ptCount val="4"/>
                <c:pt idx="0">
                  <c:v>-8.52753599132018</c:v>
                </c:pt>
                <c:pt idx="1">
                  <c:v>-8.69474257938528</c:v>
                </c:pt>
                <c:pt idx="2">
                  <c:v>-8.69474257938528</c:v>
                </c:pt>
                <c:pt idx="3">
                  <c:v>-8.69474257938528</c:v>
                </c:pt>
              </c:numCache>
            </c:numRef>
          </c:val>
        </c:ser>
        <c:ser>
          <c:idx val="2"/>
          <c:order val="2"/>
          <c:tx>
            <c:strRef>
              <c:f>Germany_EV!$A$13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Germany_EV!$B$13:$E$13</c:f>
              <c:numCache>
                <c:formatCode>0</c:formatCode>
                <c:ptCount val="4"/>
                <c:pt idx="0">
                  <c:v>19.1025984239683</c:v>
                </c:pt>
                <c:pt idx="1">
                  <c:v>31.7620058650913</c:v>
                </c:pt>
                <c:pt idx="2">
                  <c:v>53.3051269125869</c:v>
                </c:pt>
                <c:pt idx="3">
                  <c:v>90.05288948753589</c:v>
                </c:pt>
              </c:numCache>
            </c:numRef>
          </c:val>
        </c:ser>
        <c:ser>
          <c:idx val="3"/>
          <c:order val="3"/>
          <c:tx>
            <c:strRef>
              <c:f>Germany_EV!$A$14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Germany_EV!$B$14:$E$14</c:f>
              <c:numCache>
                <c:formatCode>0</c:formatCode>
                <c:ptCount val="4"/>
                <c:pt idx="0">
                  <c:v>3.16392686161166</c:v>
                </c:pt>
                <c:pt idx="1">
                  <c:v>9.04871201704546</c:v>
                </c:pt>
                <c:pt idx="2">
                  <c:v>35.9767730555446</c:v>
                </c:pt>
                <c:pt idx="3">
                  <c:v>75.13415198788411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2681040"/>
        <c:axId val="1162683360"/>
      </c:barChart>
      <c:catAx>
        <c:axId val="116268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62683360"/>
        <c:crosses val="autoZero"/>
        <c:auto val="1"/>
        <c:lblAlgn val="ctr"/>
        <c:lblOffset val="100"/>
        <c:noMultiLvlLbl val="0"/>
      </c:catAx>
      <c:valAx>
        <c:axId val="1162683360"/>
        <c:scaling>
          <c:orientation val="minMax"/>
          <c:max val="120.0"/>
          <c:min val="-3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62681040"/>
        <c:crosses val="autoZero"/>
        <c:crossBetween val="between"/>
        <c:majorUnit val="3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Germany_EV!$A$15</c:f>
              <c:strCache>
                <c:ptCount val="1"/>
                <c:pt idx="0">
                  <c:v>Explicit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Germany_EV!$B$15:$E$15</c:f>
              <c:numCache>
                <c:formatCode>0</c:formatCode>
                <c:ptCount val="4"/>
                <c:pt idx="0">
                  <c:v>59.2061013042964</c:v>
                </c:pt>
                <c:pt idx="1">
                  <c:v>111.927197642275</c:v>
                </c:pt>
                <c:pt idx="2">
                  <c:v>204.029124815304</c:v>
                </c:pt>
                <c:pt idx="3">
                  <c:v>280.847880299036</c:v>
                </c:pt>
              </c:numCache>
            </c:numRef>
          </c:val>
        </c:ser>
        <c:ser>
          <c:idx val="1"/>
          <c:order val="1"/>
          <c:tx>
            <c:strRef>
              <c:f>Germany_EV!$A$16</c:f>
              <c:strCache>
                <c:ptCount val="1"/>
                <c:pt idx="0">
                  <c:v>Implicit cost of charging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Germany_EV!$B$16:$E$16</c:f>
              <c:numCache>
                <c:formatCode>0</c:formatCode>
                <c:ptCount val="4"/>
                <c:pt idx="0">
                  <c:v>-58.2168613568665</c:v>
                </c:pt>
                <c:pt idx="1">
                  <c:v>-59.5589470813234</c:v>
                </c:pt>
                <c:pt idx="2">
                  <c:v>-59.5589470813234</c:v>
                </c:pt>
                <c:pt idx="3">
                  <c:v>-59.5589470813234</c:v>
                </c:pt>
              </c:numCache>
            </c:numRef>
          </c:val>
        </c:ser>
        <c:ser>
          <c:idx val="2"/>
          <c:order val="2"/>
          <c:tx>
            <c:strRef>
              <c:f>Germany_EV!$A$17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Germany_EV!$B$17:$E$17</c:f>
              <c:numCache>
                <c:formatCode>0</c:formatCode>
                <c:ptCount val="4"/>
                <c:pt idx="0">
                  <c:v>117.422962661163</c:v>
                </c:pt>
                <c:pt idx="1">
                  <c:v>171.486144723598</c:v>
                </c:pt>
                <c:pt idx="2">
                  <c:v>263.588071896627</c:v>
                </c:pt>
                <c:pt idx="3">
                  <c:v>340.40682738036</c:v>
                </c:pt>
              </c:numCache>
            </c:numRef>
          </c:val>
        </c:ser>
        <c:ser>
          <c:idx val="3"/>
          <c:order val="3"/>
          <c:tx>
            <c:strRef>
              <c:f>Germany_EV!$A$18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Germany_EV!$B$18:$E$18</c:f>
              <c:numCache>
                <c:formatCode>0</c:formatCode>
                <c:ptCount val="4"/>
                <c:pt idx="0">
                  <c:v>16.4177936047433</c:v>
                </c:pt>
                <c:pt idx="1">
                  <c:v>42.4292237710694</c:v>
                </c:pt>
                <c:pt idx="2">
                  <c:v>150.194262086775</c:v>
                </c:pt>
                <c:pt idx="3">
                  <c:v>230.755158074126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0285808"/>
        <c:axId val="1450288128"/>
      </c:barChart>
      <c:catAx>
        <c:axId val="145028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50288128"/>
        <c:crosses val="autoZero"/>
        <c:auto val="1"/>
        <c:lblAlgn val="ctr"/>
        <c:lblOffset val="100"/>
        <c:noMultiLvlLbl val="0"/>
      </c:catAx>
      <c:valAx>
        <c:axId val="1450288128"/>
        <c:scaling>
          <c:orientation val="minMax"/>
          <c:max val="500.0"/>
          <c:min val="-2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50285808"/>
        <c:crosses val="autoZero"/>
        <c:crossBetween val="between"/>
        <c:majorUnit val="20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PJM_ESS!$A$7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PJM_ESS!$B$7:$K$7</c:f>
              <c:numCache>
                <c:formatCode>General</c:formatCode>
                <c:ptCount val="10"/>
                <c:pt idx="0">
                  <c:v>229.0</c:v>
                </c:pt>
                <c:pt idx="1">
                  <c:v>45.0</c:v>
                </c:pt>
                <c:pt idx="2">
                  <c:v>30.0</c:v>
                </c:pt>
                <c:pt idx="3">
                  <c:v>944.0</c:v>
                </c:pt>
                <c:pt idx="4">
                  <c:v>602.0</c:v>
                </c:pt>
                <c:pt idx="5">
                  <c:v>597.0</c:v>
                </c:pt>
              </c:numCache>
            </c:numRef>
          </c:val>
        </c:ser>
        <c:ser>
          <c:idx val="1"/>
          <c:order val="2"/>
          <c:tx>
            <c:strRef>
              <c:f>PJM_ESS!$A$8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PJM_ESS!$B$8:$K$8</c:f>
              <c:numCache>
                <c:formatCode>General</c:formatCode>
                <c:ptCount val="10"/>
                <c:pt idx="0">
                  <c:v>79.0</c:v>
                </c:pt>
                <c:pt idx="1">
                  <c:v>45.0</c:v>
                </c:pt>
                <c:pt idx="2">
                  <c:v>30.0</c:v>
                </c:pt>
                <c:pt idx="3">
                  <c:v>577.0</c:v>
                </c:pt>
                <c:pt idx="4">
                  <c:v>291.0</c:v>
                </c:pt>
                <c:pt idx="5">
                  <c:v>288.0</c:v>
                </c:pt>
              </c:numCache>
            </c:numRef>
          </c:val>
        </c:ser>
        <c:ser>
          <c:idx val="2"/>
          <c:order val="3"/>
          <c:tx>
            <c:strRef>
              <c:f>PJM_ESS!$A$9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PJM_ESS!$B$9:$K$9</c:f>
              <c:numCache>
                <c:formatCode>General</c:formatCode>
                <c:ptCount val="10"/>
                <c:pt idx="0">
                  <c:v>-4577.0</c:v>
                </c:pt>
                <c:pt idx="1">
                  <c:v>14.0</c:v>
                </c:pt>
                <c:pt idx="2">
                  <c:v>-47.0</c:v>
                </c:pt>
                <c:pt idx="3">
                  <c:v>-7184.0</c:v>
                </c:pt>
                <c:pt idx="4">
                  <c:v>-7469.0</c:v>
                </c:pt>
                <c:pt idx="5">
                  <c:v>-7472.0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2740832"/>
        <c:axId val="1162743152"/>
      </c:barChart>
      <c:barChart>
        <c:barDir val="col"/>
        <c:grouping val="clustered"/>
        <c:varyColors val="0"/>
        <c:ser>
          <c:idx val="3"/>
          <c:order val="0"/>
          <c:tx>
            <c:strRef>
              <c:f>PJM_ESS!$A$10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2">
                <a:alpha val="1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PJM_ESS!$B$10:$K$10</c:f>
              <c:numCache>
                <c:formatCode>General</c:formatCode>
                <c:ptCount val="10"/>
                <c:pt idx="0">
                  <c:v>45497.0</c:v>
                </c:pt>
                <c:pt idx="1">
                  <c:v>303.0</c:v>
                </c:pt>
                <c:pt idx="2">
                  <c:v>758.0</c:v>
                </c:pt>
                <c:pt idx="3">
                  <c:v>75829.0</c:v>
                </c:pt>
                <c:pt idx="4">
                  <c:v>75829.0</c:v>
                </c:pt>
                <c:pt idx="5">
                  <c:v>75829.0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62747792"/>
        <c:axId val="1162745472"/>
      </c:barChart>
      <c:catAx>
        <c:axId val="1162740832"/>
        <c:scaling>
          <c:orientation val="minMax"/>
        </c:scaling>
        <c:delete val="1"/>
        <c:axPos val="b"/>
        <c:majorTickMark val="none"/>
        <c:minorTickMark val="none"/>
        <c:tickLblPos val="nextTo"/>
        <c:crossAx val="1162743152"/>
        <c:crosses val="autoZero"/>
        <c:auto val="1"/>
        <c:lblAlgn val="ctr"/>
        <c:lblOffset val="100"/>
        <c:noMultiLvlLbl val="0"/>
      </c:catAx>
      <c:valAx>
        <c:axId val="1162743152"/>
        <c:scaling>
          <c:orientation val="minMax"/>
          <c:max val="800.0"/>
          <c:min val="-200.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740832"/>
        <c:crosses val="autoZero"/>
        <c:crossBetween val="between"/>
      </c:valAx>
      <c:valAx>
        <c:axId val="1162745472"/>
        <c:scaling>
          <c:orientation val="minMax"/>
          <c:max val="160000.0"/>
          <c:min val="-40000.0"/>
        </c:scaling>
        <c:delete val="0"/>
        <c:axPos val="r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747792"/>
        <c:crosses val="max"/>
        <c:crossBetween val="between"/>
      </c:valAx>
      <c:catAx>
        <c:axId val="1162747792"/>
        <c:scaling>
          <c:orientation val="minMax"/>
        </c:scaling>
        <c:delete val="1"/>
        <c:axPos val="b"/>
        <c:majorTickMark val="out"/>
        <c:minorTickMark val="none"/>
        <c:tickLblPos val="nextTo"/>
        <c:crossAx val="116274547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PJM_ESS!$B$7:$G$7</c:f>
              <c:numCache>
                <c:formatCode>General</c:formatCode>
                <c:ptCount val="6"/>
                <c:pt idx="0">
                  <c:v>229.0</c:v>
                </c:pt>
                <c:pt idx="1">
                  <c:v>45.0</c:v>
                </c:pt>
                <c:pt idx="2">
                  <c:v>30.0</c:v>
                </c:pt>
                <c:pt idx="3">
                  <c:v>944.0</c:v>
                </c:pt>
                <c:pt idx="4">
                  <c:v>602.0</c:v>
                </c:pt>
                <c:pt idx="5">
                  <c:v>597.0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.00231481481481477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PJM_ESS!$B$8:$G$8</c:f>
              <c:numCache>
                <c:formatCode>General</c:formatCode>
                <c:ptCount val="6"/>
                <c:pt idx="0">
                  <c:v>79.0</c:v>
                </c:pt>
                <c:pt idx="1">
                  <c:v>45.0</c:v>
                </c:pt>
                <c:pt idx="2">
                  <c:v>30.0</c:v>
                </c:pt>
                <c:pt idx="3">
                  <c:v>577.0</c:v>
                </c:pt>
                <c:pt idx="4">
                  <c:v>291.0</c:v>
                </c:pt>
                <c:pt idx="5">
                  <c:v>288.0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numFmt formatCode="#\ 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\ ##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PJM_ESS!$B$9:$G$9</c:f>
              <c:numCache>
                <c:formatCode>General</c:formatCode>
                <c:ptCount val="6"/>
                <c:pt idx="0">
                  <c:v>-4577.0</c:v>
                </c:pt>
                <c:pt idx="1">
                  <c:v>14.0</c:v>
                </c:pt>
                <c:pt idx="2">
                  <c:v>-47.0</c:v>
                </c:pt>
                <c:pt idx="3">
                  <c:v>-7184.0</c:v>
                </c:pt>
                <c:pt idx="4">
                  <c:v>-7469.0</c:v>
                </c:pt>
                <c:pt idx="5">
                  <c:v>-7472.0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2725616"/>
        <c:axId val="1162753792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PJM_ESS!$B$10:$G$10</c:f>
              <c:numCache>
                <c:formatCode>General</c:formatCode>
                <c:ptCount val="6"/>
                <c:pt idx="0">
                  <c:v>45497.0</c:v>
                </c:pt>
                <c:pt idx="1">
                  <c:v>303.0</c:v>
                </c:pt>
                <c:pt idx="2">
                  <c:v>758.0</c:v>
                </c:pt>
                <c:pt idx="3">
                  <c:v>75829.0</c:v>
                </c:pt>
                <c:pt idx="4">
                  <c:v>75829.0</c:v>
                </c:pt>
                <c:pt idx="5">
                  <c:v>75829.0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185551984"/>
        <c:axId val="1185477456"/>
      </c:barChart>
      <c:catAx>
        <c:axId val="116272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62753792"/>
        <c:crosses val="autoZero"/>
        <c:auto val="1"/>
        <c:lblAlgn val="ctr"/>
        <c:lblOffset val="100"/>
        <c:noMultiLvlLbl val="0"/>
      </c:catAx>
      <c:valAx>
        <c:axId val="1162753792"/>
        <c:scaling>
          <c:orientation val="minMax"/>
          <c:max val="800.0"/>
          <c:min val="-2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62725616"/>
        <c:crosses val="autoZero"/>
        <c:crossBetween val="between"/>
        <c:majorUnit val="200.0"/>
      </c:valAx>
      <c:valAx>
        <c:axId val="1185477456"/>
        <c:scaling>
          <c:orientation val="minMax"/>
          <c:max val="80000.0"/>
          <c:min val="-20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5551984"/>
        <c:crosses val="max"/>
        <c:crossBetween val="between"/>
        <c:majorUnit val="20000.0"/>
      </c:valAx>
      <c:catAx>
        <c:axId val="1185551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547745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PJM_ESS!$A$7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PJM_ESS!$B$7:$G$7</c:f>
              <c:numCache>
                <c:formatCode>General</c:formatCode>
                <c:ptCount val="6"/>
                <c:pt idx="0">
                  <c:v>229.0</c:v>
                </c:pt>
                <c:pt idx="1">
                  <c:v>45.0</c:v>
                </c:pt>
                <c:pt idx="2">
                  <c:v>30.0</c:v>
                </c:pt>
                <c:pt idx="3">
                  <c:v>944.0</c:v>
                </c:pt>
                <c:pt idx="4">
                  <c:v>602.0</c:v>
                </c:pt>
                <c:pt idx="5">
                  <c:v>597.0</c:v>
                </c:pt>
              </c:numCache>
            </c:numRef>
          </c:val>
        </c:ser>
        <c:ser>
          <c:idx val="1"/>
          <c:order val="1"/>
          <c:tx>
            <c:strRef>
              <c:f>PJM_ESS!$A$8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PJM_ESS!$B$8:$G$8</c:f>
              <c:numCache>
                <c:formatCode>General</c:formatCode>
                <c:ptCount val="6"/>
                <c:pt idx="0">
                  <c:v>79.0</c:v>
                </c:pt>
                <c:pt idx="1">
                  <c:v>45.0</c:v>
                </c:pt>
                <c:pt idx="2">
                  <c:v>30.0</c:v>
                </c:pt>
                <c:pt idx="3">
                  <c:v>577.0</c:v>
                </c:pt>
                <c:pt idx="4">
                  <c:v>291.0</c:v>
                </c:pt>
                <c:pt idx="5">
                  <c:v>288.0</c:v>
                </c:pt>
              </c:numCache>
            </c:numRef>
          </c:val>
        </c:ser>
        <c:ser>
          <c:idx val="2"/>
          <c:order val="2"/>
          <c:tx>
            <c:strRef>
              <c:f>PJM_ESS!$A$9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PJM_ESS!$B$9:$G$9</c:f>
              <c:numCache>
                <c:formatCode>General</c:formatCode>
                <c:ptCount val="6"/>
                <c:pt idx="0">
                  <c:v>-4577.0</c:v>
                </c:pt>
                <c:pt idx="1">
                  <c:v>14.0</c:v>
                </c:pt>
                <c:pt idx="2">
                  <c:v>-47.0</c:v>
                </c:pt>
                <c:pt idx="3">
                  <c:v>-7184.0</c:v>
                </c:pt>
                <c:pt idx="4">
                  <c:v>-7469.0</c:v>
                </c:pt>
                <c:pt idx="5">
                  <c:v>-7472.0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5495904"/>
        <c:axId val="1162768592"/>
      </c:barChart>
      <c:barChart>
        <c:barDir val="col"/>
        <c:grouping val="clustered"/>
        <c:varyColors val="0"/>
        <c:ser>
          <c:idx val="3"/>
          <c:order val="3"/>
          <c:tx>
            <c:strRef>
              <c:f>PJM_ESS!$A$10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1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PJM_ESS!$B$10:$G$10</c:f>
              <c:numCache>
                <c:formatCode>General</c:formatCode>
                <c:ptCount val="6"/>
                <c:pt idx="0">
                  <c:v>45497.0</c:v>
                </c:pt>
                <c:pt idx="1">
                  <c:v>303.0</c:v>
                </c:pt>
                <c:pt idx="2">
                  <c:v>758.0</c:v>
                </c:pt>
                <c:pt idx="3">
                  <c:v>75829.0</c:v>
                </c:pt>
                <c:pt idx="4">
                  <c:v>75829.0</c:v>
                </c:pt>
                <c:pt idx="5">
                  <c:v>75829.0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162772960"/>
        <c:axId val="1162770640"/>
      </c:barChart>
      <c:catAx>
        <c:axId val="118549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768592"/>
        <c:crosses val="autoZero"/>
        <c:auto val="1"/>
        <c:lblAlgn val="ctr"/>
        <c:lblOffset val="100"/>
        <c:noMultiLvlLbl val="0"/>
      </c:catAx>
      <c:valAx>
        <c:axId val="1162768592"/>
        <c:scaling>
          <c:orientation val="minMax"/>
          <c:min val="-100.0"/>
        </c:scaling>
        <c:delete val="0"/>
        <c:axPos val="l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95904"/>
        <c:crosses val="autoZero"/>
        <c:crossBetween val="between"/>
      </c:valAx>
      <c:valAx>
        <c:axId val="1162770640"/>
        <c:scaling>
          <c:orientation val="minMax"/>
          <c:min val="-30000.0"/>
        </c:scaling>
        <c:delete val="0"/>
        <c:axPos val="r"/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772960"/>
        <c:crosses val="max"/>
        <c:crossBetween val="between"/>
        <c:majorUnit val="30000.0"/>
      </c:valAx>
      <c:catAx>
        <c:axId val="1162772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277064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Germany_ESS!$B$7:$F$7</c:f>
              <c:numCache>
                <c:formatCode>General</c:formatCode>
                <c:ptCount val="5"/>
                <c:pt idx="0">
                  <c:v>239.0</c:v>
                </c:pt>
                <c:pt idx="1">
                  <c:v>120.0</c:v>
                </c:pt>
                <c:pt idx="2">
                  <c:v>239.0</c:v>
                </c:pt>
                <c:pt idx="3">
                  <c:v>90.0</c:v>
                </c:pt>
                <c:pt idx="4">
                  <c:v>29.0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.00231481481481477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Germany_ESS!$B$8:$F$8</c:f>
              <c:numCache>
                <c:formatCode>General</c:formatCode>
                <c:ptCount val="5"/>
                <c:pt idx="0">
                  <c:v>99.0</c:v>
                </c:pt>
                <c:pt idx="1">
                  <c:v>50.0</c:v>
                </c:pt>
                <c:pt idx="2">
                  <c:v>189.0</c:v>
                </c:pt>
                <c:pt idx="3">
                  <c:v>90.0</c:v>
                </c:pt>
                <c:pt idx="4">
                  <c:v>29.0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Germany_ESS!$B$9:$F$9</c:f>
              <c:numCache>
                <c:formatCode>General</c:formatCode>
                <c:ptCount val="5"/>
                <c:pt idx="0">
                  <c:v>-7864.0</c:v>
                </c:pt>
                <c:pt idx="1">
                  <c:v>-2604.0</c:v>
                </c:pt>
                <c:pt idx="2">
                  <c:v>-342.0</c:v>
                </c:pt>
                <c:pt idx="3">
                  <c:v>10.0</c:v>
                </c:pt>
                <c:pt idx="4">
                  <c:v>-502.0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6025296"/>
        <c:axId val="1146027616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Germany_ESS!$B$10:$F$10</c:f>
              <c:numCache>
                <c:formatCode>General</c:formatCode>
                <c:ptCount val="5"/>
                <c:pt idx="0">
                  <c:v>77805.0</c:v>
                </c:pt>
                <c:pt idx="1">
                  <c:v>25935.0</c:v>
                </c:pt>
                <c:pt idx="2">
                  <c:v>5187.0</c:v>
                </c:pt>
                <c:pt idx="3">
                  <c:v>778.0</c:v>
                </c:pt>
                <c:pt idx="4">
                  <c:v>5187.0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145713264"/>
        <c:axId val="1146050496"/>
      </c:barChart>
      <c:catAx>
        <c:axId val="114602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6027616"/>
        <c:crosses val="autoZero"/>
        <c:auto val="1"/>
        <c:lblAlgn val="ctr"/>
        <c:lblOffset val="100"/>
        <c:noMultiLvlLbl val="0"/>
      </c:catAx>
      <c:valAx>
        <c:axId val="1146027616"/>
        <c:scaling>
          <c:orientation val="minMax"/>
          <c:min val="-1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6025296"/>
        <c:crosses val="autoZero"/>
        <c:crossBetween val="between"/>
        <c:majorUnit val="100.0"/>
      </c:valAx>
      <c:valAx>
        <c:axId val="1146050496"/>
        <c:scaling>
          <c:orientation val="minMax"/>
          <c:min val="-30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5713264"/>
        <c:crosses val="max"/>
        <c:crossBetween val="between"/>
        <c:majorUnit val="30000.0"/>
      </c:valAx>
      <c:catAx>
        <c:axId val="1145713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605049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00231481481481486"/>
                  <c:y val="0.223380905511811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"/>
                  <c:y val="0.280034448818898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PJM_ESS!$B$11:$G$11</c:f>
              <c:numCache>
                <c:formatCode>General</c:formatCode>
                <c:ptCount val="6"/>
                <c:pt idx="0">
                  <c:v>0.0</c:v>
                </c:pt>
                <c:pt idx="1">
                  <c:v>45.0</c:v>
                </c:pt>
                <c:pt idx="2">
                  <c:v>32.0</c:v>
                </c:pt>
                <c:pt idx="3">
                  <c:v>0.0</c:v>
                </c:pt>
                <c:pt idx="4">
                  <c:v>76.0</c:v>
                </c:pt>
                <c:pt idx="5">
                  <c:v>65.0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PJM_ESS!$B$12:$G$12</c:f>
              <c:numCache>
                <c:formatCode>General</c:formatCode>
                <c:ptCount val="6"/>
                <c:pt idx="0">
                  <c:v>0.0</c:v>
                </c:pt>
                <c:pt idx="1">
                  <c:v>45.0</c:v>
                </c:pt>
                <c:pt idx="2">
                  <c:v>32.0</c:v>
                </c:pt>
                <c:pt idx="3">
                  <c:v>0.0</c:v>
                </c:pt>
                <c:pt idx="4">
                  <c:v>61.0</c:v>
                </c:pt>
                <c:pt idx="5">
                  <c:v>55.0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PJM_ESS!$B$13:$G$13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5370768"/>
        <c:axId val="1145373088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PJM_ESS!$B$14:$G$14</c:f>
              <c:numCache>
                <c:formatCode>General</c:formatCode>
                <c:ptCount val="6"/>
                <c:pt idx="0">
                  <c:v>0.0</c:v>
                </c:pt>
                <c:pt idx="1">
                  <c:v>437.0</c:v>
                </c:pt>
                <c:pt idx="2">
                  <c:v>214.0</c:v>
                </c:pt>
                <c:pt idx="3">
                  <c:v>0.0</c:v>
                </c:pt>
                <c:pt idx="4">
                  <c:v>515.0</c:v>
                </c:pt>
                <c:pt idx="5">
                  <c:v>448.0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145656384"/>
        <c:axId val="1145652992"/>
      </c:barChart>
      <c:catAx>
        <c:axId val="114537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5373088"/>
        <c:crosses val="autoZero"/>
        <c:auto val="1"/>
        <c:lblAlgn val="ctr"/>
        <c:lblOffset val="100"/>
        <c:noMultiLvlLbl val="0"/>
      </c:catAx>
      <c:valAx>
        <c:axId val="1145373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5370768"/>
        <c:crosses val="autoZero"/>
        <c:crossBetween val="between"/>
        <c:majorUnit val="20.0"/>
      </c:valAx>
      <c:valAx>
        <c:axId val="1145652992"/>
        <c:scaling>
          <c:orientation val="minMax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5656384"/>
        <c:crosses val="max"/>
        <c:crossBetween val="between"/>
      </c:valAx>
      <c:catAx>
        <c:axId val="114565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565299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PJM_ESS!$B$15:$G$15</c:f>
              <c:numCache>
                <c:formatCode>General</c:formatCode>
                <c:ptCount val="6"/>
                <c:pt idx="0">
                  <c:v>0.0</c:v>
                </c:pt>
                <c:pt idx="1">
                  <c:v>39.0</c:v>
                </c:pt>
                <c:pt idx="2">
                  <c:v>18.0</c:v>
                </c:pt>
                <c:pt idx="3">
                  <c:v>0.0</c:v>
                </c:pt>
                <c:pt idx="4">
                  <c:v>42.0</c:v>
                </c:pt>
                <c:pt idx="5">
                  <c:v>47.0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PJM_ESS!$B$16:$G$16</c:f>
              <c:numCache>
                <c:formatCode>General</c:formatCode>
                <c:ptCount val="6"/>
                <c:pt idx="0">
                  <c:v>0.0</c:v>
                </c:pt>
                <c:pt idx="1">
                  <c:v>39.0</c:v>
                </c:pt>
                <c:pt idx="2">
                  <c:v>18.0</c:v>
                </c:pt>
                <c:pt idx="3">
                  <c:v>0.0</c:v>
                </c:pt>
                <c:pt idx="4">
                  <c:v>41.0</c:v>
                </c:pt>
                <c:pt idx="5">
                  <c:v>42.0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PJM_ESS!$B$17:$G$17</c:f>
              <c:numCache>
                <c:formatCode>General</c:formatCode>
                <c:ptCount val="6"/>
                <c:pt idx="0">
                  <c:v>0.0</c:v>
                </c:pt>
                <c:pt idx="1">
                  <c:v>24.0</c:v>
                </c:pt>
                <c:pt idx="2">
                  <c:v>2.0</c:v>
                </c:pt>
                <c:pt idx="3">
                  <c:v>0.0</c:v>
                </c:pt>
                <c:pt idx="4">
                  <c:v>25.0</c:v>
                </c:pt>
                <c:pt idx="5">
                  <c:v>11.0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2609136"/>
        <c:axId val="1162611456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PJM_ESS!$B$18:$G$18</c:f>
              <c:numCache>
                <c:formatCode>General</c:formatCode>
                <c:ptCount val="6"/>
                <c:pt idx="0">
                  <c:v>0.0</c:v>
                </c:pt>
                <c:pt idx="1">
                  <c:v>152.0</c:v>
                </c:pt>
                <c:pt idx="2">
                  <c:v>152.0</c:v>
                </c:pt>
                <c:pt idx="3">
                  <c:v>0.0</c:v>
                </c:pt>
                <c:pt idx="4">
                  <c:v>152.0</c:v>
                </c:pt>
                <c:pt idx="5">
                  <c:v>303.0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162415296"/>
        <c:axId val="1162615360"/>
      </c:barChart>
      <c:catAx>
        <c:axId val="116260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62611456"/>
        <c:crosses val="autoZero"/>
        <c:auto val="1"/>
        <c:lblAlgn val="ctr"/>
        <c:lblOffset val="100"/>
        <c:noMultiLvlLbl val="0"/>
      </c:catAx>
      <c:valAx>
        <c:axId val="1162611456"/>
        <c:scaling>
          <c:orientation val="minMax"/>
          <c:max val="6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62609136"/>
        <c:crosses val="autoZero"/>
        <c:crossBetween val="between"/>
        <c:majorUnit val="20.0"/>
      </c:valAx>
      <c:valAx>
        <c:axId val="1162615360"/>
        <c:scaling>
          <c:orientation val="minMax"/>
          <c:max val="20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62415296"/>
        <c:crosses val="max"/>
        <c:crossBetween val="between"/>
      </c:valAx>
      <c:catAx>
        <c:axId val="116241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261536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-0.07638888888888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8.48755627201335E-17"/>
                  <c:y val="-0.1041666666666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PJM_ESS!$B$19:$G$19</c:f>
              <c:numCache>
                <c:formatCode>General</c:formatCode>
                <c:ptCount val="6"/>
                <c:pt idx="0">
                  <c:v>0.0158609134033256</c:v>
                </c:pt>
                <c:pt idx="1">
                  <c:v>0.266938994748121</c:v>
                </c:pt>
                <c:pt idx="2">
                  <c:v>0.121577484703552</c:v>
                </c:pt>
                <c:pt idx="3">
                  <c:v>0.0530235952839099</c:v>
                </c:pt>
                <c:pt idx="4">
                  <c:v>0.281357194650528</c:v>
                </c:pt>
                <c:pt idx="5">
                  <c:v>0.195289750367884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PJM_ESS!$B$20:$G$20</c:f>
              <c:numCache>
                <c:formatCode>General</c:formatCode>
                <c:ptCount val="6"/>
                <c:pt idx="0">
                  <c:v>0.00590011965332556</c:v>
                </c:pt>
                <c:pt idx="1">
                  <c:v>0.266928978526844</c:v>
                </c:pt>
                <c:pt idx="2">
                  <c:v>0.121563396835328</c:v>
                </c:pt>
                <c:pt idx="3">
                  <c:v>0.0342493464366876</c:v>
                </c:pt>
                <c:pt idx="4">
                  <c:v>0.276337192218824</c:v>
                </c:pt>
                <c:pt idx="5">
                  <c:v>0.175889733248698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PJM_ESS!$B$21:$G$21</c:f>
              <c:numCache>
                <c:formatCode>General</c:formatCode>
                <c:ptCount val="6"/>
                <c:pt idx="0">
                  <c:v>-0.0964373014808809</c:v>
                </c:pt>
                <c:pt idx="1">
                  <c:v>0.164591557392637</c:v>
                </c:pt>
                <c:pt idx="2">
                  <c:v>0.0192259757011219</c:v>
                </c:pt>
                <c:pt idx="3">
                  <c:v>-0.0680880746975188</c:v>
                </c:pt>
                <c:pt idx="4">
                  <c:v>0.173999771084617</c:v>
                </c:pt>
                <c:pt idx="5">
                  <c:v>0.0735523121144917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2167632"/>
        <c:axId val="1162169952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PJM_ESS!$B$22:$G$22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162179824"/>
        <c:axId val="1162175920"/>
      </c:barChart>
      <c:catAx>
        <c:axId val="116216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62169952"/>
        <c:crosses val="autoZero"/>
        <c:auto val="1"/>
        <c:lblAlgn val="ctr"/>
        <c:lblOffset val="100"/>
        <c:noMultiLvlLbl val="0"/>
      </c:catAx>
      <c:valAx>
        <c:axId val="1162169952"/>
        <c:scaling>
          <c:orientation val="minMax"/>
          <c:max val="0.4"/>
          <c:min val="-0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62167632"/>
        <c:crosses val="autoZero"/>
        <c:crossBetween val="between"/>
        <c:majorUnit val="0.2"/>
      </c:valAx>
      <c:valAx>
        <c:axId val="1162175920"/>
        <c:scaling>
          <c:orientation val="minMax"/>
          <c:max val="1.2"/>
          <c:min val="-0.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62179824"/>
        <c:crosses val="max"/>
        <c:crossBetween val="between"/>
        <c:majorUnit val="1.9"/>
      </c:valAx>
      <c:catAx>
        <c:axId val="116217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217592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NSW_ESS!$B$7</c:f>
              <c:numCache>
                <c:formatCode>General</c:formatCode>
                <c:ptCount val="1"/>
                <c:pt idx="0">
                  <c:v>2032.0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NSW_ESS!$B$8</c:f>
              <c:numCache>
                <c:formatCode>General</c:formatCode>
                <c:ptCount val="1"/>
                <c:pt idx="0">
                  <c:v>1620.0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NSW_ESS!$B$9</c:f>
              <c:numCache>
                <c:formatCode>General</c:formatCode>
                <c:ptCount val="1"/>
                <c:pt idx="0">
                  <c:v>-5267.0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5069200"/>
        <c:axId val="1185071520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NSW_ESS!$B$10</c:f>
              <c:numCache>
                <c:formatCode>General</c:formatCode>
                <c:ptCount val="1"/>
                <c:pt idx="0">
                  <c:v>67289.0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185872448"/>
        <c:axId val="1185074912"/>
      </c:barChart>
      <c:catAx>
        <c:axId val="118506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5071520"/>
        <c:crosses val="autoZero"/>
        <c:auto val="1"/>
        <c:lblAlgn val="ctr"/>
        <c:lblOffset val="100"/>
        <c:noMultiLvlLbl val="0"/>
      </c:catAx>
      <c:valAx>
        <c:axId val="1185071520"/>
        <c:scaling>
          <c:orientation val="minMax"/>
          <c:min val="-10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5069200"/>
        <c:crosses val="autoZero"/>
        <c:crossBetween val="between"/>
        <c:majorUnit val="1000.0"/>
      </c:valAx>
      <c:valAx>
        <c:axId val="1185074912"/>
        <c:scaling>
          <c:orientation val="minMax"/>
          <c:max val="90000.0"/>
          <c:min val="-30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5872448"/>
        <c:crosses val="max"/>
        <c:crossBetween val="between"/>
        <c:majorUnit val="30000.0"/>
      </c:valAx>
      <c:catAx>
        <c:axId val="118587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507491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NSW_ESS!$A$7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NSW_ESS!$B$6:$G$6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NSW_ESS!$B$7:$G$7</c:f>
              <c:numCache>
                <c:formatCode>General</c:formatCode>
                <c:ptCount val="6"/>
                <c:pt idx="0">
                  <c:v>2032.0</c:v>
                </c:pt>
              </c:numCache>
            </c:numRef>
          </c:val>
        </c:ser>
        <c:ser>
          <c:idx val="1"/>
          <c:order val="1"/>
          <c:tx>
            <c:strRef>
              <c:f>NSW_ESS!$A$8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NSW_ESS!$B$6:$G$6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NSW_ESS!$B$8:$G$8</c:f>
              <c:numCache>
                <c:formatCode>General</c:formatCode>
                <c:ptCount val="6"/>
                <c:pt idx="0">
                  <c:v>1620.0</c:v>
                </c:pt>
              </c:numCache>
            </c:numRef>
          </c:val>
        </c:ser>
        <c:ser>
          <c:idx val="2"/>
          <c:order val="2"/>
          <c:tx>
            <c:strRef>
              <c:f>NSW_ESS!$A$9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NSW_ESS!$B$6:$G$6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NSW_ESS!$B$9:$G$9</c:f>
              <c:numCache>
                <c:formatCode>General</c:formatCode>
                <c:ptCount val="6"/>
                <c:pt idx="0">
                  <c:v>-5267.0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5360304"/>
        <c:axId val="1185362352"/>
      </c:barChart>
      <c:barChart>
        <c:barDir val="col"/>
        <c:grouping val="clustered"/>
        <c:varyColors val="0"/>
        <c:ser>
          <c:idx val="3"/>
          <c:order val="3"/>
          <c:tx>
            <c:strRef>
              <c:f>NSW_ESS!$A$10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1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NSW_ESS!$B$6:$G$6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NSW_ESS!$B$10:$G$10</c:f>
              <c:numCache>
                <c:formatCode>General</c:formatCode>
                <c:ptCount val="6"/>
                <c:pt idx="0">
                  <c:v>67289.0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185366992"/>
        <c:axId val="1185364672"/>
      </c:barChart>
      <c:catAx>
        <c:axId val="118536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362352"/>
        <c:crosses val="autoZero"/>
        <c:auto val="1"/>
        <c:lblAlgn val="ctr"/>
        <c:lblOffset val="100"/>
        <c:noMultiLvlLbl val="0"/>
      </c:catAx>
      <c:valAx>
        <c:axId val="1185362352"/>
        <c:scaling>
          <c:orientation val="minMax"/>
          <c:min val="-100.0"/>
        </c:scaling>
        <c:delete val="0"/>
        <c:axPos val="l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360304"/>
        <c:crosses val="autoZero"/>
        <c:crossBetween val="between"/>
      </c:valAx>
      <c:valAx>
        <c:axId val="1185364672"/>
        <c:scaling>
          <c:orientation val="minMax"/>
          <c:min val="-30000.0"/>
        </c:scaling>
        <c:delete val="0"/>
        <c:axPos val="r"/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366992"/>
        <c:crosses val="max"/>
        <c:crossBetween val="between"/>
        <c:majorUnit val="30000.0"/>
      </c:valAx>
      <c:catAx>
        <c:axId val="118536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536467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NSW_ESS!$A$7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NSW_ESS!$B$7:$K$7</c:f>
              <c:numCache>
                <c:formatCode>General</c:formatCode>
                <c:ptCount val="10"/>
                <c:pt idx="0">
                  <c:v>2032.0</c:v>
                </c:pt>
              </c:numCache>
            </c:numRef>
          </c:val>
        </c:ser>
        <c:ser>
          <c:idx val="1"/>
          <c:order val="2"/>
          <c:tx>
            <c:strRef>
              <c:f>NSW_ESS!$A$8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NSW_ESS!$B$8:$K$8</c:f>
              <c:numCache>
                <c:formatCode>General</c:formatCode>
                <c:ptCount val="10"/>
                <c:pt idx="0">
                  <c:v>1620.0</c:v>
                </c:pt>
              </c:numCache>
            </c:numRef>
          </c:val>
        </c:ser>
        <c:ser>
          <c:idx val="2"/>
          <c:order val="3"/>
          <c:tx>
            <c:strRef>
              <c:f>NSW_ESS!$A$9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NSW_ESS!$B$9:$K$9</c:f>
              <c:numCache>
                <c:formatCode>General</c:formatCode>
                <c:ptCount val="10"/>
                <c:pt idx="0">
                  <c:v>-5267.0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2334928"/>
        <c:axId val="1162337248"/>
      </c:barChart>
      <c:barChart>
        <c:barDir val="col"/>
        <c:grouping val="clustered"/>
        <c:varyColors val="0"/>
        <c:ser>
          <c:idx val="3"/>
          <c:order val="0"/>
          <c:tx>
            <c:strRef>
              <c:f>NSW_ESS!$A$10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2">
                <a:alpha val="1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NSW_ESS!$B$10:$K$10</c:f>
              <c:numCache>
                <c:formatCode>General</c:formatCode>
                <c:ptCount val="10"/>
                <c:pt idx="0">
                  <c:v>67289.0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62341888"/>
        <c:axId val="1162339568"/>
      </c:barChart>
      <c:catAx>
        <c:axId val="1162334928"/>
        <c:scaling>
          <c:orientation val="minMax"/>
        </c:scaling>
        <c:delete val="1"/>
        <c:axPos val="b"/>
        <c:majorTickMark val="none"/>
        <c:minorTickMark val="none"/>
        <c:tickLblPos val="nextTo"/>
        <c:crossAx val="1162337248"/>
        <c:crosses val="autoZero"/>
        <c:auto val="1"/>
        <c:lblAlgn val="ctr"/>
        <c:lblOffset val="100"/>
        <c:noMultiLvlLbl val="0"/>
      </c:catAx>
      <c:valAx>
        <c:axId val="1162337248"/>
        <c:scaling>
          <c:orientation val="minMax"/>
          <c:max val="800.0"/>
          <c:min val="-200.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334928"/>
        <c:crosses val="autoZero"/>
        <c:crossBetween val="between"/>
      </c:valAx>
      <c:valAx>
        <c:axId val="1162339568"/>
        <c:scaling>
          <c:orientation val="minMax"/>
          <c:max val="160000.0"/>
          <c:min val="-40000.0"/>
        </c:scaling>
        <c:delete val="0"/>
        <c:axPos val="r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341888"/>
        <c:crosses val="max"/>
        <c:crossBetween val="between"/>
      </c:valAx>
      <c:catAx>
        <c:axId val="1162341888"/>
        <c:scaling>
          <c:orientation val="minMax"/>
        </c:scaling>
        <c:delete val="1"/>
        <c:axPos val="b"/>
        <c:majorTickMark val="out"/>
        <c:minorTickMark val="none"/>
        <c:tickLblPos val="nextTo"/>
        <c:crossAx val="116233956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NSW_ESS!$B$12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NSW_ESS!$B$13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5386560"/>
        <c:axId val="1185285296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185618000"/>
        <c:axId val="1185288688"/>
      </c:barChart>
      <c:catAx>
        <c:axId val="118538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5285296"/>
        <c:crosses val="autoZero"/>
        <c:auto val="1"/>
        <c:lblAlgn val="ctr"/>
        <c:lblOffset val="100"/>
        <c:noMultiLvlLbl val="0"/>
      </c:catAx>
      <c:valAx>
        <c:axId val="118528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5386560"/>
        <c:crosses val="autoZero"/>
        <c:crossBetween val="between"/>
        <c:majorUnit val="20.0"/>
      </c:valAx>
      <c:valAx>
        <c:axId val="1185288688"/>
        <c:scaling>
          <c:orientation val="minMax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5618000"/>
        <c:crosses val="max"/>
        <c:crossBetween val="between"/>
      </c:valAx>
      <c:catAx>
        <c:axId val="118561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528868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NSW_ESS!$B$15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NSW_ESS!$B$16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NSW_ESS!$B$17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7254464"/>
        <c:axId val="1187365664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NSW_ESS!$B$18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187372688"/>
        <c:axId val="1187368784"/>
      </c:barChart>
      <c:catAx>
        <c:axId val="118725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7365664"/>
        <c:crosses val="autoZero"/>
        <c:auto val="1"/>
        <c:lblAlgn val="ctr"/>
        <c:lblOffset val="100"/>
        <c:noMultiLvlLbl val="0"/>
      </c:catAx>
      <c:valAx>
        <c:axId val="1187365664"/>
        <c:scaling>
          <c:orientation val="minMax"/>
          <c:max val="6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7254464"/>
        <c:crosses val="autoZero"/>
        <c:crossBetween val="between"/>
        <c:majorUnit val="20.0"/>
      </c:valAx>
      <c:valAx>
        <c:axId val="1187368784"/>
        <c:scaling>
          <c:orientation val="minMax"/>
          <c:max val="20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7372688"/>
        <c:crosses val="max"/>
        <c:crossBetween val="between"/>
      </c:valAx>
      <c:catAx>
        <c:axId val="1187372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736878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NSW_ESS!$B$19</c:f>
              <c:numCache>
                <c:formatCode>General</c:formatCode>
                <c:ptCount val="1"/>
                <c:pt idx="0">
                  <c:v>0.0965613852368098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NSW_ESS!$B$20</c:f>
              <c:numCache>
                <c:formatCode>General</c:formatCode>
                <c:ptCount val="1"/>
                <c:pt idx="0">
                  <c:v>0.0770493887784764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NSW_ESS!$B$21</c:f>
              <c:numCache>
                <c:formatCode>General</c:formatCode>
                <c:ptCount val="1"/>
                <c:pt idx="0">
                  <c:v>-0.0252880323557301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7451408"/>
        <c:axId val="1187453728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NSW_ESS!$B$22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187474784"/>
        <c:axId val="1187457120"/>
      </c:barChart>
      <c:catAx>
        <c:axId val="118745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7453728"/>
        <c:crosses val="autoZero"/>
        <c:auto val="1"/>
        <c:lblAlgn val="ctr"/>
        <c:lblOffset val="100"/>
        <c:noMultiLvlLbl val="0"/>
      </c:catAx>
      <c:valAx>
        <c:axId val="1187453728"/>
        <c:scaling>
          <c:orientation val="minMax"/>
          <c:max val="0.4"/>
          <c:min val="-0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7451408"/>
        <c:crosses val="autoZero"/>
        <c:crossBetween val="between"/>
        <c:majorUnit val="0.2"/>
      </c:valAx>
      <c:valAx>
        <c:axId val="1187457120"/>
        <c:scaling>
          <c:orientation val="minMax"/>
          <c:max val="1.2"/>
          <c:min val="-0.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7474784"/>
        <c:crosses val="max"/>
        <c:crossBetween val="between"/>
        <c:majorUnit val="1.9"/>
      </c:valAx>
      <c:catAx>
        <c:axId val="118747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745712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PJM_EV!$A$7</c:f>
              <c:strCache>
                <c:ptCount val="1"/>
                <c:pt idx="0">
                  <c:v>Explicit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PJM_EV!$B$7:$E$7</c:f>
              <c:numCache>
                <c:formatCode>0</c:formatCode>
                <c:ptCount val="4"/>
                <c:pt idx="0">
                  <c:v>3.99575927462238</c:v>
                </c:pt>
                <c:pt idx="1">
                  <c:v>11.0351828500054</c:v>
                </c:pt>
                <c:pt idx="2">
                  <c:v>51.0000801534805</c:v>
                </c:pt>
                <c:pt idx="3">
                  <c:v>66.3698461173088</c:v>
                </c:pt>
              </c:numCache>
            </c:numRef>
          </c:val>
        </c:ser>
        <c:ser>
          <c:idx val="1"/>
          <c:order val="1"/>
          <c:tx>
            <c:strRef>
              <c:f>PJM_EV!$A$8</c:f>
              <c:strCache>
                <c:ptCount val="1"/>
                <c:pt idx="0">
                  <c:v>Implicit cost of charging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PJM_EV!$B$8:$E$8</c:f>
              <c:numCache>
                <c:formatCode>0</c:formatCode>
                <c:ptCount val="4"/>
                <c:pt idx="0">
                  <c:v>-2.10315661642041</c:v>
                </c:pt>
                <c:pt idx="1">
                  <c:v>-2.10315661642041</c:v>
                </c:pt>
                <c:pt idx="2">
                  <c:v>-2.10315661642041</c:v>
                </c:pt>
                <c:pt idx="3">
                  <c:v>-2.10315661642041</c:v>
                </c:pt>
              </c:numCache>
            </c:numRef>
          </c:val>
        </c:ser>
        <c:ser>
          <c:idx val="2"/>
          <c:order val="2"/>
          <c:tx>
            <c:strRef>
              <c:f>PJM_EV!$A$9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PJM_EV!$B$9:$E$9</c:f>
              <c:numCache>
                <c:formatCode>0</c:formatCode>
                <c:ptCount val="4"/>
                <c:pt idx="0">
                  <c:v>6.098915891042791</c:v>
                </c:pt>
                <c:pt idx="1">
                  <c:v>13.1383394664258</c:v>
                </c:pt>
                <c:pt idx="2">
                  <c:v>53.1032367699009</c:v>
                </c:pt>
                <c:pt idx="3">
                  <c:v>68.4730027337292</c:v>
                </c:pt>
              </c:numCache>
            </c:numRef>
          </c:val>
        </c:ser>
        <c:ser>
          <c:idx val="3"/>
          <c:order val="3"/>
          <c:tx>
            <c:strRef>
              <c:f>PJM_EV!$A$10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PJM_EV!$B$10:$E$10</c:f>
              <c:numCache>
                <c:formatCode>0</c:formatCode>
                <c:ptCount val="4"/>
                <c:pt idx="0">
                  <c:v>-0.11889166286025</c:v>
                </c:pt>
                <c:pt idx="1">
                  <c:v>4.04768980377736</c:v>
                </c:pt>
                <c:pt idx="2">
                  <c:v>46.75489429937809</c:v>
                </c:pt>
                <c:pt idx="3">
                  <c:v>63.7429724666319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7184160"/>
        <c:axId val="1187186720"/>
      </c:barChart>
      <c:catAx>
        <c:axId val="11871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7186720"/>
        <c:crosses val="autoZero"/>
        <c:auto val="1"/>
        <c:lblAlgn val="ctr"/>
        <c:lblOffset val="100"/>
        <c:noMultiLvlLbl val="0"/>
      </c:catAx>
      <c:valAx>
        <c:axId val="11871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718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Germany_ESS!$B$7:$F$7</c:f>
              <c:numCache>
                <c:formatCode>General</c:formatCode>
                <c:ptCount val="5"/>
                <c:pt idx="0">
                  <c:v>239.0</c:v>
                </c:pt>
                <c:pt idx="1">
                  <c:v>120.0</c:v>
                </c:pt>
                <c:pt idx="2">
                  <c:v>239.0</c:v>
                </c:pt>
                <c:pt idx="3">
                  <c:v>90.0</c:v>
                </c:pt>
                <c:pt idx="4">
                  <c:v>29.0</c:v>
                </c:pt>
              </c:numCache>
            </c:numRef>
          </c:val>
        </c:ser>
        <c:ser>
          <c:idx val="1"/>
          <c:order val="1"/>
          <c:tx>
            <c:strRef>
              <c:f>Germany_ESS!$A$8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Germany_ESS!$B$8:$F$8</c:f>
              <c:numCache>
                <c:formatCode>General</c:formatCode>
                <c:ptCount val="5"/>
                <c:pt idx="0">
                  <c:v>99.0</c:v>
                </c:pt>
                <c:pt idx="1">
                  <c:v>50.0</c:v>
                </c:pt>
                <c:pt idx="2">
                  <c:v>189.0</c:v>
                </c:pt>
                <c:pt idx="3">
                  <c:v>90.0</c:v>
                </c:pt>
                <c:pt idx="4">
                  <c:v>29.0</c:v>
                </c:pt>
              </c:numCache>
            </c:numRef>
          </c:val>
        </c:ser>
        <c:ser>
          <c:idx val="2"/>
          <c:order val="2"/>
          <c:tx>
            <c:strRef>
              <c:f>Germany_ESS!$A$9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Germany_ESS!$B$9:$F$9</c:f>
              <c:numCache>
                <c:formatCode>General</c:formatCode>
                <c:ptCount val="5"/>
                <c:pt idx="0">
                  <c:v>-7864.0</c:v>
                </c:pt>
                <c:pt idx="1">
                  <c:v>-2604.0</c:v>
                </c:pt>
                <c:pt idx="2">
                  <c:v>-342.0</c:v>
                </c:pt>
                <c:pt idx="3">
                  <c:v>10.0</c:v>
                </c:pt>
                <c:pt idx="4">
                  <c:v>-502.0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2832816"/>
        <c:axId val="1382835440"/>
      </c:barChart>
      <c:barChart>
        <c:barDir val="col"/>
        <c:grouping val="clustered"/>
        <c:varyColors val="0"/>
        <c:ser>
          <c:idx val="3"/>
          <c:order val="3"/>
          <c:tx>
            <c:strRef>
              <c:f>Germany_ESS!$A$10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1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Germany_ESS!$B$10:$F$10</c:f>
              <c:numCache>
                <c:formatCode>General</c:formatCode>
                <c:ptCount val="5"/>
                <c:pt idx="0">
                  <c:v>77805.0</c:v>
                </c:pt>
                <c:pt idx="1">
                  <c:v>25935.0</c:v>
                </c:pt>
                <c:pt idx="2">
                  <c:v>5187.0</c:v>
                </c:pt>
                <c:pt idx="3">
                  <c:v>778.0</c:v>
                </c:pt>
                <c:pt idx="4">
                  <c:v>5187.0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382840080"/>
        <c:axId val="1382837760"/>
      </c:barChart>
      <c:catAx>
        <c:axId val="138283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835440"/>
        <c:crosses val="autoZero"/>
        <c:auto val="1"/>
        <c:lblAlgn val="ctr"/>
        <c:lblOffset val="100"/>
        <c:noMultiLvlLbl val="0"/>
      </c:catAx>
      <c:valAx>
        <c:axId val="1382835440"/>
        <c:scaling>
          <c:orientation val="minMax"/>
          <c:min val="-100.0"/>
        </c:scaling>
        <c:delete val="0"/>
        <c:axPos val="l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832816"/>
        <c:crosses val="autoZero"/>
        <c:crossBetween val="between"/>
      </c:valAx>
      <c:valAx>
        <c:axId val="1382837760"/>
        <c:scaling>
          <c:orientation val="minMax"/>
          <c:min val="-30000.0"/>
        </c:scaling>
        <c:delete val="0"/>
        <c:axPos val="r"/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840080"/>
        <c:crosses val="max"/>
        <c:crossBetween val="between"/>
        <c:majorUnit val="30000.0"/>
      </c:valAx>
      <c:catAx>
        <c:axId val="1382840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283776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PJM_EV!$A$7</c:f>
              <c:strCache>
                <c:ptCount val="1"/>
                <c:pt idx="0">
                  <c:v>Explicit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0.00462962962962963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PJM_EV!$B$7:$E$7</c:f>
              <c:numCache>
                <c:formatCode>0</c:formatCode>
                <c:ptCount val="4"/>
                <c:pt idx="0">
                  <c:v>3.99575927462238</c:v>
                </c:pt>
                <c:pt idx="1">
                  <c:v>11.0351828500054</c:v>
                </c:pt>
                <c:pt idx="2">
                  <c:v>51.0000801534805</c:v>
                </c:pt>
                <c:pt idx="3">
                  <c:v>66.3698461173088</c:v>
                </c:pt>
              </c:numCache>
            </c:numRef>
          </c:val>
        </c:ser>
        <c:ser>
          <c:idx val="1"/>
          <c:order val="1"/>
          <c:tx>
            <c:strRef>
              <c:f>PJM_EV!$A$8</c:f>
              <c:strCache>
                <c:ptCount val="1"/>
                <c:pt idx="0">
                  <c:v>Implicit cost of charging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PJM_EV!$B$8:$E$8</c:f>
              <c:numCache>
                <c:formatCode>0</c:formatCode>
                <c:ptCount val="4"/>
                <c:pt idx="0">
                  <c:v>-2.10315661642041</c:v>
                </c:pt>
                <c:pt idx="1">
                  <c:v>-2.10315661642041</c:v>
                </c:pt>
                <c:pt idx="2">
                  <c:v>-2.10315661642041</c:v>
                </c:pt>
                <c:pt idx="3">
                  <c:v>-2.10315661642041</c:v>
                </c:pt>
              </c:numCache>
            </c:numRef>
          </c:val>
        </c:ser>
        <c:ser>
          <c:idx val="2"/>
          <c:order val="2"/>
          <c:tx>
            <c:strRef>
              <c:f>PJM_EV!$A$9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.0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PJM_EV!$B$9:$E$9</c:f>
              <c:numCache>
                <c:formatCode>0</c:formatCode>
                <c:ptCount val="4"/>
                <c:pt idx="0">
                  <c:v>6.098915891042791</c:v>
                </c:pt>
                <c:pt idx="1">
                  <c:v>13.1383394664258</c:v>
                </c:pt>
                <c:pt idx="2">
                  <c:v>53.1032367699009</c:v>
                </c:pt>
                <c:pt idx="3">
                  <c:v>68.4730027337292</c:v>
                </c:pt>
              </c:numCache>
            </c:numRef>
          </c:val>
        </c:ser>
        <c:ser>
          <c:idx val="3"/>
          <c:order val="3"/>
          <c:tx>
            <c:strRef>
              <c:f>PJM_EV!$A$10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PJM_EV!$B$10:$E$10</c:f>
              <c:numCache>
                <c:formatCode>0</c:formatCode>
                <c:ptCount val="4"/>
                <c:pt idx="0">
                  <c:v>-0.11889166286025</c:v>
                </c:pt>
                <c:pt idx="1">
                  <c:v>4.04768980377736</c:v>
                </c:pt>
                <c:pt idx="2">
                  <c:v>46.75489429937809</c:v>
                </c:pt>
                <c:pt idx="3">
                  <c:v>63.7429724666319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7357504"/>
        <c:axId val="1187359824"/>
      </c:barChart>
      <c:catAx>
        <c:axId val="11873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7359824"/>
        <c:crosses val="autoZero"/>
        <c:auto val="1"/>
        <c:lblAlgn val="ctr"/>
        <c:lblOffset val="100"/>
        <c:noMultiLvlLbl val="0"/>
      </c:catAx>
      <c:valAx>
        <c:axId val="1187359824"/>
        <c:scaling>
          <c:orientation val="minMax"/>
          <c:min val="-2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735750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PJM_EV!$A$11</c:f>
              <c:strCache>
                <c:ptCount val="1"/>
                <c:pt idx="0">
                  <c:v>Explicit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PJM_EV!$B$11:$E$11</c:f>
              <c:numCache>
                <c:formatCode>0</c:formatCode>
                <c:ptCount val="4"/>
                <c:pt idx="0">
                  <c:v>6.82228412055765</c:v>
                </c:pt>
                <c:pt idx="1">
                  <c:v>19.0676320881099</c:v>
                </c:pt>
                <c:pt idx="2">
                  <c:v>59.2788392129</c:v>
                </c:pt>
                <c:pt idx="3">
                  <c:v>79.98979008822479</c:v>
                </c:pt>
              </c:numCache>
            </c:numRef>
          </c:val>
        </c:ser>
        <c:ser>
          <c:idx val="1"/>
          <c:order val="1"/>
          <c:tx>
            <c:strRef>
              <c:f>PJM_EV!$A$12</c:f>
              <c:strCache>
                <c:ptCount val="1"/>
                <c:pt idx="0">
                  <c:v>Implicit cost of charging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PJM_EV!$B$12:$E$12</c:f>
              <c:numCache>
                <c:formatCode>0</c:formatCode>
                <c:ptCount val="4"/>
                <c:pt idx="0">
                  <c:v>-3.63625464919432</c:v>
                </c:pt>
                <c:pt idx="1">
                  <c:v>-3.63625464919432</c:v>
                </c:pt>
                <c:pt idx="2">
                  <c:v>-3.63625464919432</c:v>
                </c:pt>
                <c:pt idx="3">
                  <c:v>-3.63625464919432</c:v>
                </c:pt>
              </c:numCache>
            </c:numRef>
          </c:val>
        </c:ser>
        <c:ser>
          <c:idx val="2"/>
          <c:order val="2"/>
          <c:tx>
            <c:strRef>
              <c:f>PJM_EV!$A$13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PJM_EV!$B$13:$E$13</c:f>
              <c:numCache>
                <c:formatCode>0</c:formatCode>
                <c:ptCount val="4"/>
                <c:pt idx="0">
                  <c:v>10.458538769752</c:v>
                </c:pt>
                <c:pt idx="1">
                  <c:v>22.7038867373042</c:v>
                </c:pt>
                <c:pt idx="2">
                  <c:v>62.9150938620943</c:v>
                </c:pt>
                <c:pt idx="3">
                  <c:v>83.62604473741909</c:v>
                </c:pt>
              </c:numCache>
            </c:numRef>
          </c:val>
        </c:ser>
        <c:ser>
          <c:idx val="3"/>
          <c:order val="3"/>
          <c:tx>
            <c:strRef>
              <c:f>PJM_EV!$A$14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PJM_EV!$B$14:$E$14</c:f>
              <c:numCache>
                <c:formatCode>0</c:formatCode>
                <c:ptCount val="4"/>
                <c:pt idx="0">
                  <c:v>-0.246995981314108</c:v>
                </c:pt>
                <c:pt idx="1">
                  <c:v>6.99193134412133</c:v>
                </c:pt>
                <c:pt idx="2">
                  <c:v>49.9383209693912</c:v>
                </c:pt>
                <c:pt idx="3">
                  <c:v>73.67429531893191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7118304"/>
        <c:axId val="1187120352"/>
      </c:barChart>
      <c:catAx>
        <c:axId val="118711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7120352"/>
        <c:crosses val="autoZero"/>
        <c:auto val="1"/>
        <c:lblAlgn val="ctr"/>
        <c:lblOffset val="100"/>
        <c:noMultiLvlLbl val="0"/>
      </c:catAx>
      <c:valAx>
        <c:axId val="1187120352"/>
        <c:scaling>
          <c:orientation val="minMax"/>
          <c:max val="120.0"/>
          <c:min val="-3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7118304"/>
        <c:crosses val="autoZero"/>
        <c:crossBetween val="between"/>
        <c:majorUnit val="3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PJM_EV!$A$15</c:f>
              <c:strCache>
                <c:ptCount val="1"/>
                <c:pt idx="0">
                  <c:v>Explicit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PJM_EV!$B$15:$E$15</c:f>
              <c:numCache>
                <c:formatCode>0</c:formatCode>
                <c:ptCount val="4"/>
                <c:pt idx="0">
                  <c:v>38.457422426549</c:v>
                </c:pt>
                <c:pt idx="1">
                  <c:v>131.807559036663</c:v>
                </c:pt>
                <c:pt idx="2">
                  <c:v>172.729396457298</c:v>
                </c:pt>
                <c:pt idx="3">
                  <c:v>206.208979395589</c:v>
                </c:pt>
              </c:numCache>
            </c:numRef>
          </c:val>
        </c:ser>
        <c:ser>
          <c:idx val="1"/>
          <c:order val="1"/>
          <c:tx>
            <c:strRef>
              <c:f>PJM_EV!$A$16</c:f>
              <c:strCache>
                <c:ptCount val="1"/>
                <c:pt idx="0">
                  <c:v>Implicit cost of charging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PJM_EV!$B$16:$E$16</c:f>
              <c:numCache>
                <c:formatCode>0</c:formatCode>
                <c:ptCount val="4"/>
                <c:pt idx="0">
                  <c:v>-23.7736660671992</c:v>
                </c:pt>
                <c:pt idx="1">
                  <c:v>-25.3209320541826</c:v>
                </c:pt>
                <c:pt idx="2">
                  <c:v>-25.3209320541826</c:v>
                </c:pt>
                <c:pt idx="3">
                  <c:v>-25.3209320541826</c:v>
                </c:pt>
              </c:numCache>
            </c:numRef>
          </c:val>
        </c:ser>
        <c:ser>
          <c:idx val="2"/>
          <c:order val="2"/>
          <c:tx>
            <c:strRef>
              <c:f>PJM_EV!$A$17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PJM_EV!$B$17:$E$17</c:f>
              <c:numCache>
                <c:formatCode>0</c:formatCode>
                <c:ptCount val="4"/>
                <c:pt idx="0">
                  <c:v>62.2310884937482</c:v>
                </c:pt>
                <c:pt idx="1">
                  <c:v>157.128491090846</c:v>
                </c:pt>
                <c:pt idx="2">
                  <c:v>198.05032851148</c:v>
                </c:pt>
                <c:pt idx="3">
                  <c:v>231.529911449772</c:v>
                </c:pt>
              </c:numCache>
            </c:numRef>
          </c:val>
        </c:ser>
        <c:ser>
          <c:idx val="3"/>
          <c:order val="3"/>
          <c:tx>
            <c:strRef>
              <c:f>PJM_EV!$A$18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PJM_EV!$B$18:$E$18</c:f>
              <c:numCache>
                <c:formatCode>0</c:formatCode>
                <c:ptCount val="4"/>
                <c:pt idx="0">
                  <c:v>-3.82219872485506</c:v>
                </c:pt>
                <c:pt idx="1">
                  <c:v>48.0972870376945</c:v>
                </c:pt>
                <c:pt idx="2">
                  <c:v>91.6738942788693</c:v>
                </c:pt>
                <c:pt idx="3">
                  <c:v>132.161597495664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7424432"/>
        <c:axId val="1187426752"/>
      </c:barChart>
      <c:catAx>
        <c:axId val="118742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7426752"/>
        <c:crosses val="autoZero"/>
        <c:auto val="1"/>
        <c:lblAlgn val="ctr"/>
        <c:lblOffset val="100"/>
        <c:noMultiLvlLbl val="0"/>
      </c:catAx>
      <c:valAx>
        <c:axId val="1187426752"/>
        <c:scaling>
          <c:orientation val="minMax"/>
          <c:max val="500.0"/>
          <c:min val="-2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7424432"/>
        <c:crosses val="autoZero"/>
        <c:crossBetween val="between"/>
        <c:majorUnit val="20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NSW_EV!$A$7</c:f>
              <c:strCache>
                <c:ptCount val="1"/>
                <c:pt idx="0">
                  <c:v>Explicit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NSW_EV!$B$6:$E$6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NSW_EV!$B$7:$E$7</c:f>
              <c:numCache>
                <c:formatCode>0.0</c:formatCode>
                <c:ptCount val="4"/>
                <c:pt idx="0">
                  <c:v>2.88366625945555</c:v>
                </c:pt>
              </c:numCache>
            </c:numRef>
          </c:val>
        </c:ser>
        <c:ser>
          <c:idx val="1"/>
          <c:order val="1"/>
          <c:tx>
            <c:strRef>
              <c:f>NSW_EV!$A$8</c:f>
              <c:strCache>
                <c:ptCount val="1"/>
                <c:pt idx="0">
                  <c:v>Implicit cost of charging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NSW_EV!$B$6:$E$6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NSW_EV!$B$8:$E$8</c:f>
              <c:numCache>
                <c:formatCode>0.0</c:formatCode>
                <c:ptCount val="4"/>
                <c:pt idx="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NSW_EV!$A$9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NSW_EV!$B$6:$E$6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NSW_EV!$B$9:$E$9</c:f>
              <c:numCache>
                <c:formatCode>0.0</c:formatCode>
                <c:ptCount val="4"/>
                <c:pt idx="0">
                  <c:v>2.88366625945555</c:v>
                </c:pt>
              </c:numCache>
            </c:numRef>
          </c:val>
        </c:ser>
        <c:ser>
          <c:idx val="3"/>
          <c:order val="3"/>
          <c:tx>
            <c:strRef>
              <c:f>NSW_EV!$A$10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NSW_EV!$B$6:$E$6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NSW_EV!$B$10:$E$10</c:f>
              <c:numCache>
                <c:formatCode>0.0</c:formatCode>
                <c:ptCount val="4"/>
                <c:pt idx="0">
                  <c:v>1.55682399935613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1938272"/>
        <c:axId val="1381940560"/>
      </c:barChart>
      <c:catAx>
        <c:axId val="138193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381940560"/>
        <c:crosses val="autoZero"/>
        <c:auto val="1"/>
        <c:lblAlgn val="ctr"/>
        <c:lblOffset val="100"/>
        <c:noMultiLvlLbl val="0"/>
      </c:catAx>
      <c:valAx>
        <c:axId val="138194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38193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NSW_EV!$A$7</c:f>
              <c:strCache>
                <c:ptCount val="1"/>
                <c:pt idx="0">
                  <c:v>Explicit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NSW_EV!$B$7</c:f>
              <c:numCache>
                <c:formatCode>0.0</c:formatCode>
                <c:ptCount val="1"/>
                <c:pt idx="0">
                  <c:v>2.88366625945555</c:v>
                </c:pt>
              </c:numCache>
            </c:numRef>
          </c:val>
        </c:ser>
        <c:ser>
          <c:idx val="1"/>
          <c:order val="1"/>
          <c:tx>
            <c:strRef>
              <c:f>NSW_EV!$A$8</c:f>
              <c:strCache>
                <c:ptCount val="1"/>
                <c:pt idx="0">
                  <c:v>Implicit cost of charging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NSW_EV!$B$8</c:f>
              <c:numCache>
                <c:formatCode>0.0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NSW_EV!$A$9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NSW_EV!$B$9</c:f>
              <c:numCache>
                <c:formatCode>0.0</c:formatCode>
                <c:ptCount val="1"/>
                <c:pt idx="0">
                  <c:v>2.88366625945555</c:v>
                </c:pt>
              </c:numCache>
            </c:numRef>
          </c:val>
        </c:ser>
        <c:ser>
          <c:idx val="3"/>
          <c:order val="3"/>
          <c:tx>
            <c:strRef>
              <c:f>NSW_EV!$A$10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NSW_EV!$B$10</c:f>
              <c:numCache>
                <c:formatCode>0.0</c:formatCode>
                <c:ptCount val="1"/>
                <c:pt idx="0">
                  <c:v>1.55682399935613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7759552"/>
        <c:axId val="1187761872"/>
      </c:barChart>
      <c:catAx>
        <c:axId val="118775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7761872"/>
        <c:crosses val="autoZero"/>
        <c:auto val="1"/>
        <c:lblAlgn val="ctr"/>
        <c:lblOffset val="100"/>
        <c:noMultiLvlLbl val="0"/>
      </c:catAx>
      <c:valAx>
        <c:axId val="1187761872"/>
        <c:scaling>
          <c:orientation val="minMax"/>
          <c:max val="4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7759552"/>
        <c:crosses val="autoZero"/>
        <c:crossBetween val="between"/>
        <c:majorUnit val="1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NSW_EV!$A$11</c:f>
              <c:strCache>
                <c:ptCount val="1"/>
                <c:pt idx="0">
                  <c:v>Explicit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NSW_EV!$B$11</c:f>
              <c:numCache>
                <c:formatCode>0.0</c:formatCode>
                <c:ptCount val="1"/>
                <c:pt idx="0">
                  <c:v>4.98571754514263</c:v>
                </c:pt>
              </c:numCache>
            </c:numRef>
          </c:val>
        </c:ser>
        <c:ser>
          <c:idx val="1"/>
          <c:order val="1"/>
          <c:tx>
            <c:strRef>
              <c:f>NSW_EV!$A$12</c:f>
              <c:strCache>
                <c:ptCount val="1"/>
                <c:pt idx="0">
                  <c:v>Implicit cost of charging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NSW_EV!$B$12</c:f>
              <c:numCache>
                <c:formatCode>0.0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NSW_EV!$A$13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NSW_EV!$B$13</c:f>
              <c:numCache>
                <c:formatCode>0.0</c:formatCode>
                <c:ptCount val="1"/>
                <c:pt idx="0">
                  <c:v>4.98571754514263</c:v>
                </c:pt>
              </c:numCache>
            </c:numRef>
          </c:val>
        </c:ser>
        <c:ser>
          <c:idx val="3"/>
          <c:order val="3"/>
          <c:tx>
            <c:strRef>
              <c:f>NSW_EV!$A$14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NSW_EV!$B$14</c:f>
              <c:numCache>
                <c:formatCode>0.0</c:formatCode>
                <c:ptCount val="1"/>
                <c:pt idx="0">
                  <c:v>2.69167234690829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1843008"/>
        <c:axId val="1381887392"/>
      </c:barChart>
      <c:catAx>
        <c:axId val="138184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381887392"/>
        <c:crosses val="autoZero"/>
        <c:auto val="1"/>
        <c:lblAlgn val="ctr"/>
        <c:lblOffset val="100"/>
        <c:noMultiLvlLbl val="0"/>
      </c:catAx>
      <c:valAx>
        <c:axId val="1381887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38184300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NSW_EV!$A$15</c:f>
              <c:strCache>
                <c:ptCount val="1"/>
                <c:pt idx="0">
                  <c:v>Explicit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NSW_EV!$B$15</c:f>
              <c:numCache>
                <c:formatCode>0.0</c:formatCode>
                <c:ptCount val="1"/>
                <c:pt idx="0">
                  <c:v>34.7178697261684</c:v>
                </c:pt>
              </c:numCache>
            </c:numRef>
          </c:val>
        </c:ser>
        <c:ser>
          <c:idx val="1"/>
          <c:order val="1"/>
          <c:tx>
            <c:strRef>
              <c:f>NSW_EV!$A$16</c:f>
              <c:strCache>
                <c:ptCount val="1"/>
                <c:pt idx="0">
                  <c:v>Implicit cost of charging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NSW_EV!$B$16</c:f>
              <c:numCache>
                <c:formatCode>0.0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NSW_EV!$A$17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NSW_EV!$B$17</c:f>
              <c:numCache>
                <c:formatCode>0.0</c:formatCode>
                <c:ptCount val="1"/>
                <c:pt idx="0">
                  <c:v>34.7178697261684</c:v>
                </c:pt>
              </c:numCache>
            </c:numRef>
          </c:val>
        </c:ser>
        <c:ser>
          <c:idx val="3"/>
          <c:order val="3"/>
          <c:tx>
            <c:strRef>
              <c:f>NSW_EV!$A$18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NSW_EV!$B$18</c:f>
              <c:numCache>
                <c:formatCode>0.0</c:formatCode>
                <c:ptCount val="1"/>
                <c:pt idx="0">
                  <c:v>18.7433662335195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7783472"/>
        <c:axId val="1187785792"/>
      </c:barChart>
      <c:catAx>
        <c:axId val="118778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7785792"/>
        <c:crosses val="autoZero"/>
        <c:auto val="1"/>
        <c:lblAlgn val="ctr"/>
        <c:lblOffset val="100"/>
        <c:noMultiLvlLbl val="0"/>
      </c:catAx>
      <c:valAx>
        <c:axId val="1187785792"/>
        <c:scaling>
          <c:orientation val="minMax"/>
          <c:max val="100.0"/>
          <c:min val="-25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7783472"/>
        <c:crosses val="autoZero"/>
        <c:crossBetween val="between"/>
        <c:majorUnit val="25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Germany_ESS!$B$11:$F$11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113.0</c:v>
                </c:pt>
                <c:pt idx="3">
                  <c:v>90.0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Germany_ESS!$B$12:$F$12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88.0</c:v>
                </c:pt>
                <c:pt idx="3">
                  <c:v>90.0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Germany_ESS!$B$13:$F$13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2260608"/>
        <c:axId val="1382810032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Germany_ESS!$B$14:$F$14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733.0</c:v>
                </c:pt>
                <c:pt idx="3">
                  <c:v>877.0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162310496"/>
        <c:axId val="1162262928"/>
      </c:barChart>
      <c:catAx>
        <c:axId val="116226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382810032"/>
        <c:crosses val="autoZero"/>
        <c:auto val="1"/>
        <c:lblAlgn val="ctr"/>
        <c:lblOffset val="100"/>
        <c:noMultiLvlLbl val="0"/>
      </c:catAx>
      <c:valAx>
        <c:axId val="138281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62260608"/>
        <c:crosses val="autoZero"/>
        <c:crossBetween val="between"/>
      </c:valAx>
      <c:valAx>
        <c:axId val="1162262928"/>
        <c:scaling>
          <c:orientation val="minMax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62310496"/>
        <c:crosses val="max"/>
        <c:crossBetween val="between"/>
      </c:valAx>
      <c:catAx>
        <c:axId val="11623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226292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Germany_ESS!$B$15:$F$15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90.0</c:v>
                </c:pt>
                <c:pt idx="3">
                  <c:v>80.0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Germany_ESS!$B$16:$F$16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70.0</c:v>
                </c:pt>
                <c:pt idx="3">
                  <c:v>80.0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Germany_ESS!$B$17:$F$17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16.0</c:v>
                </c:pt>
                <c:pt idx="3">
                  <c:v>27.0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2975616"/>
        <c:axId val="1382977936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Germany_ESS!$B$18:$F$18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519.0</c:v>
                </c:pt>
                <c:pt idx="3">
                  <c:v>519.0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382985232"/>
        <c:axId val="1382981328"/>
      </c:barChart>
      <c:catAx>
        <c:axId val="138297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382977936"/>
        <c:crosses val="autoZero"/>
        <c:auto val="1"/>
        <c:lblAlgn val="ctr"/>
        <c:lblOffset val="100"/>
        <c:noMultiLvlLbl val="0"/>
      </c:catAx>
      <c:valAx>
        <c:axId val="1382977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382975616"/>
        <c:crosses val="autoZero"/>
        <c:crossBetween val="between"/>
      </c:valAx>
      <c:valAx>
        <c:axId val="1382981328"/>
        <c:scaling>
          <c:orientation val="minMax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382985232"/>
        <c:crosses val="max"/>
        <c:crossBetween val="between"/>
      </c:valAx>
      <c:catAx>
        <c:axId val="138298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298132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0231481481481479"/>
                  <c:y val="-0.1041666666666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"/>
                  <c:y val="-0.07638888888888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231481481481481"/>
                  <c:y val="0.15972222222222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8.48755627201335E-17"/>
                  <c:y val="-0.062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Germany_ESS!$B$19:$F$19</c:f>
              <c:numCache>
                <c:formatCode>General</c:formatCode>
                <c:ptCount val="5"/>
                <c:pt idx="0">
                  <c:v>0.0132528405386787</c:v>
                </c:pt>
                <c:pt idx="1">
                  <c:v>0.0175126576946667</c:v>
                </c:pt>
                <c:pt idx="2">
                  <c:v>0.325686320245466</c:v>
                </c:pt>
                <c:pt idx="3">
                  <c:v>0.15392734457616</c:v>
                </c:pt>
                <c:pt idx="4">
                  <c:v>0.0114727285314871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numFmt formatCode="#,##0.00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#,##0.00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Germany_ESS!$B$20:$F$20</c:f>
              <c:numCache>
                <c:formatCode>General</c:formatCode>
                <c:ptCount val="5"/>
                <c:pt idx="0">
                  <c:v>0.00567169484423421</c:v>
                </c:pt>
                <c:pt idx="1">
                  <c:v>0.00768743515994444</c:v>
                </c:pt>
                <c:pt idx="2">
                  <c:v>0.277158302285157</c:v>
                </c:pt>
                <c:pt idx="3">
                  <c:v>0.15392734457616</c:v>
                </c:pt>
                <c:pt idx="4">
                  <c:v>0.0114693292032026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Germany_ESS!$B$21:$F$21</c:f>
              <c:numCache>
                <c:formatCode>General</c:formatCode>
                <c:ptCount val="5"/>
                <c:pt idx="0">
                  <c:v>-0.0966657262899722</c:v>
                </c:pt>
                <c:pt idx="1">
                  <c:v>-0.094649985974262</c:v>
                </c:pt>
                <c:pt idx="2">
                  <c:v>0.174820881150951</c:v>
                </c:pt>
                <c:pt idx="3">
                  <c:v>0.0515899234419533</c:v>
                </c:pt>
                <c:pt idx="4">
                  <c:v>-0.0908680919310038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5734832"/>
        <c:axId val="1185736880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Germany_ESS!$B$22:$F$22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185467264"/>
        <c:axId val="1185463360"/>
      </c:barChart>
      <c:catAx>
        <c:axId val="11857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5736880"/>
        <c:crosses val="autoZero"/>
        <c:auto val="1"/>
        <c:lblAlgn val="ctr"/>
        <c:lblOffset val="100"/>
        <c:noMultiLvlLbl val="0"/>
      </c:catAx>
      <c:valAx>
        <c:axId val="1185736880"/>
        <c:scaling>
          <c:orientation val="minMax"/>
          <c:max val="0.4"/>
          <c:min val="-0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5734832"/>
        <c:crosses val="autoZero"/>
        <c:crossBetween val="between"/>
        <c:majorUnit val="0.2"/>
      </c:valAx>
      <c:valAx>
        <c:axId val="1185463360"/>
        <c:scaling>
          <c:orientation val="minMax"/>
          <c:max val="1.2"/>
          <c:min val="-0.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5467264"/>
        <c:crosses val="max"/>
        <c:crossBetween val="between"/>
        <c:majorUnit val="1.9"/>
      </c:valAx>
      <c:catAx>
        <c:axId val="118546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546336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Germany_ESS_multitasking!$A$7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Germany_ESS_multitasking!$B$7:$I$7</c:f>
              <c:numCache>
                <c:formatCode>General</c:formatCode>
                <c:ptCount val="8"/>
                <c:pt idx="0">
                  <c:v>239.0</c:v>
                </c:pt>
                <c:pt idx="1">
                  <c:v>120.0</c:v>
                </c:pt>
                <c:pt idx="2">
                  <c:v>29.0</c:v>
                </c:pt>
                <c:pt idx="3">
                  <c:v>380.0</c:v>
                </c:pt>
                <c:pt idx="4">
                  <c:v>516.0</c:v>
                </c:pt>
              </c:numCache>
            </c:numRef>
          </c:val>
        </c:ser>
        <c:ser>
          <c:idx val="1"/>
          <c:order val="2"/>
          <c:tx>
            <c:strRef>
              <c:f>Germany_ESS_multitasking!$A$8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Germany_ESS_multitasking!$B$8:$I$8</c:f>
              <c:numCache>
                <c:formatCode>General</c:formatCode>
                <c:ptCount val="8"/>
                <c:pt idx="0">
                  <c:v>99.0</c:v>
                </c:pt>
                <c:pt idx="1">
                  <c:v>50.0</c:v>
                </c:pt>
                <c:pt idx="2">
                  <c:v>29.0</c:v>
                </c:pt>
                <c:pt idx="3">
                  <c:v>157.0</c:v>
                </c:pt>
                <c:pt idx="4">
                  <c:v>295.0</c:v>
                </c:pt>
              </c:numCache>
            </c:numRef>
          </c:val>
        </c:ser>
        <c:ser>
          <c:idx val="2"/>
          <c:order val="3"/>
          <c:tx>
            <c:strRef>
              <c:f>Germany_ESS_multitasking!$A$9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Germany_ESS_multitasking!$B$9:$I$9</c:f>
              <c:numCache>
                <c:formatCode>General</c:formatCode>
                <c:ptCount val="8"/>
                <c:pt idx="0">
                  <c:v>-7864.0</c:v>
                </c:pt>
                <c:pt idx="1">
                  <c:v>-2604.0</c:v>
                </c:pt>
                <c:pt idx="2">
                  <c:v>-502.0</c:v>
                </c:pt>
                <c:pt idx="3">
                  <c:v>-13114.0</c:v>
                </c:pt>
                <c:pt idx="4">
                  <c:v>-10322.0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2036624"/>
        <c:axId val="1162038944"/>
      </c:barChart>
      <c:barChart>
        <c:barDir val="col"/>
        <c:grouping val="clustered"/>
        <c:varyColors val="0"/>
        <c:ser>
          <c:idx val="3"/>
          <c:order val="0"/>
          <c:tx>
            <c:strRef>
              <c:f>Germany_ESS_multitasking!$A$10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2">
                <a:alpha val="1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Germany_ESS_multitasking!$B$10:$I$10</c:f>
              <c:numCache>
                <c:formatCode>General</c:formatCode>
                <c:ptCount val="8"/>
                <c:pt idx="0">
                  <c:v>77805.0</c:v>
                </c:pt>
                <c:pt idx="1">
                  <c:v>25935.0</c:v>
                </c:pt>
                <c:pt idx="2">
                  <c:v>5187.0</c:v>
                </c:pt>
                <c:pt idx="3">
                  <c:v>129674.0</c:v>
                </c:pt>
                <c:pt idx="4">
                  <c:v>103739.0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62043584"/>
        <c:axId val="1162041264"/>
      </c:barChart>
      <c:catAx>
        <c:axId val="1162036624"/>
        <c:scaling>
          <c:orientation val="minMax"/>
        </c:scaling>
        <c:delete val="1"/>
        <c:axPos val="b"/>
        <c:majorTickMark val="none"/>
        <c:minorTickMark val="none"/>
        <c:tickLblPos val="nextTo"/>
        <c:crossAx val="1162038944"/>
        <c:crosses val="autoZero"/>
        <c:auto val="1"/>
        <c:lblAlgn val="ctr"/>
        <c:lblOffset val="100"/>
        <c:noMultiLvlLbl val="0"/>
      </c:catAx>
      <c:valAx>
        <c:axId val="1162038944"/>
        <c:scaling>
          <c:orientation val="minMax"/>
          <c:max val="800.0"/>
          <c:min val="-200.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036624"/>
        <c:crosses val="autoZero"/>
        <c:crossBetween val="between"/>
      </c:valAx>
      <c:valAx>
        <c:axId val="1162041264"/>
        <c:scaling>
          <c:orientation val="minMax"/>
          <c:max val="160000.0"/>
          <c:min val="-40000.0"/>
        </c:scaling>
        <c:delete val="0"/>
        <c:axPos val="r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043584"/>
        <c:crosses val="max"/>
        <c:crossBetween val="between"/>
      </c:valAx>
      <c:catAx>
        <c:axId val="1162043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16204126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-0.069444444444444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8.48755627201335E-17"/>
                  <c:y val="0.027777777777777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Germany_ESS_multitasking!$B$7:$F$7</c:f>
              <c:numCache>
                <c:formatCode>General</c:formatCode>
                <c:ptCount val="5"/>
                <c:pt idx="0">
                  <c:v>239.0</c:v>
                </c:pt>
                <c:pt idx="1">
                  <c:v>120.0</c:v>
                </c:pt>
                <c:pt idx="2">
                  <c:v>29.0</c:v>
                </c:pt>
                <c:pt idx="3">
                  <c:v>380.0</c:v>
                </c:pt>
                <c:pt idx="4">
                  <c:v>516.0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Germany_ESS_multitasking!$B$8:$F$8</c:f>
              <c:numCache>
                <c:formatCode>General</c:formatCode>
                <c:ptCount val="5"/>
                <c:pt idx="0">
                  <c:v>99.0</c:v>
                </c:pt>
                <c:pt idx="1">
                  <c:v>50.0</c:v>
                </c:pt>
                <c:pt idx="2">
                  <c:v>29.0</c:v>
                </c:pt>
                <c:pt idx="3">
                  <c:v>157.0</c:v>
                </c:pt>
                <c:pt idx="4">
                  <c:v>295.0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Germany_ESS_multitasking!$B$9:$F$9</c:f>
              <c:numCache>
                <c:formatCode>General</c:formatCode>
                <c:ptCount val="5"/>
                <c:pt idx="0">
                  <c:v>-7864.0</c:v>
                </c:pt>
                <c:pt idx="1">
                  <c:v>-2604.0</c:v>
                </c:pt>
                <c:pt idx="2">
                  <c:v>-502.0</c:v>
                </c:pt>
                <c:pt idx="3">
                  <c:v>-13114.0</c:v>
                </c:pt>
                <c:pt idx="4">
                  <c:v>-10322.0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2091776"/>
        <c:axId val="1162094096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Germany_ESS_multitasking!$B$10:$F$10</c:f>
              <c:numCache>
                <c:formatCode>General</c:formatCode>
                <c:ptCount val="5"/>
                <c:pt idx="0">
                  <c:v>77805.0</c:v>
                </c:pt>
                <c:pt idx="1">
                  <c:v>25935.0</c:v>
                </c:pt>
                <c:pt idx="2">
                  <c:v>5187.0</c:v>
                </c:pt>
                <c:pt idx="3">
                  <c:v>129674.0</c:v>
                </c:pt>
                <c:pt idx="4">
                  <c:v>103739.0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162100880"/>
        <c:axId val="1162097488"/>
      </c:barChart>
      <c:catAx>
        <c:axId val="116209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62094096"/>
        <c:crosses val="autoZero"/>
        <c:auto val="1"/>
        <c:lblAlgn val="ctr"/>
        <c:lblOffset val="100"/>
        <c:noMultiLvlLbl val="0"/>
      </c:catAx>
      <c:valAx>
        <c:axId val="1162094096"/>
        <c:scaling>
          <c:orientation val="minMax"/>
          <c:min val="-2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62091776"/>
        <c:crosses val="autoZero"/>
        <c:crossBetween val="between"/>
        <c:majorUnit val="200.0"/>
      </c:valAx>
      <c:valAx>
        <c:axId val="1162097488"/>
        <c:scaling>
          <c:orientation val="minMax"/>
          <c:max val="150000.0"/>
          <c:min val="-50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62100880"/>
        <c:crosses val="max"/>
        <c:crossBetween val="between"/>
        <c:majorUnit val="50000.0"/>
      </c:valAx>
      <c:catAx>
        <c:axId val="1162100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209748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Germany_ESS_multitasking!$A$7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Germany_ESS_multitasking!$B$6:$D$6</c:f>
              <c:strCache>
                <c:ptCount val="3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</c:strCache>
            </c:strRef>
          </c:cat>
          <c:val>
            <c:numRef>
              <c:f>Germany_ESS_multitasking!$B$7:$D$7</c:f>
              <c:numCache>
                <c:formatCode>General</c:formatCode>
                <c:ptCount val="3"/>
                <c:pt idx="0">
                  <c:v>239.0</c:v>
                </c:pt>
                <c:pt idx="1">
                  <c:v>120.0</c:v>
                </c:pt>
                <c:pt idx="2">
                  <c:v>29.0</c:v>
                </c:pt>
              </c:numCache>
            </c:numRef>
          </c:val>
        </c:ser>
        <c:ser>
          <c:idx val="1"/>
          <c:order val="1"/>
          <c:tx>
            <c:strRef>
              <c:f>Germany_ESS_multitasking!$A$8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Germany_ESS_multitasking!$B$6:$D$6</c:f>
              <c:strCache>
                <c:ptCount val="3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</c:strCache>
            </c:strRef>
          </c:cat>
          <c:val>
            <c:numRef>
              <c:f>Germany_ESS_multitasking!$B$8:$D$8</c:f>
              <c:numCache>
                <c:formatCode>General</c:formatCode>
                <c:ptCount val="3"/>
                <c:pt idx="0">
                  <c:v>99.0</c:v>
                </c:pt>
                <c:pt idx="1">
                  <c:v>50.0</c:v>
                </c:pt>
                <c:pt idx="2">
                  <c:v>29.0</c:v>
                </c:pt>
              </c:numCache>
            </c:numRef>
          </c:val>
        </c:ser>
        <c:ser>
          <c:idx val="2"/>
          <c:order val="2"/>
          <c:tx>
            <c:strRef>
              <c:f>Germany_ESS_multitasking!$A$9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Germany_ESS_multitasking!$B$6:$D$6</c:f>
              <c:strCache>
                <c:ptCount val="3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</c:strCache>
            </c:strRef>
          </c:cat>
          <c:val>
            <c:numRef>
              <c:f>Germany_ESS_multitasking!$B$9:$D$9</c:f>
              <c:numCache>
                <c:formatCode>General</c:formatCode>
                <c:ptCount val="3"/>
                <c:pt idx="0">
                  <c:v>-7864.0</c:v>
                </c:pt>
                <c:pt idx="1">
                  <c:v>-2604.0</c:v>
                </c:pt>
                <c:pt idx="2">
                  <c:v>-502.0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7331632"/>
        <c:axId val="1187333952"/>
      </c:barChart>
      <c:barChart>
        <c:barDir val="col"/>
        <c:grouping val="clustered"/>
        <c:varyColors val="0"/>
        <c:ser>
          <c:idx val="3"/>
          <c:order val="3"/>
          <c:tx>
            <c:strRef>
              <c:f>Germany_ESS_multitasking!$A$10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1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Germany_ESS_multitasking!$B$6:$D$6</c:f>
              <c:strCache>
                <c:ptCount val="3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</c:strCache>
            </c:strRef>
          </c:cat>
          <c:val>
            <c:numRef>
              <c:f>Germany_ESS_multitasking!$B$10:$D$10</c:f>
              <c:numCache>
                <c:formatCode>General</c:formatCode>
                <c:ptCount val="3"/>
                <c:pt idx="0">
                  <c:v>77805.0</c:v>
                </c:pt>
                <c:pt idx="1">
                  <c:v>25935.0</c:v>
                </c:pt>
                <c:pt idx="2">
                  <c:v>5187.0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187338592"/>
        <c:axId val="1187336272"/>
      </c:barChart>
      <c:catAx>
        <c:axId val="118733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333952"/>
        <c:crosses val="autoZero"/>
        <c:auto val="1"/>
        <c:lblAlgn val="ctr"/>
        <c:lblOffset val="100"/>
        <c:noMultiLvlLbl val="0"/>
      </c:catAx>
      <c:valAx>
        <c:axId val="1187333952"/>
        <c:scaling>
          <c:orientation val="minMax"/>
          <c:min val="-100.0"/>
        </c:scaling>
        <c:delete val="0"/>
        <c:axPos val="l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331632"/>
        <c:crosses val="autoZero"/>
        <c:crossBetween val="between"/>
      </c:valAx>
      <c:valAx>
        <c:axId val="1187336272"/>
        <c:scaling>
          <c:orientation val="minMax"/>
          <c:min val="-30000.0"/>
        </c:scaling>
        <c:delete val="0"/>
        <c:axPos val="r"/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338592"/>
        <c:crosses val="max"/>
        <c:crossBetween val="between"/>
        <c:majorUnit val="30000.0"/>
      </c:valAx>
      <c:catAx>
        <c:axId val="118733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733627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Relationship Id="rId6" Type="http://schemas.openxmlformats.org/officeDocument/2006/relationships/chart" Target="../charts/chart28.xml"/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0</xdr:row>
      <xdr:rowOff>95250</xdr:rowOff>
    </xdr:from>
    <xdr:to>
      <xdr:col>14</xdr:col>
      <xdr:colOff>266700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107950</xdr:colOff>
      <xdr:row>18</xdr:row>
      <xdr:rowOff>82550</xdr:rowOff>
    </xdr:from>
    <xdr:to>
      <xdr:col>14</xdr:col>
      <xdr:colOff>641350</xdr:colOff>
      <xdr:row>27</xdr:row>
      <xdr:rowOff>82550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9</xdr:row>
      <xdr:rowOff>165100</xdr:rowOff>
    </xdr:from>
    <xdr:to>
      <xdr:col>14</xdr:col>
      <xdr:colOff>533400</xdr:colOff>
      <xdr:row>18</xdr:row>
      <xdr:rowOff>165100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114300</xdr:colOff>
      <xdr:row>27</xdr:row>
      <xdr:rowOff>25400</xdr:rowOff>
    </xdr:from>
    <xdr:to>
      <xdr:col>14</xdr:col>
      <xdr:colOff>647700</xdr:colOff>
      <xdr:row>36</xdr:row>
      <xdr:rowOff>25400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114300</xdr:colOff>
      <xdr:row>35</xdr:row>
      <xdr:rowOff>152400</xdr:rowOff>
    </xdr:from>
    <xdr:to>
      <xdr:col>14</xdr:col>
      <xdr:colOff>647700</xdr:colOff>
      <xdr:row>44</xdr:row>
      <xdr:rowOff>152400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114300</xdr:colOff>
      <xdr:row>44</xdr:row>
      <xdr:rowOff>76200</xdr:rowOff>
    </xdr:from>
    <xdr:to>
      <xdr:col>14</xdr:col>
      <xdr:colOff>647700</xdr:colOff>
      <xdr:row>53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800100</xdr:colOff>
      <xdr:row>18</xdr:row>
      <xdr:rowOff>38100</xdr:rowOff>
    </xdr:from>
    <xdr:to>
      <xdr:col>13</xdr:col>
      <xdr:colOff>584200</xdr:colOff>
      <xdr:row>19</xdr:row>
      <xdr:rowOff>114300</xdr:rowOff>
    </xdr:to>
    <xdr:sp macro="" textlink="">
      <xdr:nvSpPr>
        <xdr:cNvPr id="21" name="TextBox 20"/>
        <xdr:cNvSpPr txBox="1"/>
      </xdr:nvSpPr>
      <xdr:spPr>
        <a:xfrm>
          <a:off x="7404100" y="3695700"/>
          <a:ext cx="39116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Revenue</a:t>
          </a:r>
        </a:p>
      </xdr:txBody>
    </xdr:sp>
    <xdr:clientData/>
  </xdr:twoCellAnchor>
  <xdr:twoCellAnchor>
    <xdr:from>
      <xdr:col>8</xdr:col>
      <xdr:colOff>787400</xdr:colOff>
      <xdr:row>26</xdr:row>
      <xdr:rowOff>152400</xdr:rowOff>
    </xdr:from>
    <xdr:to>
      <xdr:col>13</xdr:col>
      <xdr:colOff>609600</xdr:colOff>
      <xdr:row>28</xdr:row>
      <xdr:rowOff>101600</xdr:rowOff>
    </xdr:to>
    <xdr:sp macro="" textlink="">
      <xdr:nvSpPr>
        <xdr:cNvPr id="22" name="TextBox 21"/>
        <xdr:cNvSpPr txBox="1"/>
      </xdr:nvSpPr>
      <xdr:spPr>
        <a:xfrm>
          <a:off x="7391400" y="54356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System Size with pos. Profit</a:t>
          </a:r>
        </a:p>
      </xdr:txBody>
    </xdr:sp>
    <xdr:clientData/>
  </xdr:twoCellAnchor>
  <xdr:twoCellAnchor>
    <xdr:from>
      <xdr:col>8</xdr:col>
      <xdr:colOff>787400</xdr:colOff>
      <xdr:row>35</xdr:row>
      <xdr:rowOff>88900</xdr:rowOff>
    </xdr:from>
    <xdr:to>
      <xdr:col>13</xdr:col>
      <xdr:colOff>609600</xdr:colOff>
      <xdr:row>37</xdr:row>
      <xdr:rowOff>38100</xdr:rowOff>
    </xdr:to>
    <xdr:sp macro="" textlink="">
      <xdr:nvSpPr>
        <xdr:cNvPr id="23" name="TextBox 22"/>
        <xdr:cNvSpPr txBox="1"/>
      </xdr:nvSpPr>
      <xdr:spPr>
        <a:xfrm>
          <a:off x="7391400" y="72009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Profit</a:t>
          </a:r>
        </a:p>
      </xdr:txBody>
    </xdr:sp>
    <xdr:clientData/>
  </xdr:twoCellAnchor>
  <xdr:twoCellAnchor>
    <xdr:from>
      <xdr:col>8</xdr:col>
      <xdr:colOff>800100</xdr:colOff>
      <xdr:row>43</xdr:row>
      <xdr:rowOff>190500</xdr:rowOff>
    </xdr:from>
    <xdr:to>
      <xdr:col>13</xdr:col>
      <xdr:colOff>609600</xdr:colOff>
      <xdr:row>45</xdr:row>
      <xdr:rowOff>139700</xdr:rowOff>
    </xdr:to>
    <xdr:sp macro="" textlink="">
      <xdr:nvSpPr>
        <xdr:cNvPr id="24" name="TextBox 23"/>
        <xdr:cNvSpPr txBox="1"/>
      </xdr:nvSpPr>
      <xdr:spPr>
        <a:xfrm>
          <a:off x="7404100" y="8928100"/>
          <a:ext cx="39370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marginal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Revenue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0</xdr:row>
      <xdr:rowOff>95250</xdr:rowOff>
    </xdr:from>
    <xdr:to>
      <xdr:col>14</xdr:col>
      <xdr:colOff>266700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107950</xdr:colOff>
      <xdr:row>18</xdr:row>
      <xdr:rowOff>82550</xdr:rowOff>
    </xdr:from>
    <xdr:to>
      <xdr:col>14</xdr:col>
      <xdr:colOff>641350</xdr:colOff>
      <xdr:row>27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9</xdr:row>
      <xdr:rowOff>165100</xdr:rowOff>
    </xdr:from>
    <xdr:to>
      <xdr:col>14</xdr:col>
      <xdr:colOff>533400</xdr:colOff>
      <xdr:row>18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114300</xdr:colOff>
      <xdr:row>27</xdr:row>
      <xdr:rowOff>25400</xdr:rowOff>
    </xdr:from>
    <xdr:to>
      <xdr:col>14</xdr:col>
      <xdr:colOff>647700</xdr:colOff>
      <xdr:row>36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114300</xdr:colOff>
      <xdr:row>35</xdr:row>
      <xdr:rowOff>152400</xdr:rowOff>
    </xdr:from>
    <xdr:to>
      <xdr:col>14</xdr:col>
      <xdr:colOff>647700</xdr:colOff>
      <xdr:row>44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114300</xdr:colOff>
      <xdr:row>44</xdr:row>
      <xdr:rowOff>76200</xdr:rowOff>
    </xdr:from>
    <xdr:to>
      <xdr:col>14</xdr:col>
      <xdr:colOff>647700</xdr:colOff>
      <xdr:row>53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800100</xdr:colOff>
      <xdr:row>18</xdr:row>
      <xdr:rowOff>38100</xdr:rowOff>
    </xdr:from>
    <xdr:to>
      <xdr:col>13</xdr:col>
      <xdr:colOff>584200</xdr:colOff>
      <xdr:row>19</xdr:row>
      <xdr:rowOff>114300</xdr:rowOff>
    </xdr:to>
    <xdr:sp macro="" textlink="">
      <xdr:nvSpPr>
        <xdr:cNvPr id="8" name="TextBox 7"/>
        <xdr:cNvSpPr txBox="1"/>
      </xdr:nvSpPr>
      <xdr:spPr>
        <a:xfrm>
          <a:off x="7404100" y="3695700"/>
          <a:ext cx="39116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Revenue</a:t>
          </a:r>
        </a:p>
      </xdr:txBody>
    </xdr:sp>
    <xdr:clientData/>
  </xdr:twoCellAnchor>
  <xdr:twoCellAnchor>
    <xdr:from>
      <xdr:col>8</xdr:col>
      <xdr:colOff>787400</xdr:colOff>
      <xdr:row>26</xdr:row>
      <xdr:rowOff>152400</xdr:rowOff>
    </xdr:from>
    <xdr:to>
      <xdr:col>13</xdr:col>
      <xdr:colOff>609600</xdr:colOff>
      <xdr:row>28</xdr:row>
      <xdr:rowOff>101600</xdr:rowOff>
    </xdr:to>
    <xdr:sp macro="" textlink="">
      <xdr:nvSpPr>
        <xdr:cNvPr id="9" name="TextBox 8"/>
        <xdr:cNvSpPr txBox="1"/>
      </xdr:nvSpPr>
      <xdr:spPr>
        <a:xfrm>
          <a:off x="7391400" y="54356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System Size with pos. Profit</a:t>
          </a:r>
        </a:p>
      </xdr:txBody>
    </xdr:sp>
    <xdr:clientData/>
  </xdr:twoCellAnchor>
  <xdr:twoCellAnchor>
    <xdr:from>
      <xdr:col>8</xdr:col>
      <xdr:colOff>787400</xdr:colOff>
      <xdr:row>35</xdr:row>
      <xdr:rowOff>88900</xdr:rowOff>
    </xdr:from>
    <xdr:to>
      <xdr:col>13</xdr:col>
      <xdr:colOff>609600</xdr:colOff>
      <xdr:row>37</xdr:row>
      <xdr:rowOff>38100</xdr:rowOff>
    </xdr:to>
    <xdr:sp macro="" textlink="">
      <xdr:nvSpPr>
        <xdr:cNvPr id="10" name="TextBox 9"/>
        <xdr:cNvSpPr txBox="1"/>
      </xdr:nvSpPr>
      <xdr:spPr>
        <a:xfrm>
          <a:off x="7391400" y="72009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Profit</a:t>
          </a:r>
        </a:p>
      </xdr:txBody>
    </xdr:sp>
    <xdr:clientData/>
  </xdr:twoCellAnchor>
  <xdr:twoCellAnchor>
    <xdr:from>
      <xdr:col>8</xdr:col>
      <xdr:colOff>800100</xdr:colOff>
      <xdr:row>43</xdr:row>
      <xdr:rowOff>190500</xdr:rowOff>
    </xdr:from>
    <xdr:to>
      <xdr:col>13</xdr:col>
      <xdr:colOff>609600</xdr:colOff>
      <xdr:row>45</xdr:row>
      <xdr:rowOff>139700</xdr:rowOff>
    </xdr:to>
    <xdr:sp macro="" textlink="">
      <xdr:nvSpPr>
        <xdr:cNvPr id="11" name="TextBox 10"/>
        <xdr:cNvSpPr txBox="1"/>
      </xdr:nvSpPr>
      <xdr:spPr>
        <a:xfrm>
          <a:off x="7404100" y="8928100"/>
          <a:ext cx="39370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marginal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Revenue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0</xdr:row>
      <xdr:rowOff>95250</xdr:rowOff>
    </xdr:from>
    <xdr:to>
      <xdr:col>14</xdr:col>
      <xdr:colOff>374650</xdr:colOff>
      <xdr:row>9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673100</xdr:colOff>
      <xdr:row>9</xdr:row>
      <xdr:rowOff>76200</xdr:rowOff>
    </xdr:from>
    <xdr:to>
      <xdr:col>14</xdr:col>
      <xdr:colOff>381000</xdr:colOff>
      <xdr:row>18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9</xdr:row>
      <xdr:rowOff>38100</xdr:rowOff>
    </xdr:from>
    <xdr:to>
      <xdr:col>14</xdr:col>
      <xdr:colOff>215900</xdr:colOff>
      <xdr:row>10</xdr:row>
      <xdr:rowOff>88900</xdr:rowOff>
    </xdr:to>
    <xdr:sp macro="" textlink="">
      <xdr:nvSpPr>
        <xdr:cNvPr id="8" name="TextBox 7"/>
        <xdr:cNvSpPr txBox="1"/>
      </xdr:nvSpPr>
      <xdr:spPr>
        <a:xfrm>
          <a:off x="7099300" y="1866900"/>
          <a:ext cx="467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2016</a:t>
          </a:r>
        </a:p>
      </xdr:txBody>
    </xdr:sp>
    <xdr:clientData/>
  </xdr:twoCellAnchor>
  <xdr:twoCellAnchor>
    <xdr:from>
      <xdr:col>7</xdr:col>
      <xdr:colOff>673100</xdr:colOff>
      <xdr:row>18</xdr:row>
      <xdr:rowOff>76200</xdr:rowOff>
    </xdr:from>
    <xdr:to>
      <xdr:col>14</xdr:col>
      <xdr:colOff>381000</xdr:colOff>
      <xdr:row>27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673100</xdr:colOff>
      <xdr:row>27</xdr:row>
      <xdr:rowOff>63500</xdr:rowOff>
    </xdr:from>
    <xdr:to>
      <xdr:col>14</xdr:col>
      <xdr:colOff>381000</xdr:colOff>
      <xdr:row>36</xdr:row>
      <xdr:rowOff>63500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520700</xdr:colOff>
      <xdr:row>18</xdr:row>
      <xdr:rowOff>12700</xdr:rowOff>
    </xdr:from>
    <xdr:to>
      <xdr:col>14</xdr:col>
      <xdr:colOff>215900</xdr:colOff>
      <xdr:row>19</xdr:row>
      <xdr:rowOff>76200</xdr:rowOff>
    </xdr:to>
    <xdr:sp macro="" textlink="">
      <xdr:nvSpPr>
        <xdr:cNvPr id="16" name="TextBox 15"/>
        <xdr:cNvSpPr txBox="1"/>
      </xdr:nvSpPr>
      <xdr:spPr>
        <a:xfrm>
          <a:off x="7124700" y="3670300"/>
          <a:ext cx="46482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2017</a:t>
          </a:r>
        </a:p>
      </xdr:txBody>
    </xdr:sp>
    <xdr:clientData/>
  </xdr:twoCellAnchor>
  <xdr:twoCellAnchor>
    <xdr:from>
      <xdr:col>8</xdr:col>
      <xdr:colOff>546100</xdr:colOff>
      <xdr:row>27</xdr:row>
      <xdr:rowOff>0</xdr:rowOff>
    </xdr:from>
    <xdr:to>
      <xdr:col>14</xdr:col>
      <xdr:colOff>228600</xdr:colOff>
      <xdr:row>28</xdr:row>
      <xdr:rowOff>12700</xdr:rowOff>
    </xdr:to>
    <xdr:sp macro="" textlink="">
      <xdr:nvSpPr>
        <xdr:cNvPr id="17" name="TextBox 16"/>
        <xdr:cNvSpPr txBox="1"/>
      </xdr:nvSpPr>
      <xdr:spPr>
        <a:xfrm>
          <a:off x="7150100" y="5486400"/>
          <a:ext cx="463550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Market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Share 2%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558800</xdr:colOff>
      <xdr:row>0</xdr:row>
      <xdr:rowOff>95250</xdr:rowOff>
    </xdr:from>
    <xdr:to>
      <xdr:col>16</xdr:col>
      <xdr:colOff>266700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107950</xdr:colOff>
      <xdr:row>18</xdr:row>
      <xdr:rowOff>82550</xdr:rowOff>
    </xdr:from>
    <xdr:to>
      <xdr:col>16</xdr:col>
      <xdr:colOff>641350</xdr:colOff>
      <xdr:row>27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9</xdr:row>
      <xdr:rowOff>165100</xdr:rowOff>
    </xdr:from>
    <xdr:to>
      <xdr:col>16</xdr:col>
      <xdr:colOff>533400</xdr:colOff>
      <xdr:row>18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114300</xdr:colOff>
      <xdr:row>27</xdr:row>
      <xdr:rowOff>25400</xdr:rowOff>
    </xdr:from>
    <xdr:to>
      <xdr:col>16</xdr:col>
      <xdr:colOff>647700</xdr:colOff>
      <xdr:row>36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114300</xdr:colOff>
      <xdr:row>35</xdr:row>
      <xdr:rowOff>152400</xdr:rowOff>
    </xdr:from>
    <xdr:to>
      <xdr:col>16</xdr:col>
      <xdr:colOff>647700</xdr:colOff>
      <xdr:row>44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114300</xdr:colOff>
      <xdr:row>44</xdr:row>
      <xdr:rowOff>76200</xdr:rowOff>
    </xdr:from>
    <xdr:to>
      <xdr:col>16</xdr:col>
      <xdr:colOff>647700</xdr:colOff>
      <xdr:row>53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800100</xdr:colOff>
      <xdr:row>18</xdr:row>
      <xdr:rowOff>38100</xdr:rowOff>
    </xdr:from>
    <xdr:to>
      <xdr:col>15</xdr:col>
      <xdr:colOff>584200</xdr:colOff>
      <xdr:row>19</xdr:row>
      <xdr:rowOff>114300</xdr:rowOff>
    </xdr:to>
    <xdr:sp macro="" textlink="">
      <xdr:nvSpPr>
        <xdr:cNvPr id="8" name="TextBox 7"/>
        <xdr:cNvSpPr txBox="1"/>
      </xdr:nvSpPr>
      <xdr:spPr>
        <a:xfrm>
          <a:off x="7404100" y="3695700"/>
          <a:ext cx="39116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Revenue</a:t>
          </a:r>
        </a:p>
      </xdr:txBody>
    </xdr:sp>
    <xdr:clientData/>
  </xdr:twoCellAnchor>
  <xdr:twoCellAnchor>
    <xdr:from>
      <xdr:col>10</xdr:col>
      <xdr:colOff>787400</xdr:colOff>
      <xdr:row>26</xdr:row>
      <xdr:rowOff>152400</xdr:rowOff>
    </xdr:from>
    <xdr:to>
      <xdr:col>15</xdr:col>
      <xdr:colOff>609600</xdr:colOff>
      <xdr:row>28</xdr:row>
      <xdr:rowOff>101600</xdr:rowOff>
    </xdr:to>
    <xdr:sp macro="" textlink="">
      <xdr:nvSpPr>
        <xdr:cNvPr id="9" name="TextBox 8"/>
        <xdr:cNvSpPr txBox="1"/>
      </xdr:nvSpPr>
      <xdr:spPr>
        <a:xfrm>
          <a:off x="7391400" y="54356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System Size with pos. Profit</a:t>
          </a:r>
        </a:p>
      </xdr:txBody>
    </xdr:sp>
    <xdr:clientData/>
  </xdr:twoCellAnchor>
  <xdr:twoCellAnchor>
    <xdr:from>
      <xdr:col>10</xdr:col>
      <xdr:colOff>787400</xdr:colOff>
      <xdr:row>35</xdr:row>
      <xdr:rowOff>88900</xdr:rowOff>
    </xdr:from>
    <xdr:to>
      <xdr:col>15</xdr:col>
      <xdr:colOff>609600</xdr:colOff>
      <xdr:row>37</xdr:row>
      <xdr:rowOff>38100</xdr:rowOff>
    </xdr:to>
    <xdr:sp macro="" textlink="">
      <xdr:nvSpPr>
        <xdr:cNvPr id="10" name="TextBox 9"/>
        <xdr:cNvSpPr txBox="1"/>
      </xdr:nvSpPr>
      <xdr:spPr>
        <a:xfrm>
          <a:off x="7391400" y="72009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Profit</a:t>
          </a:r>
        </a:p>
      </xdr:txBody>
    </xdr:sp>
    <xdr:clientData/>
  </xdr:twoCellAnchor>
  <xdr:twoCellAnchor>
    <xdr:from>
      <xdr:col>10</xdr:col>
      <xdr:colOff>800100</xdr:colOff>
      <xdr:row>43</xdr:row>
      <xdr:rowOff>190500</xdr:rowOff>
    </xdr:from>
    <xdr:to>
      <xdr:col>15</xdr:col>
      <xdr:colOff>609600</xdr:colOff>
      <xdr:row>45</xdr:row>
      <xdr:rowOff>139700</xdr:rowOff>
    </xdr:to>
    <xdr:sp macro="" textlink="">
      <xdr:nvSpPr>
        <xdr:cNvPr id="11" name="TextBox 10"/>
        <xdr:cNvSpPr txBox="1"/>
      </xdr:nvSpPr>
      <xdr:spPr>
        <a:xfrm>
          <a:off x="7404100" y="8928100"/>
          <a:ext cx="39370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marginal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Revenue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107950</xdr:colOff>
      <xdr:row>18</xdr:row>
      <xdr:rowOff>82550</xdr:rowOff>
    </xdr:from>
    <xdr:to>
      <xdr:col>16</xdr:col>
      <xdr:colOff>641350</xdr:colOff>
      <xdr:row>27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9</xdr:row>
      <xdr:rowOff>165100</xdr:rowOff>
    </xdr:from>
    <xdr:to>
      <xdr:col>16</xdr:col>
      <xdr:colOff>533400</xdr:colOff>
      <xdr:row>18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800100</xdr:colOff>
      <xdr:row>18</xdr:row>
      <xdr:rowOff>38100</xdr:rowOff>
    </xdr:from>
    <xdr:to>
      <xdr:col>15</xdr:col>
      <xdr:colOff>584200</xdr:colOff>
      <xdr:row>19</xdr:row>
      <xdr:rowOff>114300</xdr:rowOff>
    </xdr:to>
    <xdr:sp macro="" textlink="">
      <xdr:nvSpPr>
        <xdr:cNvPr id="8" name="TextBox 7"/>
        <xdr:cNvSpPr txBox="1"/>
      </xdr:nvSpPr>
      <xdr:spPr>
        <a:xfrm>
          <a:off x="9055100" y="3695700"/>
          <a:ext cx="39116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Revenue</a:t>
          </a:r>
        </a:p>
      </xdr:txBody>
    </xdr:sp>
    <xdr:clientData/>
  </xdr:twoCellAnchor>
  <xdr:twoCellAnchor>
    <xdr:from>
      <xdr:col>9</xdr:col>
      <xdr:colOff>558800</xdr:colOff>
      <xdr:row>0</xdr:row>
      <xdr:rowOff>95250</xdr:rowOff>
    </xdr:from>
    <xdr:to>
      <xdr:col>16</xdr:col>
      <xdr:colOff>266700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114300</xdr:colOff>
      <xdr:row>27</xdr:row>
      <xdr:rowOff>25400</xdr:rowOff>
    </xdr:from>
    <xdr:to>
      <xdr:col>16</xdr:col>
      <xdr:colOff>647700</xdr:colOff>
      <xdr:row>36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114300</xdr:colOff>
      <xdr:row>35</xdr:row>
      <xdr:rowOff>152400</xdr:rowOff>
    </xdr:from>
    <xdr:to>
      <xdr:col>16</xdr:col>
      <xdr:colOff>647700</xdr:colOff>
      <xdr:row>44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114300</xdr:colOff>
      <xdr:row>44</xdr:row>
      <xdr:rowOff>76200</xdr:rowOff>
    </xdr:from>
    <xdr:to>
      <xdr:col>16</xdr:col>
      <xdr:colOff>647700</xdr:colOff>
      <xdr:row>53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787400</xdr:colOff>
      <xdr:row>26</xdr:row>
      <xdr:rowOff>152400</xdr:rowOff>
    </xdr:from>
    <xdr:to>
      <xdr:col>15</xdr:col>
      <xdr:colOff>609600</xdr:colOff>
      <xdr:row>28</xdr:row>
      <xdr:rowOff>101600</xdr:rowOff>
    </xdr:to>
    <xdr:sp macro="" textlink="">
      <xdr:nvSpPr>
        <xdr:cNvPr id="9" name="TextBox 8"/>
        <xdr:cNvSpPr txBox="1"/>
      </xdr:nvSpPr>
      <xdr:spPr>
        <a:xfrm>
          <a:off x="9042400" y="54356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System Size with pos. Profit</a:t>
          </a:r>
        </a:p>
      </xdr:txBody>
    </xdr:sp>
    <xdr:clientData/>
  </xdr:twoCellAnchor>
  <xdr:twoCellAnchor>
    <xdr:from>
      <xdr:col>10</xdr:col>
      <xdr:colOff>787400</xdr:colOff>
      <xdr:row>35</xdr:row>
      <xdr:rowOff>88900</xdr:rowOff>
    </xdr:from>
    <xdr:to>
      <xdr:col>15</xdr:col>
      <xdr:colOff>609600</xdr:colOff>
      <xdr:row>37</xdr:row>
      <xdr:rowOff>38100</xdr:rowOff>
    </xdr:to>
    <xdr:sp macro="" textlink="">
      <xdr:nvSpPr>
        <xdr:cNvPr id="10" name="TextBox 9"/>
        <xdr:cNvSpPr txBox="1"/>
      </xdr:nvSpPr>
      <xdr:spPr>
        <a:xfrm>
          <a:off x="9042400" y="72009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Profit</a:t>
          </a:r>
        </a:p>
      </xdr:txBody>
    </xdr:sp>
    <xdr:clientData/>
  </xdr:twoCellAnchor>
  <xdr:twoCellAnchor>
    <xdr:from>
      <xdr:col>10</xdr:col>
      <xdr:colOff>800100</xdr:colOff>
      <xdr:row>43</xdr:row>
      <xdr:rowOff>190500</xdr:rowOff>
    </xdr:from>
    <xdr:to>
      <xdr:col>15</xdr:col>
      <xdr:colOff>609600</xdr:colOff>
      <xdr:row>45</xdr:row>
      <xdr:rowOff>139700</xdr:rowOff>
    </xdr:to>
    <xdr:sp macro="" textlink="">
      <xdr:nvSpPr>
        <xdr:cNvPr id="11" name="TextBox 10"/>
        <xdr:cNvSpPr txBox="1"/>
      </xdr:nvSpPr>
      <xdr:spPr>
        <a:xfrm>
          <a:off x="9055100" y="8928100"/>
          <a:ext cx="39370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marginal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Revenue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0</xdr:row>
      <xdr:rowOff>95250</xdr:rowOff>
    </xdr:from>
    <xdr:to>
      <xdr:col>14</xdr:col>
      <xdr:colOff>374650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673100</xdr:colOff>
      <xdr:row>9</xdr:row>
      <xdr:rowOff>76200</xdr:rowOff>
    </xdr:from>
    <xdr:to>
      <xdr:col>14</xdr:col>
      <xdr:colOff>381000</xdr:colOff>
      <xdr:row>18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9</xdr:row>
      <xdr:rowOff>38100</xdr:rowOff>
    </xdr:from>
    <xdr:to>
      <xdr:col>14</xdr:col>
      <xdr:colOff>215900</xdr:colOff>
      <xdr:row>10</xdr:row>
      <xdr:rowOff>88900</xdr:rowOff>
    </xdr:to>
    <xdr:sp macro="" textlink="">
      <xdr:nvSpPr>
        <xdr:cNvPr id="4" name="TextBox 3"/>
        <xdr:cNvSpPr txBox="1"/>
      </xdr:nvSpPr>
      <xdr:spPr>
        <a:xfrm>
          <a:off x="7099300" y="1866900"/>
          <a:ext cx="467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2016</a:t>
          </a:r>
        </a:p>
      </xdr:txBody>
    </xdr:sp>
    <xdr:clientData/>
  </xdr:twoCellAnchor>
  <xdr:twoCellAnchor>
    <xdr:from>
      <xdr:col>7</xdr:col>
      <xdr:colOff>673100</xdr:colOff>
      <xdr:row>18</xdr:row>
      <xdr:rowOff>76200</xdr:rowOff>
    </xdr:from>
    <xdr:to>
      <xdr:col>14</xdr:col>
      <xdr:colOff>381000</xdr:colOff>
      <xdr:row>27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673100</xdr:colOff>
      <xdr:row>27</xdr:row>
      <xdr:rowOff>63500</xdr:rowOff>
    </xdr:from>
    <xdr:to>
      <xdr:col>14</xdr:col>
      <xdr:colOff>381000</xdr:colOff>
      <xdr:row>36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520700</xdr:colOff>
      <xdr:row>18</xdr:row>
      <xdr:rowOff>12700</xdr:rowOff>
    </xdr:from>
    <xdr:to>
      <xdr:col>14</xdr:col>
      <xdr:colOff>215900</xdr:colOff>
      <xdr:row>19</xdr:row>
      <xdr:rowOff>76200</xdr:rowOff>
    </xdr:to>
    <xdr:sp macro="" textlink="">
      <xdr:nvSpPr>
        <xdr:cNvPr id="7" name="TextBox 6"/>
        <xdr:cNvSpPr txBox="1"/>
      </xdr:nvSpPr>
      <xdr:spPr>
        <a:xfrm>
          <a:off x="7124700" y="3670300"/>
          <a:ext cx="46482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2017</a:t>
          </a:r>
        </a:p>
      </xdr:txBody>
    </xdr:sp>
    <xdr:clientData/>
  </xdr:twoCellAnchor>
  <xdr:twoCellAnchor>
    <xdr:from>
      <xdr:col>8</xdr:col>
      <xdr:colOff>546100</xdr:colOff>
      <xdr:row>27</xdr:row>
      <xdr:rowOff>0</xdr:rowOff>
    </xdr:from>
    <xdr:to>
      <xdr:col>14</xdr:col>
      <xdr:colOff>228600</xdr:colOff>
      <xdr:row>28</xdr:row>
      <xdr:rowOff>12700</xdr:rowOff>
    </xdr:to>
    <xdr:sp macro="" textlink="">
      <xdr:nvSpPr>
        <xdr:cNvPr id="8" name="TextBox 7"/>
        <xdr:cNvSpPr txBox="1"/>
      </xdr:nvSpPr>
      <xdr:spPr>
        <a:xfrm>
          <a:off x="7150100" y="5486400"/>
          <a:ext cx="463550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Market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Share 2%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0</xdr:row>
      <xdr:rowOff>95250</xdr:rowOff>
    </xdr:from>
    <xdr:to>
      <xdr:col>14</xdr:col>
      <xdr:colOff>374650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673100</xdr:colOff>
      <xdr:row>9</xdr:row>
      <xdr:rowOff>76200</xdr:rowOff>
    </xdr:from>
    <xdr:to>
      <xdr:col>14</xdr:col>
      <xdr:colOff>381000</xdr:colOff>
      <xdr:row>18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9</xdr:row>
      <xdr:rowOff>38100</xdr:rowOff>
    </xdr:from>
    <xdr:to>
      <xdr:col>14</xdr:col>
      <xdr:colOff>215900</xdr:colOff>
      <xdr:row>10</xdr:row>
      <xdr:rowOff>88900</xdr:rowOff>
    </xdr:to>
    <xdr:sp macro="" textlink="">
      <xdr:nvSpPr>
        <xdr:cNvPr id="4" name="TextBox 3"/>
        <xdr:cNvSpPr txBox="1"/>
      </xdr:nvSpPr>
      <xdr:spPr>
        <a:xfrm>
          <a:off x="7099300" y="1866900"/>
          <a:ext cx="467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2016</a:t>
          </a:r>
        </a:p>
      </xdr:txBody>
    </xdr:sp>
    <xdr:clientData/>
  </xdr:twoCellAnchor>
  <xdr:twoCellAnchor>
    <xdr:from>
      <xdr:col>7</xdr:col>
      <xdr:colOff>673100</xdr:colOff>
      <xdr:row>18</xdr:row>
      <xdr:rowOff>76200</xdr:rowOff>
    </xdr:from>
    <xdr:to>
      <xdr:col>14</xdr:col>
      <xdr:colOff>381000</xdr:colOff>
      <xdr:row>27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673100</xdr:colOff>
      <xdr:row>27</xdr:row>
      <xdr:rowOff>63500</xdr:rowOff>
    </xdr:from>
    <xdr:to>
      <xdr:col>14</xdr:col>
      <xdr:colOff>381000</xdr:colOff>
      <xdr:row>36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520700</xdr:colOff>
      <xdr:row>18</xdr:row>
      <xdr:rowOff>12700</xdr:rowOff>
    </xdr:from>
    <xdr:to>
      <xdr:col>14</xdr:col>
      <xdr:colOff>215900</xdr:colOff>
      <xdr:row>19</xdr:row>
      <xdr:rowOff>76200</xdr:rowOff>
    </xdr:to>
    <xdr:sp macro="" textlink="">
      <xdr:nvSpPr>
        <xdr:cNvPr id="7" name="TextBox 6"/>
        <xdr:cNvSpPr txBox="1"/>
      </xdr:nvSpPr>
      <xdr:spPr>
        <a:xfrm>
          <a:off x="7124700" y="3670300"/>
          <a:ext cx="46482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2017</a:t>
          </a:r>
        </a:p>
      </xdr:txBody>
    </xdr:sp>
    <xdr:clientData/>
  </xdr:twoCellAnchor>
  <xdr:twoCellAnchor>
    <xdr:from>
      <xdr:col>8</xdr:col>
      <xdr:colOff>546100</xdr:colOff>
      <xdr:row>27</xdr:row>
      <xdr:rowOff>0</xdr:rowOff>
    </xdr:from>
    <xdr:to>
      <xdr:col>14</xdr:col>
      <xdr:colOff>228600</xdr:colOff>
      <xdr:row>28</xdr:row>
      <xdr:rowOff>12700</xdr:rowOff>
    </xdr:to>
    <xdr:sp macro="" textlink="">
      <xdr:nvSpPr>
        <xdr:cNvPr id="8" name="TextBox 7"/>
        <xdr:cNvSpPr txBox="1"/>
      </xdr:nvSpPr>
      <xdr:spPr>
        <a:xfrm>
          <a:off x="7150100" y="5486400"/>
          <a:ext cx="463550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Market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Share 2%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showGridLines="0" topLeftCell="C11" workbookViewId="0">
      <selection activeCell="O55" sqref="H17:O55"/>
    </sheetView>
  </sheetViews>
  <sheetFormatPr baseColWidth="10" defaultRowHeight="16" x14ac:dyDescent="0.2"/>
  <sheetData>
    <row r="2" spans="1:6" x14ac:dyDescent="0.2">
      <c r="A2" t="s">
        <v>0</v>
      </c>
      <c r="B2" t="s">
        <v>3</v>
      </c>
    </row>
    <row r="3" spans="1:6" x14ac:dyDescent="0.2">
      <c r="A3" t="s">
        <v>4</v>
      </c>
      <c r="C3" t="s">
        <v>3</v>
      </c>
    </row>
    <row r="4" spans="1:6" x14ac:dyDescent="0.2">
      <c r="A4" t="s">
        <v>9</v>
      </c>
      <c r="B4" s="1"/>
      <c r="C4" s="1"/>
      <c r="D4" t="s">
        <v>3</v>
      </c>
    </row>
    <row r="5" spans="1:6" x14ac:dyDescent="0.2">
      <c r="A5" t="s">
        <v>2</v>
      </c>
      <c r="B5" s="1"/>
      <c r="C5" s="1"/>
      <c r="E5" t="s">
        <v>3</v>
      </c>
    </row>
    <row r="6" spans="1:6" x14ac:dyDescent="0.2">
      <c r="B6" t="s">
        <v>0</v>
      </c>
      <c r="C6" t="s">
        <v>4</v>
      </c>
      <c r="D6" t="s">
        <v>1</v>
      </c>
      <c r="E6" t="s">
        <v>2</v>
      </c>
      <c r="F6" t="s">
        <v>10</v>
      </c>
    </row>
    <row r="7" spans="1:6" x14ac:dyDescent="0.2">
      <c r="A7" t="s">
        <v>6</v>
      </c>
      <c r="B7">
        <v>239</v>
      </c>
      <c r="C7">
        <v>120</v>
      </c>
      <c r="D7">
        <v>239</v>
      </c>
      <c r="E7">
        <v>90</v>
      </c>
      <c r="F7">
        <v>29</v>
      </c>
    </row>
    <row r="8" spans="1:6" x14ac:dyDescent="0.2">
      <c r="A8" t="s">
        <v>7</v>
      </c>
      <c r="B8">
        <v>99</v>
      </c>
      <c r="C8">
        <v>50</v>
      </c>
      <c r="D8">
        <v>189</v>
      </c>
      <c r="E8">
        <v>90</v>
      </c>
      <c r="F8">
        <v>29</v>
      </c>
    </row>
    <row r="9" spans="1:6" x14ac:dyDescent="0.2">
      <c r="A9" t="s">
        <v>8</v>
      </c>
      <c r="B9">
        <v>-7864</v>
      </c>
      <c r="C9">
        <v>-2604</v>
      </c>
      <c r="D9">
        <v>-342</v>
      </c>
      <c r="E9">
        <v>10</v>
      </c>
      <c r="F9">
        <v>-502</v>
      </c>
    </row>
    <row r="10" spans="1:6" x14ac:dyDescent="0.2">
      <c r="A10" t="s">
        <v>5</v>
      </c>
      <c r="B10">
        <v>77805</v>
      </c>
      <c r="C10">
        <v>25935</v>
      </c>
      <c r="D10">
        <v>5187</v>
      </c>
      <c r="E10">
        <v>778</v>
      </c>
      <c r="F10">
        <v>5187</v>
      </c>
    </row>
    <row r="11" spans="1:6" x14ac:dyDescent="0.2">
      <c r="B11">
        <v>0</v>
      </c>
      <c r="C11">
        <v>0</v>
      </c>
      <c r="D11">
        <v>113</v>
      </c>
      <c r="E11">
        <v>90</v>
      </c>
      <c r="F11">
        <v>0</v>
      </c>
    </row>
    <row r="12" spans="1:6" x14ac:dyDescent="0.2">
      <c r="B12">
        <v>0</v>
      </c>
      <c r="C12">
        <v>0</v>
      </c>
      <c r="D12">
        <v>88</v>
      </c>
      <c r="E12">
        <v>90</v>
      </c>
      <c r="F12">
        <v>0</v>
      </c>
    </row>
    <row r="13" spans="1:6" x14ac:dyDescent="0.2"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">
      <c r="B14">
        <v>0</v>
      </c>
      <c r="C14">
        <v>0</v>
      </c>
      <c r="D14">
        <v>733</v>
      </c>
      <c r="E14">
        <v>877</v>
      </c>
      <c r="F14">
        <v>0</v>
      </c>
    </row>
    <row r="15" spans="1:6" x14ac:dyDescent="0.2">
      <c r="B15">
        <v>0</v>
      </c>
      <c r="C15">
        <v>0</v>
      </c>
      <c r="D15">
        <v>90</v>
      </c>
      <c r="E15">
        <v>80</v>
      </c>
      <c r="F15">
        <v>0</v>
      </c>
    </row>
    <row r="16" spans="1:6" x14ac:dyDescent="0.2">
      <c r="B16">
        <v>0</v>
      </c>
      <c r="C16">
        <v>0</v>
      </c>
      <c r="D16">
        <v>70</v>
      </c>
      <c r="E16">
        <v>80</v>
      </c>
      <c r="F16">
        <v>0</v>
      </c>
    </row>
    <row r="17" spans="2:6" x14ac:dyDescent="0.2">
      <c r="B17">
        <v>0</v>
      </c>
      <c r="C17">
        <v>0</v>
      </c>
      <c r="D17">
        <v>16</v>
      </c>
      <c r="E17">
        <v>27</v>
      </c>
      <c r="F17">
        <v>0</v>
      </c>
    </row>
    <row r="18" spans="2:6" x14ac:dyDescent="0.2">
      <c r="B18">
        <v>0</v>
      </c>
      <c r="C18">
        <v>0</v>
      </c>
      <c r="D18">
        <v>519</v>
      </c>
      <c r="E18">
        <v>519</v>
      </c>
      <c r="F18">
        <v>0</v>
      </c>
    </row>
    <row r="19" spans="2:6" x14ac:dyDescent="0.2">
      <c r="B19">
        <v>1.3252840538678701E-2</v>
      </c>
      <c r="C19">
        <v>1.75126576946667E-2</v>
      </c>
      <c r="D19">
        <v>0.32568632024546601</v>
      </c>
      <c r="E19">
        <v>0.15392734457616</v>
      </c>
      <c r="F19">
        <v>1.1472728531487101E-2</v>
      </c>
    </row>
    <row r="20" spans="2:6" x14ac:dyDescent="0.2">
      <c r="B20">
        <v>5.67169484423421E-3</v>
      </c>
      <c r="C20">
        <v>7.6874351599444399E-3</v>
      </c>
      <c r="D20">
        <v>0.27715830228515698</v>
      </c>
      <c r="E20">
        <v>0.15392734457616</v>
      </c>
      <c r="F20">
        <v>1.1469329203202599E-2</v>
      </c>
    </row>
    <row r="21" spans="2:6" x14ac:dyDescent="0.2">
      <c r="B21">
        <v>-9.6665726289972206E-2</v>
      </c>
      <c r="C21">
        <v>-9.4649985974261996E-2</v>
      </c>
      <c r="D21">
        <v>0.17482088115095101</v>
      </c>
      <c r="E21">
        <v>5.1589923441953303E-2</v>
      </c>
      <c r="F21">
        <v>-9.08680919310038E-2</v>
      </c>
    </row>
    <row r="22" spans="2:6" x14ac:dyDescent="0.2">
      <c r="B22">
        <v>1</v>
      </c>
      <c r="C22">
        <v>1</v>
      </c>
      <c r="D22">
        <v>1</v>
      </c>
      <c r="E22">
        <v>1</v>
      </c>
      <c r="F22">
        <v>1</v>
      </c>
    </row>
  </sheetData>
  <conditionalFormatting sqref="B4:D5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showGridLines="0" topLeftCell="A25" workbookViewId="0">
      <selection activeCell="H9" sqref="H9:O54"/>
    </sheetView>
  </sheetViews>
  <sheetFormatPr baseColWidth="10" defaultRowHeight="16" x14ac:dyDescent="0.2"/>
  <sheetData>
    <row r="2" spans="1:6" x14ac:dyDescent="0.2">
      <c r="A2" t="s">
        <v>0</v>
      </c>
      <c r="B2" t="s">
        <v>3</v>
      </c>
    </row>
    <row r="3" spans="1:6" x14ac:dyDescent="0.2">
      <c r="A3" t="s">
        <v>4</v>
      </c>
      <c r="C3" t="s">
        <v>3</v>
      </c>
    </row>
    <row r="4" spans="1:6" x14ac:dyDescent="0.2">
      <c r="A4" t="s">
        <v>9</v>
      </c>
      <c r="B4" s="1"/>
      <c r="C4" s="1"/>
      <c r="D4" t="s">
        <v>3</v>
      </c>
    </row>
    <row r="5" spans="1:6" x14ac:dyDescent="0.2">
      <c r="A5" t="s">
        <v>2</v>
      </c>
      <c r="B5" s="1"/>
      <c r="C5" s="1"/>
      <c r="E5" t="s">
        <v>3</v>
      </c>
    </row>
    <row r="6" spans="1:6" x14ac:dyDescent="0.2">
      <c r="B6" t="s">
        <v>0</v>
      </c>
      <c r="C6" t="s">
        <v>4</v>
      </c>
      <c r="D6" t="s">
        <v>10</v>
      </c>
      <c r="E6" t="s">
        <v>14</v>
      </c>
      <c r="F6" t="s">
        <v>15</v>
      </c>
    </row>
    <row r="7" spans="1:6" x14ac:dyDescent="0.2">
      <c r="A7" t="s">
        <v>6</v>
      </c>
      <c r="B7">
        <v>239</v>
      </c>
      <c r="C7">
        <v>120</v>
      </c>
      <c r="D7">
        <v>29</v>
      </c>
      <c r="E7">
        <v>380</v>
      </c>
      <c r="F7">
        <v>516</v>
      </c>
    </row>
    <row r="8" spans="1:6" x14ac:dyDescent="0.2">
      <c r="A8" t="s">
        <v>7</v>
      </c>
      <c r="B8">
        <v>99</v>
      </c>
      <c r="C8">
        <v>50</v>
      </c>
      <c r="D8">
        <v>29</v>
      </c>
      <c r="E8">
        <v>157</v>
      </c>
      <c r="F8">
        <v>295</v>
      </c>
    </row>
    <row r="9" spans="1:6" x14ac:dyDescent="0.2">
      <c r="A9" t="s">
        <v>8</v>
      </c>
      <c r="B9">
        <v>-7864</v>
      </c>
      <c r="C9">
        <v>-2604</v>
      </c>
      <c r="D9">
        <v>-502</v>
      </c>
      <c r="E9">
        <v>-13114</v>
      </c>
      <c r="F9">
        <v>-10322</v>
      </c>
    </row>
    <row r="10" spans="1:6" x14ac:dyDescent="0.2">
      <c r="A10" t="s">
        <v>5</v>
      </c>
      <c r="B10">
        <v>77805</v>
      </c>
      <c r="C10">
        <v>25935</v>
      </c>
      <c r="D10">
        <v>5187</v>
      </c>
      <c r="E10">
        <v>129674</v>
      </c>
      <c r="F10">
        <v>103739</v>
      </c>
    </row>
    <row r="11" spans="1:6" x14ac:dyDescent="0.2"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"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"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"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"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">
      <c r="B16">
        <v>0</v>
      </c>
      <c r="C16">
        <v>0</v>
      </c>
      <c r="D16">
        <v>0</v>
      </c>
      <c r="E16">
        <v>0</v>
      </c>
      <c r="F16">
        <v>0</v>
      </c>
    </row>
    <row r="17" spans="2:6" x14ac:dyDescent="0.2">
      <c r="B17">
        <v>0</v>
      </c>
      <c r="C17">
        <v>0</v>
      </c>
      <c r="D17">
        <v>0</v>
      </c>
      <c r="E17">
        <v>0</v>
      </c>
      <c r="F17">
        <v>0</v>
      </c>
    </row>
    <row r="18" spans="2:6" x14ac:dyDescent="0.2">
      <c r="B18">
        <v>0</v>
      </c>
      <c r="C18">
        <v>0</v>
      </c>
      <c r="D18">
        <v>0</v>
      </c>
      <c r="E18">
        <v>0</v>
      </c>
      <c r="F18">
        <v>0</v>
      </c>
    </row>
    <row r="19" spans="2:6" x14ac:dyDescent="0.2">
      <c r="B19">
        <v>1.3252840538678701E-2</v>
      </c>
      <c r="C19">
        <v>1.75126576946667E-2</v>
      </c>
      <c r="D19">
        <v>1.1472728531487101E-2</v>
      </c>
      <c r="E19">
        <v>2.2445922492514699E-2</v>
      </c>
      <c r="F19">
        <v>5.4487240750695297E-2</v>
      </c>
    </row>
    <row r="20" spans="2:6" x14ac:dyDescent="0.2">
      <c r="B20">
        <v>5.67169484423421E-3</v>
      </c>
      <c r="C20">
        <v>7.6874351599444399E-3</v>
      </c>
      <c r="D20">
        <v>1.1469329203202599E-2</v>
      </c>
      <c r="E20">
        <v>9.7831289508480395E-3</v>
      </c>
      <c r="F20">
        <v>4.5739801514438697E-2</v>
      </c>
    </row>
    <row r="21" spans="2:6" x14ac:dyDescent="0.2">
      <c r="B21">
        <v>-9.6665726289972206E-2</v>
      </c>
      <c r="C21">
        <v>-9.4649985974261996E-2</v>
      </c>
      <c r="D21">
        <v>-9.08680919310038E-2</v>
      </c>
      <c r="E21">
        <v>-9.2554292183358394E-2</v>
      </c>
      <c r="F21">
        <v>-5.6597619619767801E-2</v>
      </c>
    </row>
    <row r="22" spans="2:6" x14ac:dyDescent="0.2">
      <c r="B22">
        <v>1</v>
      </c>
      <c r="C22">
        <v>1</v>
      </c>
      <c r="D22">
        <v>1</v>
      </c>
      <c r="E22">
        <v>1</v>
      </c>
      <c r="F22">
        <v>1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"/>
  <sheetViews>
    <sheetView showGridLines="0" topLeftCell="B19" workbookViewId="0">
      <selection activeCell="H8" sqref="H8:O37"/>
    </sheetView>
  </sheetViews>
  <sheetFormatPr baseColWidth="10" defaultRowHeight="16" x14ac:dyDescent="0.2"/>
  <sheetData>
    <row r="2" spans="1:5" x14ac:dyDescent="0.2">
      <c r="A2" t="s">
        <v>0</v>
      </c>
      <c r="B2" t="s">
        <v>3</v>
      </c>
    </row>
    <row r="3" spans="1:5" x14ac:dyDescent="0.2">
      <c r="A3" t="s">
        <v>4</v>
      </c>
      <c r="C3" t="s">
        <v>3</v>
      </c>
    </row>
    <row r="4" spans="1:5" x14ac:dyDescent="0.2">
      <c r="A4" t="s">
        <v>9</v>
      </c>
      <c r="B4" s="1"/>
      <c r="C4" s="1"/>
      <c r="D4" t="s">
        <v>3</v>
      </c>
    </row>
    <row r="5" spans="1:5" x14ac:dyDescent="0.2">
      <c r="A5" t="s">
        <v>2</v>
      </c>
      <c r="B5" s="1"/>
      <c r="C5" s="1"/>
      <c r="E5" t="s">
        <v>3</v>
      </c>
    </row>
    <row r="6" spans="1:5" x14ac:dyDescent="0.2">
      <c r="B6" t="s">
        <v>0</v>
      </c>
      <c r="C6" t="s">
        <v>14</v>
      </c>
      <c r="D6" t="s">
        <v>15</v>
      </c>
      <c r="E6" t="s">
        <v>16</v>
      </c>
    </row>
    <row r="7" spans="1:5" x14ac:dyDescent="0.2">
      <c r="A7" t="s">
        <v>17</v>
      </c>
      <c r="B7" s="3">
        <f>B21/1000000</f>
        <v>6.1667872576281599</v>
      </c>
      <c r="C7" s="3">
        <f t="shared" ref="C7:E7" si="0">C21/1000000</f>
        <v>13.4857254731329</v>
      </c>
      <c r="D7" s="3">
        <f t="shared" si="0"/>
        <v>25.812492292994598</v>
      </c>
      <c r="E7" s="3">
        <f t="shared" si="0"/>
        <v>54.591014464527504</v>
      </c>
    </row>
    <row r="8" spans="1:5" x14ac:dyDescent="0.2">
      <c r="A8" t="s">
        <v>18</v>
      </c>
      <c r="B8" s="3">
        <f t="shared" ref="B8:E8" si="1">B22/1000000</f>
        <v>-4.9322023543873597</v>
      </c>
      <c r="C8" s="3">
        <f t="shared" si="1"/>
        <v>-5.0289122044733796</v>
      </c>
      <c r="D8" s="3">
        <f t="shared" si="1"/>
        <v>-5.0289122044733796</v>
      </c>
      <c r="E8" s="3">
        <f t="shared" si="1"/>
        <v>-5.0289122044733796</v>
      </c>
    </row>
    <row r="9" spans="1:5" x14ac:dyDescent="0.2">
      <c r="A9" t="s">
        <v>19</v>
      </c>
      <c r="B9" s="3">
        <f t="shared" ref="B9:E9" si="2">B23/1000000</f>
        <v>11.098989612015501</v>
      </c>
      <c r="C9" s="3">
        <f t="shared" si="2"/>
        <v>18.514637677606299</v>
      </c>
      <c r="D9" s="3">
        <f t="shared" si="2"/>
        <v>30.841404497467998</v>
      </c>
      <c r="E9" s="3">
        <f t="shared" si="2"/>
        <v>59.619926669000904</v>
      </c>
    </row>
    <row r="10" spans="1:5" x14ac:dyDescent="0.2">
      <c r="A10" t="s">
        <v>23</v>
      </c>
      <c r="B10" s="3">
        <f t="shared" ref="B10:E10" si="3">B24/1000000</f>
        <v>1.84225558903701</v>
      </c>
      <c r="C10" s="3">
        <f t="shared" si="3"/>
        <v>5.2797303620014793</v>
      </c>
      <c r="D10" s="3">
        <f t="shared" si="3"/>
        <v>20.814683776022502</v>
      </c>
      <c r="E10" s="3">
        <f t="shared" si="3"/>
        <v>51.392430099924198</v>
      </c>
    </row>
    <row r="11" spans="1:5" x14ac:dyDescent="0.2">
      <c r="A11" t="s">
        <v>17</v>
      </c>
      <c r="B11" s="3">
        <f t="shared" ref="B11:E11" si="4">B25/1000000</f>
        <v>10.5750624326481</v>
      </c>
      <c r="C11" s="3">
        <f t="shared" si="4"/>
        <v>23.067263285706098</v>
      </c>
      <c r="D11" s="3">
        <f t="shared" si="4"/>
        <v>44.610384333201601</v>
      </c>
      <c r="E11" s="3">
        <f t="shared" si="4"/>
        <v>81.358146908150601</v>
      </c>
    </row>
    <row r="12" spans="1:5" x14ac:dyDescent="0.2">
      <c r="A12" t="s">
        <v>18</v>
      </c>
      <c r="B12" s="3">
        <f t="shared" ref="B12:E12" si="5">B26/1000000</f>
        <v>-8.52753599132018</v>
      </c>
      <c r="C12" s="3">
        <f t="shared" si="5"/>
        <v>-8.6947425793852808</v>
      </c>
      <c r="D12" s="3">
        <f t="shared" si="5"/>
        <v>-8.6947425793852808</v>
      </c>
      <c r="E12" s="3">
        <f t="shared" si="5"/>
        <v>-8.6947425793852808</v>
      </c>
    </row>
    <row r="13" spans="1:5" x14ac:dyDescent="0.2">
      <c r="A13" t="s">
        <v>19</v>
      </c>
      <c r="B13" s="3">
        <f t="shared" ref="B13:E13" si="6">B27/1000000</f>
        <v>19.102598423968299</v>
      </c>
      <c r="C13" s="3">
        <f t="shared" si="6"/>
        <v>31.7620058650913</v>
      </c>
      <c r="D13" s="3">
        <f t="shared" si="6"/>
        <v>53.3051269125869</v>
      </c>
      <c r="E13" s="3">
        <f t="shared" si="6"/>
        <v>90.052889487535893</v>
      </c>
    </row>
    <row r="14" spans="1:5" x14ac:dyDescent="0.2">
      <c r="A14" t="s">
        <v>23</v>
      </c>
      <c r="B14" s="3">
        <f t="shared" ref="B14:E14" si="7">B28/1000000</f>
        <v>3.1639268616116603</v>
      </c>
      <c r="C14" s="3">
        <f t="shared" si="7"/>
        <v>9.0487120170454602</v>
      </c>
      <c r="D14" s="3">
        <f t="shared" si="7"/>
        <v>35.976773055544598</v>
      </c>
      <c r="E14" s="3">
        <f t="shared" si="7"/>
        <v>75.13415198788411</v>
      </c>
    </row>
    <row r="15" spans="1:5" x14ac:dyDescent="0.2">
      <c r="A15" t="s">
        <v>17</v>
      </c>
      <c r="B15" s="3">
        <f t="shared" ref="B15:E15" si="8">B29/1000000</f>
        <v>59.206101304296396</v>
      </c>
      <c r="C15" s="3">
        <f t="shared" si="8"/>
        <v>111.927197642275</v>
      </c>
      <c r="D15" s="3">
        <f t="shared" si="8"/>
        <v>204.02912481530402</v>
      </c>
      <c r="E15" s="3">
        <f t="shared" si="8"/>
        <v>280.84788029903604</v>
      </c>
    </row>
    <row r="16" spans="1:5" x14ac:dyDescent="0.2">
      <c r="A16" t="s">
        <v>18</v>
      </c>
      <c r="B16" s="3">
        <f t="shared" ref="B16:E16" si="9">B30/1000000</f>
        <v>-58.216861356866502</v>
      </c>
      <c r="C16" s="3">
        <f t="shared" si="9"/>
        <v>-59.558947081323403</v>
      </c>
      <c r="D16" s="3">
        <f t="shared" si="9"/>
        <v>-59.558947081323403</v>
      </c>
      <c r="E16" s="3">
        <f t="shared" si="9"/>
        <v>-59.558947081323403</v>
      </c>
    </row>
    <row r="17" spans="1:5" x14ac:dyDescent="0.2">
      <c r="A17" t="s">
        <v>19</v>
      </c>
      <c r="B17" s="3">
        <f t="shared" ref="B17:E17" si="10">B31/1000000</f>
        <v>117.422962661163</v>
      </c>
      <c r="C17" s="3">
        <f t="shared" si="10"/>
        <v>171.48614472359802</v>
      </c>
      <c r="D17" s="3">
        <f t="shared" si="10"/>
        <v>263.58807189662701</v>
      </c>
      <c r="E17" s="3">
        <f t="shared" si="10"/>
        <v>340.40682738036003</v>
      </c>
    </row>
    <row r="18" spans="1:5" x14ac:dyDescent="0.2">
      <c r="A18" t="s">
        <v>23</v>
      </c>
      <c r="B18" s="3">
        <f t="shared" ref="B18:E18" si="11">B32/1000000</f>
        <v>16.417793604743299</v>
      </c>
      <c r="C18" s="3">
        <f t="shared" si="11"/>
        <v>42.429223771069402</v>
      </c>
      <c r="D18" s="3">
        <f t="shared" si="11"/>
        <v>150.19426208677501</v>
      </c>
      <c r="E18" s="3">
        <f t="shared" si="11"/>
        <v>230.755158074126</v>
      </c>
    </row>
    <row r="21" spans="1:5" x14ac:dyDescent="0.2">
      <c r="B21">
        <v>6166787.2576281596</v>
      </c>
      <c r="C21">
        <v>13485725.473132901</v>
      </c>
      <c r="D21">
        <v>25812492.2929946</v>
      </c>
      <c r="E21">
        <v>54591014.464527503</v>
      </c>
    </row>
    <row r="22" spans="1:5" x14ac:dyDescent="0.2">
      <c r="B22">
        <v>-4932202.3543873597</v>
      </c>
      <c r="C22">
        <v>-5028912.20447338</v>
      </c>
      <c r="D22">
        <v>-5028912.20447338</v>
      </c>
      <c r="E22">
        <v>-5028912.20447338</v>
      </c>
    </row>
    <row r="23" spans="1:5" x14ac:dyDescent="0.2">
      <c r="B23">
        <v>11098989.612015501</v>
      </c>
      <c r="C23">
        <v>18514637.6776063</v>
      </c>
      <c r="D23">
        <v>30841404.497467998</v>
      </c>
      <c r="E23">
        <v>59619926.669000901</v>
      </c>
    </row>
    <row r="24" spans="1:5" x14ac:dyDescent="0.2">
      <c r="B24">
        <v>1842255.58903701</v>
      </c>
      <c r="C24">
        <v>5279730.3620014796</v>
      </c>
      <c r="D24">
        <v>20814683.776022501</v>
      </c>
      <c r="E24">
        <v>51392430.099924199</v>
      </c>
    </row>
    <row r="25" spans="1:5" x14ac:dyDescent="0.2">
      <c r="B25">
        <v>10575062.4326481</v>
      </c>
      <c r="C25">
        <v>23067263.285706099</v>
      </c>
      <c r="D25">
        <v>44610384.333201602</v>
      </c>
      <c r="E25">
        <v>81358146.908150598</v>
      </c>
    </row>
    <row r="26" spans="1:5" x14ac:dyDescent="0.2">
      <c r="B26">
        <v>-8527535.9913201798</v>
      </c>
      <c r="C26">
        <v>-8694742.5793852806</v>
      </c>
      <c r="D26">
        <v>-8694742.5793852806</v>
      </c>
      <c r="E26">
        <v>-8694742.5793852806</v>
      </c>
    </row>
    <row r="27" spans="1:5" x14ac:dyDescent="0.2">
      <c r="B27">
        <v>19102598.4239683</v>
      </c>
      <c r="C27">
        <v>31762005.865091302</v>
      </c>
      <c r="D27">
        <v>53305126.912586898</v>
      </c>
      <c r="E27">
        <v>90052889.487535894</v>
      </c>
    </row>
    <row r="28" spans="1:5" x14ac:dyDescent="0.2">
      <c r="B28">
        <v>3163926.8616116601</v>
      </c>
      <c r="C28">
        <v>9048712.0170454606</v>
      </c>
      <c r="D28">
        <v>35976773.0555446</v>
      </c>
      <c r="E28">
        <v>75134151.987884104</v>
      </c>
    </row>
    <row r="29" spans="1:5" x14ac:dyDescent="0.2">
      <c r="B29">
        <v>59206101.304296397</v>
      </c>
      <c r="C29">
        <v>111927197.64227501</v>
      </c>
      <c r="D29">
        <v>204029124.81530401</v>
      </c>
      <c r="E29">
        <v>280847880.29903603</v>
      </c>
    </row>
    <row r="30" spans="1:5" x14ac:dyDescent="0.2">
      <c r="B30">
        <v>-58216861.356866501</v>
      </c>
      <c r="C30">
        <v>-59558947.0813234</v>
      </c>
      <c r="D30">
        <v>-59558947.0813234</v>
      </c>
      <c r="E30">
        <v>-59558947.0813234</v>
      </c>
    </row>
    <row r="31" spans="1:5" x14ac:dyDescent="0.2">
      <c r="B31">
        <v>117422962.661163</v>
      </c>
      <c r="C31">
        <v>171486144.723598</v>
      </c>
      <c r="D31">
        <v>263588071.89662701</v>
      </c>
      <c r="E31">
        <v>340406827.38036001</v>
      </c>
    </row>
    <row r="32" spans="1:5" x14ac:dyDescent="0.2">
      <c r="B32">
        <v>16417793.6047433</v>
      </c>
      <c r="C32">
        <v>42429223.7710694</v>
      </c>
      <c r="D32">
        <v>150194262.086775</v>
      </c>
      <c r="E32">
        <v>230755158.07412601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showGridLines="0" topLeftCell="E28" workbookViewId="0">
      <selection activeCell="J9" sqref="J9:Q55"/>
    </sheetView>
  </sheetViews>
  <sheetFormatPr baseColWidth="10" defaultRowHeight="16" x14ac:dyDescent="0.2"/>
  <sheetData>
    <row r="2" spans="1:7" x14ac:dyDescent="0.2">
      <c r="A2" t="s">
        <v>0</v>
      </c>
      <c r="B2" t="s">
        <v>3</v>
      </c>
    </row>
    <row r="3" spans="1:7" x14ac:dyDescent="0.2">
      <c r="A3" t="s">
        <v>4</v>
      </c>
      <c r="C3" t="s">
        <v>3</v>
      </c>
    </row>
    <row r="4" spans="1:7" x14ac:dyDescent="0.2">
      <c r="A4" t="s">
        <v>9</v>
      </c>
      <c r="B4" s="1"/>
      <c r="C4" s="1"/>
      <c r="D4" t="s">
        <v>3</v>
      </c>
    </row>
    <row r="5" spans="1:7" x14ac:dyDescent="0.2">
      <c r="A5" t="s">
        <v>2</v>
      </c>
      <c r="B5" s="1"/>
      <c r="C5" s="1"/>
      <c r="E5" t="s">
        <v>3</v>
      </c>
    </row>
    <row r="6" spans="1:7" x14ac:dyDescent="0.2">
      <c r="B6" t="s">
        <v>0</v>
      </c>
      <c r="C6" t="s">
        <v>11</v>
      </c>
      <c r="D6" t="s">
        <v>13</v>
      </c>
      <c r="E6" t="s">
        <v>12</v>
      </c>
      <c r="F6" t="s">
        <v>20</v>
      </c>
      <c r="G6" t="s">
        <v>21</v>
      </c>
    </row>
    <row r="7" spans="1:7" x14ac:dyDescent="0.2">
      <c r="A7" t="s">
        <v>6</v>
      </c>
      <c r="B7">
        <v>229</v>
      </c>
      <c r="C7">
        <v>45</v>
      </c>
      <c r="D7">
        <v>30</v>
      </c>
      <c r="E7">
        <v>944</v>
      </c>
      <c r="F7">
        <v>602</v>
      </c>
      <c r="G7">
        <v>597</v>
      </c>
    </row>
    <row r="8" spans="1:7" x14ac:dyDescent="0.2">
      <c r="A8" t="s">
        <v>7</v>
      </c>
      <c r="B8">
        <v>79</v>
      </c>
      <c r="C8">
        <v>45</v>
      </c>
      <c r="D8">
        <v>30</v>
      </c>
      <c r="E8">
        <v>577</v>
      </c>
      <c r="F8">
        <v>291</v>
      </c>
      <c r="G8">
        <v>288</v>
      </c>
    </row>
    <row r="9" spans="1:7" x14ac:dyDescent="0.2">
      <c r="A9" t="s">
        <v>8</v>
      </c>
      <c r="B9">
        <v>-4577</v>
      </c>
      <c r="C9">
        <v>14</v>
      </c>
      <c r="D9">
        <v>-47</v>
      </c>
      <c r="E9">
        <v>-7184</v>
      </c>
      <c r="F9">
        <v>-7469</v>
      </c>
      <c r="G9">
        <v>-7472</v>
      </c>
    </row>
    <row r="10" spans="1:7" x14ac:dyDescent="0.2">
      <c r="A10" t="s">
        <v>5</v>
      </c>
      <c r="B10">
        <v>45497</v>
      </c>
      <c r="C10">
        <v>303</v>
      </c>
      <c r="D10">
        <v>758</v>
      </c>
      <c r="E10">
        <v>75829</v>
      </c>
      <c r="F10">
        <v>75829</v>
      </c>
      <c r="G10">
        <v>75829</v>
      </c>
    </row>
    <row r="11" spans="1:7" x14ac:dyDescent="0.2">
      <c r="B11">
        <v>0</v>
      </c>
      <c r="C11">
        <v>45</v>
      </c>
      <c r="D11">
        <v>32</v>
      </c>
      <c r="E11">
        <v>0</v>
      </c>
      <c r="F11">
        <v>76</v>
      </c>
      <c r="G11">
        <v>65</v>
      </c>
    </row>
    <row r="12" spans="1:7" x14ac:dyDescent="0.2">
      <c r="B12">
        <v>0</v>
      </c>
      <c r="C12">
        <v>45</v>
      </c>
      <c r="D12">
        <v>32</v>
      </c>
      <c r="E12">
        <v>0</v>
      </c>
      <c r="F12">
        <v>61</v>
      </c>
      <c r="G12">
        <v>55</v>
      </c>
    </row>
    <row r="13" spans="1:7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B14">
        <v>0</v>
      </c>
      <c r="C14">
        <v>437</v>
      </c>
      <c r="D14">
        <v>214</v>
      </c>
      <c r="E14">
        <v>0</v>
      </c>
      <c r="F14">
        <v>515</v>
      </c>
      <c r="G14">
        <v>448</v>
      </c>
    </row>
    <row r="15" spans="1:7" x14ac:dyDescent="0.2">
      <c r="B15">
        <v>0</v>
      </c>
      <c r="C15">
        <v>39</v>
      </c>
      <c r="D15">
        <v>18</v>
      </c>
      <c r="E15">
        <v>0</v>
      </c>
      <c r="F15">
        <v>42</v>
      </c>
      <c r="G15">
        <v>47</v>
      </c>
    </row>
    <row r="16" spans="1:7" x14ac:dyDescent="0.2">
      <c r="B16">
        <v>0</v>
      </c>
      <c r="C16">
        <v>39</v>
      </c>
      <c r="D16">
        <v>18</v>
      </c>
      <c r="E16">
        <v>0</v>
      </c>
      <c r="F16">
        <v>41</v>
      </c>
      <c r="G16">
        <v>42</v>
      </c>
    </row>
    <row r="17" spans="2:7" x14ac:dyDescent="0.2">
      <c r="B17">
        <v>0</v>
      </c>
      <c r="C17">
        <v>24</v>
      </c>
      <c r="D17">
        <v>2</v>
      </c>
      <c r="E17">
        <v>0</v>
      </c>
      <c r="F17">
        <v>25</v>
      </c>
      <c r="G17">
        <v>11</v>
      </c>
    </row>
    <row r="18" spans="2:7" x14ac:dyDescent="0.2">
      <c r="B18">
        <v>0</v>
      </c>
      <c r="C18">
        <v>152</v>
      </c>
      <c r="D18">
        <v>152</v>
      </c>
      <c r="E18">
        <v>0</v>
      </c>
      <c r="F18">
        <v>152</v>
      </c>
      <c r="G18">
        <v>303</v>
      </c>
    </row>
    <row r="19" spans="2:7" x14ac:dyDescent="0.2">
      <c r="B19">
        <v>1.5860913403325599E-2</v>
      </c>
      <c r="C19">
        <v>0.26693899474812099</v>
      </c>
      <c r="D19">
        <v>0.12157748470355199</v>
      </c>
      <c r="E19">
        <v>5.3023595283909902E-2</v>
      </c>
      <c r="F19">
        <v>0.281357194650528</v>
      </c>
      <c r="G19">
        <v>0.19528975036788401</v>
      </c>
    </row>
    <row r="20" spans="2:7" x14ac:dyDescent="0.2">
      <c r="B20">
        <v>5.90011965332556E-3</v>
      </c>
      <c r="C20">
        <v>0.266928978526844</v>
      </c>
      <c r="D20">
        <v>0.12156339683532801</v>
      </c>
      <c r="E20">
        <v>3.4249346436687603E-2</v>
      </c>
      <c r="F20">
        <v>0.27633719221882402</v>
      </c>
      <c r="G20">
        <v>0.175889733248698</v>
      </c>
    </row>
    <row r="21" spans="2:7" x14ac:dyDescent="0.2">
      <c r="B21">
        <v>-9.6437301480880894E-2</v>
      </c>
      <c r="C21">
        <v>0.16459155739263701</v>
      </c>
      <c r="D21">
        <v>1.9225975701121899E-2</v>
      </c>
      <c r="E21">
        <v>-6.8088074697518805E-2</v>
      </c>
      <c r="F21">
        <v>0.17399977108461701</v>
      </c>
      <c r="G21">
        <v>7.3552312114491702E-2</v>
      </c>
    </row>
    <row r="22" spans="2:7" x14ac:dyDescent="0.2"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showGridLines="0" tabSelected="1" topLeftCell="E26" workbookViewId="0">
      <selection activeCell="H41" sqref="H41"/>
    </sheetView>
  </sheetViews>
  <sheetFormatPr baseColWidth="10" defaultRowHeight="16" x14ac:dyDescent="0.2"/>
  <sheetData>
    <row r="2" spans="1:5" x14ac:dyDescent="0.2">
      <c r="A2" t="s">
        <v>0</v>
      </c>
      <c r="B2" t="s">
        <v>3</v>
      </c>
    </row>
    <row r="3" spans="1:5" x14ac:dyDescent="0.2">
      <c r="A3" t="s">
        <v>4</v>
      </c>
      <c r="C3" t="s">
        <v>3</v>
      </c>
    </row>
    <row r="4" spans="1:5" x14ac:dyDescent="0.2">
      <c r="A4" t="s">
        <v>9</v>
      </c>
      <c r="B4" s="1"/>
      <c r="C4" s="1"/>
      <c r="D4" t="s">
        <v>3</v>
      </c>
    </row>
    <row r="5" spans="1:5" x14ac:dyDescent="0.2">
      <c r="A5" t="s">
        <v>2</v>
      </c>
      <c r="B5" s="1"/>
      <c r="C5" s="1"/>
      <c r="E5" t="s">
        <v>3</v>
      </c>
    </row>
    <row r="6" spans="1:5" x14ac:dyDescent="0.2">
      <c r="B6" t="s">
        <v>22</v>
      </c>
    </row>
    <row r="7" spans="1:5" x14ac:dyDescent="0.2">
      <c r="A7" t="s">
        <v>6</v>
      </c>
      <c r="B7">
        <v>2032</v>
      </c>
    </row>
    <row r="8" spans="1:5" x14ac:dyDescent="0.2">
      <c r="A8" t="s">
        <v>7</v>
      </c>
      <c r="B8">
        <v>1620</v>
      </c>
    </row>
    <row r="9" spans="1:5" x14ac:dyDescent="0.2">
      <c r="A9" t="s">
        <v>8</v>
      </c>
      <c r="B9">
        <v>-5267</v>
      </c>
    </row>
    <row r="10" spans="1:5" x14ac:dyDescent="0.2">
      <c r="A10" t="s">
        <v>5</v>
      </c>
      <c r="B10">
        <v>67289</v>
      </c>
    </row>
    <row r="11" spans="1:5" x14ac:dyDescent="0.2">
      <c r="B11">
        <v>0</v>
      </c>
    </row>
    <row r="12" spans="1:5" x14ac:dyDescent="0.2">
      <c r="B12">
        <v>0</v>
      </c>
    </row>
    <row r="13" spans="1:5" x14ac:dyDescent="0.2">
      <c r="B13">
        <v>0</v>
      </c>
    </row>
    <row r="14" spans="1:5" x14ac:dyDescent="0.2">
      <c r="B14">
        <v>0</v>
      </c>
    </row>
    <row r="15" spans="1:5" x14ac:dyDescent="0.2">
      <c r="B15">
        <v>0</v>
      </c>
    </row>
    <row r="16" spans="1:5" x14ac:dyDescent="0.2">
      <c r="B16">
        <v>0</v>
      </c>
    </row>
    <row r="17" spans="2:2" x14ac:dyDescent="0.2">
      <c r="B17">
        <v>0</v>
      </c>
    </row>
    <row r="18" spans="2:2" x14ac:dyDescent="0.2">
      <c r="B18">
        <v>0</v>
      </c>
    </row>
    <row r="19" spans="2:2" x14ac:dyDescent="0.2">
      <c r="B19">
        <v>9.6561385236809794E-2</v>
      </c>
    </row>
    <row r="20" spans="2:2" x14ac:dyDescent="0.2">
      <c r="B20">
        <v>7.7049388778476405E-2</v>
      </c>
    </row>
    <row r="21" spans="2:2" x14ac:dyDescent="0.2">
      <c r="B21">
        <v>-2.52880323557301E-2</v>
      </c>
    </row>
    <row r="22" spans="2:2" x14ac:dyDescent="0.2">
      <c r="B22">
        <v>1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"/>
  <sheetViews>
    <sheetView showGridLines="0" topLeftCell="B14" workbookViewId="0">
      <selection activeCell="O8" sqref="H8:O37"/>
    </sheetView>
  </sheetViews>
  <sheetFormatPr baseColWidth="10" defaultRowHeight="16" x14ac:dyDescent="0.2"/>
  <sheetData>
    <row r="2" spans="1:5" x14ac:dyDescent="0.2">
      <c r="A2" t="s">
        <v>0</v>
      </c>
      <c r="B2" t="s">
        <v>3</v>
      </c>
    </row>
    <row r="3" spans="1:5" x14ac:dyDescent="0.2">
      <c r="A3" t="s">
        <v>4</v>
      </c>
      <c r="C3" t="s">
        <v>3</v>
      </c>
    </row>
    <row r="4" spans="1:5" x14ac:dyDescent="0.2">
      <c r="A4" t="s">
        <v>9</v>
      </c>
      <c r="B4" s="1"/>
      <c r="C4" s="1"/>
      <c r="D4" t="s">
        <v>3</v>
      </c>
    </row>
    <row r="5" spans="1:5" x14ac:dyDescent="0.2">
      <c r="A5" t="s">
        <v>2</v>
      </c>
      <c r="B5" s="1"/>
      <c r="C5" s="1"/>
      <c r="E5" t="s">
        <v>3</v>
      </c>
    </row>
    <row r="6" spans="1:5" x14ac:dyDescent="0.2">
      <c r="B6" t="s">
        <v>0</v>
      </c>
      <c r="C6" t="s">
        <v>12</v>
      </c>
      <c r="D6" t="s">
        <v>20</v>
      </c>
      <c r="E6" t="s">
        <v>24</v>
      </c>
    </row>
    <row r="7" spans="1:5" x14ac:dyDescent="0.2">
      <c r="A7" t="s">
        <v>17</v>
      </c>
      <c r="B7" s="3">
        <f>B21/1000000</f>
        <v>3.99575927462238</v>
      </c>
      <c r="C7" s="3">
        <f t="shared" ref="C7:E7" si="0">C21/1000000</f>
        <v>11.0351828500054</v>
      </c>
      <c r="D7" s="3">
        <f t="shared" si="0"/>
        <v>51.000080153480503</v>
      </c>
      <c r="E7" s="3">
        <f t="shared" si="0"/>
        <v>66.369846117308796</v>
      </c>
    </row>
    <row r="8" spans="1:5" x14ac:dyDescent="0.2">
      <c r="A8" t="s">
        <v>18</v>
      </c>
      <c r="B8" s="3">
        <f t="shared" ref="B8:E18" si="1">B22/1000000</f>
        <v>-2.1031566164204101</v>
      </c>
      <c r="C8" s="3">
        <f t="shared" si="1"/>
        <v>-2.1031566164204101</v>
      </c>
      <c r="D8" s="3">
        <f t="shared" si="1"/>
        <v>-2.1031566164204101</v>
      </c>
      <c r="E8" s="3">
        <f t="shared" si="1"/>
        <v>-2.1031566164204101</v>
      </c>
    </row>
    <row r="9" spans="1:5" x14ac:dyDescent="0.2">
      <c r="A9" t="s">
        <v>19</v>
      </c>
      <c r="B9" s="3">
        <f t="shared" si="1"/>
        <v>6.0989158910427905</v>
      </c>
      <c r="C9" s="3">
        <f t="shared" si="1"/>
        <v>13.138339466425801</v>
      </c>
      <c r="D9" s="3">
        <f t="shared" si="1"/>
        <v>53.103236769900903</v>
      </c>
      <c r="E9" s="3">
        <f t="shared" si="1"/>
        <v>68.473002733729203</v>
      </c>
    </row>
    <row r="10" spans="1:5" x14ac:dyDescent="0.2">
      <c r="A10" t="s">
        <v>23</v>
      </c>
      <c r="B10" s="3">
        <f t="shared" si="1"/>
        <v>-0.11889166286025001</v>
      </c>
      <c r="C10" s="3">
        <f t="shared" si="1"/>
        <v>4.0476898037773603</v>
      </c>
      <c r="D10" s="3">
        <f t="shared" si="1"/>
        <v>46.754894299378094</v>
      </c>
      <c r="E10" s="3">
        <f t="shared" si="1"/>
        <v>63.742972466631898</v>
      </c>
    </row>
    <row r="11" spans="1:5" x14ac:dyDescent="0.2">
      <c r="A11" t="s">
        <v>17</v>
      </c>
      <c r="B11" s="3">
        <f t="shared" si="1"/>
        <v>6.8222841205576499</v>
      </c>
      <c r="C11" s="3">
        <f t="shared" si="1"/>
        <v>19.0676320881099</v>
      </c>
      <c r="D11" s="3">
        <f t="shared" si="1"/>
        <v>59.278839212899996</v>
      </c>
      <c r="E11" s="3">
        <f t="shared" si="1"/>
        <v>79.989790088224794</v>
      </c>
    </row>
    <row r="12" spans="1:5" x14ac:dyDescent="0.2">
      <c r="A12" t="s">
        <v>18</v>
      </c>
      <c r="B12" s="3">
        <f t="shared" si="1"/>
        <v>-3.6362546491943202</v>
      </c>
      <c r="C12" s="3">
        <f t="shared" si="1"/>
        <v>-3.6362546491943202</v>
      </c>
      <c r="D12" s="3">
        <f t="shared" si="1"/>
        <v>-3.6362546491943202</v>
      </c>
      <c r="E12" s="3">
        <f t="shared" si="1"/>
        <v>-3.6362546491943202</v>
      </c>
    </row>
    <row r="13" spans="1:5" x14ac:dyDescent="0.2">
      <c r="A13" t="s">
        <v>19</v>
      </c>
      <c r="B13" s="3">
        <f t="shared" si="1"/>
        <v>10.458538769752</v>
      </c>
      <c r="C13" s="3">
        <f t="shared" si="1"/>
        <v>22.703886737304199</v>
      </c>
      <c r="D13" s="3">
        <f t="shared" si="1"/>
        <v>62.915093862094295</v>
      </c>
      <c r="E13" s="3">
        <f t="shared" si="1"/>
        <v>83.626044737419093</v>
      </c>
    </row>
    <row r="14" spans="1:5" x14ac:dyDescent="0.2">
      <c r="A14" t="s">
        <v>23</v>
      </c>
      <c r="B14" s="3">
        <f t="shared" si="1"/>
        <v>-0.24699598131410802</v>
      </c>
      <c r="C14" s="3">
        <f t="shared" si="1"/>
        <v>6.9919313441213307</v>
      </c>
      <c r="D14" s="3">
        <f t="shared" si="1"/>
        <v>49.938320969391199</v>
      </c>
      <c r="E14" s="3">
        <f t="shared" si="1"/>
        <v>73.674295318931911</v>
      </c>
    </row>
    <row r="15" spans="1:5" x14ac:dyDescent="0.2">
      <c r="A15" t="s">
        <v>17</v>
      </c>
      <c r="B15" s="3">
        <f t="shared" si="1"/>
        <v>38.457422426549002</v>
      </c>
      <c r="C15" s="3">
        <f t="shared" si="1"/>
        <v>131.80755903666301</v>
      </c>
      <c r="D15" s="3">
        <f t="shared" si="1"/>
        <v>172.72939645729801</v>
      </c>
      <c r="E15" s="3">
        <f t="shared" si="1"/>
        <v>206.20897939558898</v>
      </c>
    </row>
    <row r="16" spans="1:5" x14ac:dyDescent="0.2">
      <c r="A16" t="s">
        <v>18</v>
      </c>
      <c r="B16" s="3">
        <f t="shared" si="1"/>
        <v>-23.773666067199201</v>
      </c>
      <c r="C16" s="3">
        <f t="shared" si="1"/>
        <v>-25.320932054182599</v>
      </c>
      <c r="D16" s="3">
        <f t="shared" si="1"/>
        <v>-25.320932054182599</v>
      </c>
      <c r="E16" s="3">
        <f t="shared" si="1"/>
        <v>-25.320932054182599</v>
      </c>
    </row>
    <row r="17" spans="1:5" x14ac:dyDescent="0.2">
      <c r="A17" t="s">
        <v>19</v>
      </c>
      <c r="B17" s="3">
        <f t="shared" si="1"/>
        <v>62.231088493748203</v>
      </c>
      <c r="C17" s="3">
        <f t="shared" si="1"/>
        <v>157.12849109084601</v>
      </c>
      <c r="D17" s="3">
        <f t="shared" si="1"/>
        <v>198.05032851147999</v>
      </c>
      <c r="E17" s="3">
        <f t="shared" si="1"/>
        <v>231.52991144977199</v>
      </c>
    </row>
    <row r="18" spans="1:5" x14ac:dyDescent="0.2">
      <c r="A18" t="s">
        <v>23</v>
      </c>
      <c r="B18" s="3">
        <f t="shared" si="1"/>
        <v>-3.8221987248550602</v>
      </c>
      <c r="C18" s="3">
        <f t="shared" si="1"/>
        <v>48.0972870376945</v>
      </c>
      <c r="D18" s="3">
        <f t="shared" si="1"/>
        <v>91.673894278869298</v>
      </c>
      <c r="E18" s="3">
        <f t="shared" si="1"/>
        <v>132.16159749566401</v>
      </c>
    </row>
    <row r="21" spans="1:5" x14ac:dyDescent="0.2">
      <c r="B21">
        <v>3995759.2746223798</v>
      </c>
      <c r="C21">
        <v>11035182.850005399</v>
      </c>
      <c r="D21">
        <v>51000080.1534805</v>
      </c>
      <c r="E21">
        <v>66369846.117308803</v>
      </c>
    </row>
    <row r="22" spans="1:5" x14ac:dyDescent="0.2">
      <c r="B22">
        <v>-2103156.6164204101</v>
      </c>
      <c r="C22">
        <v>-2103156.6164204101</v>
      </c>
      <c r="D22">
        <v>-2103156.6164204101</v>
      </c>
      <c r="E22">
        <v>-2103156.6164204101</v>
      </c>
    </row>
    <row r="23" spans="1:5" x14ac:dyDescent="0.2">
      <c r="B23">
        <v>6098915.8910427904</v>
      </c>
      <c r="C23">
        <v>13138339.466425801</v>
      </c>
      <c r="D23">
        <v>53103236.769900903</v>
      </c>
      <c r="E23">
        <v>68473002.733729199</v>
      </c>
    </row>
    <row r="24" spans="1:5" x14ac:dyDescent="0.2">
      <c r="B24">
        <v>-118891.66286025</v>
      </c>
      <c r="C24">
        <v>4047689.8037773599</v>
      </c>
      <c r="D24">
        <v>46754894.299378097</v>
      </c>
      <c r="E24">
        <v>63742972.466631897</v>
      </c>
    </row>
    <row r="25" spans="1:5" x14ac:dyDescent="0.2">
      <c r="B25">
        <v>6822284.12055765</v>
      </c>
      <c r="C25">
        <v>19067632.088109899</v>
      </c>
      <c r="D25">
        <v>59278839.212899998</v>
      </c>
      <c r="E25">
        <v>79989790.088224798</v>
      </c>
    </row>
    <row r="26" spans="1:5" x14ac:dyDescent="0.2">
      <c r="B26">
        <v>-3636254.6491943202</v>
      </c>
      <c r="C26">
        <v>-3636254.6491943202</v>
      </c>
      <c r="D26">
        <v>-3636254.6491943202</v>
      </c>
      <c r="E26">
        <v>-3636254.6491943202</v>
      </c>
    </row>
    <row r="27" spans="1:5" x14ac:dyDescent="0.2">
      <c r="B27">
        <v>10458538.769752</v>
      </c>
      <c r="C27">
        <v>22703886.737304199</v>
      </c>
      <c r="D27">
        <v>62915093.862094298</v>
      </c>
      <c r="E27">
        <v>83626044.737419099</v>
      </c>
    </row>
    <row r="28" spans="1:5" x14ac:dyDescent="0.2">
      <c r="B28">
        <v>-246995.98131410801</v>
      </c>
      <c r="C28">
        <v>6991931.3441213304</v>
      </c>
      <c r="D28">
        <v>49938320.969391197</v>
      </c>
      <c r="E28">
        <v>73674295.318931907</v>
      </c>
    </row>
    <row r="29" spans="1:5" x14ac:dyDescent="0.2">
      <c r="B29">
        <v>38457422.426549003</v>
      </c>
      <c r="C29">
        <v>131807559.036663</v>
      </c>
      <c r="D29">
        <v>172729396.45729801</v>
      </c>
      <c r="E29">
        <v>206208979.39558899</v>
      </c>
    </row>
    <row r="30" spans="1:5" x14ac:dyDescent="0.2">
      <c r="B30">
        <v>-23773666.0671992</v>
      </c>
      <c r="C30">
        <v>-25320932.0541826</v>
      </c>
      <c r="D30">
        <v>-25320932.0541826</v>
      </c>
      <c r="E30">
        <v>-25320932.0541826</v>
      </c>
    </row>
    <row r="31" spans="1:5" x14ac:dyDescent="0.2">
      <c r="B31">
        <v>62231088.493748203</v>
      </c>
      <c r="C31">
        <v>157128491.090846</v>
      </c>
      <c r="D31">
        <v>198050328.51148</v>
      </c>
      <c r="E31">
        <v>231529911.449772</v>
      </c>
    </row>
    <row r="32" spans="1:5" x14ac:dyDescent="0.2">
      <c r="B32">
        <v>-3822198.7248550602</v>
      </c>
      <c r="C32">
        <v>48097287.037694499</v>
      </c>
      <c r="D32">
        <v>91673894.278869301</v>
      </c>
      <c r="E32">
        <v>132161597.495664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"/>
  <sheetViews>
    <sheetView showGridLines="0" topLeftCell="C10" workbookViewId="0">
      <selection activeCell="G27" sqref="G27"/>
    </sheetView>
  </sheetViews>
  <sheetFormatPr baseColWidth="10" defaultRowHeight="16" x14ac:dyDescent="0.2"/>
  <sheetData>
    <row r="2" spans="1:5" x14ac:dyDescent="0.2">
      <c r="A2" t="s">
        <v>0</v>
      </c>
      <c r="B2" t="s">
        <v>3</v>
      </c>
    </row>
    <row r="3" spans="1:5" x14ac:dyDescent="0.2">
      <c r="A3" t="s">
        <v>4</v>
      </c>
      <c r="C3" t="s">
        <v>3</v>
      </c>
    </row>
    <row r="4" spans="1:5" x14ac:dyDescent="0.2">
      <c r="A4" t="s">
        <v>9</v>
      </c>
      <c r="B4" s="1"/>
      <c r="C4" s="1"/>
      <c r="D4" t="s">
        <v>3</v>
      </c>
    </row>
    <row r="5" spans="1:5" x14ac:dyDescent="0.2">
      <c r="A5" t="s">
        <v>2</v>
      </c>
      <c r="B5" s="1"/>
      <c r="C5" s="1"/>
      <c r="E5" t="s">
        <v>3</v>
      </c>
    </row>
    <row r="6" spans="1:5" x14ac:dyDescent="0.2">
      <c r="B6" t="s">
        <v>22</v>
      </c>
    </row>
    <row r="7" spans="1:5" x14ac:dyDescent="0.2">
      <c r="A7" t="s">
        <v>17</v>
      </c>
      <c r="B7" s="2">
        <f>B21/1000000</f>
        <v>2.8836662594555502</v>
      </c>
      <c r="C7" s="2"/>
      <c r="D7" s="2"/>
      <c r="E7" s="2"/>
    </row>
    <row r="8" spans="1:5" x14ac:dyDescent="0.2">
      <c r="A8" t="s">
        <v>18</v>
      </c>
      <c r="B8" s="2">
        <f t="shared" ref="B8:B18" si="0">B22/1000000</f>
        <v>0</v>
      </c>
      <c r="C8" s="2"/>
      <c r="D8" s="2"/>
      <c r="E8" s="2"/>
    </row>
    <row r="9" spans="1:5" x14ac:dyDescent="0.2">
      <c r="A9" t="s">
        <v>19</v>
      </c>
      <c r="B9" s="2">
        <f t="shared" si="0"/>
        <v>2.8836662594555502</v>
      </c>
      <c r="C9" s="2"/>
      <c r="D9" s="2"/>
      <c r="E9" s="2"/>
    </row>
    <row r="10" spans="1:5" x14ac:dyDescent="0.2">
      <c r="A10" t="s">
        <v>23</v>
      </c>
      <c r="B10" s="2">
        <f t="shared" si="0"/>
        <v>1.5568239993561299</v>
      </c>
      <c r="C10" s="2"/>
      <c r="D10" s="2"/>
      <c r="E10" s="2"/>
    </row>
    <row r="11" spans="1:5" x14ac:dyDescent="0.2">
      <c r="A11" t="s">
        <v>17</v>
      </c>
      <c r="B11" s="2">
        <f t="shared" si="0"/>
        <v>4.9857175451426299</v>
      </c>
      <c r="C11" s="2"/>
      <c r="D11" s="2"/>
      <c r="E11" s="2"/>
    </row>
    <row r="12" spans="1:5" x14ac:dyDescent="0.2">
      <c r="A12" t="s">
        <v>18</v>
      </c>
      <c r="B12" s="2">
        <f t="shared" si="0"/>
        <v>0</v>
      </c>
      <c r="C12" s="2"/>
      <c r="D12" s="2"/>
      <c r="E12" s="2"/>
    </row>
    <row r="13" spans="1:5" x14ac:dyDescent="0.2">
      <c r="A13" t="s">
        <v>19</v>
      </c>
      <c r="B13" s="2">
        <f t="shared" si="0"/>
        <v>4.9857175451426299</v>
      </c>
      <c r="C13" s="2"/>
      <c r="D13" s="2"/>
      <c r="E13" s="2"/>
    </row>
    <row r="14" spans="1:5" x14ac:dyDescent="0.2">
      <c r="A14" t="s">
        <v>23</v>
      </c>
      <c r="B14" s="2">
        <f t="shared" si="0"/>
        <v>2.6916723469082902</v>
      </c>
      <c r="C14" s="2"/>
      <c r="D14" s="2"/>
      <c r="E14" s="2"/>
    </row>
    <row r="15" spans="1:5" x14ac:dyDescent="0.2">
      <c r="A15" t="s">
        <v>17</v>
      </c>
      <c r="B15" s="2">
        <f t="shared" si="0"/>
        <v>34.717869726168402</v>
      </c>
      <c r="C15" s="2"/>
      <c r="D15" s="2"/>
      <c r="E15" s="2"/>
    </row>
    <row r="16" spans="1:5" x14ac:dyDescent="0.2">
      <c r="A16" t="s">
        <v>18</v>
      </c>
      <c r="B16" s="2">
        <f t="shared" si="0"/>
        <v>0</v>
      </c>
      <c r="C16" s="2"/>
      <c r="D16" s="2"/>
      <c r="E16" s="2"/>
    </row>
    <row r="17" spans="1:5" x14ac:dyDescent="0.2">
      <c r="A17" t="s">
        <v>19</v>
      </c>
      <c r="B17" s="2">
        <f t="shared" si="0"/>
        <v>34.717869726168402</v>
      </c>
      <c r="C17" s="2"/>
      <c r="D17" s="2"/>
      <c r="E17" s="2"/>
    </row>
    <row r="18" spans="1:5" x14ac:dyDescent="0.2">
      <c r="A18" t="s">
        <v>23</v>
      </c>
      <c r="B18" s="2">
        <f t="shared" si="0"/>
        <v>18.743366233519499</v>
      </c>
      <c r="C18" s="2"/>
      <c r="D18" s="2"/>
      <c r="E18" s="2"/>
    </row>
    <row r="21" spans="1:5" x14ac:dyDescent="0.2">
      <c r="B21">
        <v>2883666.25945555</v>
      </c>
    </row>
    <row r="22" spans="1:5" x14ac:dyDescent="0.2">
      <c r="B22">
        <v>0</v>
      </c>
    </row>
    <row r="23" spans="1:5" x14ac:dyDescent="0.2">
      <c r="B23">
        <v>2883666.25945555</v>
      </c>
    </row>
    <row r="24" spans="1:5" x14ac:dyDescent="0.2">
      <c r="B24">
        <v>1556823.9993561299</v>
      </c>
    </row>
    <row r="25" spans="1:5" x14ac:dyDescent="0.2">
      <c r="B25">
        <v>4985717.5451426301</v>
      </c>
    </row>
    <row r="26" spans="1:5" x14ac:dyDescent="0.2">
      <c r="B26">
        <v>0</v>
      </c>
    </row>
    <row r="27" spans="1:5" x14ac:dyDescent="0.2">
      <c r="B27">
        <v>4985717.5451426301</v>
      </c>
    </row>
    <row r="28" spans="1:5" x14ac:dyDescent="0.2">
      <c r="B28">
        <v>2691672.3469082899</v>
      </c>
    </row>
    <row r="29" spans="1:5" x14ac:dyDescent="0.2">
      <c r="B29">
        <v>34717869.726168402</v>
      </c>
    </row>
    <row r="30" spans="1:5" x14ac:dyDescent="0.2">
      <c r="B30">
        <v>0</v>
      </c>
    </row>
    <row r="31" spans="1:5" x14ac:dyDescent="0.2">
      <c r="B31">
        <v>34717869.726168402</v>
      </c>
    </row>
    <row r="32" spans="1:5" x14ac:dyDescent="0.2">
      <c r="B32">
        <v>18743366.233519498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Germany_ESS</vt:lpstr>
      <vt:lpstr>Germany_ESS_multitasking</vt:lpstr>
      <vt:lpstr>Germany_EV</vt:lpstr>
      <vt:lpstr>PJM_ESS</vt:lpstr>
      <vt:lpstr>NSW_ESS</vt:lpstr>
      <vt:lpstr>PJM_EV</vt:lpstr>
      <vt:lpstr>NSW_EV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gLKMPh0lFs@student.ethz.ch</dc:creator>
  <cp:lastModifiedBy>gLKMPh0lFs@student.ethz.ch</cp:lastModifiedBy>
  <dcterms:created xsi:type="dcterms:W3CDTF">2018-03-06T14:48:42Z</dcterms:created>
  <dcterms:modified xsi:type="dcterms:W3CDTF">2018-03-09T13:44:37Z</dcterms:modified>
</cp:coreProperties>
</file>