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thesis\F-F_Research_Data_Factors_daily_CSV\"/>
    </mc:Choice>
  </mc:AlternateContent>
  <xr:revisionPtr revIDLastSave="0" documentId="13_ncr:40009_{71431F91-A9C0-4F1A-92BB-7EE3619AB107}" xr6:coauthVersionLast="47" xr6:coauthVersionMax="47" xr10:uidLastSave="{00000000-0000-0000-0000-000000000000}"/>
  <bookViews>
    <workbookView xWindow="-120" yWindow="-120" windowWidth="29040" windowHeight="15840" activeTab="4"/>
  </bookViews>
  <sheets>
    <sheet name="F-F_Research_Data_Factors_daily" sheetId="1" r:id="rId1"/>
    <sheet name="CAPM" sheetId="3" r:id="rId2"/>
    <sheet name="FF3 weighted" sheetId="5" r:id="rId3"/>
    <sheet name="FF3 raw" sheetId="6" r:id="rId4"/>
    <sheet name="Sheet1" sheetId="2" r:id="rId5"/>
  </sheets>
  <calcPr calcId="0"/>
</workbook>
</file>

<file path=xl/calcChain.xml><?xml version="1.0" encoding="utf-8"?>
<calcChain xmlns="http://schemas.openxmlformats.org/spreadsheetml/2006/main">
  <c r="AC2" i="2" l="1"/>
  <c r="AB2" i="2"/>
  <c r="AA2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5" i="2"/>
  <c r="X2" i="2"/>
  <c r="W2" i="2"/>
  <c r="V2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L6" i="2"/>
  <c r="L7" i="2"/>
  <c r="L8" i="2"/>
  <c r="L9" i="2"/>
  <c r="M9" i="2" s="1"/>
  <c r="L10" i="2"/>
  <c r="L11" i="2"/>
  <c r="L12" i="2"/>
  <c r="L13" i="2"/>
  <c r="M13" i="2" s="1"/>
  <c r="L14" i="2"/>
  <c r="L15" i="2"/>
  <c r="L16" i="2"/>
  <c r="L17" i="2"/>
  <c r="L18" i="2"/>
  <c r="L19" i="2"/>
  <c r="L20" i="2"/>
  <c r="L21" i="2"/>
  <c r="L22" i="2"/>
  <c r="L23" i="2"/>
  <c r="L24" i="2"/>
  <c r="L25" i="2"/>
  <c r="M25" i="2" s="1"/>
  <c r="L26" i="2"/>
  <c r="L27" i="2"/>
  <c r="L28" i="2"/>
  <c r="M28" i="2" s="1"/>
  <c r="L29" i="2"/>
  <c r="M29" i="2" s="1"/>
  <c r="L30" i="2"/>
  <c r="L31" i="2"/>
  <c r="L32" i="2"/>
  <c r="L33" i="2"/>
  <c r="M33" i="2" s="1"/>
  <c r="L34" i="2"/>
  <c r="L35" i="2"/>
  <c r="L36" i="2"/>
  <c r="M36" i="2" s="1"/>
  <c r="L37" i="2"/>
  <c r="L38" i="2"/>
  <c r="L39" i="2"/>
  <c r="L40" i="2"/>
  <c r="L41" i="2"/>
  <c r="M41" i="2" s="1"/>
  <c r="L42" i="2"/>
  <c r="L43" i="2"/>
  <c r="L44" i="2"/>
  <c r="L45" i="2"/>
  <c r="M45" i="2" s="1"/>
  <c r="L46" i="2"/>
  <c r="L47" i="2"/>
  <c r="L48" i="2"/>
  <c r="L49" i="2"/>
  <c r="M49" i="2" s="1"/>
  <c r="L50" i="2"/>
  <c r="L51" i="2"/>
  <c r="L52" i="2"/>
  <c r="M52" i="2" s="1"/>
  <c r="L53" i="2"/>
  <c r="M53" i="2" s="1"/>
  <c r="L54" i="2"/>
  <c r="L55" i="2"/>
  <c r="L56" i="2"/>
  <c r="L57" i="2"/>
  <c r="M57" i="2" s="1"/>
  <c r="L58" i="2"/>
  <c r="L59" i="2"/>
  <c r="L60" i="2"/>
  <c r="L61" i="2"/>
  <c r="L62" i="2"/>
  <c r="L63" i="2"/>
  <c r="L64" i="2"/>
  <c r="L65" i="2"/>
  <c r="M65" i="2" s="1"/>
  <c r="L66" i="2"/>
  <c r="L67" i="2"/>
  <c r="L68" i="2"/>
  <c r="L69" i="2"/>
  <c r="L70" i="2"/>
  <c r="L71" i="2"/>
  <c r="L72" i="2"/>
  <c r="M72" i="2" s="1"/>
  <c r="L73" i="2"/>
  <c r="M73" i="2" s="1"/>
  <c r="L74" i="2"/>
  <c r="L75" i="2"/>
  <c r="L76" i="2"/>
  <c r="L77" i="2"/>
  <c r="M77" i="2" s="1"/>
  <c r="L78" i="2"/>
  <c r="L79" i="2"/>
  <c r="L80" i="2"/>
  <c r="L81" i="2"/>
  <c r="L82" i="2"/>
  <c r="L83" i="2"/>
  <c r="L84" i="2"/>
  <c r="L85" i="2"/>
  <c r="M85" i="2" s="1"/>
  <c r="L86" i="2"/>
  <c r="L87" i="2"/>
  <c r="L88" i="2"/>
  <c r="L89" i="2"/>
  <c r="M89" i="2" s="1"/>
  <c r="L90" i="2"/>
  <c r="L91" i="2"/>
  <c r="L92" i="2"/>
  <c r="L93" i="2"/>
  <c r="M93" i="2" s="1"/>
  <c r="L94" i="2"/>
  <c r="L95" i="2"/>
  <c r="L96" i="2"/>
  <c r="L97" i="2"/>
  <c r="M97" i="2" s="1"/>
  <c r="L98" i="2"/>
  <c r="L99" i="2"/>
  <c r="L100" i="2"/>
  <c r="M100" i="2" s="1"/>
  <c r="L101" i="2"/>
  <c r="L102" i="2"/>
  <c r="L103" i="2"/>
  <c r="L104" i="2"/>
  <c r="L105" i="2"/>
  <c r="M105" i="2" s="1"/>
  <c r="L106" i="2"/>
  <c r="L107" i="2"/>
  <c r="L108" i="2"/>
  <c r="L109" i="2"/>
  <c r="M109" i="2" s="1"/>
  <c r="L110" i="2"/>
  <c r="L111" i="2"/>
  <c r="L112" i="2"/>
  <c r="L113" i="2"/>
  <c r="M113" i="2" s="1"/>
  <c r="L114" i="2"/>
  <c r="L115" i="2"/>
  <c r="L116" i="2"/>
  <c r="L117" i="2"/>
  <c r="L118" i="2"/>
  <c r="L119" i="2"/>
  <c r="L120" i="2"/>
  <c r="L121" i="2"/>
  <c r="M121" i="2" s="1"/>
  <c r="L122" i="2"/>
  <c r="L123" i="2"/>
  <c r="L124" i="2"/>
  <c r="L125" i="2"/>
  <c r="M125" i="2" s="1"/>
  <c r="L126" i="2"/>
  <c r="L127" i="2"/>
  <c r="L128" i="2"/>
  <c r="M128" i="2" s="1"/>
  <c r="L129" i="2"/>
  <c r="M129" i="2" s="1"/>
  <c r="L130" i="2"/>
  <c r="L131" i="2"/>
  <c r="L132" i="2"/>
  <c r="L133" i="2"/>
  <c r="L134" i="2"/>
  <c r="L135" i="2"/>
  <c r="L136" i="2"/>
  <c r="L137" i="2"/>
  <c r="M137" i="2" s="1"/>
  <c r="L138" i="2"/>
  <c r="L139" i="2"/>
  <c r="L140" i="2"/>
  <c r="L141" i="2"/>
  <c r="M141" i="2" s="1"/>
  <c r="L142" i="2"/>
  <c r="L143" i="2"/>
  <c r="L144" i="2"/>
  <c r="L145" i="2"/>
  <c r="L146" i="2"/>
  <c r="L147" i="2"/>
  <c r="L148" i="2"/>
  <c r="L149" i="2"/>
  <c r="M149" i="2" s="1"/>
  <c r="L150" i="2"/>
  <c r="L151" i="2"/>
  <c r="L152" i="2"/>
  <c r="L153" i="2"/>
  <c r="M153" i="2" s="1"/>
  <c r="L154" i="2"/>
  <c r="L155" i="2"/>
  <c r="L156" i="2"/>
  <c r="M156" i="2" s="1"/>
  <c r="L157" i="2"/>
  <c r="L158" i="2"/>
  <c r="L159" i="2"/>
  <c r="L160" i="2"/>
  <c r="L161" i="2"/>
  <c r="M161" i="2" s="1"/>
  <c r="L162" i="2"/>
  <c r="L163" i="2"/>
  <c r="L164" i="2"/>
  <c r="L165" i="2"/>
  <c r="M165" i="2" s="1"/>
  <c r="L166" i="2"/>
  <c r="L167" i="2"/>
  <c r="L168" i="2"/>
  <c r="L169" i="2"/>
  <c r="L170" i="2"/>
  <c r="L171" i="2"/>
  <c r="L172" i="2"/>
  <c r="M172" i="2" s="1"/>
  <c r="L173" i="2"/>
  <c r="M173" i="2" s="1"/>
  <c r="L174" i="2"/>
  <c r="L175" i="2"/>
  <c r="L176" i="2"/>
  <c r="L177" i="2"/>
  <c r="L178" i="2"/>
  <c r="L179" i="2"/>
  <c r="L180" i="2"/>
  <c r="L181" i="2"/>
  <c r="M181" i="2" s="1"/>
  <c r="L182" i="2"/>
  <c r="L183" i="2"/>
  <c r="L184" i="2"/>
  <c r="M184" i="2" s="1"/>
  <c r="L185" i="2"/>
  <c r="M185" i="2" s="1"/>
  <c r="L186" i="2"/>
  <c r="L187" i="2"/>
  <c r="L188" i="2"/>
  <c r="L189" i="2"/>
  <c r="M189" i="2" s="1"/>
  <c r="L190" i="2"/>
  <c r="L191" i="2"/>
  <c r="L192" i="2"/>
  <c r="L193" i="2"/>
  <c r="L194" i="2"/>
  <c r="L195" i="2"/>
  <c r="L196" i="2"/>
  <c r="L197" i="2"/>
  <c r="L198" i="2"/>
  <c r="L199" i="2"/>
  <c r="L200" i="2"/>
  <c r="M200" i="2" s="1"/>
  <c r="L201" i="2"/>
  <c r="M201" i="2" s="1"/>
  <c r="L202" i="2"/>
  <c r="L203" i="2"/>
  <c r="L204" i="2"/>
  <c r="L205" i="2"/>
  <c r="M205" i="2" s="1"/>
  <c r="L206" i="2"/>
  <c r="L207" i="2"/>
  <c r="L208" i="2"/>
  <c r="M208" i="2" s="1"/>
  <c r="L209" i="2"/>
  <c r="L210" i="2"/>
  <c r="L211" i="2"/>
  <c r="L212" i="2"/>
  <c r="L213" i="2"/>
  <c r="M213" i="2" s="1"/>
  <c r="L214" i="2"/>
  <c r="L215" i="2"/>
  <c r="L216" i="2"/>
  <c r="M216" i="2" s="1"/>
  <c r="L217" i="2"/>
  <c r="M217" i="2" s="1"/>
  <c r="L218" i="2"/>
  <c r="L219" i="2"/>
  <c r="L220" i="2"/>
  <c r="L221" i="2"/>
  <c r="M221" i="2" s="1"/>
  <c r="L222" i="2"/>
  <c r="L223" i="2"/>
  <c r="L224" i="2"/>
  <c r="L225" i="2"/>
  <c r="L226" i="2"/>
  <c r="L227" i="2"/>
  <c r="L228" i="2"/>
  <c r="L229" i="2"/>
  <c r="M229" i="2" s="1"/>
  <c r="L230" i="2"/>
  <c r="L231" i="2"/>
  <c r="L232" i="2"/>
  <c r="L233" i="2"/>
  <c r="M233" i="2" s="1"/>
  <c r="L234" i="2"/>
  <c r="L235" i="2"/>
  <c r="L236" i="2"/>
  <c r="L237" i="2"/>
  <c r="M237" i="2" s="1"/>
  <c r="L238" i="2"/>
  <c r="L239" i="2"/>
  <c r="L240" i="2"/>
  <c r="M240" i="2" s="1"/>
  <c r="L241" i="2"/>
  <c r="M241" i="2" s="1"/>
  <c r="L242" i="2"/>
  <c r="L243" i="2"/>
  <c r="L244" i="2"/>
  <c r="L245" i="2"/>
  <c r="M245" i="2" s="1"/>
  <c r="L246" i="2"/>
  <c r="L247" i="2"/>
  <c r="L248" i="2"/>
  <c r="L249" i="2"/>
  <c r="L250" i="2"/>
  <c r="L251" i="2"/>
  <c r="L252" i="2"/>
  <c r="L253" i="2"/>
  <c r="M253" i="2" s="1"/>
  <c r="L254" i="2"/>
  <c r="L255" i="2"/>
  <c r="L256" i="2"/>
  <c r="L257" i="2"/>
  <c r="M257" i="2" s="1"/>
  <c r="L258" i="2"/>
  <c r="L259" i="2"/>
  <c r="L260" i="2"/>
  <c r="L261" i="2"/>
  <c r="M261" i="2" s="1"/>
  <c r="L262" i="2"/>
  <c r="L263" i="2"/>
  <c r="L264" i="2"/>
  <c r="L265" i="2"/>
  <c r="M265" i="2" s="1"/>
  <c r="L266" i="2"/>
  <c r="L267" i="2"/>
  <c r="L268" i="2"/>
  <c r="L269" i="2"/>
  <c r="L270" i="2"/>
  <c r="L271" i="2"/>
  <c r="L272" i="2"/>
  <c r="L273" i="2"/>
  <c r="L274" i="2"/>
  <c r="L275" i="2"/>
  <c r="L276" i="2"/>
  <c r="M276" i="2" s="1"/>
  <c r="L277" i="2"/>
  <c r="M277" i="2" s="1"/>
  <c r="L278" i="2"/>
  <c r="L279" i="2"/>
  <c r="L280" i="2"/>
  <c r="M280" i="2" s="1"/>
  <c r="L281" i="2"/>
  <c r="M281" i="2" s="1"/>
  <c r="L282" i="2"/>
  <c r="L283" i="2"/>
  <c r="L284" i="2"/>
  <c r="L285" i="2"/>
  <c r="M285" i="2" s="1"/>
  <c r="L286" i="2"/>
  <c r="L287" i="2"/>
  <c r="L288" i="2"/>
  <c r="M288" i="2" s="1"/>
  <c r="L289" i="2"/>
  <c r="L290" i="2"/>
  <c r="L291" i="2"/>
  <c r="L292" i="2"/>
  <c r="L293" i="2"/>
  <c r="M293" i="2" s="1"/>
  <c r="L294" i="2"/>
  <c r="L295" i="2"/>
  <c r="L296" i="2"/>
  <c r="M296" i="2" s="1"/>
  <c r="L297" i="2"/>
  <c r="L298" i="2"/>
  <c r="L299" i="2"/>
  <c r="L300" i="2"/>
  <c r="L301" i="2"/>
  <c r="M301" i="2" s="1"/>
  <c r="L302" i="2"/>
  <c r="L303" i="2"/>
  <c r="L304" i="2"/>
  <c r="M304" i="2" s="1"/>
  <c r="L305" i="2"/>
  <c r="M305" i="2" s="1"/>
  <c r="L306" i="2"/>
  <c r="L307" i="2"/>
  <c r="L308" i="2"/>
  <c r="L309" i="2"/>
  <c r="M309" i="2" s="1"/>
  <c r="L310" i="2"/>
  <c r="L311" i="2"/>
  <c r="L312" i="2"/>
  <c r="L313" i="2"/>
  <c r="L314" i="2"/>
  <c r="L315" i="2"/>
  <c r="L316" i="2"/>
  <c r="L317" i="2"/>
  <c r="M317" i="2" s="1"/>
  <c r="L318" i="2"/>
  <c r="L319" i="2"/>
  <c r="L320" i="2"/>
  <c r="M320" i="2" s="1"/>
  <c r="L321" i="2"/>
  <c r="M321" i="2" s="1"/>
  <c r="L322" i="2"/>
  <c r="L323" i="2"/>
  <c r="L324" i="2"/>
  <c r="L325" i="2"/>
  <c r="M325" i="2" s="1"/>
  <c r="L326" i="2"/>
  <c r="L327" i="2"/>
  <c r="L328" i="2"/>
  <c r="L329" i="2"/>
  <c r="L330" i="2"/>
  <c r="L331" i="2"/>
  <c r="L332" i="2"/>
  <c r="M332" i="2" s="1"/>
  <c r="L333" i="2"/>
  <c r="L334" i="2"/>
  <c r="L335" i="2"/>
  <c r="L336" i="2"/>
  <c r="L337" i="2"/>
  <c r="M337" i="2" s="1"/>
  <c r="L338" i="2"/>
  <c r="L339" i="2"/>
  <c r="L340" i="2"/>
  <c r="L341" i="2"/>
  <c r="M341" i="2" s="1"/>
  <c r="L342" i="2"/>
  <c r="L343" i="2"/>
  <c r="L344" i="2"/>
  <c r="L345" i="2"/>
  <c r="M345" i="2" s="1"/>
  <c r="L346" i="2"/>
  <c r="L347" i="2"/>
  <c r="L348" i="2"/>
  <c r="L349" i="2"/>
  <c r="M349" i="2" s="1"/>
  <c r="L350" i="2"/>
  <c r="L351" i="2"/>
  <c r="L352" i="2"/>
  <c r="L353" i="2"/>
  <c r="M353" i="2" s="1"/>
  <c r="L354" i="2"/>
  <c r="L355" i="2"/>
  <c r="L356" i="2"/>
  <c r="L357" i="2"/>
  <c r="L358" i="2"/>
  <c r="L359" i="2"/>
  <c r="L360" i="2"/>
  <c r="L361" i="2"/>
  <c r="M361" i="2" s="1"/>
  <c r="L362" i="2"/>
  <c r="L363" i="2"/>
  <c r="L364" i="2"/>
  <c r="L365" i="2"/>
  <c r="M365" i="2" s="1"/>
  <c r="K5" i="2"/>
  <c r="M17" i="2"/>
  <c r="M37" i="2"/>
  <c r="M61" i="2"/>
  <c r="M81" i="2"/>
  <c r="M101" i="2"/>
  <c r="M117" i="2"/>
  <c r="M133" i="2"/>
  <c r="M157" i="2"/>
  <c r="M177" i="2"/>
  <c r="M197" i="2"/>
  <c r="M225" i="2"/>
  <c r="M249" i="2"/>
  <c r="M273" i="2"/>
  <c r="M289" i="2"/>
  <c r="M313" i="2"/>
  <c r="M333" i="2"/>
  <c r="M357" i="2"/>
  <c r="L5" i="2"/>
  <c r="M24" i="2"/>
  <c r="M32" i="2"/>
  <c r="M44" i="2"/>
  <c r="M48" i="2"/>
  <c r="M60" i="2"/>
  <c r="M69" i="2"/>
  <c r="M76" i="2"/>
  <c r="M80" i="2"/>
  <c r="M84" i="2"/>
  <c r="M92" i="2"/>
  <c r="M104" i="2"/>
  <c r="M120" i="2"/>
  <c r="M132" i="2"/>
  <c r="M144" i="2"/>
  <c r="M145" i="2"/>
  <c r="M160" i="2"/>
  <c r="M168" i="2"/>
  <c r="M169" i="2"/>
  <c r="M180" i="2"/>
  <c r="M188" i="2"/>
  <c r="M193" i="2"/>
  <c r="M204" i="2"/>
  <c r="M212" i="2"/>
  <c r="M228" i="2"/>
  <c r="M232" i="2"/>
  <c r="M252" i="2"/>
  <c r="M256" i="2"/>
  <c r="M264" i="2"/>
  <c r="M268" i="2"/>
  <c r="M269" i="2"/>
  <c r="M284" i="2"/>
  <c r="M292" i="2"/>
  <c r="M297" i="2"/>
  <c r="M308" i="2"/>
  <c r="M312" i="2"/>
  <c r="M324" i="2"/>
  <c r="M328" i="2"/>
  <c r="M329" i="2"/>
  <c r="M336" i="2"/>
  <c r="M352" i="2"/>
  <c r="M360" i="2"/>
  <c r="M364" i="2"/>
  <c r="M16" i="2"/>
  <c r="M40" i="2"/>
  <c r="M68" i="2"/>
  <c r="M88" i="2"/>
  <c r="M112" i="2"/>
  <c r="M124" i="2"/>
  <c r="M152" i="2"/>
  <c r="M164" i="2"/>
  <c r="M176" i="2"/>
  <c r="M196" i="2"/>
  <c r="M220" i="2"/>
  <c r="M272" i="2"/>
  <c r="M300" i="2"/>
  <c r="M316" i="2"/>
  <c r="M2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5" i="2"/>
  <c r="M8" i="2"/>
  <c r="M14" i="2"/>
  <c r="M30" i="2"/>
  <c r="M46" i="2"/>
  <c r="M56" i="2"/>
  <c r="M62" i="2"/>
  <c r="M78" i="2"/>
  <c r="M94" i="2"/>
  <c r="M110" i="2"/>
  <c r="M126" i="2"/>
  <c r="M136" i="2"/>
  <c r="M142" i="2"/>
  <c r="M158" i="2"/>
  <c r="M174" i="2"/>
  <c r="M190" i="2"/>
  <c r="M206" i="2"/>
  <c r="M209" i="2"/>
  <c r="M222" i="2"/>
  <c r="M238" i="2"/>
  <c r="M248" i="2"/>
  <c r="M250" i="2"/>
  <c r="M262" i="2"/>
  <c r="M270" i="2"/>
  <c r="M282" i="2"/>
  <c r="M294" i="2"/>
  <c r="M302" i="2"/>
  <c r="M314" i="2"/>
  <c r="M326" i="2"/>
  <c r="M334" i="2"/>
  <c r="M346" i="2"/>
  <c r="M348" i="2"/>
  <c r="M358" i="2"/>
  <c r="M344" i="2"/>
  <c r="M7" i="2"/>
  <c r="M6" i="2"/>
  <c r="M10" i="2"/>
  <c r="M11" i="2"/>
  <c r="M12" i="2"/>
  <c r="M15" i="2"/>
  <c r="M18" i="2"/>
  <c r="M19" i="2"/>
  <c r="M20" i="2"/>
  <c r="M22" i="2"/>
  <c r="M23" i="2"/>
  <c r="M26" i="2"/>
  <c r="M27" i="2"/>
  <c r="M31" i="2"/>
  <c r="M34" i="2"/>
  <c r="M35" i="2"/>
  <c r="M38" i="2"/>
  <c r="M39" i="2"/>
  <c r="M42" i="2"/>
  <c r="M43" i="2"/>
  <c r="M47" i="2"/>
  <c r="M50" i="2"/>
  <c r="M51" i="2"/>
  <c r="M54" i="2"/>
  <c r="M55" i="2"/>
  <c r="M58" i="2"/>
  <c r="M59" i="2"/>
  <c r="M63" i="2"/>
  <c r="M64" i="2"/>
  <c r="M66" i="2"/>
  <c r="M67" i="2"/>
  <c r="M70" i="2"/>
  <c r="M71" i="2"/>
  <c r="M74" i="2"/>
  <c r="M75" i="2"/>
  <c r="M79" i="2"/>
  <c r="M82" i="2"/>
  <c r="M83" i="2"/>
  <c r="M86" i="2"/>
  <c r="M87" i="2"/>
  <c r="M90" i="2"/>
  <c r="M91" i="2"/>
  <c r="M95" i="2"/>
  <c r="M96" i="2"/>
  <c r="M98" i="2"/>
  <c r="M99" i="2"/>
  <c r="M102" i="2"/>
  <c r="M103" i="2"/>
  <c r="M106" i="2"/>
  <c r="M107" i="2"/>
  <c r="M108" i="2"/>
  <c r="M111" i="2"/>
  <c r="M114" i="2"/>
  <c r="M115" i="2"/>
  <c r="M116" i="2"/>
  <c r="M118" i="2"/>
  <c r="M119" i="2"/>
  <c r="M122" i="2"/>
  <c r="M123" i="2"/>
  <c r="M127" i="2"/>
  <c r="M130" i="2"/>
  <c r="M131" i="2"/>
  <c r="M134" i="2"/>
  <c r="M135" i="2"/>
  <c r="M138" i="2"/>
  <c r="M139" i="2"/>
  <c r="M140" i="2"/>
  <c r="M143" i="2"/>
  <c r="M146" i="2"/>
  <c r="M147" i="2"/>
  <c r="M148" i="2"/>
  <c r="M150" i="2"/>
  <c r="M151" i="2"/>
  <c r="M154" i="2"/>
  <c r="M155" i="2"/>
  <c r="M159" i="2"/>
  <c r="M162" i="2"/>
  <c r="M163" i="2"/>
  <c r="M166" i="2"/>
  <c r="M167" i="2"/>
  <c r="M170" i="2"/>
  <c r="M171" i="2"/>
  <c r="M175" i="2"/>
  <c r="M178" i="2"/>
  <c r="M179" i="2"/>
  <c r="M182" i="2"/>
  <c r="M183" i="2"/>
  <c r="M186" i="2"/>
  <c r="M187" i="2"/>
  <c r="M191" i="2"/>
  <c r="M192" i="2"/>
  <c r="M194" i="2"/>
  <c r="M195" i="2"/>
  <c r="M198" i="2"/>
  <c r="M199" i="2"/>
  <c r="M202" i="2"/>
  <c r="M203" i="2"/>
  <c r="M207" i="2"/>
  <c r="M210" i="2"/>
  <c r="M211" i="2"/>
  <c r="M214" i="2"/>
  <c r="M215" i="2"/>
  <c r="M218" i="2"/>
  <c r="M219" i="2"/>
  <c r="M223" i="2"/>
  <c r="M224" i="2"/>
  <c r="M226" i="2"/>
  <c r="M227" i="2"/>
  <c r="M230" i="2"/>
  <c r="M231" i="2"/>
  <c r="M234" i="2"/>
  <c r="M235" i="2"/>
  <c r="M236" i="2"/>
  <c r="M239" i="2"/>
  <c r="M242" i="2"/>
  <c r="M243" i="2"/>
  <c r="M244" i="2"/>
  <c r="M246" i="2"/>
  <c r="M247" i="2"/>
  <c r="M251" i="2"/>
  <c r="M254" i="2"/>
  <c r="M255" i="2"/>
  <c r="M258" i="2"/>
  <c r="M259" i="2"/>
  <c r="M260" i="2"/>
  <c r="M263" i="2"/>
  <c r="M266" i="2"/>
  <c r="M267" i="2"/>
  <c r="M271" i="2"/>
  <c r="M274" i="2"/>
  <c r="M275" i="2"/>
  <c r="M278" i="2"/>
  <c r="M279" i="2"/>
  <c r="M283" i="2"/>
  <c r="M286" i="2"/>
  <c r="M287" i="2"/>
  <c r="M290" i="2"/>
  <c r="M291" i="2"/>
  <c r="M295" i="2"/>
  <c r="M298" i="2"/>
  <c r="M299" i="2"/>
  <c r="M303" i="2"/>
  <c r="M306" i="2"/>
  <c r="M307" i="2"/>
  <c r="M310" i="2"/>
  <c r="M311" i="2"/>
  <c r="M315" i="2"/>
  <c r="M318" i="2"/>
  <c r="M319" i="2"/>
  <c r="M322" i="2"/>
  <c r="M323" i="2"/>
  <c r="M327" i="2"/>
  <c r="M330" i="2"/>
  <c r="M331" i="2"/>
  <c r="M335" i="2"/>
  <c r="M338" i="2"/>
  <c r="M339" i="2"/>
  <c r="M340" i="2"/>
  <c r="M342" i="2"/>
  <c r="M343" i="2"/>
  <c r="M347" i="2"/>
  <c r="M350" i="2"/>
  <c r="M351" i="2"/>
  <c r="M354" i="2"/>
  <c r="M355" i="2"/>
  <c r="M356" i="2"/>
  <c r="M359" i="2"/>
  <c r="M362" i="2"/>
  <c r="M363" i="2"/>
  <c r="M5" i="2"/>
  <c r="M2" i="2" l="1"/>
  <c r="L2" i="2"/>
  <c r="N2" i="2" s="1"/>
  <c r="N5" i="2" l="1"/>
  <c r="N7" i="2"/>
  <c r="N8" i="2"/>
  <c r="O8" i="2" s="1"/>
  <c r="N9" i="2"/>
  <c r="N10" i="2"/>
  <c r="O10" i="2" s="1"/>
  <c r="N11" i="2"/>
  <c r="N12" i="2"/>
  <c r="O12" i="2" s="1"/>
  <c r="N13" i="2"/>
  <c r="N14" i="2"/>
  <c r="O14" i="2" s="1"/>
  <c r="N15" i="2"/>
  <c r="N16" i="2"/>
  <c r="O16" i="2" s="1"/>
  <c r="N17" i="2"/>
  <c r="N18" i="2"/>
  <c r="O18" i="2" s="1"/>
  <c r="N19" i="2"/>
  <c r="N20" i="2"/>
  <c r="O20" i="2" s="1"/>
  <c r="N21" i="2"/>
  <c r="N22" i="2"/>
  <c r="O22" i="2" s="1"/>
  <c r="N23" i="2"/>
  <c r="N24" i="2"/>
  <c r="O24" i="2" s="1"/>
  <c r="N25" i="2"/>
  <c r="N26" i="2"/>
  <c r="O26" i="2" s="1"/>
  <c r="N27" i="2"/>
  <c r="N28" i="2"/>
  <c r="O28" i="2" s="1"/>
  <c r="N29" i="2"/>
  <c r="N30" i="2"/>
  <c r="O30" i="2" s="1"/>
  <c r="N31" i="2"/>
  <c r="N32" i="2"/>
  <c r="O32" i="2" s="1"/>
  <c r="N33" i="2"/>
  <c r="N34" i="2"/>
  <c r="O34" i="2" s="1"/>
  <c r="N35" i="2"/>
  <c r="N36" i="2"/>
  <c r="O36" i="2" s="1"/>
  <c r="N37" i="2"/>
  <c r="N38" i="2"/>
  <c r="O38" i="2" s="1"/>
  <c r="N39" i="2"/>
  <c r="N40" i="2"/>
  <c r="O40" i="2" s="1"/>
  <c r="N41" i="2"/>
  <c r="N42" i="2"/>
  <c r="O42" i="2" s="1"/>
  <c r="N43" i="2"/>
  <c r="N44" i="2"/>
  <c r="O44" i="2" s="1"/>
  <c r="N45" i="2"/>
  <c r="N46" i="2"/>
  <c r="O46" i="2" s="1"/>
  <c r="N47" i="2"/>
  <c r="N48" i="2"/>
  <c r="O48" i="2" s="1"/>
  <c r="N49" i="2"/>
  <c r="N50" i="2"/>
  <c r="O50" i="2" s="1"/>
  <c r="N51" i="2"/>
  <c r="N52" i="2"/>
  <c r="N53" i="2"/>
  <c r="N54" i="2"/>
  <c r="O54" i="2" s="1"/>
  <c r="N55" i="2"/>
  <c r="N56" i="2"/>
  <c r="O56" i="2" s="1"/>
  <c r="N57" i="2"/>
  <c r="N58" i="2"/>
  <c r="O58" i="2" s="1"/>
  <c r="N59" i="2"/>
  <c r="N60" i="2"/>
  <c r="O60" i="2" s="1"/>
  <c r="N61" i="2"/>
  <c r="N62" i="2"/>
  <c r="O62" i="2" s="1"/>
  <c r="N63" i="2"/>
  <c r="N64" i="2"/>
  <c r="O64" i="2" s="1"/>
  <c r="N65" i="2"/>
  <c r="N66" i="2"/>
  <c r="O66" i="2" s="1"/>
  <c r="N67" i="2"/>
  <c r="N68" i="2"/>
  <c r="N69" i="2"/>
  <c r="N70" i="2"/>
  <c r="O70" i="2" s="1"/>
  <c r="N71" i="2"/>
  <c r="N72" i="2"/>
  <c r="O72" i="2" s="1"/>
  <c r="N73" i="2"/>
  <c r="N74" i="2"/>
  <c r="O74" i="2" s="1"/>
  <c r="N75" i="2"/>
  <c r="N76" i="2"/>
  <c r="O76" i="2" s="1"/>
  <c r="N77" i="2"/>
  <c r="N78" i="2"/>
  <c r="O78" i="2" s="1"/>
  <c r="N79" i="2"/>
  <c r="N80" i="2"/>
  <c r="O80" i="2" s="1"/>
  <c r="N81" i="2"/>
  <c r="N82" i="2"/>
  <c r="O82" i="2" s="1"/>
  <c r="N83" i="2"/>
  <c r="N84" i="2"/>
  <c r="O84" i="2" s="1"/>
  <c r="N85" i="2"/>
  <c r="N86" i="2"/>
  <c r="O86" i="2" s="1"/>
  <c r="N87" i="2"/>
  <c r="N88" i="2"/>
  <c r="O88" i="2" s="1"/>
  <c r="N89" i="2"/>
  <c r="N90" i="2"/>
  <c r="O90" i="2" s="1"/>
  <c r="N91" i="2"/>
  <c r="N92" i="2"/>
  <c r="O92" i="2" s="1"/>
  <c r="N93" i="2"/>
  <c r="N94" i="2"/>
  <c r="O94" i="2" s="1"/>
  <c r="N95" i="2"/>
  <c r="N96" i="2"/>
  <c r="O96" i="2" s="1"/>
  <c r="N97" i="2"/>
  <c r="N98" i="2"/>
  <c r="O98" i="2" s="1"/>
  <c r="N99" i="2"/>
  <c r="N100" i="2"/>
  <c r="O100" i="2" s="1"/>
  <c r="N101" i="2"/>
  <c r="N102" i="2"/>
  <c r="O102" i="2" s="1"/>
  <c r="N103" i="2"/>
  <c r="N104" i="2"/>
  <c r="O104" i="2" s="1"/>
  <c r="N105" i="2"/>
  <c r="N106" i="2"/>
  <c r="O106" i="2" s="1"/>
  <c r="N107" i="2"/>
  <c r="N108" i="2"/>
  <c r="O108" i="2" s="1"/>
  <c r="N109" i="2"/>
  <c r="N110" i="2"/>
  <c r="O110" i="2" s="1"/>
  <c r="N111" i="2"/>
  <c r="N112" i="2"/>
  <c r="O112" i="2" s="1"/>
  <c r="N113" i="2"/>
  <c r="N114" i="2"/>
  <c r="O114" i="2" s="1"/>
  <c r="N115" i="2"/>
  <c r="N116" i="2"/>
  <c r="O116" i="2" s="1"/>
  <c r="N117" i="2"/>
  <c r="N118" i="2"/>
  <c r="O118" i="2" s="1"/>
  <c r="N119" i="2"/>
  <c r="N120" i="2"/>
  <c r="O120" i="2" s="1"/>
  <c r="N121" i="2"/>
  <c r="N122" i="2"/>
  <c r="O122" i="2" s="1"/>
  <c r="N123" i="2"/>
  <c r="N124" i="2"/>
  <c r="O124" i="2" s="1"/>
  <c r="N125" i="2"/>
  <c r="N126" i="2"/>
  <c r="O126" i="2" s="1"/>
  <c r="N127" i="2"/>
  <c r="N128" i="2"/>
  <c r="O128" i="2" s="1"/>
  <c r="N129" i="2"/>
  <c r="N130" i="2"/>
  <c r="O130" i="2" s="1"/>
  <c r="N131" i="2"/>
  <c r="N132" i="2"/>
  <c r="N133" i="2"/>
  <c r="N134" i="2"/>
  <c r="O134" i="2" s="1"/>
  <c r="N135" i="2"/>
  <c r="N136" i="2"/>
  <c r="O136" i="2" s="1"/>
  <c r="N137" i="2"/>
  <c r="N138" i="2"/>
  <c r="O138" i="2" s="1"/>
  <c r="N139" i="2"/>
  <c r="N140" i="2"/>
  <c r="O140" i="2" s="1"/>
  <c r="N141" i="2"/>
  <c r="N142" i="2"/>
  <c r="O142" i="2" s="1"/>
  <c r="N143" i="2"/>
  <c r="N144" i="2"/>
  <c r="O144" i="2" s="1"/>
  <c r="N145" i="2"/>
  <c r="N146" i="2"/>
  <c r="O146" i="2" s="1"/>
  <c r="N147" i="2"/>
  <c r="N148" i="2"/>
  <c r="O148" i="2" s="1"/>
  <c r="N149" i="2"/>
  <c r="N150" i="2"/>
  <c r="O150" i="2" s="1"/>
  <c r="N151" i="2"/>
  <c r="N152" i="2"/>
  <c r="O152" i="2" s="1"/>
  <c r="N153" i="2"/>
  <c r="N154" i="2"/>
  <c r="O154" i="2" s="1"/>
  <c r="N155" i="2"/>
  <c r="N156" i="2"/>
  <c r="O156" i="2" s="1"/>
  <c r="N157" i="2"/>
  <c r="N158" i="2"/>
  <c r="O158" i="2" s="1"/>
  <c r="N159" i="2"/>
  <c r="N160" i="2"/>
  <c r="O160" i="2" s="1"/>
  <c r="N161" i="2"/>
  <c r="N162" i="2"/>
  <c r="O162" i="2" s="1"/>
  <c r="N163" i="2"/>
  <c r="N164" i="2"/>
  <c r="N165" i="2"/>
  <c r="N166" i="2"/>
  <c r="O166" i="2" s="1"/>
  <c r="N167" i="2"/>
  <c r="N168" i="2"/>
  <c r="O168" i="2" s="1"/>
  <c r="N169" i="2"/>
  <c r="N170" i="2"/>
  <c r="O170" i="2" s="1"/>
  <c r="N171" i="2"/>
  <c r="N172" i="2"/>
  <c r="O172" i="2" s="1"/>
  <c r="N173" i="2"/>
  <c r="N174" i="2"/>
  <c r="O174" i="2" s="1"/>
  <c r="N175" i="2"/>
  <c r="N176" i="2"/>
  <c r="O176" i="2" s="1"/>
  <c r="N177" i="2"/>
  <c r="N178" i="2"/>
  <c r="O178" i="2" s="1"/>
  <c r="N179" i="2"/>
  <c r="N180" i="2"/>
  <c r="O180" i="2" s="1"/>
  <c r="N181" i="2"/>
  <c r="N182" i="2"/>
  <c r="O182" i="2" s="1"/>
  <c r="N183" i="2"/>
  <c r="N184" i="2"/>
  <c r="O184" i="2" s="1"/>
  <c r="N185" i="2"/>
  <c r="N186" i="2"/>
  <c r="O186" i="2" s="1"/>
  <c r="N187" i="2"/>
  <c r="N188" i="2"/>
  <c r="O188" i="2" s="1"/>
  <c r="N189" i="2"/>
  <c r="N190" i="2"/>
  <c r="O190" i="2" s="1"/>
  <c r="N191" i="2"/>
  <c r="N192" i="2"/>
  <c r="O192" i="2" s="1"/>
  <c r="N193" i="2"/>
  <c r="N194" i="2"/>
  <c r="O194" i="2" s="1"/>
  <c r="N195" i="2"/>
  <c r="N196" i="2"/>
  <c r="N197" i="2"/>
  <c r="N198" i="2"/>
  <c r="O198" i="2" s="1"/>
  <c r="N199" i="2"/>
  <c r="N200" i="2"/>
  <c r="O200" i="2" s="1"/>
  <c r="N201" i="2"/>
  <c r="N202" i="2"/>
  <c r="O202" i="2" s="1"/>
  <c r="N203" i="2"/>
  <c r="N204" i="2"/>
  <c r="O204" i="2" s="1"/>
  <c r="N205" i="2"/>
  <c r="N206" i="2"/>
  <c r="O206" i="2" s="1"/>
  <c r="N207" i="2"/>
  <c r="N208" i="2"/>
  <c r="O208" i="2" s="1"/>
  <c r="N209" i="2"/>
  <c r="N210" i="2"/>
  <c r="O210" i="2" s="1"/>
  <c r="N211" i="2"/>
  <c r="N212" i="2"/>
  <c r="O212" i="2" s="1"/>
  <c r="N213" i="2"/>
  <c r="N214" i="2"/>
  <c r="O214" i="2" s="1"/>
  <c r="N215" i="2"/>
  <c r="N216" i="2"/>
  <c r="O216" i="2" s="1"/>
  <c r="N217" i="2"/>
  <c r="N218" i="2"/>
  <c r="O218" i="2" s="1"/>
  <c r="N219" i="2"/>
  <c r="N220" i="2"/>
  <c r="O220" i="2" s="1"/>
  <c r="N221" i="2"/>
  <c r="N222" i="2"/>
  <c r="O222" i="2" s="1"/>
  <c r="N223" i="2"/>
  <c r="N224" i="2"/>
  <c r="O224" i="2" s="1"/>
  <c r="N225" i="2"/>
  <c r="N226" i="2"/>
  <c r="O226" i="2" s="1"/>
  <c r="N227" i="2"/>
  <c r="N228" i="2"/>
  <c r="N229" i="2"/>
  <c r="N230" i="2"/>
  <c r="O230" i="2" s="1"/>
  <c r="N231" i="2"/>
  <c r="N232" i="2"/>
  <c r="O232" i="2" s="1"/>
  <c r="N233" i="2"/>
  <c r="N234" i="2"/>
  <c r="O234" i="2" s="1"/>
  <c r="N235" i="2"/>
  <c r="N236" i="2"/>
  <c r="O236" i="2" s="1"/>
  <c r="N237" i="2"/>
  <c r="N238" i="2"/>
  <c r="O238" i="2" s="1"/>
  <c r="N239" i="2"/>
  <c r="N240" i="2"/>
  <c r="O240" i="2" s="1"/>
  <c r="N241" i="2"/>
  <c r="N242" i="2"/>
  <c r="O242" i="2" s="1"/>
  <c r="N243" i="2"/>
  <c r="N244" i="2"/>
  <c r="O244" i="2" s="1"/>
  <c r="N245" i="2"/>
  <c r="N246" i="2"/>
  <c r="O246" i="2" s="1"/>
  <c r="N247" i="2"/>
  <c r="N248" i="2"/>
  <c r="O248" i="2" s="1"/>
  <c r="N249" i="2"/>
  <c r="N250" i="2"/>
  <c r="O250" i="2" s="1"/>
  <c r="N251" i="2"/>
  <c r="N252" i="2"/>
  <c r="O252" i="2" s="1"/>
  <c r="N253" i="2"/>
  <c r="N254" i="2"/>
  <c r="O254" i="2" s="1"/>
  <c r="N255" i="2"/>
  <c r="N256" i="2"/>
  <c r="O256" i="2" s="1"/>
  <c r="N257" i="2"/>
  <c r="N258" i="2"/>
  <c r="O258" i="2" s="1"/>
  <c r="N259" i="2"/>
  <c r="N260" i="2"/>
  <c r="N261" i="2"/>
  <c r="N262" i="2"/>
  <c r="O262" i="2" s="1"/>
  <c r="N263" i="2"/>
  <c r="N264" i="2"/>
  <c r="O264" i="2" s="1"/>
  <c r="N265" i="2"/>
  <c r="N266" i="2"/>
  <c r="O266" i="2" s="1"/>
  <c r="N267" i="2"/>
  <c r="N268" i="2"/>
  <c r="O268" i="2" s="1"/>
  <c r="N269" i="2"/>
  <c r="N270" i="2"/>
  <c r="O270" i="2" s="1"/>
  <c r="N271" i="2"/>
  <c r="N272" i="2"/>
  <c r="O272" i="2" s="1"/>
  <c r="N273" i="2"/>
  <c r="N274" i="2"/>
  <c r="O274" i="2" s="1"/>
  <c r="N275" i="2"/>
  <c r="N276" i="2"/>
  <c r="O276" i="2" s="1"/>
  <c r="N277" i="2"/>
  <c r="N278" i="2"/>
  <c r="O278" i="2" s="1"/>
  <c r="N279" i="2"/>
  <c r="N280" i="2"/>
  <c r="O280" i="2" s="1"/>
  <c r="N281" i="2"/>
  <c r="N282" i="2"/>
  <c r="O282" i="2" s="1"/>
  <c r="N283" i="2"/>
  <c r="N284" i="2"/>
  <c r="O284" i="2" s="1"/>
  <c r="N285" i="2"/>
  <c r="N286" i="2"/>
  <c r="O286" i="2" s="1"/>
  <c r="N287" i="2"/>
  <c r="N288" i="2"/>
  <c r="O288" i="2" s="1"/>
  <c r="N289" i="2"/>
  <c r="N290" i="2"/>
  <c r="O290" i="2" s="1"/>
  <c r="N291" i="2"/>
  <c r="N292" i="2"/>
  <c r="N293" i="2"/>
  <c r="N294" i="2"/>
  <c r="O294" i="2" s="1"/>
  <c r="N295" i="2"/>
  <c r="N296" i="2"/>
  <c r="O296" i="2" s="1"/>
  <c r="N297" i="2"/>
  <c r="N298" i="2"/>
  <c r="O298" i="2" s="1"/>
  <c r="N299" i="2"/>
  <c r="N300" i="2"/>
  <c r="O300" i="2" s="1"/>
  <c r="N301" i="2"/>
  <c r="N302" i="2"/>
  <c r="O302" i="2" s="1"/>
  <c r="N303" i="2"/>
  <c r="N304" i="2"/>
  <c r="O304" i="2" s="1"/>
  <c r="N305" i="2"/>
  <c r="N306" i="2"/>
  <c r="O306" i="2" s="1"/>
  <c r="N307" i="2"/>
  <c r="N308" i="2"/>
  <c r="O308" i="2" s="1"/>
  <c r="N309" i="2"/>
  <c r="N310" i="2"/>
  <c r="O310" i="2" s="1"/>
  <c r="N311" i="2"/>
  <c r="N312" i="2"/>
  <c r="O312" i="2" s="1"/>
  <c r="N313" i="2"/>
  <c r="N314" i="2"/>
  <c r="O314" i="2" s="1"/>
  <c r="N315" i="2"/>
  <c r="N316" i="2"/>
  <c r="O316" i="2" s="1"/>
  <c r="N317" i="2"/>
  <c r="N318" i="2"/>
  <c r="O318" i="2" s="1"/>
  <c r="N319" i="2"/>
  <c r="N320" i="2"/>
  <c r="O320" i="2" s="1"/>
  <c r="N321" i="2"/>
  <c r="N322" i="2"/>
  <c r="O322" i="2" s="1"/>
  <c r="N323" i="2"/>
  <c r="N324" i="2"/>
  <c r="N325" i="2"/>
  <c r="N326" i="2"/>
  <c r="O326" i="2" s="1"/>
  <c r="N327" i="2"/>
  <c r="N328" i="2"/>
  <c r="O328" i="2" s="1"/>
  <c r="N329" i="2"/>
  <c r="N330" i="2"/>
  <c r="O330" i="2" s="1"/>
  <c r="N331" i="2"/>
  <c r="N332" i="2"/>
  <c r="O332" i="2" s="1"/>
  <c r="N333" i="2"/>
  <c r="N334" i="2"/>
  <c r="O334" i="2" s="1"/>
  <c r="N335" i="2"/>
  <c r="N336" i="2"/>
  <c r="O336" i="2" s="1"/>
  <c r="N337" i="2"/>
  <c r="N338" i="2"/>
  <c r="O338" i="2" s="1"/>
  <c r="N339" i="2"/>
  <c r="N340" i="2"/>
  <c r="O340" i="2" s="1"/>
  <c r="N341" i="2"/>
  <c r="N342" i="2"/>
  <c r="O342" i="2" s="1"/>
  <c r="N343" i="2"/>
  <c r="N344" i="2"/>
  <c r="O344" i="2" s="1"/>
  <c r="N345" i="2"/>
  <c r="N346" i="2"/>
  <c r="O346" i="2" s="1"/>
  <c r="N347" i="2"/>
  <c r="O347" i="2" s="1"/>
  <c r="N348" i="2"/>
  <c r="O348" i="2" s="1"/>
  <c r="N349" i="2"/>
  <c r="N350" i="2"/>
  <c r="O350" i="2" s="1"/>
  <c r="N351" i="2"/>
  <c r="N352" i="2"/>
  <c r="O352" i="2" s="1"/>
  <c r="N353" i="2"/>
  <c r="N354" i="2"/>
  <c r="O354" i="2" s="1"/>
  <c r="N355" i="2"/>
  <c r="O355" i="2" s="1"/>
  <c r="N356" i="2"/>
  <c r="O356" i="2" s="1"/>
  <c r="N357" i="2"/>
  <c r="N358" i="2"/>
  <c r="O358" i="2" s="1"/>
  <c r="N359" i="2"/>
  <c r="N360" i="2"/>
  <c r="O360" i="2" s="1"/>
  <c r="N361" i="2"/>
  <c r="N362" i="2"/>
  <c r="O362" i="2" s="1"/>
  <c r="N363" i="2"/>
  <c r="O363" i="2" s="1"/>
  <c r="N364" i="2"/>
  <c r="O364" i="2" s="1"/>
  <c r="N365" i="2"/>
  <c r="N6" i="2"/>
  <c r="O6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5" i="2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G6" i="1"/>
  <c r="H6" i="1"/>
  <c r="I6" i="1"/>
  <c r="F6" i="1"/>
  <c r="O117" i="2" l="1"/>
  <c r="O324" i="2"/>
  <c r="O325" i="2"/>
  <c r="O292" i="2"/>
  <c r="O293" i="2"/>
  <c r="O260" i="2"/>
  <c r="O261" i="2"/>
  <c r="O228" i="2"/>
  <c r="O229" i="2"/>
  <c r="O196" i="2"/>
  <c r="O197" i="2"/>
  <c r="O164" i="2"/>
  <c r="O165" i="2"/>
  <c r="O132" i="2"/>
  <c r="O133" i="2"/>
  <c r="O68" i="2"/>
  <c r="O69" i="2"/>
  <c r="O53" i="2"/>
  <c r="O52" i="2"/>
  <c r="O341" i="2"/>
  <c r="O309" i="2"/>
  <c r="O277" i="2"/>
  <c r="O245" i="2"/>
  <c r="O213" i="2"/>
  <c r="O181" i="2"/>
  <c r="O149" i="2"/>
  <c r="O101" i="2"/>
  <c r="O85" i="2"/>
  <c r="O37" i="2"/>
  <c r="O21" i="2"/>
  <c r="U2" i="2"/>
  <c r="O365" i="2"/>
  <c r="O361" i="2"/>
  <c r="O357" i="2"/>
  <c r="O353" i="2"/>
  <c r="O349" i="2"/>
  <c r="O345" i="2"/>
  <c r="O337" i="2"/>
  <c r="O333" i="2"/>
  <c r="O329" i="2"/>
  <c r="O321" i="2"/>
  <c r="O317" i="2"/>
  <c r="O313" i="2"/>
  <c r="O305" i="2"/>
  <c r="O301" i="2"/>
  <c r="O297" i="2"/>
  <c r="O289" i="2"/>
  <c r="O285" i="2"/>
  <c r="O281" i="2"/>
  <c r="O273" i="2"/>
  <c r="O269" i="2"/>
  <c r="O265" i="2"/>
  <c r="O257" i="2"/>
  <c r="O253" i="2"/>
  <c r="O249" i="2"/>
  <c r="O241" i="2"/>
  <c r="O237" i="2"/>
  <c r="O233" i="2"/>
  <c r="O225" i="2"/>
  <c r="O221" i="2"/>
  <c r="O217" i="2"/>
  <c r="O209" i="2"/>
  <c r="O205" i="2"/>
  <c r="O201" i="2"/>
  <c r="O193" i="2"/>
  <c r="O189" i="2"/>
  <c r="O185" i="2"/>
  <c r="O177" i="2"/>
  <c r="O173" i="2"/>
  <c r="O169" i="2"/>
  <c r="O161" i="2"/>
  <c r="O157" i="2"/>
  <c r="O153" i="2"/>
  <c r="O145" i="2"/>
  <c r="O141" i="2"/>
  <c r="O137" i="2"/>
  <c r="O129" i="2"/>
  <c r="O125" i="2"/>
  <c r="O121" i="2"/>
  <c r="O113" i="2"/>
  <c r="O109" i="2"/>
  <c r="O105" i="2"/>
  <c r="O97" i="2"/>
  <c r="O93" i="2"/>
  <c r="O89" i="2"/>
  <c r="O81" i="2"/>
  <c r="O77" i="2"/>
  <c r="O73" i="2"/>
  <c r="O65" i="2"/>
  <c r="O61" i="2"/>
  <c r="O57" i="2"/>
  <c r="O49" i="2"/>
  <c r="O45" i="2"/>
  <c r="O41" i="2"/>
  <c r="O33" i="2"/>
  <c r="O29" i="2"/>
  <c r="O25" i="2"/>
  <c r="O17" i="2"/>
  <c r="O13" i="2"/>
  <c r="O9" i="2"/>
  <c r="K2" i="2"/>
  <c r="O359" i="2"/>
  <c r="O351" i="2"/>
  <c r="O343" i="2"/>
  <c r="O339" i="2"/>
  <c r="O335" i="2"/>
  <c r="O331" i="2"/>
  <c r="O327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5" i="2"/>
  <c r="O31" i="2"/>
  <c r="O27" i="2"/>
  <c r="O23" i="2"/>
  <c r="O19" i="2"/>
  <c r="O15" i="2"/>
  <c r="O11" i="2"/>
  <c r="O7" i="2"/>
</calcChain>
</file>

<file path=xl/sharedStrings.xml><?xml version="1.0" encoding="utf-8"?>
<sst xmlns="http://schemas.openxmlformats.org/spreadsheetml/2006/main" count="123" uniqueCount="54">
  <si>
    <t>This file was created by CMPT_ME_BEME_RETS_DAILY using the 202202 CRSP database.</t>
  </si>
  <si>
    <t>The Tbill return is the simple daily rate that</t>
  </si>
  <si>
    <t xml:space="preserve"> over the number of trading days</t>
  </si>
  <si>
    <t>in the month</t>
  </si>
  <si>
    <t xml:space="preserve"> compounds to 1-month TBill rate from Ibbotson and Associates Inc.</t>
  </si>
  <si>
    <t>Mkt-RF</t>
  </si>
  <si>
    <t>SMB</t>
  </si>
  <si>
    <t>HML</t>
  </si>
  <si>
    <t>RF</t>
  </si>
  <si>
    <t>DATE</t>
  </si>
  <si>
    <t>EARNING LONG</t>
  </si>
  <si>
    <t>EARNING SHORT</t>
  </si>
  <si>
    <t>NUMBER LONG</t>
  </si>
  <si>
    <t>NUMBER SHORT</t>
  </si>
  <si>
    <t>INVESTMENT LONG</t>
  </si>
  <si>
    <t>INVESTMENT SHORT</t>
  </si>
  <si>
    <t>returns</t>
  </si>
  <si>
    <t>average return</t>
  </si>
  <si>
    <t>returns (*1/2)</t>
  </si>
  <si>
    <t>sharpe ratio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</si>
  <si>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</si>
  <si>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</si>
  <si>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</si>
  <si>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</si>
  <si>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</si>
  <si>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</si>
  <si>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</si>
  <si>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</si>
  <si>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</si>
  <si>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</si>
  <si>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</si>
  <si>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</si>
  <si>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</si>
  <si>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</si>
  <si>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</si>
  <si>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</si>
  <si>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</si>
  <si>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</si>
  <si>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</si>
  <si>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</si>
  <si>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</si>
  <si>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</si>
  <si>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</si>
  <si>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</si>
  <si>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avg return</t>
  </si>
  <si>
    <t>earning/investment</t>
  </si>
  <si>
    <t>annualised (%)</t>
  </si>
  <si>
    <t>average %</t>
  </si>
  <si>
    <t>annualised return</t>
  </si>
  <si>
    <t>earning/inv</t>
  </si>
  <si>
    <t>annualised %</t>
  </si>
  <si>
    <t>avg %</t>
  </si>
  <si>
    <t>LONG/SHORT</t>
  </si>
  <si>
    <t>avg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</si>
</sst>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topLeftCell="A337" workbookViewId="0">
      <selection activeCell="B6" sqref="B6:E366"/>
    </sheetView>
  </sheetViews>
  <sheetFormatPr defaultRowHeight="15" x14ac:dyDescent="0.25"/>
  <cols>
    <col min="1" max="1" width="18.42578125" customWidth="1"/>
    <col min="8" max="8" width="11.5703125" style="1" customWidth="1"/>
    <col min="9" max="9" width="14.7109375" style="1" customWidth="1"/>
    <col min="10" max="10" width="15.42578125" style="1" customWidth="1"/>
    <col min="11" max="12" width="18.5703125" style="1" customWidth="1"/>
    <col min="13" max="14" width="19.5703125" style="1" customWidth="1"/>
    <col min="15" max="15" width="15.85546875" style="1" customWidth="1"/>
    <col min="16" max="16" width="16.42578125" customWidth="1"/>
    <col min="17" max="17" width="12.85546875" customWidth="1"/>
    <col min="18" max="18" width="23.140625" customWidth="1"/>
    <col min="19" max="19" width="34.4257812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</row>
    <row r="5" spans="1:9" x14ac:dyDescent="0.25">
      <c r="B5" t="s">
        <v>5</v>
      </c>
      <c r="C5" t="s">
        <v>6</v>
      </c>
      <c r="D5" t="s">
        <v>7</v>
      </c>
      <c r="E5" t="s">
        <v>8</v>
      </c>
    </row>
    <row r="6" spans="1:9" x14ac:dyDescent="0.25">
      <c r="A6">
        <v>20190102</v>
      </c>
      <c r="B6">
        <v>0.23</v>
      </c>
      <c r="C6">
        <v>0.6</v>
      </c>
      <c r="D6">
        <v>1.1299999999999999</v>
      </c>
      <c r="E6">
        <v>0.01</v>
      </c>
      <c r="F6">
        <f>B6/100</f>
        <v>2.3E-3</v>
      </c>
      <c r="G6">
        <f t="shared" ref="G6:I6" si="0">C6/100</f>
        <v>6.0000000000000001E-3</v>
      </c>
      <c r="H6">
        <f t="shared" si="0"/>
        <v>1.1299999999999999E-2</v>
      </c>
      <c r="I6">
        <f t="shared" si="0"/>
        <v>1E-4</v>
      </c>
    </row>
    <row r="7" spans="1:9" x14ac:dyDescent="0.25">
      <c r="A7">
        <v>20190103</v>
      </c>
      <c r="B7">
        <v>-2.4500000000000002</v>
      </c>
      <c r="C7">
        <v>0.36</v>
      </c>
      <c r="D7">
        <v>1.2</v>
      </c>
      <c r="E7">
        <v>0.01</v>
      </c>
      <c r="F7">
        <f t="shared" ref="F7:F70" si="1">B7/100</f>
        <v>-2.4500000000000001E-2</v>
      </c>
      <c r="G7">
        <f t="shared" ref="G7:G70" si="2">C7/100</f>
        <v>3.5999999999999999E-3</v>
      </c>
      <c r="H7">
        <f t="shared" ref="H7:H70" si="3">D7/100</f>
        <v>1.2E-2</v>
      </c>
      <c r="I7">
        <f t="shared" ref="I7:I70" si="4">E7/100</f>
        <v>1E-4</v>
      </c>
    </row>
    <row r="8" spans="1:9" x14ac:dyDescent="0.25">
      <c r="A8">
        <v>20190104</v>
      </c>
      <c r="B8">
        <v>3.55</v>
      </c>
      <c r="C8">
        <v>0.41</v>
      </c>
      <c r="D8">
        <v>-0.7</v>
      </c>
      <c r="E8">
        <v>0.01</v>
      </c>
      <c r="F8">
        <f t="shared" si="1"/>
        <v>3.5499999999999997E-2</v>
      </c>
      <c r="G8">
        <f t="shared" si="2"/>
        <v>4.0999999999999995E-3</v>
      </c>
      <c r="H8">
        <f t="shared" si="3"/>
        <v>-6.9999999999999993E-3</v>
      </c>
      <c r="I8">
        <f t="shared" si="4"/>
        <v>1E-4</v>
      </c>
    </row>
    <row r="9" spans="1:9" x14ac:dyDescent="0.25">
      <c r="A9">
        <v>20190107</v>
      </c>
      <c r="B9">
        <v>0.94</v>
      </c>
      <c r="C9">
        <v>1.01</v>
      </c>
      <c r="D9">
        <v>-0.74</v>
      </c>
      <c r="E9">
        <v>0.01</v>
      </c>
      <c r="F9">
        <f t="shared" si="1"/>
        <v>9.3999999999999986E-3</v>
      </c>
      <c r="G9">
        <f t="shared" si="2"/>
        <v>1.01E-2</v>
      </c>
      <c r="H9">
        <f t="shared" si="3"/>
        <v>-7.4000000000000003E-3</v>
      </c>
      <c r="I9">
        <f t="shared" si="4"/>
        <v>1E-4</v>
      </c>
    </row>
    <row r="10" spans="1:9" x14ac:dyDescent="0.25">
      <c r="A10">
        <v>20190108</v>
      </c>
      <c r="B10">
        <v>1.01</v>
      </c>
      <c r="C10">
        <v>0.54</v>
      </c>
      <c r="D10">
        <v>-0.63</v>
      </c>
      <c r="E10">
        <v>0.01</v>
      </c>
      <c r="F10">
        <f t="shared" si="1"/>
        <v>1.01E-2</v>
      </c>
      <c r="G10">
        <f t="shared" si="2"/>
        <v>5.4000000000000003E-3</v>
      </c>
      <c r="H10">
        <f t="shared" si="3"/>
        <v>-6.3E-3</v>
      </c>
      <c r="I10">
        <f t="shared" si="4"/>
        <v>1E-4</v>
      </c>
    </row>
    <row r="11" spans="1:9" x14ac:dyDescent="0.25">
      <c r="A11">
        <v>20190109</v>
      </c>
      <c r="B11">
        <v>0.56000000000000005</v>
      </c>
      <c r="C11">
        <v>0.46</v>
      </c>
      <c r="D11">
        <v>0.1</v>
      </c>
      <c r="E11">
        <v>0.01</v>
      </c>
      <c r="F11">
        <f t="shared" si="1"/>
        <v>5.6000000000000008E-3</v>
      </c>
      <c r="G11">
        <f t="shared" si="2"/>
        <v>4.5999999999999999E-3</v>
      </c>
      <c r="H11">
        <f t="shared" si="3"/>
        <v>1E-3</v>
      </c>
      <c r="I11">
        <f t="shared" si="4"/>
        <v>1E-4</v>
      </c>
    </row>
    <row r="12" spans="1:9" x14ac:dyDescent="0.25">
      <c r="A12">
        <v>20190110</v>
      </c>
      <c r="B12">
        <v>0.42</v>
      </c>
      <c r="C12">
        <v>0.03</v>
      </c>
      <c r="D12">
        <v>-0.46</v>
      </c>
      <c r="E12">
        <v>0.01</v>
      </c>
      <c r="F12">
        <f t="shared" si="1"/>
        <v>4.1999999999999997E-3</v>
      </c>
      <c r="G12">
        <f t="shared" si="2"/>
        <v>2.9999999999999997E-4</v>
      </c>
      <c r="H12">
        <f t="shared" si="3"/>
        <v>-4.5999999999999999E-3</v>
      </c>
      <c r="I12">
        <f t="shared" si="4"/>
        <v>1E-4</v>
      </c>
    </row>
    <row r="13" spans="1:9" x14ac:dyDescent="0.25">
      <c r="A13">
        <v>20190111</v>
      </c>
      <c r="B13">
        <v>-0.01</v>
      </c>
      <c r="C13">
        <v>0.12</v>
      </c>
      <c r="D13">
        <v>0.22</v>
      </c>
      <c r="E13">
        <v>0.01</v>
      </c>
      <c r="F13">
        <f t="shared" si="1"/>
        <v>-1E-4</v>
      </c>
      <c r="G13">
        <f t="shared" si="2"/>
        <v>1.1999999999999999E-3</v>
      </c>
      <c r="H13">
        <f t="shared" si="3"/>
        <v>2.2000000000000001E-3</v>
      </c>
      <c r="I13">
        <f t="shared" si="4"/>
        <v>1E-4</v>
      </c>
    </row>
    <row r="14" spans="1:9" x14ac:dyDescent="0.25">
      <c r="A14">
        <v>20190114</v>
      </c>
      <c r="B14">
        <v>-0.6</v>
      </c>
      <c r="C14">
        <v>-0.6</v>
      </c>
      <c r="D14">
        <v>0.94</v>
      </c>
      <c r="E14">
        <v>0.01</v>
      </c>
      <c r="F14">
        <f t="shared" si="1"/>
        <v>-6.0000000000000001E-3</v>
      </c>
      <c r="G14">
        <f t="shared" si="2"/>
        <v>-6.0000000000000001E-3</v>
      </c>
      <c r="H14">
        <f t="shared" si="3"/>
        <v>9.3999999999999986E-3</v>
      </c>
      <c r="I14">
        <f t="shared" si="4"/>
        <v>1E-4</v>
      </c>
    </row>
    <row r="15" spans="1:9" x14ac:dyDescent="0.25">
      <c r="A15">
        <v>20190115</v>
      </c>
      <c r="B15">
        <v>1.06</v>
      </c>
      <c r="C15">
        <v>0</v>
      </c>
      <c r="D15">
        <v>-0.88</v>
      </c>
      <c r="E15">
        <v>0.01</v>
      </c>
      <c r="F15">
        <f t="shared" si="1"/>
        <v>1.06E-2</v>
      </c>
      <c r="G15">
        <f t="shared" si="2"/>
        <v>0</v>
      </c>
      <c r="H15">
        <f t="shared" si="3"/>
        <v>-8.8000000000000005E-3</v>
      </c>
      <c r="I15">
        <f t="shared" si="4"/>
        <v>1E-4</v>
      </c>
    </row>
    <row r="16" spans="1:9" x14ac:dyDescent="0.25">
      <c r="A16">
        <v>20190116</v>
      </c>
      <c r="B16">
        <v>0.28000000000000003</v>
      </c>
      <c r="C16">
        <v>0.03</v>
      </c>
      <c r="D16">
        <v>0.92</v>
      </c>
      <c r="E16">
        <v>0.01</v>
      </c>
      <c r="F16">
        <f t="shared" si="1"/>
        <v>2.8000000000000004E-3</v>
      </c>
      <c r="G16">
        <f t="shared" si="2"/>
        <v>2.9999999999999997E-4</v>
      </c>
      <c r="H16">
        <f t="shared" si="3"/>
        <v>9.1999999999999998E-3</v>
      </c>
      <c r="I16">
        <f t="shared" si="4"/>
        <v>1E-4</v>
      </c>
    </row>
    <row r="17" spans="1:9" x14ac:dyDescent="0.25">
      <c r="A17">
        <v>20190117</v>
      </c>
      <c r="B17">
        <v>0.75</v>
      </c>
      <c r="C17">
        <v>0.11</v>
      </c>
      <c r="D17">
        <v>-0.24</v>
      </c>
      <c r="E17">
        <v>0.01</v>
      </c>
      <c r="F17">
        <f t="shared" si="1"/>
        <v>7.4999999999999997E-3</v>
      </c>
      <c r="G17">
        <f t="shared" si="2"/>
        <v>1.1000000000000001E-3</v>
      </c>
      <c r="H17">
        <f t="shared" si="3"/>
        <v>-2.3999999999999998E-3</v>
      </c>
      <c r="I17">
        <f t="shared" si="4"/>
        <v>1E-4</v>
      </c>
    </row>
    <row r="18" spans="1:9" ht="15.75" customHeight="1" x14ac:dyDescent="0.25">
      <c r="A18">
        <v>20190118</v>
      </c>
      <c r="B18">
        <v>1.29</v>
      </c>
      <c r="C18">
        <v>-0.37</v>
      </c>
      <c r="D18">
        <v>0.11</v>
      </c>
      <c r="E18">
        <v>0.01</v>
      </c>
      <c r="F18">
        <f t="shared" si="1"/>
        <v>1.29E-2</v>
      </c>
      <c r="G18">
        <f t="shared" si="2"/>
        <v>-3.7000000000000002E-3</v>
      </c>
      <c r="H18">
        <f t="shared" si="3"/>
        <v>1.1000000000000001E-3</v>
      </c>
      <c r="I18">
        <f t="shared" si="4"/>
        <v>1E-4</v>
      </c>
    </row>
    <row r="19" spans="1:9" x14ac:dyDescent="0.25">
      <c r="A19">
        <v>20190122</v>
      </c>
      <c r="B19">
        <v>-1.53</v>
      </c>
      <c r="C19">
        <v>-0.41</v>
      </c>
      <c r="D19">
        <v>0.32</v>
      </c>
      <c r="E19">
        <v>0.01</v>
      </c>
      <c r="F19">
        <f t="shared" si="1"/>
        <v>-1.5300000000000001E-2</v>
      </c>
      <c r="G19">
        <f t="shared" si="2"/>
        <v>-4.0999999999999995E-3</v>
      </c>
      <c r="H19">
        <f t="shared" si="3"/>
        <v>3.2000000000000002E-3</v>
      </c>
      <c r="I19">
        <f t="shared" si="4"/>
        <v>1E-4</v>
      </c>
    </row>
    <row r="20" spans="1:9" x14ac:dyDescent="0.25">
      <c r="A20">
        <v>20190123</v>
      </c>
      <c r="B20">
        <v>0.15</v>
      </c>
      <c r="C20">
        <v>-0.39</v>
      </c>
      <c r="D20">
        <v>-0.14000000000000001</v>
      </c>
      <c r="E20">
        <v>0.01</v>
      </c>
      <c r="F20">
        <f t="shared" si="1"/>
        <v>1.5E-3</v>
      </c>
      <c r="G20">
        <f t="shared" si="2"/>
        <v>-3.9000000000000003E-3</v>
      </c>
      <c r="H20">
        <f t="shared" si="3"/>
        <v>-1.4000000000000002E-3</v>
      </c>
      <c r="I20">
        <f t="shared" si="4"/>
        <v>1E-4</v>
      </c>
    </row>
    <row r="21" spans="1:9" x14ac:dyDescent="0.25">
      <c r="A21">
        <v>20190124</v>
      </c>
      <c r="B21">
        <v>0.23</v>
      </c>
      <c r="C21">
        <v>0.44</v>
      </c>
      <c r="D21">
        <v>0</v>
      </c>
      <c r="E21">
        <v>0.01</v>
      </c>
      <c r="F21">
        <f t="shared" si="1"/>
        <v>2.3E-3</v>
      </c>
      <c r="G21">
        <f t="shared" si="2"/>
        <v>4.4000000000000003E-3</v>
      </c>
      <c r="H21">
        <f t="shared" si="3"/>
        <v>0</v>
      </c>
      <c r="I21">
        <f t="shared" si="4"/>
        <v>1E-4</v>
      </c>
    </row>
    <row r="22" spans="1:9" x14ac:dyDescent="0.25">
      <c r="A22">
        <v>20190125</v>
      </c>
      <c r="B22">
        <v>0.9</v>
      </c>
      <c r="C22">
        <v>0.46</v>
      </c>
      <c r="D22">
        <v>-0.35</v>
      </c>
      <c r="E22">
        <v>0.01</v>
      </c>
      <c r="F22">
        <f t="shared" si="1"/>
        <v>9.0000000000000011E-3</v>
      </c>
      <c r="G22">
        <f t="shared" si="2"/>
        <v>4.5999999999999999E-3</v>
      </c>
      <c r="H22">
        <f t="shared" si="3"/>
        <v>-3.4999999999999996E-3</v>
      </c>
      <c r="I22">
        <f t="shared" si="4"/>
        <v>1E-4</v>
      </c>
    </row>
    <row r="23" spans="1:9" x14ac:dyDescent="0.25">
      <c r="A23">
        <v>20190128</v>
      </c>
      <c r="B23">
        <v>-0.8</v>
      </c>
      <c r="C23">
        <v>-0.17</v>
      </c>
      <c r="D23">
        <v>0.62</v>
      </c>
      <c r="E23">
        <v>0.01</v>
      </c>
      <c r="F23">
        <f t="shared" si="1"/>
        <v>-8.0000000000000002E-3</v>
      </c>
      <c r="G23">
        <f t="shared" si="2"/>
        <v>-1.7000000000000001E-3</v>
      </c>
      <c r="H23">
        <f t="shared" si="3"/>
        <v>6.1999999999999998E-3</v>
      </c>
      <c r="I23">
        <f t="shared" si="4"/>
        <v>1E-4</v>
      </c>
    </row>
    <row r="24" spans="1:9" x14ac:dyDescent="0.25">
      <c r="A24">
        <v>20190129</v>
      </c>
      <c r="B24">
        <v>-0.19</v>
      </c>
      <c r="C24">
        <v>-0.01</v>
      </c>
      <c r="D24">
        <v>0.17</v>
      </c>
      <c r="E24">
        <v>0.01</v>
      </c>
      <c r="F24">
        <f t="shared" si="1"/>
        <v>-1.9E-3</v>
      </c>
      <c r="G24">
        <f t="shared" si="2"/>
        <v>-1E-4</v>
      </c>
      <c r="H24">
        <f t="shared" si="3"/>
        <v>1.7000000000000001E-3</v>
      </c>
      <c r="I24">
        <f t="shared" si="4"/>
        <v>1E-4</v>
      </c>
    </row>
    <row r="25" spans="1:9" x14ac:dyDescent="0.25">
      <c r="A25">
        <v>20190130</v>
      </c>
      <c r="B25">
        <v>1.51</v>
      </c>
      <c r="C25">
        <v>-0.15</v>
      </c>
      <c r="D25">
        <v>-0.94</v>
      </c>
      <c r="E25">
        <v>0.01</v>
      </c>
      <c r="F25">
        <f t="shared" si="1"/>
        <v>1.5100000000000001E-2</v>
      </c>
      <c r="G25">
        <f t="shared" si="2"/>
        <v>-1.5E-3</v>
      </c>
      <c r="H25">
        <f t="shared" si="3"/>
        <v>-9.3999999999999986E-3</v>
      </c>
      <c r="I25">
        <f t="shared" si="4"/>
        <v>1E-4</v>
      </c>
    </row>
    <row r="26" spans="1:9" x14ac:dyDescent="0.25">
      <c r="A26">
        <v>20190131</v>
      </c>
      <c r="B26">
        <v>0.92</v>
      </c>
      <c r="C26">
        <v>0.11</v>
      </c>
      <c r="D26">
        <v>-1.08</v>
      </c>
      <c r="E26">
        <v>0.01</v>
      </c>
      <c r="F26">
        <f t="shared" si="1"/>
        <v>9.1999999999999998E-3</v>
      </c>
      <c r="G26">
        <f t="shared" si="2"/>
        <v>1.1000000000000001E-3</v>
      </c>
      <c r="H26">
        <f t="shared" si="3"/>
        <v>-1.0800000000000001E-2</v>
      </c>
      <c r="I26">
        <f t="shared" si="4"/>
        <v>1E-4</v>
      </c>
    </row>
    <row r="27" spans="1:9" x14ac:dyDescent="0.25">
      <c r="A27">
        <v>20190201</v>
      </c>
      <c r="B27">
        <v>0.14000000000000001</v>
      </c>
      <c r="C27">
        <v>-0.14000000000000001</v>
      </c>
      <c r="D27">
        <v>0.42</v>
      </c>
      <c r="E27">
        <v>0.01</v>
      </c>
      <c r="F27">
        <f t="shared" si="1"/>
        <v>1.4000000000000002E-3</v>
      </c>
      <c r="G27">
        <f t="shared" si="2"/>
        <v>-1.4000000000000002E-3</v>
      </c>
      <c r="H27">
        <f t="shared" si="3"/>
        <v>4.1999999999999997E-3</v>
      </c>
      <c r="I27">
        <f t="shared" si="4"/>
        <v>1E-4</v>
      </c>
    </row>
    <row r="28" spans="1:9" x14ac:dyDescent="0.25">
      <c r="A28">
        <v>20190204</v>
      </c>
      <c r="B28">
        <v>0.72</v>
      </c>
      <c r="C28">
        <v>0.5</v>
      </c>
      <c r="D28">
        <v>-0.45</v>
      </c>
      <c r="E28">
        <v>0.01</v>
      </c>
      <c r="F28">
        <f t="shared" si="1"/>
        <v>7.1999999999999998E-3</v>
      </c>
      <c r="G28">
        <f t="shared" si="2"/>
        <v>5.0000000000000001E-3</v>
      </c>
      <c r="H28">
        <f t="shared" si="3"/>
        <v>-4.5000000000000005E-3</v>
      </c>
      <c r="I28">
        <f t="shared" si="4"/>
        <v>1E-4</v>
      </c>
    </row>
    <row r="29" spans="1:9" x14ac:dyDescent="0.25">
      <c r="A29">
        <v>20190205</v>
      </c>
      <c r="B29">
        <v>0.43</v>
      </c>
      <c r="C29">
        <v>-0.09</v>
      </c>
      <c r="D29">
        <v>-0.6</v>
      </c>
      <c r="E29">
        <v>0.01</v>
      </c>
      <c r="F29">
        <f t="shared" si="1"/>
        <v>4.3E-3</v>
      </c>
      <c r="G29">
        <f t="shared" si="2"/>
        <v>-8.9999999999999998E-4</v>
      </c>
      <c r="H29">
        <f t="shared" si="3"/>
        <v>-6.0000000000000001E-3</v>
      </c>
      <c r="I29">
        <f t="shared" si="4"/>
        <v>1E-4</v>
      </c>
    </row>
    <row r="30" spans="1:9" x14ac:dyDescent="0.25">
      <c r="A30">
        <v>20190206</v>
      </c>
      <c r="B30">
        <v>-0.22</v>
      </c>
      <c r="C30">
        <v>-0.03</v>
      </c>
      <c r="D30">
        <v>0.06</v>
      </c>
      <c r="E30">
        <v>0.01</v>
      </c>
      <c r="F30">
        <f t="shared" si="1"/>
        <v>-2.2000000000000001E-3</v>
      </c>
      <c r="G30">
        <f t="shared" si="2"/>
        <v>-2.9999999999999997E-4</v>
      </c>
      <c r="H30">
        <f t="shared" si="3"/>
        <v>5.9999999999999995E-4</v>
      </c>
      <c r="I30">
        <f t="shared" si="4"/>
        <v>1E-4</v>
      </c>
    </row>
    <row r="31" spans="1:9" x14ac:dyDescent="0.25">
      <c r="A31">
        <v>20190207</v>
      </c>
      <c r="B31">
        <v>-0.93</v>
      </c>
      <c r="C31">
        <v>-0.14000000000000001</v>
      </c>
      <c r="D31">
        <v>0.39</v>
      </c>
      <c r="E31">
        <v>0.01</v>
      </c>
      <c r="F31">
        <f t="shared" si="1"/>
        <v>-9.300000000000001E-3</v>
      </c>
      <c r="G31">
        <f t="shared" si="2"/>
        <v>-1.4000000000000002E-3</v>
      </c>
      <c r="H31">
        <f t="shared" si="3"/>
        <v>3.9000000000000003E-3</v>
      </c>
      <c r="I31">
        <f t="shared" si="4"/>
        <v>1E-4</v>
      </c>
    </row>
    <row r="32" spans="1:9" x14ac:dyDescent="0.25">
      <c r="A32">
        <v>20190208</v>
      </c>
      <c r="B32">
        <v>0.09</v>
      </c>
      <c r="C32">
        <v>0.05</v>
      </c>
      <c r="D32">
        <v>-0.68</v>
      </c>
      <c r="E32">
        <v>0.01</v>
      </c>
      <c r="F32">
        <f t="shared" si="1"/>
        <v>8.9999999999999998E-4</v>
      </c>
      <c r="G32">
        <f t="shared" si="2"/>
        <v>5.0000000000000001E-4</v>
      </c>
      <c r="H32">
        <f t="shared" si="3"/>
        <v>-6.8000000000000005E-3</v>
      </c>
      <c r="I32">
        <f t="shared" si="4"/>
        <v>1E-4</v>
      </c>
    </row>
    <row r="33" spans="1:9" x14ac:dyDescent="0.25">
      <c r="A33">
        <v>20190211</v>
      </c>
      <c r="B33">
        <v>0.14000000000000001</v>
      </c>
      <c r="C33">
        <v>0.66</v>
      </c>
      <c r="D33">
        <v>0.22</v>
      </c>
      <c r="E33">
        <v>0.01</v>
      </c>
      <c r="F33">
        <f t="shared" si="1"/>
        <v>1.4000000000000002E-3</v>
      </c>
      <c r="G33">
        <f t="shared" si="2"/>
        <v>6.6E-3</v>
      </c>
      <c r="H33">
        <f t="shared" si="3"/>
        <v>2.2000000000000001E-3</v>
      </c>
      <c r="I33">
        <f t="shared" si="4"/>
        <v>1E-4</v>
      </c>
    </row>
    <row r="34" spans="1:9" x14ac:dyDescent="0.25">
      <c r="A34">
        <v>20190212</v>
      </c>
      <c r="B34">
        <v>1.36</v>
      </c>
      <c r="C34">
        <v>0.02</v>
      </c>
      <c r="D34">
        <v>-0.17</v>
      </c>
      <c r="E34">
        <v>0.01</v>
      </c>
      <c r="F34">
        <f t="shared" si="1"/>
        <v>1.3600000000000001E-2</v>
      </c>
      <c r="G34">
        <f t="shared" si="2"/>
        <v>2.0000000000000001E-4</v>
      </c>
      <c r="H34">
        <f t="shared" si="3"/>
        <v>-1.7000000000000001E-3</v>
      </c>
      <c r="I34">
        <f t="shared" si="4"/>
        <v>1E-4</v>
      </c>
    </row>
    <row r="35" spans="1:9" x14ac:dyDescent="0.25">
      <c r="A35">
        <v>20190213</v>
      </c>
      <c r="B35">
        <v>0.28000000000000003</v>
      </c>
      <c r="C35">
        <v>0.06</v>
      </c>
      <c r="D35">
        <v>7.0000000000000007E-2</v>
      </c>
      <c r="E35">
        <v>0.01</v>
      </c>
      <c r="F35">
        <f t="shared" si="1"/>
        <v>2.8000000000000004E-3</v>
      </c>
      <c r="G35">
        <f t="shared" si="2"/>
        <v>5.9999999999999995E-4</v>
      </c>
      <c r="H35">
        <f t="shared" si="3"/>
        <v>7.000000000000001E-4</v>
      </c>
      <c r="I35">
        <f t="shared" si="4"/>
        <v>1E-4</v>
      </c>
    </row>
    <row r="36" spans="1:9" x14ac:dyDescent="0.25">
      <c r="A36">
        <v>20190214</v>
      </c>
      <c r="B36">
        <v>-0.21</v>
      </c>
      <c r="C36">
        <v>0.52</v>
      </c>
      <c r="D36">
        <v>-0.57999999999999996</v>
      </c>
      <c r="E36">
        <v>0.01</v>
      </c>
      <c r="F36">
        <f t="shared" si="1"/>
        <v>-2.0999999999999999E-3</v>
      </c>
      <c r="G36">
        <f t="shared" si="2"/>
        <v>5.1999999999999998E-3</v>
      </c>
      <c r="H36">
        <f t="shared" si="3"/>
        <v>-5.7999999999999996E-3</v>
      </c>
      <c r="I36">
        <f t="shared" si="4"/>
        <v>1E-4</v>
      </c>
    </row>
    <row r="37" spans="1:9" x14ac:dyDescent="0.25">
      <c r="A37">
        <v>20190215</v>
      </c>
      <c r="B37">
        <v>1.1299999999999999</v>
      </c>
      <c r="C37">
        <v>0.26</v>
      </c>
      <c r="D37">
        <v>0.48</v>
      </c>
      <c r="E37">
        <v>0.01</v>
      </c>
      <c r="F37">
        <f t="shared" si="1"/>
        <v>1.1299999999999999E-2</v>
      </c>
      <c r="G37">
        <f t="shared" si="2"/>
        <v>2.5999999999999999E-3</v>
      </c>
      <c r="H37">
        <f t="shared" si="3"/>
        <v>4.7999999999999996E-3</v>
      </c>
      <c r="I37">
        <f t="shared" si="4"/>
        <v>1E-4</v>
      </c>
    </row>
    <row r="38" spans="1:9" x14ac:dyDescent="0.25">
      <c r="A38">
        <v>20190219</v>
      </c>
      <c r="B38">
        <v>0.19</v>
      </c>
      <c r="C38">
        <v>0.28999999999999998</v>
      </c>
      <c r="D38">
        <v>0.28000000000000003</v>
      </c>
      <c r="E38">
        <v>0.01</v>
      </c>
      <c r="F38">
        <f t="shared" si="1"/>
        <v>1.9E-3</v>
      </c>
      <c r="G38">
        <f t="shared" si="2"/>
        <v>2.8999999999999998E-3</v>
      </c>
      <c r="H38">
        <f t="shared" si="3"/>
        <v>2.8000000000000004E-3</v>
      </c>
      <c r="I38">
        <f t="shared" si="4"/>
        <v>1E-4</v>
      </c>
    </row>
    <row r="39" spans="1:9" x14ac:dyDescent="0.25">
      <c r="A39">
        <v>20190220</v>
      </c>
      <c r="B39">
        <v>0.19</v>
      </c>
      <c r="C39">
        <v>0.22</v>
      </c>
      <c r="D39">
        <v>0.56000000000000005</v>
      </c>
      <c r="E39">
        <v>0.01</v>
      </c>
      <c r="F39">
        <f t="shared" si="1"/>
        <v>1.9E-3</v>
      </c>
      <c r="G39">
        <f t="shared" si="2"/>
        <v>2.2000000000000001E-3</v>
      </c>
      <c r="H39">
        <f t="shared" si="3"/>
        <v>5.6000000000000008E-3</v>
      </c>
      <c r="I39">
        <f t="shared" si="4"/>
        <v>1E-4</v>
      </c>
    </row>
    <row r="40" spans="1:9" x14ac:dyDescent="0.25">
      <c r="A40">
        <v>20190221</v>
      </c>
      <c r="B40">
        <v>-0.37</v>
      </c>
      <c r="C40">
        <v>-7.0000000000000007E-2</v>
      </c>
      <c r="D40">
        <v>-0.23</v>
      </c>
      <c r="E40">
        <v>0.01</v>
      </c>
      <c r="F40">
        <f t="shared" si="1"/>
        <v>-3.7000000000000002E-3</v>
      </c>
      <c r="G40">
        <f t="shared" si="2"/>
        <v>-7.000000000000001E-4</v>
      </c>
      <c r="H40">
        <f t="shared" si="3"/>
        <v>-2.3E-3</v>
      </c>
      <c r="I40">
        <f t="shared" si="4"/>
        <v>1E-4</v>
      </c>
    </row>
    <row r="41" spans="1:9" x14ac:dyDescent="0.25">
      <c r="A41">
        <v>20190222</v>
      </c>
      <c r="B41">
        <v>0.65</v>
      </c>
      <c r="C41">
        <v>0.55000000000000004</v>
      </c>
      <c r="D41">
        <v>-1.47</v>
      </c>
      <c r="E41">
        <v>0.01</v>
      </c>
      <c r="F41">
        <f t="shared" si="1"/>
        <v>6.5000000000000006E-3</v>
      </c>
      <c r="G41">
        <f t="shared" si="2"/>
        <v>5.5000000000000005E-3</v>
      </c>
      <c r="H41">
        <f t="shared" si="3"/>
        <v>-1.47E-2</v>
      </c>
      <c r="I41">
        <f t="shared" si="4"/>
        <v>1E-4</v>
      </c>
    </row>
    <row r="42" spans="1:9" x14ac:dyDescent="0.25">
      <c r="A42">
        <v>20190225</v>
      </c>
      <c r="B42">
        <v>0.15</v>
      </c>
      <c r="C42">
        <v>-0.26</v>
      </c>
      <c r="D42">
        <v>-0.18</v>
      </c>
      <c r="E42">
        <v>0.01</v>
      </c>
      <c r="F42">
        <f t="shared" si="1"/>
        <v>1.5E-3</v>
      </c>
      <c r="G42">
        <f t="shared" si="2"/>
        <v>-2.5999999999999999E-3</v>
      </c>
      <c r="H42">
        <f t="shared" si="3"/>
        <v>-1.8E-3</v>
      </c>
      <c r="I42">
        <f t="shared" si="4"/>
        <v>1E-4</v>
      </c>
    </row>
    <row r="43" spans="1:9" x14ac:dyDescent="0.25">
      <c r="A43">
        <v>20190226</v>
      </c>
      <c r="B43">
        <v>-0.16</v>
      </c>
      <c r="C43">
        <v>-0.63</v>
      </c>
      <c r="D43">
        <v>-0.32</v>
      </c>
      <c r="E43">
        <v>0.01</v>
      </c>
      <c r="F43">
        <f t="shared" si="1"/>
        <v>-1.6000000000000001E-3</v>
      </c>
      <c r="G43">
        <f t="shared" si="2"/>
        <v>-6.3E-3</v>
      </c>
      <c r="H43">
        <f t="shared" si="3"/>
        <v>-3.2000000000000002E-3</v>
      </c>
      <c r="I43">
        <f t="shared" si="4"/>
        <v>1E-4</v>
      </c>
    </row>
    <row r="44" spans="1:9" x14ac:dyDescent="0.25">
      <c r="A44">
        <v>20190227</v>
      </c>
      <c r="B44">
        <v>0.09</v>
      </c>
      <c r="C44">
        <v>0.2</v>
      </c>
      <c r="D44">
        <v>-0.12</v>
      </c>
      <c r="E44">
        <v>0.01</v>
      </c>
      <c r="F44">
        <f t="shared" si="1"/>
        <v>8.9999999999999998E-4</v>
      </c>
      <c r="G44">
        <f t="shared" si="2"/>
        <v>2E-3</v>
      </c>
      <c r="H44">
        <f t="shared" si="3"/>
        <v>-1.1999999999999999E-3</v>
      </c>
      <c r="I44">
        <f t="shared" si="4"/>
        <v>1E-4</v>
      </c>
    </row>
    <row r="45" spans="1:9" x14ac:dyDescent="0.25">
      <c r="A45">
        <v>20190228</v>
      </c>
      <c r="B45">
        <v>-0.31</v>
      </c>
      <c r="C45">
        <v>0.01</v>
      </c>
      <c r="D45">
        <v>-0.25</v>
      </c>
      <c r="E45">
        <v>0.01</v>
      </c>
      <c r="F45">
        <f t="shared" si="1"/>
        <v>-3.0999999999999999E-3</v>
      </c>
      <c r="G45">
        <f t="shared" si="2"/>
        <v>1E-4</v>
      </c>
      <c r="H45">
        <f t="shared" si="3"/>
        <v>-2.5000000000000001E-3</v>
      </c>
      <c r="I45">
        <f t="shared" si="4"/>
        <v>1E-4</v>
      </c>
    </row>
    <row r="46" spans="1:9" x14ac:dyDescent="0.25">
      <c r="A46">
        <v>20190301</v>
      </c>
      <c r="B46">
        <v>0.72</v>
      </c>
      <c r="C46">
        <v>0.28000000000000003</v>
      </c>
      <c r="D46">
        <v>-0.41</v>
      </c>
      <c r="E46">
        <v>8.9999999999999993E-3</v>
      </c>
      <c r="F46">
        <f t="shared" si="1"/>
        <v>7.1999999999999998E-3</v>
      </c>
      <c r="G46">
        <f t="shared" si="2"/>
        <v>2.8000000000000004E-3</v>
      </c>
      <c r="H46">
        <f t="shared" si="3"/>
        <v>-4.0999999999999995E-3</v>
      </c>
      <c r="I46">
        <f t="shared" si="4"/>
        <v>8.9999999999999992E-5</v>
      </c>
    </row>
    <row r="47" spans="1:9" x14ac:dyDescent="0.25">
      <c r="A47">
        <v>20190304</v>
      </c>
      <c r="B47">
        <v>-0.52</v>
      </c>
      <c r="C47">
        <v>-0.39</v>
      </c>
      <c r="D47">
        <v>0.39</v>
      </c>
      <c r="E47">
        <v>8.9999999999999993E-3</v>
      </c>
      <c r="F47">
        <f t="shared" si="1"/>
        <v>-5.1999999999999998E-3</v>
      </c>
      <c r="G47">
        <f t="shared" si="2"/>
        <v>-3.9000000000000003E-3</v>
      </c>
      <c r="H47">
        <f t="shared" si="3"/>
        <v>3.9000000000000003E-3</v>
      </c>
      <c r="I47">
        <f t="shared" si="4"/>
        <v>8.9999999999999992E-5</v>
      </c>
    </row>
    <row r="48" spans="1:9" x14ac:dyDescent="0.25">
      <c r="A48">
        <v>20190305</v>
      </c>
      <c r="B48">
        <v>-0.17</v>
      </c>
      <c r="C48">
        <v>-0.31</v>
      </c>
      <c r="D48">
        <v>-0.23</v>
      </c>
      <c r="E48">
        <v>8.9999999999999993E-3</v>
      </c>
      <c r="F48">
        <f t="shared" si="1"/>
        <v>-1.7000000000000001E-3</v>
      </c>
      <c r="G48">
        <f t="shared" si="2"/>
        <v>-3.0999999999999999E-3</v>
      </c>
      <c r="H48">
        <f t="shared" si="3"/>
        <v>-2.3E-3</v>
      </c>
      <c r="I48">
        <f t="shared" si="4"/>
        <v>8.9999999999999992E-5</v>
      </c>
    </row>
    <row r="49" spans="1:9" x14ac:dyDescent="0.25">
      <c r="A49">
        <v>20190306</v>
      </c>
      <c r="B49">
        <v>-0.84</v>
      </c>
      <c r="C49">
        <v>-1.27</v>
      </c>
      <c r="D49">
        <v>0.05</v>
      </c>
      <c r="E49">
        <v>8.9999999999999993E-3</v>
      </c>
      <c r="F49">
        <f t="shared" si="1"/>
        <v>-8.3999999999999995E-3</v>
      </c>
      <c r="G49">
        <f t="shared" si="2"/>
        <v>-1.2699999999999999E-2</v>
      </c>
      <c r="H49">
        <f t="shared" si="3"/>
        <v>5.0000000000000001E-4</v>
      </c>
      <c r="I49">
        <f t="shared" si="4"/>
        <v>8.9999999999999992E-5</v>
      </c>
    </row>
    <row r="50" spans="1:9" x14ac:dyDescent="0.25">
      <c r="A50">
        <v>20190307</v>
      </c>
      <c r="B50">
        <v>-0.82</v>
      </c>
      <c r="C50">
        <v>-7.0000000000000007E-2</v>
      </c>
      <c r="D50">
        <v>-0.34</v>
      </c>
      <c r="E50">
        <v>8.9999999999999993E-3</v>
      </c>
      <c r="F50">
        <f t="shared" si="1"/>
        <v>-8.199999999999999E-3</v>
      </c>
      <c r="G50">
        <f t="shared" si="2"/>
        <v>-7.000000000000001E-4</v>
      </c>
      <c r="H50">
        <f t="shared" si="3"/>
        <v>-3.4000000000000002E-3</v>
      </c>
      <c r="I50">
        <f t="shared" si="4"/>
        <v>8.9999999999999992E-5</v>
      </c>
    </row>
    <row r="51" spans="1:9" x14ac:dyDescent="0.25">
      <c r="A51">
        <v>20190308</v>
      </c>
      <c r="B51">
        <v>-0.22</v>
      </c>
      <c r="C51">
        <v>0.06</v>
      </c>
      <c r="D51">
        <v>-0.14000000000000001</v>
      </c>
      <c r="E51">
        <v>8.9999999999999993E-3</v>
      </c>
      <c r="F51">
        <f t="shared" si="1"/>
        <v>-2.2000000000000001E-3</v>
      </c>
      <c r="G51">
        <f t="shared" si="2"/>
        <v>5.9999999999999995E-4</v>
      </c>
      <c r="H51">
        <f t="shared" si="3"/>
        <v>-1.4000000000000002E-3</v>
      </c>
      <c r="I51">
        <f t="shared" si="4"/>
        <v>8.9999999999999992E-5</v>
      </c>
    </row>
    <row r="52" spans="1:9" x14ac:dyDescent="0.25">
      <c r="A52">
        <v>20190311</v>
      </c>
      <c r="B52">
        <v>1.49</v>
      </c>
      <c r="C52">
        <v>0.36</v>
      </c>
      <c r="D52">
        <v>-0.52</v>
      </c>
      <c r="E52">
        <v>8.9999999999999993E-3</v>
      </c>
      <c r="F52">
        <f t="shared" si="1"/>
        <v>1.49E-2</v>
      </c>
      <c r="G52">
        <f t="shared" si="2"/>
        <v>3.5999999999999999E-3</v>
      </c>
      <c r="H52">
        <f t="shared" si="3"/>
        <v>-5.1999999999999998E-3</v>
      </c>
      <c r="I52">
        <f t="shared" si="4"/>
        <v>8.9999999999999992E-5</v>
      </c>
    </row>
    <row r="53" spans="1:9" x14ac:dyDescent="0.25">
      <c r="A53">
        <v>20190312</v>
      </c>
      <c r="B53">
        <v>0.25</v>
      </c>
      <c r="C53">
        <v>-0.27</v>
      </c>
      <c r="D53">
        <v>-0.08</v>
      </c>
      <c r="E53">
        <v>8.9999999999999993E-3</v>
      </c>
      <c r="F53">
        <f t="shared" si="1"/>
        <v>2.5000000000000001E-3</v>
      </c>
      <c r="G53">
        <f t="shared" si="2"/>
        <v>-2.7000000000000001E-3</v>
      </c>
      <c r="H53">
        <f t="shared" si="3"/>
        <v>-8.0000000000000004E-4</v>
      </c>
      <c r="I53">
        <f t="shared" si="4"/>
        <v>8.9999999999999992E-5</v>
      </c>
    </row>
    <row r="54" spans="1:9" x14ac:dyDescent="0.25">
      <c r="A54">
        <v>20190313</v>
      </c>
      <c r="B54">
        <v>0.68</v>
      </c>
      <c r="C54">
        <v>-0.31</v>
      </c>
      <c r="D54">
        <v>0.08</v>
      </c>
      <c r="E54">
        <v>8.9999999999999993E-3</v>
      </c>
      <c r="F54">
        <f t="shared" si="1"/>
        <v>6.8000000000000005E-3</v>
      </c>
      <c r="G54">
        <f t="shared" si="2"/>
        <v>-3.0999999999999999E-3</v>
      </c>
      <c r="H54">
        <f t="shared" si="3"/>
        <v>8.0000000000000004E-4</v>
      </c>
      <c r="I54">
        <f t="shared" si="4"/>
        <v>8.9999999999999992E-5</v>
      </c>
    </row>
    <row r="55" spans="1:9" x14ac:dyDescent="0.25">
      <c r="A55">
        <v>20190314</v>
      </c>
      <c r="B55">
        <v>-0.1</v>
      </c>
      <c r="C55">
        <v>-0.4</v>
      </c>
      <c r="D55">
        <v>0.31</v>
      </c>
      <c r="E55">
        <v>8.9999999999999993E-3</v>
      </c>
      <c r="F55">
        <f t="shared" si="1"/>
        <v>-1E-3</v>
      </c>
      <c r="G55">
        <f t="shared" si="2"/>
        <v>-4.0000000000000001E-3</v>
      </c>
      <c r="H55">
        <f t="shared" si="3"/>
        <v>3.0999999999999999E-3</v>
      </c>
      <c r="I55">
        <f t="shared" si="4"/>
        <v>8.9999999999999992E-5</v>
      </c>
    </row>
    <row r="56" spans="1:9" x14ac:dyDescent="0.25">
      <c r="A56">
        <v>20190315</v>
      </c>
      <c r="B56">
        <v>0.48</v>
      </c>
      <c r="C56">
        <v>-0.25</v>
      </c>
      <c r="D56">
        <v>-0.24</v>
      </c>
      <c r="E56">
        <v>8.9999999999999993E-3</v>
      </c>
      <c r="F56">
        <f t="shared" si="1"/>
        <v>4.7999999999999996E-3</v>
      </c>
      <c r="G56">
        <f t="shared" si="2"/>
        <v>-2.5000000000000001E-3</v>
      </c>
      <c r="H56">
        <f t="shared" si="3"/>
        <v>-2.3999999999999998E-3</v>
      </c>
      <c r="I56">
        <f t="shared" si="4"/>
        <v>8.9999999999999992E-5</v>
      </c>
    </row>
    <row r="57" spans="1:9" x14ac:dyDescent="0.25">
      <c r="A57">
        <v>20190318</v>
      </c>
      <c r="B57">
        <v>0.46</v>
      </c>
      <c r="C57">
        <v>0.15</v>
      </c>
      <c r="D57">
        <v>0.44</v>
      </c>
      <c r="E57">
        <v>8.9999999999999993E-3</v>
      </c>
      <c r="F57">
        <f t="shared" si="1"/>
        <v>4.5999999999999999E-3</v>
      </c>
      <c r="G57">
        <f t="shared" si="2"/>
        <v>1.5E-3</v>
      </c>
      <c r="H57">
        <f t="shared" si="3"/>
        <v>4.4000000000000003E-3</v>
      </c>
      <c r="I57">
        <f t="shared" si="4"/>
        <v>8.9999999999999992E-5</v>
      </c>
    </row>
    <row r="58" spans="1:9" x14ac:dyDescent="0.25">
      <c r="A58">
        <v>20190319</v>
      </c>
      <c r="B58">
        <v>-0.09</v>
      </c>
      <c r="C58">
        <v>-0.38</v>
      </c>
      <c r="D58">
        <v>-0.9</v>
      </c>
      <c r="E58">
        <v>8.9999999999999993E-3</v>
      </c>
      <c r="F58">
        <f t="shared" si="1"/>
        <v>-8.9999999999999998E-4</v>
      </c>
      <c r="G58">
        <f t="shared" si="2"/>
        <v>-3.8E-3</v>
      </c>
      <c r="H58">
        <f t="shared" si="3"/>
        <v>-9.0000000000000011E-3</v>
      </c>
      <c r="I58">
        <f t="shared" si="4"/>
        <v>8.9999999999999992E-5</v>
      </c>
    </row>
    <row r="59" spans="1:9" x14ac:dyDescent="0.25">
      <c r="A59">
        <v>20190320</v>
      </c>
      <c r="B59">
        <v>-0.39</v>
      </c>
      <c r="C59">
        <v>0.03</v>
      </c>
      <c r="D59">
        <v>-1.03</v>
      </c>
      <c r="E59">
        <v>8.9999999999999993E-3</v>
      </c>
      <c r="F59">
        <f t="shared" si="1"/>
        <v>-3.9000000000000003E-3</v>
      </c>
      <c r="G59">
        <f t="shared" si="2"/>
        <v>2.9999999999999997E-4</v>
      </c>
      <c r="H59">
        <f t="shared" si="3"/>
        <v>-1.03E-2</v>
      </c>
      <c r="I59">
        <f t="shared" si="4"/>
        <v>8.9999999999999992E-5</v>
      </c>
    </row>
    <row r="60" spans="1:9" x14ac:dyDescent="0.25">
      <c r="A60">
        <v>20190321</v>
      </c>
      <c r="B60">
        <v>1.1100000000000001</v>
      </c>
      <c r="C60">
        <v>0.3</v>
      </c>
      <c r="D60">
        <v>-1.22</v>
      </c>
      <c r="E60">
        <v>8.9999999999999993E-3</v>
      </c>
      <c r="F60">
        <f t="shared" si="1"/>
        <v>1.11E-2</v>
      </c>
      <c r="G60">
        <f t="shared" si="2"/>
        <v>3.0000000000000001E-3</v>
      </c>
      <c r="H60">
        <f t="shared" si="3"/>
        <v>-1.2199999999999999E-2</v>
      </c>
      <c r="I60">
        <f t="shared" si="4"/>
        <v>8.9999999999999992E-5</v>
      </c>
    </row>
    <row r="61" spans="1:9" x14ac:dyDescent="0.25">
      <c r="A61">
        <v>20190322</v>
      </c>
      <c r="B61">
        <v>-2.17</v>
      </c>
      <c r="C61">
        <v>-1.51</v>
      </c>
      <c r="D61">
        <v>-0.06</v>
      </c>
      <c r="E61">
        <v>8.9999999999999993E-3</v>
      </c>
      <c r="F61">
        <f t="shared" si="1"/>
        <v>-2.1700000000000001E-2</v>
      </c>
      <c r="G61">
        <f t="shared" si="2"/>
        <v>-1.5100000000000001E-2</v>
      </c>
      <c r="H61">
        <f t="shared" si="3"/>
        <v>-5.9999999999999995E-4</v>
      </c>
      <c r="I61">
        <f t="shared" si="4"/>
        <v>8.9999999999999992E-5</v>
      </c>
    </row>
    <row r="62" spans="1:9" x14ac:dyDescent="0.25">
      <c r="A62">
        <v>20190325</v>
      </c>
      <c r="B62">
        <v>-0.05</v>
      </c>
      <c r="C62">
        <v>0.66</v>
      </c>
      <c r="D62">
        <v>-0.27</v>
      </c>
      <c r="E62">
        <v>8.9999999999999993E-3</v>
      </c>
      <c r="F62">
        <f t="shared" si="1"/>
        <v>-5.0000000000000001E-4</v>
      </c>
      <c r="G62">
        <f t="shared" si="2"/>
        <v>6.6E-3</v>
      </c>
      <c r="H62">
        <f t="shared" si="3"/>
        <v>-2.7000000000000001E-3</v>
      </c>
      <c r="I62">
        <f t="shared" si="4"/>
        <v>8.9999999999999992E-5</v>
      </c>
    </row>
    <row r="63" spans="1:9" x14ac:dyDescent="0.25">
      <c r="A63">
        <v>20190326</v>
      </c>
      <c r="B63">
        <v>0.76</v>
      </c>
      <c r="C63">
        <v>0.17</v>
      </c>
      <c r="D63">
        <v>0.46</v>
      </c>
      <c r="E63">
        <v>8.9999999999999993E-3</v>
      </c>
      <c r="F63">
        <f t="shared" si="1"/>
        <v>7.6E-3</v>
      </c>
      <c r="G63">
        <f t="shared" si="2"/>
        <v>1.7000000000000001E-3</v>
      </c>
      <c r="H63">
        <f t="shared" si="3"/>
        <v>4.5999999999999999E-3</v>
      </c>
      <c r="I63">
        <f t="shared" si="4"/>
        <v>8.9999999999999992E-5</v>
      </c>
    </row>
    <row r="64" spans="1:9" x14ac:dyDescent="0.25">
      <c r="A64">
        <v>20190327</v>
      </c>
      <c r="B64">
        <v>-0.5</v>
      </c>
      <c r="C64">
        <v>0.1</v>
      </c>
      <c r="D64">
        <v>0.5</v>
      </c>
      <c r="E64">
        <v>8.9999999999999993E-3</v>
      </c>
      <c r="F64">
        <f t="shared" si="1"/>
        <v>-5.0000000000000001E-3</v>
      </c>
      <c r="G64">
        <f t="shared" si="2"/>
        <v>1E-3</v>
      </c>
      <c r="H64">
        <f t="shared" si="3"/>
        <v>5.0000000000000001E-3</v>
      </c>
      <c r="I64">
        <f t="shared" si="4"/>
        <v>8.9999999999999992E-5</v>
      </c>
    </row>
    <row r="65" spans="1:9" x14ac:dyDescent="0.25">
      <c r="A65">
        <v>20190328</v>
      </c>
      <c r="B65">
        <v>0.4</v>
      </c>
      <c r="C65">
        <v>0.35</v>
      </c>
      <c r="D65">
        <v>0.02</v>
      </c>
      <c r="E65">
        <v>8.9999999999999993E-3</v>
      </c>
      <c r="F65">
        <f t="shared" si="1"/>
        <v>4.0000000000000001E-3</v>
      </c>
      <c r="G65">
        <f t="shared" si="2"/>
        <v>3.4999999999999996E-3</v>
      </c>
      <c r="H65">
        <f t="shared" si="3"/>
        <v>2.0000000000000001E-4</v>
      </c>
      <c r="I65">
        <f t="shared" si="4"/>
        <v>8.9999999999999992E-5</v>
      </c>
    </row>
    <row r="66" spans="1:9" x14ac:dyDescent="0.25">
      <c r="A66">
        <v>20190329</v>
      </c>
      <c r="B66">
        <v>0.66</v>
      </c>
      <c r="C66">
        <v>-0.22</v>
      </c>
      <c r="D66">
        <v>-0.91</v>
      </c>
      <c r="E66">
        <v>8.9999999999999993E-3</v>
      </c>
      <c r="F66">
        <f t="shared" si="1"/>
        <v>6.6E-3</v>
      </c>
      <c r="G66">
        <f t="shared" si="2"/>
        <v>-2.2000000000000001E-3</v>
      </c>
      <c r="H66">
        <f t="shared" si="3"/>
        <v>-9.1000000000000004E-3</v>
      </c>
      <c r="I66">
        <f t="shared" si="4"/>
        <v>8.9999999999999992E-5</v>
      </c>
    </row>
    <row r="67" spans="1:9" x14ac:dyDescent="0.25">
      <c r="A67">
        <v>20190401</v>
      </c>
      <c r="B67">
        <v>1.19</v>
      </c>
      <c r="C67">
        <v>-0.3</v>
      </c>
      <c r="D67">
        <v>0.98</v>
      </c>
      <c r="E67">
        <v>0.01</v>
      </c>
      <c r="F67">
        <f t="shared" si="1"/>
        <v>1.1899999999999999E-2</v>
      </c>
      <c r="G67">
        <f t="shared" si="2"/>
        <v>-3.0000000000000001E-3</v>
      </c>
      <c r="H67">
        <f t="shared" si="3"/>
        <v>9.7999999999999997E-3</v>
      </c>
      <c r="I67">
        <f t="shared" si="4"/>
        <v>1E-4</v>
      </c>
    </row>
    <row r="68" spans="1:9" x14ac:dyDescent="0.25">
      <c r="A68">
        <v>20190402</v>
      </c>
      <c r="B68">
        <v>-0.05</v>
      </c>
      <c r="C68">
        <v>-0.13</v>
      </c>
      <c r="D68">
        <v>-0.44</v>
      </c>
      <c r="E68">
        <v>0.01</v>
      </c>
      <c r="F68">
        <f t="shared" si="1"/>
        <v>-5.0000000000000001E-4</v>
      </c>
      <c r="G68">
        <f t="shared" si="2"/>
        <v>-1.2999999999999999E-3</v>
      </c>
      <c r="H68">
        <f t="shared" si="3"/>
        <v>-4.4000000000000003E-3</v>
      </c>
      <c r="I68">
        <f t="shared" si="4"/>
        <v>1E-4</v>
      </c>
    </row>
    <row r="69" spans="1:9" x14ac:dyDescent="0.25">
      <c r="A69">
        <v>20190403</v>
      </c>
      <c r="B69">
        <v>0.27</v>
      </c>
      <c r="C69">
        <v>0.22</v>
      </c>
      <c r="D69">
        <v>-0.39</v>
      </c>
      <c r="E69">
        <v>0.01</v>
      </c>
      <c r="F69">
        <f t="shared" si="1"/>
        <v>2.7000000000000001E-3</v>
      </c>
      <c r="G69">
        <f t="shared" si="2"/>
        <v>2.2000000000000001E-3</v>
      </c>
      <c r="H69">
        <f t="shared" si="3"/>
        <v>-3.9000000000000003E-3</v>
      </c>
      <c r="I69">
        <f t="shared" si="4"/>
        <v>1E-4</v>
      </c>
    </row>
    <row r="70" spans="1:9" x14ac:dyDescent="0.25">
      <c r="A70">
        <v>20190404</v>
      </c>
      <c r="B70">
        <v>0.19</v>
      </c>
      <c r="C70">
        <v>0.2</v>
      </c>
      <c r="D70">
        <v>0.93</v>
      </c>
      <c r="E70">
        <v>0.01</v>
      </c>
      <c r="F70">
        <f t="shared" si="1"/>
        <v>1.9E-3</v>
      </c>
      <c r="G70">
        <f t="shared" si="2"/>
        <v>2E-3</v>
      </c>
      <c r="H70">
        <f t="shared" si="3"/>
        <v>9.300000000000001E-3</v>
      </c>
      <c r="I70">
        <f t="shared" si="4"/>
        <v>1E-4</v>
      </c>
    </row>
    <row r="71" spans="1:9" x14ac:dyDescent="0.25">
      <c r="A71">
        <v>20190405</v>
      </c>
      <c r="B71">
        <v>0.52</v>
      </c>
      <c r="C71">
        <v>0.53</v>
      </c>
      <c r="D71">
        <v>-0.08</v>
      </c>
      <c r="E71">
        <v>0.01</v>
      </c>
      <c r="F71">
        <f t="shared" ref="F71:F134" si="5">B71/100</f>
        <v>5.1999999999999998E-3</v>
      </c>
      <c r="G71">
        <f t="shared" ref="G71:G134" si="6">C71/100</f>
        <v>5.3E-3</v>
      </c>
      <c r="H71">
        <f t="shared" ref="H71:H134" si="7">D71/100</f>
        <v>-8.0000000000000004E-4</v>
      </c>
      <c r="I71">
        <f t="shared" ref="I71:I134" si="8">E71/100</f>
        <v>1E-4</v>
      </c>
    </row>
    <row r="72" spans="1:9" x14ac:dyDescent="0.25">
      <c r="A72">
        <v>20190408</v>
      </c>
      <c r="B72">
        <v>0.08</v>
      </c>
      <c r="C72">
        <v>-0.28999999999999998</v>
      </c>
      <c r="D72">
        <v>0.1</v>
      </c>
      <c r="E72">
        <v>0.01</v>
      </c>
      <c r="F72">
        <f t="shared" si="5"/>
        <v>8.0000000000000004E-4</v>
      </c>
      <c r="G72">
        <f t="shared" si="6"/>
        <v>-2.8999999999999998E-3</v>
      </c>
      <c r="H72">
        <f t="shared" si="7"/>
        <v>1E-3</v>
      </c>
      <c r="I72">
        <f t="shared" si="8"/>
        <v>1E-4</v>
      </c>
    </row>
    <row r="73" spans="1:9" x14ac:dyDescent="0.25">
      <c r="A73">
        <v>20190409</v>
      </c>
      <c r="B73">
        <v>-0.65</v>
      </c>
      <c r="C73">
        <v>-0.56000000000000005</v>
      </c>
      <c r="D73">
        <v>-0.14000000000000001</v>
      </c>
      <c r="E73">
        <v>0.01</v>
      </c>
      <c r="F73">
        <f t="shared" si="5"/>
        <v>-6.5000000000000006E-3</v>
      </c>
      <c r="G73">
        <f t="shared" si="6"/>
        <v>-5.6000000000000008E-3</v>
      </c>
      <c r="H73">
        <f t="shared" si="7"/>
        <v>-1.4000000000000002E-3</v>
      </c>
      <c r="I73">
        <f t="shared" si="8"/>
        <v>1E-4</v>
      </c>
    </row>
    <row r="74" spans="1:9" x14ac:dyDescent="0.25">
      <c r="A74">
        <v>20190410</v>
      </c>
      <c r="B74">
        <v>0.48</v>
      </c>
      <c r="C74">
        <v>0.96</v>
      </c>
      <c r="D74">
        <v>-0.1</v>
      </c>
      <c r="E74">
        <v>0.01</v>
      </c>
      <c r="F74">
        <f t="shared" si="5"/>
        <v>4.7999999999999996E-3</v>
      </c>
      <c r="G74">
        <f t="shared" si="6"/>
        <v>9.5999999999999992E-3</v>
      </c>
      <c r="H74">
        <f t="shared" si="7"/>
        <v>-1E-3</v>
      </c>
      <c r="I74">
        <f t="shared" si="8"/>
        <v>1E-4</v>
      </c>
    </row>
    <row r="75" spans="1:9" x14ac:dyDescent="0.25">
      <c r="A75">
        <v>20190411</v>
      </c>
      <c r="B75">
        <v>0</v>
      </c>
      <c r="C75">
        <v>-0.31</v>
      </c>
      <c r="D75">
        <v>0.4</v>
      </c>
      <c r="E75">
        <v>0.01</v>
      </c>
      <c r="F75">
        <f t="shared" si="5"/>
        <v>0</v>
      </c>
      <c r="G75">
        <f t="shared" si="6"/>
        <v>-3.0999999999999999E-3</v>
      </c>
      <c r="H75">
        <f t="shared" si="7"/>
        <v>4.0000000000000001E-3</v>
      </c>
      <c r="I75">
        <f t="shared" si="8"/>
        <v>1E-4</v>
      </c>
    </row>
    <row r="76" spans="1:9" x14ac:dyDescent="0.25">
      <c r="A76">
        <v>20190412</v>
      </c>
      <c r="B76">
        <v>0.65</v>
      </c>
      <c r="C76">
        <v>-0.5</v>
      </c>
      <c r="D76">
        <v>0.64</v>
      </c>
      <c r="E76">
        <v>0.01</v>
      </c>
      <c r="F76">
        <f t="shared" si="5"/>
        <v>6.5000000000000006E-3</v>
      </c>
      <c r="G76">
        <f t="shared" si="6"/>
        <v>-5.0000000000000001E-3</v>
      </c>
      <c r="H76">
        <f t="shared" si="7"/>
        <v>6.4000000000000003E-3</v>
      </c>
      <c r="I76">
        <f t="shared" si="8"/>
        <v>1E-4</v>
      </c>
    </row>
    <row r="77" spans="1:9" x14ac:dyDescent="0.25">
      <c r="A77">
        <v>20190415</v>
      </c>
      <c r="B77">
        <v>-0.09</v>
      </c>
      <c r="C77">
        <v>-0.21</v>
      </c>
      <c r="D77">
        <v>-0.53</v>
      </c>
      <c r="E77">
        <v>0.01</v>
      </c>
      <c r="F77">
        <f t="shared" si="5"/>
        <v>-8.9999999999999998E-4</v>
      </c>
      <c r="G77">
        <f t="shared" si="6"/>
        <v>-2.0999999999999999E-3</v>
      </c>
      <c r="H77">
        <f t="shared" si="7"/>
        <v>-5.3E-3</v>
      </c>
      <c r="I77">
        <f t="shared" si="8"/>
        <v>1E-4</v>
      </c>
    </row>
    <row r="78" spans="1:9" x14ac:dyDescent="0.25">
      <c r="A78">
        <v>20190416</v>
      </c>
      <c r="B78">
        <v>0.13</v>
      </c>
      <c r="C78">
        <v>0.12</v>
      </c>
      <c r="D78">
        <v>0.7</v>
      </c>
      <c r="E78">
        <v>0.01</v>
      </c>
      <c r="F78">
        <f t="shared" si="5"/>
        <v>1.2999999999999999E-3</v>
      </c>
      <c r="G78">
        <f t="shared" si="6"/>
        <v>1.1999999999999999E-3</v>
      </c>
      <c r="H78">
        <f t="shared" si="7"/>
        <v>6.9999999999999993E-3</v>
      </c>
      <c r="I78">
        <f t="shared" si="8"/>
        <v>1E-4</v>
      </c>
    </row>
    <row r="79" spans="1:9" x14ac:dyDescent="0.25">
      <c r="A79">
        <v>20190417</v>
      </c>
      <c r="B79">
        <v>-0.32</v>
      </c>
      <c r="C79">
        <v>-0.7</v>
      </c>
      <c r="D79">
        <v>0.84</v>
      </c>
      <c r="E79">
        <v>0.01</v>
      </c>
      <c r="F79">
        <f t="shared" si="5"/>
        <v>-3.2000000000000002E-3</v>
      </c>
      <c r="G79">
        <f t="shared" si="6"/>
        <v>-6.9999999999999993E-3</v>
      </c>
      <c r="H79">
        <f t="shared" si="7"/>
        <v>8.3999999999999995E-3</v>
      </c>
      <c r="I79">
        <f t="shared" si="8"/>
        <v>1E-4</v>
      </c>
    </row>
    <row r="80" spans="1:9" x14ac:dyDescent="0.25">
      <c r="A80">
        <v>20190418</v>
      </c>
      <c r="B80">
        <v>0.11</v>
      </c>
      <c r="C80">
        <v>-0.25</v>
      </c>
      <c r="D80">
        <v>-0.51</v>
      </c>
      <c r="E80">
        <v>0.01</v>
      </c>
      <c r="F80">
        <f t="shared" si="5"/>
        <v>1.1000000000000001E-3</v>
      </c>
      <c r="G80">
        <f t="shared" si="6"/>
        <v>-2.5000000000000001E-3</v>
      </c>
      <c r="H80">
        <f t="shared" si="7"/>
        <v>-5.1000000000000004E-3</v>
      </c>
      <c r="I80">
        <f t="shared" si="8"/>
        <v>1E-4</v>
      </c>
    </row>
    <row r="81" spans="1:9" x14ac:dyDescent="0.25">
      <c r="A81">
        <v>20190422</v>
      </c>
      <c r="B81">
        <v>0.11</v>
      </c>
      <c r="C81">
        <v>-0.45</v>
      </c>
      <c r="D81">
        <v>-0.55000000000000004</v>
      </c>
      <c r="E81">
        <v>0.01</v>
      </c>
      <c r="F81">
        <f t="shared" si="5"/>
        <v>1.1000000000000001E-3</v>
      </c>
      <c r="G81">
        <f t="shared" si="6"/>
        <v>-4.5000000000000005E-3</v>
      </c>
      <c r="H81">
        <f t="shared" si="7"/>
        <v>-5.5000000000000005E-3</v>
      </c>
      <c r="I81">
        <f t="shared" si="8"/>
        <v>1E-4</v>
      </c>
    </row>
    <row r="82" spans="1:9" x14ac:dyDescent="0.25">
      <c r="A82">
        <v>20190423</v>
      </c>
      <c r="B82">
        <v>0.97</v>
      </c>
      <c r="C82">
        <v>0.72</v>
      </c>
      <c r="D82">
        <v>-0.48</v>
      </c>
      <c r="E82">
        <v>0.01</v>
      </c>
      <c r="F82">
        <f t="shared" si="5"/>
        <v>9.7000000000000003E-3</v>
      </c>
      <c r="G82">
        <f t="shared" si="6"/>
        <v>7.1999999999999998E-3</v>
      </c>
      <c r="H82">
        <f t="shared" si="7"/>
        <v>-4.7999999999999996E-3</v>
      </c>
      <c r="I82">
        <f t="shared" si="8"/>
        <v>1E-4</v>
      </c>
    </row>
    <row r="83" spans="1:9" x14ac:dyDescent="0.25">
      <c r="A83">
        <v>20190424</v>
      </c>
      <c r="B83">
        <v>-0.23</v>
      </c>
      <c r="C83">
        <v>0.28000000000000003</v>
      </c>
      <c r="D83">
        <v>-7.0000000000000007E-2</v>
      </c>
      <c r="E83">
        <v>0.01</v>
      </c>
      <c r="F83">
        <f t="shared" si="5"/>
        <v>-2.3E-3</v>
      </c>
      <c r="G83">
        <f t="shared" si="6"/>
        <v>2.8000000000000004E-3</v>
      </c>
      <c r="H83">
        <f t="shared" si="7"/>
        <v>-7.000000000000001E-4</v>
      </c>
      <c r="I83">
        <f t="shared" si="8"/>
        <v>1E-4</v>
      </c>
    </row>
    <row r="84" spans="1:9" x14ac:dyDescent="0.25">
      <c r="A84">
        <v>20190425</v>
      </c>
      <c r="B84">
        <v>-0.14000000000000001</v>
      </c>
      <c r="C84">
        <v>-0.77</v>
      </c>
      <c r="D84">
        <v>-0.19</v>
      </c>
      <c r="E84">
        <v>0.01</v>
      </c>
      <c r="F84">
        <f t="shared" si="5"/>
        <v>-1.4000000000000002E-3</v>
      </c>
      <c r="G84">
        <f t="shared" si="6"/>
        <v>-7.7000000000000002E-3</v>
      </c>
      <c r="H84">
        <f t="shared" si="7"/>
        <v>-1.9E-3</v>
      </c>
      <c r="I84">
        <f t="shared" si="8"/>
        <v>1E-4</v>
      </c>
    </row>
    <row r="85" spans="1:9" x14ac:dyDescent="0.25">
      <c r="A85">
        <v>20190426</v>
      </c>
      <c r="B85">
        <v>0.53</v>
      </c>
      <c r="C85">
        <v>0.43</v>
      </c>
      <c r="D85">
        <v>7.0000000000000007E-2</v>
      </c>
      <c r="E85">
        <v>0.01</v>
      </c>
      <c r="F85">
        <f t="shared" si="5"/>
        <v>5.3E-3</v>
      </c>
      <c r="G85">
        <f t="shared" si="6"/>
        <v>4.3E-3</v>
      </c>
      <c r="H85">
        <f t="shared" si="7"/>
        <v>7.000000000000001E-4</v>
      </c>
      <c r="I85">
        <f t="shared" si="8"/>
        <v>1E-4</v>
      </c>
    </row>
    <row r="86" spans="1:9" x14ac:dyDescent="0.25">
      <c r="A86">
        <v>20190429</v>
      </c>
      <c r="B86">
        <v>0.18</v>
      </c>
      <c r="C86">
        <v>0.09</v>
      </c>
      <c r="D86">
        <v>0.65</v>
      </c>
      <c r="E86">
        <v>0.01</v>
      </c>
      <c r="F86">
        <f t="shared" si="5"/>
        <v>1.8E-3</v>
      </c>
      <c r="G86">
        <f t="shared" si="6"/>
        <v>8.9999999999999998E-4</v>
      </c>
      <c r="H86">
        <f t="shared" si="7"/>
        <v>6.5000000000000006E-3</v>
      </c>
      <c r="I86">
        <f t="shared" si="8"/>
        <v>1E-4</v>
      </c>
    </row>
    <row r="87" spans="1:9" x14ac:dyDescent="0.25">
      <c r="A87">
        <v>20190430</v>
      </c>
      <c r="B87">
        <v>-0.04</v>
      </c>
      <c r="C87">
        <v>-0.7</v>
      </c>
      <c r="D87">
        <v>0.28000000000000003</v>
      </c>
      <c r="E87">
        <v>0.01</v>
      </c>
      <c r="F87">
        <f t="shared" si="5"/>
        <v>-4.0000000000000002E-4</v>
      </c>
      <c r="G87">
        <f t="shared" si="6"/>
        <v>-6.9999999999999993E-3</v>
      </c>
      <c r="H87">
        <f t="shared" si="7"/>
        <v>2.8000000000000004E-3</v>
      </c>
      <c r="I87">
        <f t="shared" si="8"/>
        <v>1E-4</v>
      </c>
    </row>
    <row r="88" spans="1:9" x14ac:dyDescent="0.25">
      <c r="A88">
        <v>20190501</v>
      </c>
      <c r="B88">
        <v>-0.83</v>
      </c>
      <c r="C88">
        <v>-0.1</v>
      </c>
      <c r="D88">
        <v>-0.03</v>
      </c>
      <c r="E88">
        <v>8.9999999999999993E-3</v>
      </c>
      <c r="F88">
        <f t="shared" si="5"/>
        <v>-8.3000000000000001E-3</v>
      </c>
      <c r="G88">
        <f t="shared" si="6"/>
        <v>-1E-3</v>
      </c>
      <c r="H88">
        <f t="shared" si="7"/>
        <v>-2.9999999999999997E-4</v>
      </c>
      <c r="I88">
        <f t="shared" si="8"/>
        <v>8.9999999999999992E-5</v>
      </c>
    </row>
    <row r="89" spans="1:9" x14ac:dyDescent="0.25">
      <c r="A89">
        <v>20190502</v>
      </c>
      <c r="B89">
        <v>-0.16</v>
      </c>
      <c r="C89">
        <v>0.45</v>
      </c>
      <c r="D89">
        <v>-0.27</v>
      </c>
      <c r="E89">
        <v>8.9999999999999993E-3</v>
      </c>
      <c r="F89">
        <f t="shared" si="5"/>
        <v>-1.6000000000000001E-3</v>
      </c>
      <c r="G89">
        <f t="shared" si="6"/>
        <v>4.5000000000000005E-3</v>
      </c>
      <c r="H89">
        <f t="shared" si="7"/>
        <v>-2.7000000000000001E-3</v>
      </c>
      <c r="I89">
        <f t="shared" si="8"/>
        <v>8.9999999999999992E-5</v>
      </c>
    </row>
    <row r="90" spans="1:9" x14ac:dyDescent="0.25">
      <c r="A90">
        <v>20190503</v>
      </c>
      <c r="B90">
        <v>1.1299999999999999</v>
      </c>
      <c r="C90">
        <v>0.93</v>
      </c>
      <c r="D90">
        <v>-0.27</v>
      </c>
      <c r="E90">
        <v>8.9999999999999993E-3</v>
      </c>
      <c r="F90">
        <f t="shared" si="5"/>
        <v>1.1299999999999999E-2</v>
      </c>
      <c r="G90">
        <f t="shared" si="6"/>
        <v>9.300000000000001E-3</v>
      </c>
      <c r="H90">
        <f t="shared" si="7"/>
        <v>-2.7000000000000001E-3</v>
      </c>
      <c r="I90">
        <f t="shared" si="8"/>
        <v>8.9999999999999992E-5</v>
      </c>
    </row>
    <row r="91" spans="1:9" x14ac:dyDescent="0.25">
      <c r="A91">
        <v>20190506</v>
      </c>
      <c r="B91">
        <v>-0.39</v>
      </c>
      <c r="C91">
        <v>0.6</v>
      </c>
      <c r="D91">
        <v>-0.42</v>
      </c>
      <c r="E91">
        <v>8.9999999999999993E-3</v>
      </c>
      <c r="F91">
        <f t="shared" si="5"/>
        <v>-3.9000000000000003E-3</v>
      </c>
      <c r="G91">
        <f t="shared" si="6"/>
        <v>6.0000000000000001E-3</v>
      </c>
      <c r="H91">
        <f t="shared" si="7"/>
        <v>-4.1999999999999997E-3</v>
      </c>
      <c r="I91">
        <f t="shared" si="8"/>
        <v>8.9999999999999992E-5</v>
      </c>
    </row>
    <row r="92" spans="1:9" x14ac:dyDescent="0.25">
      <c r="A92">
        <v>20190507</v>
      </c>
      <c r="B92">
        <v>-1.69</v>
      </c>
      <c r="C92">
        <v>-0.28999999999999998</v>
      </c>
      <c r="D92">
        <v>0.5</v>
      </c>
      <c r="E92">
        <v>8.9999999999999993E-3</v>
      </c>
      <c r="F92">
        <f t="shared" si="5"/>
        <v>-1.6899999999999998E-2</v>
      </c>
      <c r="G92">
        <f t="shared" si="6"/>
        <v>-2.8999999999999998E-3</v>
      </c>
      <c r="H92">
        <f t="shared" si="7"/>
        <v>5.0000000000000001E-3</v>
      </c>
      <c r="I92">
        <f t="shared" si="8"/>
        <v>8.9999999999999992E-5</v>
      </c>
    </row>
    <row r="93" spans="1:9" x14ac:dyDescent="0.25">
      <c r="A93">
        <v>20190508</v>
      </c>
      <c r="B93">
        <v>-0.22</v>
      </c>
      <c r="C93">
        <v>-0.15</v>
      </c>
      <c r="D93">
        <v>-0.32</v>
      </c>
      <c r="E93">
        <v>8.9999999999999993E-3</v>
      </c>
      <c r="F93">
        <f t="shared" si="5"/>
        <v>-2.2000000000000001E-3</v>
      </c>
      <c r="G93">
        <f t="shared" si="6"/>
        <v>-1.5E-3</v>
      </c>
      <c r="H93">
        <f t="shared" si="7"/>
        <v>-3.2000000000000002E-3</v>
      </c>
      <c r="I93">
        <f t="shared" si="8"/>
        <v>8.9999999999999992E-5</v>
      </c>
    </row>
    <row r="94" spans="1:9" x14ac:dyDescent="0.25">
      <c r="A94">
        <v>20190509</v>
      </c>
      <c r="B94">
        <v>-0.28000000000000003</v>
      </c>
      <c r="C94">
        <v>7.0000000000000007E-2</v>
      </c>
      <c r="D94">
        <v>0.11</v>
      </c>
      <c r="E94">
        <v>8.9999999999999993E-3</v>
      </c>
      <c r="F94">
        <f t="shared" si="5"/>
        <v>-2.8000000000000004E-3</v>
      </c>
      <c r="G94">
        <f t="shared" si="6"/>
        <v>7.000000000000001E-4</v>
      </c>
      <c r="H94">
        <f t="shared" si="7"/>
        <v>1.1000000000000001E-3</v>
      </c>
      <c r="I94">
        <f t="shared" si="8"/>
        <v>8.9999999999999992E-5</v>
      </c>
    </row>
    <row r="95" spans="1:9" x14ac:dyDescent="0.25">
      <c r="A95">
        <v>20190510</v>
      </c>
      <c r="B95">
        <v>0.35</v>
      </c>
      <c r="C95">
        <v>-0.37</v>
      </c>
      <c r="D95">
        <v>7.0000000000000007E-2</v>
      </c>
      <c r="E95">
        <v>8.9999999999999993E-3</v>
      </c>
      <c r="F95">
        <f t="shared" si="5"/>
        <v>3.4999999999999996E-3</v>
      </c>
      <c r="G95">
        <f t="shared" si="6"/>
        <v>-3.7000000000000002E-3</v>
      </c>
      <c r="H95">
        <f t="shared" si="7"/>
        <v>7.000000000000001E-4</v>
      </c>
      <c r="I95">
        <f t="shared" si="8"/>
        <v>8.9999999999999992E-5</v>
      </c>
    </row>
    <row r="96" spans="1:9" x14ac:dyDescent="0.25">
      <c r="A96">
        <v>20190513</v>
      </c>
      <c r="B96">
        <v>-2.67</v>
      </c>
      <c r="C96">
        <v>-0.73</v>
      </c>
      <c r="D96">
        <v>0.28999999999999998</v>
      </c>
      <c r="E96">
        <v>8.9999999999999993E-3</v>
      </c>
      <c r="F96">
        <f t="shared" si="5"/>
        <v>-2.6699999999999998E-2</v>
      </c>
      <c r="G96">
        <f t="shared" si="6"/>
        <v>-7.3000000000000001E-3</v>
      </c>
      <c r="H96">
        <f t="shared" si="7"/>
        <v>2.8999999999999998E-3</v>
      </c>
      <c r="I96">
        <f t="shared" si="8"/>
        <v>8.9999999999999992E-5</v>
      </c>
    </row>
    <row r="97" spans="1:9" x14ac:dyDescent="0.25">
      <c r="A97">
        <v>20190514</v>
      </c>
      <c r="B97">
        <v>0.93</v>
      </c>
      <c r="C97">
        <v>0.4</v>
      </c>
      <c r="D97">
        <v>-0.02</v>
      </c>
      <c r="E97">
        <v>8.9999999999999993E-3</v>
      </c>
      <c r="F97">
        <f t="shared" si="5"/>
        <v>9.300000000000001E-3</v>
      </c>
      <c r="G97">
        <f t="shared" si="6"/>
        <v>4.0000000000000001E-3</v>
      </c>
      <c r="H97">
        <f t="shared" si="7"/>
        <v>-2.0000000000000001E-4</v>
      </c>
      <c r="I97">
        <f t="shared" si="8"/>
        <v>8.9999999999999992E-5</v>
      </c>
    </row>
    <row r="98" spans="1:9" x14ac:dyDescent="0.25">
      <c r="A98">
        <v>20190515</v>
      </c>
      <c r="B98">
        <v>0.59</v>
      </c>
      <c r="C98">
        <v>0.04</v>
      </c>
      <c r="D98">
        <v>-0.96</v>
      </c>
      <c r="E98">
        <v>8.9999999999999993E-3</v>
      </c>
      <c r="F98">
        <f t="shared" si="5"/>
        <v>5.8999999999999999E-3</v>
      </c>
      <c r="G98">
        <f t="shared" si="6"/>
        <v>4.0000000000000002E-4</v>
      </c>
      <c r="H98">
        <f t="shared" si="7"/>
        <v>-9.5999999999999992E-3</v>
      </c>
      <c r="I98">
        <f t="shared" si="8"/>
        <v>8.9999999999999992E-5</v>
      </c>
    </row>
    <row r="99" spans="1:9" x14ac:dyDescent="0.25">
      <c r="A99">
        <v>20190516</v>
      </c>
      <c r="B99">
        <v>0.91</v>
      </c>
      <c r="C99">
        <v>-0.4</v>
      </c>
      <c r="D99">
        <v>-0.31</v>
      </c>
      <c r="E99">
        <v>8.9999999999999993E-3</v>
      </c>
      <c r="F99">
        <f t="shared" si="5"/>
        <v>9.1000000000000004E-3</v>
      </c>
      <c r="G99">
        <f t="shared" si="6"/>
        <v>-4.0000000000000001E-3</v>
      </c>
      <c r="H99">
        <f t="shared" si="7"/>
        <v>-3.0999999999999999E-3</v>
      </c>
      <c r="I99">
        <f t="shared" si="8"/>
        <v>8.9999999999999992E-5</v>
      </c>
    </row>
    <row r="100" spans="1:9" x14ac:dyDescent="0.25">
      <c r="A100">
        <v>20190517</v>
      </c>
      <c r="B100">
        <v>-0.73</v>
      </c>
      <c r="C100">
        <v>-0.81</v>
      </c>
      <c r="D100">
        <v>0.28999999999999998</v>
      </c>
      <c r="E100">
        <v>8.9999999999999993E-3</v>
      </c>
      <c r="F100">
        <f t="shared" si="5"/>
        <v>-7.3000000000000001E-3</v>
      </c>
      <c r="G100">
        <f t="shared" si="6"/>
        <v>-8.1000000000000013E-3</v>
      </c>
      <c r="H100">
        <f t="shared" si="7"/>
        <v>2.8999999999999998E-3</v>
      </c>
      <c r="I100">
        <f t="shared" si="8"/>
        <v>8.9999999999999992E-5</v>
      </c>
    </row>
    <row r="101" spans="1:9" x14ac:dyDescent="0.25">
      <c r="A101">
        <v>20190520</v>
      </c>
      <c r="B101">
        <v>-0.65</v>
      </c>
      <c r="C101">
        <v>-0.23</v>
      </c>
      <c r="D101">
        <v>0.72</v>
      </c>
      <c r="E101">
        <v>8.9999999999999993E-3</v>
      </c>
      <c r="F101">
        <f t="shared" si="5"/>
        <v>-6.5000000000000006E-3</v>
      </c>
      <c r="G101">
        <f t="shared" si="6"/>
        <v>-2.3E-3</v>
      </c>
      <c r="H101">
        <f t="shared" si="7"/>
        <v>7.1999999999999998E-3</v>
      </c>
      <c r="I101">
        <f t="shared" si="8"/>
        <v>8.9999999999999992E-5</v>
      </c>
    </row>
    <row r="102" spans="1:9" x14ac:dyDescent="0.25">
      <c r="A102">
        <v>20190521</v>
      </c>
      <c r="B102">
        <v>0.9</v>
      </c>
      <c r="C102">
        <v>0.43</v>
      </c>
      <c r="D102">
        <v>-0.35</v>
      </c>
      <c r="E102">
        <v>8.9999999999999993E-3</v>
      </c>
      <c r="F102">
        <f t="shared" si="5"/>
        <v>9.0000000000000011E-3</v>
      </c>
      <c r="G102">
        <f t="shared" si="6"/>
        <v>4.3E-3</v>
      </c>
      <c r="H102">
        <f t="shared" si="7"/>
        <v>-3.4999999999999996E-3</v>
      </c>
      <c r="I102">
        <f t="shared" si="8"/>
        <v>8.9999999999999992E-5</v>
      </c>
    </row>
    <row r="103" spans="1:9" x14ac:dyDescent="0.25">
      <c r="A103">
        <v>20190522</v>
      </c>
      <c r="B103">
        <v>-0.4</v>
      </c>
      <c r="C103">
        <v>-0.53</v>
      </c>
      <c r="D103">
        <v>-0.6</v>
      </c>
      <c r="E103">
        <v>8.9999999999999993E-3</v>
      </c>
      <c r="F103">
        <f t="shared" si="5"/>
        <v>-4.0000000000000001E-3</v>
      </c>
      <c r="G103">
        <f t="shared" si="6"/>
        <v>-5.3E-3</v>
      </c>
      <c r="H103">
        <f t="shared" si="7"/>
        <v>-6.0000000000000001E-3</v>
      </c>
      <c r="I103">
        <f t="shared" si="8"/>
        <v>8.9999999999999992E-5</v>
      </c>
    </row>
    <row r="104" spans="1:9" x14ac:dyDescent="0.25">
      <c r="A104">
        <v>20190523</v>
      </c>
      <c r="B104">
        <v>-1.37</v>
      </c>
      <c r="C104">
        <v>-0.69</v>
      </c>
      <c r="D104">
        <v>-0.27</v>
      </c>
      <c r="E104">
        <v>8.9999999999999993E-3</v>
      </c>
      <c r="F104">
        <f t="shared" si="5"/>
        <v>-1.37E-2</v>
      </c>
      <c r="G104">
        <f t="shared" si="6"/>
        <v>-6.8999999999999999E-3</v>
      </c>
      <c r="H104">
        <f t="shared" si="7"/>
        <v>-2.7000000000000001E-3</v>
      </c>
      <c r="I104">
        <f t="shared" si="8"/>
        <v>8.9999999999999992E-5</v>
      </c>
    </row>
    <row r="105" spans="1:9" x14ac:dyDescent="0.25">
      <c r="A105">
        <v>20190524</v>
      </c>
      <c r="B105">
        <v>0.23</v>
      </c>
      <c r="C105">
        <v>0.5</v>
      </c>
      <c r="D105">
        <v>0.31</v>
      </c>
      <c r="E105">
        <v>8.9999999999999993E-3</v>
      </c>
      <c r="F105">
        <f t="shared" si="5"/>
        <v>2.3E-3</v>
      </c>
      <c r="G105">
        <f t="shared" si="6"/>
        <v>5.0000000000000001E-3</v>
      </c>
      <c r="H105">
        <f t="shared" si="7"/>
        <v>3.0999999999999999E-3</v>
      </c>
      <c r="I105">
        <f t="shared" si="8"/>
        <v>8.9999999999999992E-5</v>
      </c>
    </row>
    <row r="106" spans="1:9" x14ac:dyDescent="0.25">
      <c r="A106">
        <v>20190528</v>
      </c>
      <c r="B106">
        <v>-0.78</v>
      </c>
      <c r="C106">
        <v>0.28999999999999998</v>
      </c>
      <c r="D106">
        <v>-0.63</v>
      </c>
      <c r="E106">
        <v>8.9999999999999993E-3</v>
      </c>
      <c r="F106">
        <f t="shared" si="5"/>
        <v>-7.8000000000000005E-3</v>
      </c>
      <c r="G106">
        <f t="shared" si="6"/>
        <v>2.8999999999999998E-3</v>
      </c>
      <c r="H106">
        <f t="shared" si="7"/>
        <v>-6.3E-3</v>
      </c>
      <c r="I106">
        <f t="shared" si="8"/>
        <v>8.9999999999999992E-5</v>
      </c>
    </row>
    <row r="107" spans="1:9" x14ac:dyDescent="0.25">
      <c r="A107">
        <v>20190529</v>
      </c>
      <c r="B107">
        <v>-0.71</v>
      </c>
      <c r="C107">
        <v>-0.28999999999999998</v>
      </c>
      <c r="D107">
        <v>0.42</v>
      </c>
      <c r="E107">
        <v>8.9999999999999993E-3</v>
      </c>
      <c r="F107">
        <f t="shared" si="5"/>
        <v>-7.0999999999999995E-3</v>
      </c>
      <c r="G107">
        <f t="shared" si="6"/>
        <v>-2.8999999999999998E-3</v>
      </c>
      <c r="H107">
        <f t="shared" si="7"/>
        <v>4.1999999999999997E-3</v>
      </c>
      <c r="I107">
        <f t="shared" si="8"/>
        <v>8.9999999999999992E-5</v>
      </c>
    </row>
    <row r="108" spans="1:9" x14ac:dyDescent="0.25">
      <c r="A108">
        <v>20190530</v>
      </c>
      <c r="B108">
        <v>0.14000000000000001</v>
      </c>
      <c r="C108">
        <v>-0.28000000000000003</v>
      </c>
      <c r="D108">
        <v>-0.77</v>
      </c>
      <c r="E108">
        <v>8.9999999999999993E-3</v>
      </c>
      <c r="F108">
        <f t="shared" si="5"/>
        <v>1.4000000000000002E-3</v>
      </c>
      <c r="G108">
        <f t="shared" si="6"/>
        <v>-2.8000000000000004E-3</v>
      </c>
      <c r="H108">
        <f t="shared" si="7"/>
        <v>-7.7000000000000002E-3</v>
      </c>
      <c r="I108">
        <f t="shared" si="8"/>
        <v>8.9999999999999992E-5</v>
      </c>
    </row>
    <row r="109" spans="1:9" x14ac:dyDescent="0.25">
      <c r="A109">
        <v>20190531</v>
      </c>
      <c r="B109">
        <v>-1.37</v>
      </c>
      <c r="C109">
        <v>-0.22</v>
      </c>
      <c r="D109">
        <v>-0.1</v>
      </c>
      <c r="E109">
        <v>8.9999999999999993E-3</v>
      </c>
      <c r="F109">
        <f t="shared" si="5"/>
        <v>-1.37E-2</v>
      </c>
      <c r="G109">
        <f t="shared" si="6"/>
        <v>-2.2000000000000001E-3</v>
      </c>
      <c r="H109">
        <f t="shared" si="7"/>
        <v>-1E-3</v>
      </c>
      <c r="I109">
        <f t="shared" si="8"/>
        <v>8.9999999999999992E-5</v>
      </c>
    </row>
    <row r="110" spans="1:9" x14ac:dyDescent="0.25">
      <c r="A110">
        <v>20190603</v>
      </c>
      <c r="B110">
        <v>-0.4</v>
      </c>
      <c r="C110">
        <v>0.35</v>
      </c>
      <c r="D110">
        <v>1.65</v>
      </c>
      <c r="E110">
        <v>8.9999999999999993E-3</v>
      </c>
      <c r="F110">
        <f t="shared" si="5"/>
        <v>-4.0000000000000001E-3</v>
      </c>
      <c r="G110">
        <f t="shared" si="6"/>
        <v>3.4999999999999996E-3</v>
      </c>
      <c r="H110">
        <f t="shared" si="7"/>
        <v>1.6500000000000001E-2</v>
      </c>
      <c r="I110">
        <f t="shared" si="8"/>
        <v>8.9999999999999992E-5</v>
      </c>
    </row>
    <row r="111" spans="1:9" x14ac:dyDescent="0.25">
      <c r="A111">
        <v>20190604</v>
      </c>
      <c r="B111">
        <v>2.33</v>
      </c>
      <c r="C111">
        <v>0.41</v>
      </c>
      <c r="D111">
        <v>-0.02</v>
      </c>
      <c r="E111">
        <v>8.9999999999999993E-3</v>
      </c>
      <c r="F111">
        <f t="shared" si="5"/>
        <v>2.3300000000000001E-2</v>
      </c>
      <c r="G111">
        <f t="shared" si="6"/>
        <v>4.0999999999999995E-3</v>
      </c>
      <c r="H111">
        <f t="shared" si="7"/>
        <v>-2.0000000000000001E-4</v>
      </c>
      <c r="I111">
        <f t="shared" si="8"/>
        <v>8.9999999999999992E-5</v>
      </c>
    </row>
    <row r="112" spans="1:9" x14ac:dyDescent="0.25">
      <c r="A112">
        <v>20190605</v>
      </c>
      <c r="B112">
        <v>0.7</v>
      </c>
      <c r="C112">
        <v>-0.99</v>
      </c>
      <c r="D112">
        <v>-0.97</v>
      </c>
      <c r="E112">
        <v>8.9999999999999993E-3</v>
      </c>
      <c r="F112">
        <f t="shared" si="5"/>
        <v>6.9999999999999993E-3</v>
      </c>
      <c r="G112">
        <f t="shared" si="6"/>
        <v>-9.8999999999999991E-3</v>
      </c>
      <c r="H112">
        <f t="shared" si="7"/>
        <v>-9.7000000000000003E-3</v>
      </c>
      <c r="I112">
        <f t="shared" si="8"/>
        <v>8.9999999999999992E-5</v>
      </c>
    </row>
    <row r="113" spans="1:9" x14ac:dyDescent="0.25">
      <c r="A113">
        <v>20190606</v>
      </c>
      <c r="B113">
        <v>0.55000000000000004</v>
      </c>
      <c r="C113">
        <v>-1.03</v>
      </c>
      <c r="D113">
        <v>0.01</v>
      </c>
      <c r="E113">
        <v>8.9999999999999993E-3</v>
      </c>
      <c r="F113">
        <f t="shared" si="5"/>
        <v>5.5000000000000005E-3</v>
      </c>
      <c r="G113">
        <f t="shared" si="6"/>
        <v>-1.03E-2</v>
      </c>
      <c r="H113">
        <f t="shared" si="7"/>
        <v>1E-4</v>
      </c>
      <c r="I113">
        <f t="shared" si="8"/>
        <v>8.9999999999999992E-5</v>
      </c>
    </row>
    <row r="114" spans="1:9" x14ac:dyDescent="0.25">
      <c r="A114">
        <v>20190607</v>
      </c>
      <c r="B114">
        <v>1.04</v>
      </c>
      <c r="C114">
        <v>0.05</v>
      </c>
      <c r="D114">
        <v>-1.2</v>
      </c>
      <c r="E114">
        <v>8.9999999999999993E-3</v>
      </c>
      <c r="F114">
        <f t="shared" si="5"/>
        <v>1.04E-2</v>
      </c>
      <c r="G114">
        <f t="shared" si="6"/>
        <v>5.0000000000000001E-4</v>
      </c>
      <c r="H114">
        <f t="shared" si="7"/>
        <v>-1.2E-2</v>
      </c>
      <c r="I114">
        <f t="shared" si="8"/>
        <v>8.9999999999999992E-5</v>
      </c>
    </row>
    <row r="115" spans="1:9" x14ac:dyDescent="0.25">
      <c r="A115">
        <v>20190610</v>
      </c>
      <c r="B115">
        <v>0.53</v>
      </c>
      <c r="C115">
        <v>-0.04</v>
      </c>
      <c r="D115">
        <v>0.09</v>
      </c>
      <c r="E115">
        <v>8.9999999999999993E-3</v>
      </c>
      <c r="F115">
        <f t="shared" si="5"/>
        <v>5.3E-3</v>
      </c>
      <c r="G115">
        <f t="shared" si="6"/>
        <v>-4.0000000000000002E-4</v>
      </c>
      <c r="H115">
        <f t="shared" si="7"/>
        <v>8.9999999999999998E-4</v>
      </c>
      <c r="I115">
        <f t="shared" si="8"/>
        <v>8.9999999999999992E-5</v>
      </c>
    </row>
    <row r="116" spans="1:9" x14ac:dyDescent="0.25">
      <c r="A116">
        <v>20190611</v>
      </c>
      <c r="B116">
        <v>-0.12</v>
      </c>
      <c r="C116">
        <v>-0.25</v>
      </c>
      <c r="D116">
        <v>0.55000000000000004</v>
      </c>
      <c r="E116">
        <v>8.9999999999999993E-3</v>
      </c>
      <c r="F116">
        <f t="shared" si="5"/>
        <v>-1.1999999999999999E-3</v>
      </c>
      <c r="G116">
        <f t="shared" si="6"/>
        <v>-2.5000000000000001E-3</v>
      </c>
      <c r="H116">
        <f t="shared" si="7"/>
        <v>5.5000000000000005E-3</v>
      </c>
      <c r="I116">
        <f t="shared" si="8"/>
        <v>8.9999999999999992E-5</v>
      </c>
    </row>
    <row r="117" spans="1:9" x14ac:dyDescent="0.25">
      <c r="A117">
        <v>20190612</v>
      </c>
      <c r="B117">
        <v>-0.2</v>
      </c>
      <c r="C117">
        <v>0.4</v>
      </c>
      <c r="D117">
        <v>-0.99</v>
      </c>
      <c r="E117">
        <v>8.9999999999999993E-3</v>
      </c>
      <c r="F117">
        <f t="shared" si="5"/>
        <v>-2E-3</v>
      </c>
      <c r="G117">
        <f t="shared" si="6"/>
        <v>4.0000000000000001E-3</v>
      </c>
      <c r="H117">
        <f t="shared" si="7"/>
        <v>-9.8999999999999991E-3</v>
      </c>
      <c r="I117">
        <f t="shared" si="8"/>
        <v>8.9999999999999992E-5</v>
      </c>
    </row>
    <row r="118" spans="1:9" x14ac:dyDescent="0.25">
      <c r="A118">
        <v>20190613</v>
      </c>
      <c r="B118">
        <v>0.52</v>
      </c>
      <c r="C118">
        <v>0.67</v>
      </c>
      <c r="D118">
        <v>-0.03</v>
      </c>
      <c r="E118">
        <v>8.9999999999999993E-3</v>
      </c>
      <c r="F118">
        <f t="shared" si="5"/>
        <v>5.1999999999999998E-3</v>
      </c>
      <c r="G118">
        <f t="shared" si="6"/>
        <v>6.7000000000000002E-3</v>
      </c>
      <c r="H118">
        <f t="shared" si="7"/>
        <v>-2.9999999999999997E-4</v>
      </c>
      <c r="I118">
        <f t="shared" si="8"/>
        <v>8.9999999999999992E-5</v>
      </c>
    </row>
    <row r="119" spans="1:9" x14ac:dyDescent="0.25">
      <c r="A119">
        <v>20190614</v>
      </c>
      <c r="B119">
        <v>-0.27</v>
      </c>
      <c r="C119">
        <v>-0.79</v>
      </c>
      <c r="D119">
        <v>0.31</v>
      </c>
      <c r="E119">
        <v>8.9999999999999993E-3</v>
      </c>
      <c r="F119">
        <f t="shared" si="5"/>
        <v>-2.7000000000000001E-3</v>
      </c>
      <c r="G119">
        <f t="shared" si="6"/>
        <v>-7.9000000000000008E-3</v>
      </c>
      <c r="H119">
        <f t="shared" si="7"/>
        <v>3.0999999999999999E-3</v>
      </c>
      <c r="I119">
        <f t="shared" si="8"/>
        <v>8.9999999999999992E-5</v>
      </c>
    </row>
    <row r="120" spans="1:9" x14ac:dyDescent="0.25">
      <c r="A120">
        <v>20190617</v>
      </c>
      <c r="B120">
        <v>0.15</v>
      </c>
      <c r="C120">
        <v>0.64</v>
      </c>
      <c r="D120">
        <v>-1.1200000000000001</v>
      </c>
      <c r="E120">
        <v>8.9999999999999993E-3</v>
      </c>
      <c r="F120">
        <f t="shared" si="5"/>
        <v>1.5E-3</v>
      </c>
      <c r="G120">
        <f t="shared" si="6"/>
        <v>6.4000000000000003E-3</v>
      </c>
      <c r="H120">
        <f t="shared" si="7"/>
        <v>-1.1200000000000002E-2</v>
      </c>
      <c r="I120">
        <f t="shared" si="8"/>
        <v>8.9999999999999992E-5</v>
      </c>
    </row>
    <row r="121" spans="1:9" x14ac:dyDescent="0.25">
      <c r="A121">
        <v>20190618</v>
      </c>
      <c r="B121">
        <v>1.04</v>
      </c>
      <c r="C121">
        <v>0.16</v>
      </c>
      <c r="D121">
        <v>0.33</v>
      </c>
      <c r="E121">
        <v>8.9999999999999993E-3</v>
      </c>
      <c r="F121">
        <f t="shared" si="5"/>
        <v>1.04E-2</v>
      </c>
      <c r="G121">
        <f t="shared" si="6"/>
        <v>1.6000000000000001E-3</v>
      </c>
      <c r="H121">
        <f t="shared" si="7"/>
        <v>3.3E-3</v>
      </c>
      <c r="I121">
        <f t="shared" si="8"/>
        <v>8.9999999999999992E-5</v>
      </c>
    </row>
    <row r="122" spans="1:9" x14ac:dyDescent="0.25">
      <c r="A122">
        <v>20190619</v>
      </c>
      <c r="B122">
        <v>0.32</v>
      </c>
      <c r="C122">
        <v>0.1</v>
      </c>
      <c r="D122">
        <v>-0.59</v>
      </c>
      <c r="E122">
        <v>8.9999999999999993E-3</v>
      </c>
      <c r="F122">
        <f t="shared" si="5"/>
        <v>3.2000000000000002E-3</v>
      </c>
      <c r="G122">
        <f t="shared" si="6"/>
        <v>1E-3</v>
      </c>
      <c r="H122">
        <f t="shared" si="7"/>
        <v>-5.8999999999999999E-3</v>
      </c>
      <c r="I122">
        <f t="shared" si="8"/>
        <v>8.9999999999999992E-5</v>
      </c>
    </row>
    <row r="123" spans="1:9" x14ac:dyDescent="0.25">
      <c r="A123">
        <v>20190620</v>
      </c>
      <c r="B123">
        <v>0.89</v>
      </c>
      <c r="C123">
        <v>-0.37</v>
      </c>
      <c r="D123">
        <v>-0.23</v>
      </c>
      <c r="E123">
        <v>8.9999999999999993E-3</v>
      </c>
      <c r="F123">
        <f t="shared" si="5"/>
        <v>8.8999999999999999E-3</v>
      </c>
      <c r="G123">
        <f t="shared" si="6"/>
        <v>-3.7000000000000002E-3</v>
      </c>
      <c r="H123">
        <f t="shared" si="7"/>
        <v>-2.3E-3</v>
      </c>
      <c r="I123">
        <f t="shared" si="8"/>
        <v>8.9999999999999992E-5</v>
      </c>
    </row>
    <row r="124" spans="1:9" x14ac:dyDescent="0.25">
      <c r="A124">
        <v>20190621</v>
      </c>
      <c r="B124">
        <v>-0.21</v>
      </c>
      <c r="C124">
        <v>-0.47</v>
      </c>
      <c r="D124">
        <v>-0.02</v>
      </c>
      <c r="E124">
        <v>8.9999999999999993E-3</v>
      </c>
      <c r="F124">
        <f t="shared" si="5"/>
        <v>-2.0999999999999999E-3</v>
      </c>
      <c r="G124">
        <f t="shared" si="6"/>
        <v>-4.6999999999999993E-3</v>
      </c>
      <c r="H124">
        <f t="shared" si="7"/>
        <v>-2.0000000000000001E-4</v>
      </c>
      <c r="I124">
        <f t="shared" si="8"/>
        <v>8.9999999999999992E-5</v>
      </c>
    </row>
    <row r="125" spans="1:9" x14ac:dyDescent="0.25">
      <c r="A125">
        <v>20190624</v>
      </c>
      <c r="B125">
        <v>-0.34</v>
      </c>
      <c r="C125">
        <v>-0.89</v>
      </c>
      <c r="D125">
        <v>0.08</v>
      </c>
      <c r="E125">
        <v>8.9999999999999993E-3</v>
      </c>
      <c r="F125">
        <f t="shared" si="5"/>
        <v>-3.4000000000000002E-3</v>
      </c>
      <c r="G125">
        <f t="shared" si="6"/>
        <v>-8.8999999999999999E-3</v>
      </c>
      <c r="H125">
        <f t="shared" si="7"/>
        <v>8.0000000000000004E-4</v>
      </c>
      <c r="I125">
        <f t="shared" si="8"/>
        <v>8.9999999999999992E-5</v>
      </c>
    </row>
    <row r="126" spans="1:9" x14ac:dyDescent="0.25">
      <c r="A126">
        <v>20190625</v>
      </c>
      <c r="B126">
        <v>-0.98</v>
      </c>
      <c r="C126">
        <v>0.34</v>
      </c>
      <c r="D126">
        <v>0.71</v>
      </c>
      <c r="E126">
        <v>8.9999999999999993E-3</v>
      </c>
      <c r="F126">
        <f t="shared" si="5"/>
        <v>-9.7999999999999997E-3</v>
      </c>
      <c r="G126">
        <f t="shared" si="6"/>
        <v>3.4000000000000002E-3</v>
      </c>
      <c r="H126">
        <f t="shared" si="7"/>
        <v>7.0999999999999995E-3</v>
      </c>
      <c r="I126">
        <f t="shared" si="8"/>
        <v>8.9999999999999992E-5</v>
      </c>
    </row>
    <row r="127" spans="1:9" x14ac:dyDescent="0.25">
      <c r="A127">
        <v>20190626</v>
      </c>
      <c r="B127">
        <v>-0.06</v>
      </c>
      <c r="C127">
        <v>-0.05</v>
      </c>
      <c r="D127">
        <v>0.25</v>
      </c>
      <c r="E127">
        <v>8.9999999999999993E-3</v>
      </c>
      <c r="F127">
        <f t="shared" si="5"/>
        <v>-5.9999999999999995E-4</v>
      </c>
      <c r="G127">
        <f t="shared" si="6"/>
        <v>-5.0000000000000001E-4</v>
      </c>
      <c r="H127">
        <f t="shared" si="7"/>
        <v>2.5000000000000001E-3</v>
      </c>
      <c r="I127">
        <f t="shared" si="8"/>
        <v>8.9999999999999992E-5</v>
      </c>
    </row>
    <row r="128" spans="1:9" x14ac:dyDescent="0.25">
      <c r="A128">
        <v>20190627</v>
      </c>
      <c r="B128">
        <v>0.6</v>
      </c>
      <c r="C128">
        <v>1.42</v>
      </c>
      <c r="D128">
        <v>-0.09</v>
      </c>
      <c r="E128">
        <v>8.9999999999999993E-3</v>
      </c>
      <c r="F128">
        <f t="shared" si="5"/>
        <v>6.0000000000000001E-3</v>
      </c>
      <c r="G128">
        <f t="shared" si="6"/>
        <v>1.4199999999999999E-2</v>
      </c>
      <c r="H128">
        <f t="shared" si="7"/>
        <v>-8.9999999999999998E-4</v>
      </c>
      <c r="I128">
        <f t="shared" si="8"/>
        <v>8.9999999999999992E-5</v>
      </c>
    </row>
    <row r="129" spans="1:9" x14ac:dyDescent="0.25">
      <c r="A129">
        <v>20190628</v>
      </c>
      <c r="B129">
        <v>0.68</v>
      </c>
      <c r="C129">
        <v>0.64</v>
      </c>
      <c r="D129">
        <v>0.6</v>
      </c>
      <c r="E129">
        <v>8.9999999999999993E-3</v>
      </c>
      <c r="F129">
        <f t="shared" si="5"/>
        <v>6.8000000000000005E-3</v>
      </c>
      <c r="G129">
        <f t="shared" si="6"/>
        <v>6.4000000000000003E-3</v>
      </c>
      <c r="H129">
        <f t="shared" si="7"/>
        <v>6.0000000000000001E-3</v>
      </c>
      <c r="I129">
        <f t="shared" si="8"/>
        <v>8.9999999999999992E-5</v>
      </c>
    </row>
    <row r="130" spans="1:9" x14ac:dyDescent="0.25">
      <c r="A130">
        <v>20190701</v>
      </c>
      <c r="B130">
        <v>0.75</v>
      </c>
      <c r="C130">
        <v>-0.54</v>
      </c>
      <c r="D130">
        <v>-0.13</v>
      </c>
      <c r="E130">
        <v>8.9999999999999993E-3</v>
      </c>
      <c r="F130">
        <f t="shared" si="5"/>
        <v>7.4999999999999997E-3</v>
      </c>
      <c r="G130">
        <f t="shared" si="6"/>
        <v>-5.4000000000000003E-3</v>
      </c>
      <c r="H130">
        <f t="shared" si="7"/>
        <v>-1.2999999999999999E-3</v>
      </c>
      <c r="I130">
        <f t="shared" si="8"/>
        <v>8.9999999999999992E-5</v>
      </c>
    </row>
    <row r="131" spans="1:9" x14ac:dyDescent="0.25">
      <c r="A131">
        <v>20190702</v>
      </c>
      <c r="B131">
        <v>0.14000000000000001</v>
      </c>
      <c r="C131">
        <v>-0.8</v>
      </c>
      <c r="D131">
        <v>-0.84</v>
      </c>
      <c r="E131">
        <v>8.9999999999999993E-3</v>
      </c>
      <c r="F131">
        <f t="shared" si="5"/>
        <v>1.4000000000000002E-3</v>
      </c>
      <c r="G131">
        <f t="shared" si="6"/>
        <v>-8.0000000000000002E-3</v>
      </c>
      <c r="H131">
        <f t="shared" si="7"/>
        <v>-8.3999999999999995E-3</v>
      </c>
      <c r="I131">
        <f t="shared" si="8"/>
        <v>8.9999999999999992E-5</v>
      </c>
    </row>
    <row r="132" spans="1:9" x14ac:dyDescent="0.25">
      <c r="A132">
        <v>20190703</v>
      </c>
      <c r="B132">
        <v>0.78</v>
      </c>
      <c r="C132">
        <v>-0.04</v>
      </c>
      <c r="D132">
        <v>-0.33</v>
      </c>
      <c r="E132">
        <v>8.9999999999999993E-3</v>
      </c>
      <c r="F132">
        <f t="shared" si="5"/>
        <v>7.8000000000000005E-3</v>
      </c>
      <c r="G132">
        <f t="shared" si="6"/>
        <v>-4.0000000000000002E-4</v>
      </c>
      <c r="H132">
        <f t="shared" si="7"/>
        <v>-3.3E-3</v>
      </c>
      <c r="I132">
        <f t="shared" si="8"/>
        <v>8.9999999999999992E-5</v>
      </c>
    </row>
    <row r="133" spans="1:9" x14ac:dyDescent="0.25">
      <c r="A133">
        <v>20190705</v>
      </c>
      <c r="B133">
        <v>-0.1</v>
      </c>
      <c r="C133">
        <v>0.16</v>
      </c>
      <c r="D133">
        <v>0.91</v>
      </c>
      <c r="E133">
        <v>8.9999999999999993E-3</v>
      </c>
      <c r="F133">
        <f t="shared" si="5"/>
        <v>-1E-3</v>
      </c>
      <c r="G133">
        <f t="shared" si="6"/>
        <v>1.6000000000000001E-3</v>
      </c>
      <c r="H133">
        <f t="shared" si="7"/>
        <v>9.1000000000000004E-3</v>
      </c>
      <c r="I133">
        <f t="shared" si="8"/>
        <v>8.9999999999999992E-5</v>
      </c>
    </row>
    <row r="134" spans="1:9" x14ac:dyDescent="0.25">
      <c r="A134">
        <v>20190708</v>
      </c>
      <c r="B134">
        <v>-0.57999999999999996</v>
      </c>
      <c r="C134">
        <v>-0.45</v>
      </c>
      <c r="D134">
        <v>7.0000000000000007E-2</v>
      </c>
      <c r="E134">
        <v>8.9999999999999993E-3</v>
      </c>
      <c r="F134">
        <f t="shared" si="5"/>
        <v>-5.7999999999999996E-3</v>
      </c>
      <c r="G134">
        <f t="shared" si="6"/>
        <v>-4.5000000000000005E-3</v>
      </c>
      <c r="H134">
        <f t="shared" si="7"/>
        <v>7.000000000000001E-4</v>
      </c>
      <c r="I134">
        <f t="shared" si="8"/>
        <v>8.9999999999999992E-5</v>
      </c>
    </row>
    <row r="135" spans="1:9" x14ac:dyDescent="0.25">
      <c r="A135">
        <v>20190709</v>
      </c>
      <c r="B135">
        <v>0.18</v>
      </c>
      <c r="C135">
        <v>-0.15</v>
      </c>
      <c r="D135">
        <v>-0.42</v>
      </c>
      <c r="E135">
        <v>8.9999999999999993E-3</v>
      </c>
      <c r="F135">
        <f t="shared" ref="F135:F198" si="9">B135/100</f>
        <v>1.8E-3</v>
      </c>
      <c r="G135">
        <f t="shared" ref="G135:G198" si="10">C135/100</f>
        <v>-1.5E-3</v>
      </c>
      <c r="H135">
        <f t="shared" ref="H135:H198" si="11">D135/100</f>
        <v>-4.1999999999999997E-3</v>
      </c>
      <c r="I135">
        <f t="shared" ref="I135:I198" si="12">E135/100</f>
        <v>8.9999999999999992E-5</v>
      </c>
    </row>
    <row r="136" spans="1:9" x14ac:dyDescent="0.25">
      <c r="A136">
        <v>20190710</v>
      </c>
      <c r="B136">
        <v>0.4</v>
      </c>
      <c r="C136">
        <v>-0.15</v>
      </c>
      <c r="D136">
        <v>-0.35</v>
      </c>
      <c r="E136">
        <v>8.9999999999999993E-3</v>
      </c>
      <c r="F136">
        <f t="shared" si="9"/>
        <v>4.0000000000000001E-3</v>
      </c>
      <c r="G136">
        <f t="shared" si="10"/>
        <v>-1.5E-3</v>
      </c>
      <c r="H136">
        <f t="shared" si="11"/>
        <v>-3.4999999999999996E-3</v>
      </c>
      <c r="I136">
        <f t="shared" si="12"/>
        <v>8.9999999999999992E-5</v>
      </c>
    </row>
    <row r="137" spans="1:9" x14ac:dyDescent="0.25">
      <c r="A137">
        <v>20190711</v>
      </c>
      <c r="B137">
        <v>0.19</v>
      </c>
      <c r="C137">
        <v>-0.79</v>
      </c>
      <c r="D137">
        <v>0.03</v>
      </c>
      <c r="E137">
        <v>8.9999999999999993E-3</v>
      </c>
      <c r="F137">
        <f t="shared" si="9"/>
        <v>1.9E-3</v>
      </c>
      <c r="G137">
        <f t="shared" si="10"/>
        <v>-7.9000000000000008E-3</v>
      </c>
      <c r="H137">
        <f t="shared" si="11"/>
        <v>2.9999999999999997E-4</v>
      </c>
      <c r="I137">
        <f t="shared" si="12"/>
        <v>8.9999999999999992E-5</v>
      </c>
    </row>
    <row r="138" spans="1:9" x14ac:dyDescent="0.25">
      <c r="A138">
        <v>20190712</v>
      </c>
      <c r="B138">
        <v>0.53</v>
      </c>
      <c r="C138">
        <v>0.18</v>
      </c>
      <c r="D138">
        <v>0.41</v>
      </c>
      <c r="E138">
        <v>8.9999999999999993E-3</v>
      </c>
      <c r="F138">
        <f t="shared" si="9"/>
        <v>5.3E-3</v>
      </c>
      <c r="G138">
        <f t="shared" si="10"/>
        <v>1.8E-3</v>
      </c>
      <c r="H138">
        <f t="shared" si="11"/>
        <v>4.0999999999999995E-3</v>
      </c>
      <c r="I138">
        <f t="shared" si="12"/>
        <v>8.9999999999999992E-5</v>
      </c>
    </row>
    <row r="139" spans="1:9" x14ac:dyDescent="0.25">
      <c r="A139">
        <v>20190715</v>
      </c>
      <c r="B139">
        <v>-0.04</v>
      </c>
      <c r="C139">
        <v>-0.35</v>
      </c>
      <c r="D139">
        <v>-1.08</v>
      </c>
      <c r="E139">
        <v>8.9999999999999993E-3</v>
      </c>
      <c r="F139">
        <f t="shared" si="9"/>
        <v>-4.0000000000000002E-4</v>
      </c>
      <c r="G139">
        <f t="shared" si="10"/>
        <v>-3.4999999999999996E-3</v>
      </c>
      <c r="H139">
        <f t="shared" si="11"/>
        <v>-1.0800000000000001E-2</v>
      </c>
      <c r="I139">
        <f t="shared" si="12"/>
        <v>8.9999999999999992E-5</v>
      </c>
    </row>
    <row r="140" spans="1:9" x14ac:dyDescent="0.25">
      <c r="A140">
        <v>20190716</v>
      </c>
      <c r="B140">
        <v>-0.32</v>
      </c>
      <c r="C140">
        <v>0.35</v>
      </c>
      <c r="D140">
        <v>0.11</v>
      </c>
      <c r="E140">
        <v>8.9999999999999993E-3</v>
      </c>
      <c r="F140">
        <f t="shared" si="9"/>
        <v>-3.2000000000000002E-3</v>
      </c>
      <c r="G140">
        <f t="shared" si="10"/>
        <v>3.4999999999999996E-3</v>
      </c>
      <c r="H140">
        <f t="shared" si="11"/>
        <v>1.1000000000000001E-3</v>
      </c>
      <c r="I140">
        <f t="shared" si="12"/>
        <v>8.9999999999999992E-5</v>
      </c>
    </row>
    <row r="141" spans="1:9" x14ac:dyDescent="0.25">
      <c r="A141">
        <v>20190717</v>
      </c>
      <c r="B141">
        <v>-0.64</v>
      </c>
      <c r="C141">
        <v>-0.15</v>
      </c>
      <c r="D141">
        <v>-0.66</v>
      </c>
      <c r="E141">
        <v>8.9999999999999993E-3</v>
      </c>
      <c r="F141">
        <f t="shared" si="9"/>
        <v>-6.4000000000000003E-3</v>
      </c>
      <c r="G141">
        <f t="shared" si="10"/>
        <v>-1.5E-3</v>
      </c>
      <c r="H141">
        <f t="shared" si="11"/>
        <v>-6.6E-3</v>
      </c>
      <c r="I141">
        <f t="shared" si="12"/>
        <v>8.9999999999999992E-5</v>
      </c>
    </row>
    <row r="142" spans="1:9" x14ac:dyDescent="0.25">
      <c r="A142">
        <v>20190718</v>
      </c>
      <c r="B142">
        <v>0.35</v>
      </c>
      <c r="C142">
        <v>-0.28000000000000003</v>
      </c>
      <c r="D142">
        <v>0.01</v>
      </c>
      <c r="E142">
        <v>8.9999999999999993E-3</v>
      </c>
      <c r="F142">
        <f t="shared" si="9"/>
        <v>3.4999999999999996E-3</v>
      </c>
      <c r="G142">
        <f t="shared" si="10"/>
        <v>-2.8000000000000004E-3</v>
      </c>
      <c r="H142">
        <f t="shared" si="11"/>
        <v>1E-4</v>
      </c>
      <c r="I142">
        <f t="shared" si="12"/>
        <v>8.9999999999999992E-5</v>
      </c>
    </row>
    <row r="143" spans="1:9" x14ac:dyDescent="0.25">
      <c r="A143">
        <v>20190719</v>
      </c>
      <c r="B143">
        <v>-0.56000000000000005</v>
      </c>
      <c r="C143">
        <v>0.16</v>
      </c>
      <c r="D143">
        <v>0.87</v>
      </c>
      <c r="E143">
        <v>8.9999999999999993E-3</v>
      </c>
      <c r="F143">
        <f t="shared" si="9"/>
        <v>-5.6000000000000008E-3</v>
      </c>
      <c r="G143">
        <f t="shared" si="10"/>
        <v>1.6000000000000001E-3</v>
      </c>
      <c r="H143">
        <f t="shared" si="11"/>
        <v>8.6999999999999994E-3</v>
      </c>
      <c r="I143">
        <f t="shared" si="12"/>
        <v>8.9999999999999992E-5</v>
      </c>
    </row>
    <row r="144" spans="1:9" x14ac:dyDescent="0.25">
      <c r="A144">
        <v>20190722</v>
      </c>
      <c r="B144">
        <v>0.25</v>
      </c>
      <c r="C144">
        <v>-0.45</v>
      </c>
      <c r="D144">
        <v>-0.49</v>
      </c>
      <c r="E144">
        <v>8.9999999999999993E-3</v>
      </c>
      <c r="F144">
        <f t="shared" si="9"/>
        <v>2.5000000000000001E-3</v>
      </c>
      <c r="G144">
        <f t="shared" si="10"/>
        <v>-4.5000000000000005E-3</v>
      </c>
      <c r="H144">
        <f t="shared" si="11"/>
        <v>-4.8999999999999998E-3</v>
      </c>
      <c r="I144">
        <f t="shared" si="12"/>
        <v>8.9999999999999992E-5</v>
      </c>
    </row>
    <row r="145" spans="1:9" x14ac:dyDescent="0.25">
      <c r="A145">
        <v>20190723</v>
      </c>
      <c r="B145">
        <v>0.65</v>
      </c>
      <c r="C145">
        <v>-0.23</v>
      </c>
      <c r="D145">
        <v>0.8</v>
      </c>
      <c r="E145">
        <v>8.9999999999999993E-3</v>
      </c>
      <c r="F145">
        <f t="shared" si="9"/>
        <v>6.5000000000000006E-3</v>
      </c>
      <c r="G145">
        <f t="shared" si="10"/>
        <v>-2.3E-3</v>
      </c>
      <c r="H145">
        <f t="shared" si="11"/>
        <v>8.0000000000000002E-3</v>
      </c>
      <c r="I145">
        <f t="shared" si="12"/>
        <v>8.9999999999999992E-5</v>
      </c>
    </row>
    <row r="146" spans="1:9" x14ac:dyDescent="0.25">
      <c r="A146">
        <v>20190724</v>
      </c>
      <c r="B146">
        <v>0.66</v>
      </c>
      <c r="C146">
        <v>0.74</v>
      </c>
      <c r="D146">
        <v>0.86</v>
      </c>
      <c r="E146">
        <v>8.9999999999999993E-3</v>
      </c>
      <c r="F146">
        <f t="shared" si="9"/>
        <v>6.6E-3</v>
      </c>
      <c r="G146">
        <f t="shared" si="10"/>
        <v>7.4000000000000003E-3</v>
      </c>
      <c r="H146">
        <f t="shared" si="11"/>
        <v>8.6E-3</v>
      </c>
      <c r="I146">
        <f t="shared" si="12"/>
        <v>8.9999999999999992E-5</v>
      </c>
    </row>
    <row r="147" spans="1:9" x14ac:dyDescent="0.25">
      <c r="A147">
        <v>20190725</v>
      </c>
      <c r="B147">
        <v>-0.63</v>
      </c>
      <c r="C147">
        <v>-0.65</v>
      </c>
      <c r="D147">
        <v>-0.15</v>
      </c>
      <c r="E147">
        <v>8.9999999999999993E-3</v>
      </c>
      <c r="F147">
        <f t="shared" si="9"/>
        <v>-6.3E-3</v>
      </c>
      <c r="G147">
        <f t="shared" si="10"/>
        <v>-6.5000000000000006E-3</v>
      </c>
      <c r="H147">
        <f t="shared" si="11"/>
        <v>-1.5E-3</v>
      </c>
      <c r="I147">
        <f t="shared" si="12"/>
        <v>8.9999999999999992E-5</v>
      </c>
    </row>
    <row r="148" spans="1:9" x14ac:dyDescent="0.25">
      <c r="A148">
        <v>20190726</v>
      </c>
      <c r="B148">
        <v>0.82</v>
      </c>
      <c r="C148">
        <v>0.39</v>
      </c>
      <c r="D148">
        <v>-0.19</v>
      </c>
      <c r="E148">
        <v>8.9999999999999993E-3</v>
      </c>
      <c r="F148">
        <f t="shared" si="9"/>
        <v>8.199999999999999E-3</v>
      </c>
      <c r="G148">
        <f t="shared" si="10"/>
        <v>3.9000000000000003E-3</v>
      </c>
      <c r="H148">
        <f t="shared" si="11"/>
        <v>-1.9E-3</v>
      </c>
      <c r="I148">
        <f t="shared" si="12"/>
        <v>8.9999999999999992E-5</v>
      </c>
    </row>
    <row r="149" spans="1:9" x14ac:dyDescent="0.25">
      <c r="A149">
        <v>20190729</v>
      </c>
      <c r="B149">
        <v>-0.32</v>
      </c>
      <c r="C149">
        <v>-0.34</v>
      </c>
      <c r="D149">
        <v>-0.46</v>
      </c>
      <c r="E149">
        <v>8.9999999999999993E-3</v>
      </c>
      <c r="F149">
        <f t="shared" si="9"/>
        <v>-3.2000000000000002E-3</v>
      </c>
      <c r="G149">
        <f t="shared" si="10"/>
        <v>-3.4000000000000002E-3</v>
      </c>
      <c r="H149">
        <f t="shared" si="11"/>
        <v>-4.5999999999999999E-3</v>
      </c>
      <c r="I149">
        <f t="shared" si="12"/>
        <v>8.9999999999999992E-5</v>
      </c>
    </row>
    <row r="150" spans="1:9" x14ac:dyDescent="0.25">
      <c r="A150">
        <v>20190730</v>
      </c>
      <c r="B150">
        <v>-0.17</v>
      </c>
      <c r="C150">
        <v>1.37</v>
      </c>
      <c r="D150">
        <v>0.89</v>
      </c>
      <c r="E150">
        <v>8.9999999999999993E-3</v>
      </c>
      <c r="F150">
        <f t="shared" si="9"/>
        <v>-1.7000000000000001E-3</v>
      </c>
      <c r="G150">
        <f t="shared" si="10"/>
        <v>1.37E-2</v>
      </c>
      <c r="H150">
        <f t="shared" si="11"/>
        <v>8.8999999999999999E-3</v>
      </c>
      <c r="I150">
        <f t="shared" si="12"/>
        <v>8.9999999999999992E-5</v>
      </c>
    </row>
    <row r="151" spans="1:9" x14ac:dyDescent="0.25">
      <c r="A151">
        <v>20190731</v>
      </c>
      <c r="B151">
        <v>-1.0900000000000001</v>
      </c>
      <c r="C151">
        <v>0.13</v>
      </c>
      <c r="D151">
        <v>0.57999999999999996</v>
      </c>
      <c r="E151">
        <v>8.9999999999999993E-3</v>
      </c>
      <c r="F151">
        <f t="shared" si="9"/>
        <v>-1.09E-2</v>
      </c>
      <c r="G151">
        <f t="shared" si="10"/>
        <v>1.2999999999999999E-3</v>
      </c>
      <c r="H151">
        <f t="shared" si="11"/>
        <v>5.7999999999999996E-3</v>
      </c>
      <c r="I151">
        <f t="shared" si="12"/>
        <v>8.9999999999999992E-5</v>
      </c>
    </row>
    <row r="152" spans="1:9" x14ac:dyDescent="0.25">
      <c r="A152">
        <v>20190801</v>
      </c>
      <c r="B152">
        <v>-1.04</v>
      </c>
      <c r="C152">
        <v>-0.41</v>
      </c>
      <c r="D152">
        <v>-1.93</v>
      </c>
      <c r="E152">
        <v>7.0000000000000001E-3</v>
      </c>
      <c r="F152">
        <f t="shared" si="9"/>
        <v>-1.04E-2</v>
      </c>
      <c r="G152">
        <f t="shared" si="10"/>
        <v>-4.0999999999999995E-3</v>
      </c>
      <c r="H152">
        <f t="shared" si="11"/>
        <v>-1.9299999999999998E-2</v>
      </c>
      <c r="I152">
        <f t="shared" si="12"/>
        <v>7.0000000000000007E-5</v>
      </c>
    </row>
    <row r="153" spans="1:9" x14ac:dyDescent="0.25">
      <c r="A153">
        <v>20190802</v>
      </c>
      <c r="B153">
        <v>-0.87</v>
      </c>
      <c r="C153">
        <v>-0.31</v>
      </c>
      <c r="D153">
        <v>0.06</v>
      </c>
      <c r="E153">
        <v>7.0000000000000001E-3</v>
      </c>
      <c r="F153">
        <f t="shared" si="9"/>
        <v>-8.6999999999999994E-3</v>
      </c>
      <c r="G153">
        <f t="shared" si="10"/>
        <v>-3.0999999999999999E-3</v>
      </c>
      <c r="H153">
        <f t="shared" si="11"/>
        <v>5.9999999999999995E-4</v>
      </c>
      <c r="I153">
        <f t="shared" si="12"/>
        <v>7.0000000000000007E-5</v>
      </c>
    </row>
    <row r="154" spans="1:9" x14ac:dyDescent="0.25">
      <c r="A154">
        <v>20190805</v>
      </c>
      <c r="B154">
        <v>-3.07</v>
      </c>
      <c r="C154">
        <v>0.01</v>
      </c>
      <c r="D154">
        <v>-0.05</v>
      </c>
      <c r="E154">
        <v>7.0000000000000001E-3</v>
      </c>
      <c r="F154">
        <f t="shared" si="9"/>
        <v>-3.0699999999999998E-2</v>
      </c>
      <c r="G154">
        <f t="shared" si="10"/>
        <v>1E-4</v>
      </c>
      <c r="H154">
        <f t="shared" si="11"/>
        <v>-5.0000000000000001E-4</v>
      </c>
      <c r="I154">
        <f t="shared" si="12"/>
        <v>7.0000000000000007E-5</v>
      </c>
    </row>
    <row r="155" spans="1:9" x14ac:dyDescent="0.25">
      <c r="A155">
        <v>20190806</v>
      </c>
      <c r="B155">
        <v>1.29</v>
      </c>
      <c r="C155">
        <v>-0.42</v>
      </c>
      <c r="D155">
        <v>-0.61</v>
      </c>
      <c r="E155">
        <v>7.0000000000000001E-3</v>
      </c>
      <c r="F155">
        <f t="shared" si="9"/>
        <v>1.29E-2</v>
      </c>
      <c r="G155">
        <f t="shared" si="10"/>
        <v>-4.1999999999999997E-3</v>
      </c>
      <c r="H155">
        <f t="shared" si="11"/>
        <v>-6.0999999999999995E-3</v>
      </c>
      <c r="I155">
        <f t="shared" si="12"/>
        <v>7.0000000000000007E-5</v>
      </c>
    </row>
    <row r="156" spans="1:9" x14ac:dyDescent="0.25">
      <c r="A156">
        <v>20190807</v>
      </c>
      <c r="B156">
        <v>7.0000000000000007E-2</v>
      </c>
      <c r="C156">
        <v>0.09</v>
      </c>
      <c r="D156">
        <v>-0.95</v>
      </c>
      <c r="E156">
        <v>7.0000000000000001E-3</v>
      </c>
      <c r="F156">
        <f t="shared" si="9"/>
        <v>7.000000000000001E-4</v>
      </c>
      <c r="G156">
        <f t="shared" si="10"/>
        <v>8.9999999999999998E-4</v>
      </c>
      <c r="H156">
        <f t="shared" si="11"/>
        <v>-9.4999999999999998E-3</v>
      </c>
      <c r="I156">
        <f t="shared" si="12"/>
        <v>7.0000000000000007E-5</v>
      </c>
    </row>
    <row r="157" spans="1:9" x14ac:dyDescent="0.25">
      <c r="A157">
        <v>20190808</v>
      </c>
      <c r="B157">
        <v>1.97</v>
      </c>
      <c r="C157">
        <v>0.05</v>
      </c>
      <c r="D157">
        <v>-0.23</v>
      </c>
      <c r="E157">
        <v>7.0000000000000001E-3</v>
      </c>
      <c r="F157">
        <f t="shared" si="9"/>
        <v>1.9699999999999999E-2</v>
      </c>
      <c r="G157">
        <f t="shared" si="10"/>
        <v>5.0000000000000001E-4</v>
      </c>
      <c r="H157">
        <f t="shared" si="11"/>
        <v>-2.3E-3</v>
      </c>
      <c r="I157">
        <f t="shared" si="12"/>
        <v>7.0000000000000007E-5</v>
      </c>
    </row>
    <row r="158" spans="1:9" x14ac:dyDescent="0.25">
      <c r="A158">
        <v>20190809</v>
      </c>
      <c r="B158">
        <v>-0.78</v>
      </c>
      <c r="C158">
        <v>-0.43</v>
      </c>
      <c r="D158">
        <v>-0.23</v>
      </c>
      <c r="E158">
        <v>7.0000000000000001E-3</v>
      </c>
      <c r="F158">
        <f t="shared" si="9"/>
        <v>-7.8000000000000005E-3</v>
      </c>
      <c r="G158">
        <f t="shared" si="10"/>
        <v>-4.3E-3</v>
      </c>
      <c r="H158">
        <f t="shared" si="11"/>
        <v>-2.3E-3</v>
      </c>
      <c r="I158">
        <f t="shared" si="12"/>
        <v>7.0000000000000007E-5</v>
      </c>
    </row>
    <row r="159" spans="1:9" x14ac:dyDescent="0.25">
      <c r="A159">
        <v>20190812</v>
      </c>
      <c r="B159">
        <v>-1.32</v>
      </c>
      <c r="C159">
        <v>0.28999999999999998</v>
      </c>
      <c r="D159">
        <v>-0.28000000000000003</v>
      </c>
      <c r="E159">
        <v>7.0000000000000001E-3</v>
      </c>
      <c r="F159">
        <f t="shared" si="9"/>
        <v>-1.32E-2</v>
      </c>
      <c r="G159">
        <f t="shared" si="10"/>
        <v>2.8999999999999998E-3</v>
      </c>
      <c r="H159">
        <f t="shared" si="11"/>
        <v>-2.8000000000000004E-3</v>
      </c>
      <c r="I159">
        <f t="shared" si="12"/>
        <v>7.0000000000000007E-5</v>
      </c>
    </row>
    <row r="160" spans="1:9" x14ac:dyDescent="0.25">
      <c r="A160">
        <v>20190813</v>
      </c>
      <c r="B160">
        <v>1.47</v>
      </c>
      <c r="C160">
        <v>-0.18</v>
      </c>
      <c r="D160">
        <v>-0.53</v>
      </c>
      <c r="E160">
        <v>7.0000000000000001E-3</v>
      </c>
      <c r="F160">
        <f t="shared" si="9"/>
        <v>1.47E-2</v>
      </c>
      <c r="G160">
        <f t="shared" si="10"/>
        <v>-1.8E-3</v>
      </c>
      <c r="H160">
        <f t="shared" si="11"/>
        <v>-5.3E-3</v>
      </c>
      <c r="I160">
        <f t="shared" si="12"/>
        <v>7.0000000000000007E-5</v>
      </c>
    </row>
    <row r="161" spans="1:9" x14ac:dyDescent="0.25">
      <c r="A161">
        <v>20190814</v>
      </c>
      <c r="B161">
        <v>-2.95</v>
      </c>
      <c r="C161">
        <v>0.22</v>
      </c>
      <c r="D161">
        <v>-0.52</v>
      </c>
      <c r="E161">
        <v>7.0000000000000001E-3</v>
      </c>
      <c r="F161">
        <f t="shared" si="9"/>
        <v>-2.9500000000000002E-2</v>
      </c>
      <c r="G161">
        <f t="shared" si="10"/>
        <v>2.2000000000000001E-3</v>
      </c>
      <c r="H161">
        <f t="shared" si="11"/>
        <v>-5.1999999999999998E-3</v>
      </c>
      <c r="I161">
        <f t="shared" si="12"/>
        <v>7.0000000000000007E-5</v>
      </c>
    </row>
    <row r="162" spans="1:9" x14ac:dyDescent="0.25">
      <c r="A162">
        <v>20190815</v>
      </c>
      <c r="B162">
        <v>0.16</v>
      </c>
      <c r="C162">
        <v>-0.6</v>
      </c>
      <c r="D162">
        <v>-0.55000000000000004</v>
      </c>
      <c r="E162">
        <v>7.0000000000000001E-3</v>
      </c>
      <c r="F162">
        <f t="shared" si="9"/>
        <v>1.6000000000000001E-3</v>
      </c>
      <c r="G162">
        <f t="shared" si="10"/>
        <v>-6.0000000000000001E-3</v>
      </c>
      <c r="H162">
        <f t="shared" si="11"/>
        <v>-5.5000000000000005E-3</v>
      </c>
      <c r="I162">
        <f t="shared" si="12"/>
        <v>7.0000000000000007E-5</v>
      </c>
    </row>
    <row r="163" spans="1:9" x14ac:dyDescent="0.25">
      <c r="A163">
        <v>20190816</v>
      </c>
      <c r="B163">
        <v>1.55</v>
      </c>
      <c r="C163">
        <v>0.52</v>
      </c>
      <c r="D163">
        <v>0.63</v>
      </c>
      <c r="E163">
        <v>7.0000000000000001E-3</v>
      </c>
      <c r="F163">
        <f t="shared" si="9"/>
        <v>1.55E-2</v>
      </c>
      <c r="G163">
        <f t="shared" si="10"/>
        <v>5.1999999999999998E-3</v>
      </c>
      <c r="H163">
        <f t="shared" si="11"/>
        <v>6.3E-3</v>
      </c>
      <c r="I163">
        <f t="shared" si="12"/>
        <v>7.0000000000000007E-5</v>
      </c>
    </row>
    <row r="164" spans="1:9" x14ac:dyDescent="0.25">
      <c r="A164">
        <v>20190819</v>
      </c>
      <c r="B164">
        <v>1.1399999999999999</v>
      </c>
      <c r="C164">
        <v>0.01</v>
      </c>
      <c r="D164">
        <v>0.24</v>
      </c>
      <c r="E164">
        <v>7.0000000000000001E-3</v>
      </c>
      <c r="F164">
        <f t="shared" si="9"/>
        <v>1.1399999999999999E-2</v>
      </c>
      <c r="G164">
        <f t="shared" si="10"/>
        <v>1E-4</v>
      </c>
      <c r="H164">
        <f t="shared" si="11"/>
        <v>2.3999999999999998E-3</v>
      </c>
      <c r="I164">
        <f t="shared" si="12"/>
        <v>7.0000000000000007E-5</v>
      </c>
    </row>
    <row r="165" spans="1:9" x14ac:dyDescent="0.25">
      <c r="A165">
        <v>20190820</v>
      </c>
      <c r="B165">
        <v>-0.75</v>
      </c>
      <c r="C165">
        <v>0.31</v>
      </c>
      <c r="D165">
        <v>-0.52</v>
      </c>
      <c r="E165">
        <v>7.0000000000000001E-3</v>
      </c>
      <c r="F165">
        <f t="shared" si="9"/>
        <v>-7.4999999999999997E-3</v>
      </c>
      <c r="G165">
        <f t="shared" si="10"/>
        <v>3.0999999999999999E-3</v>
      </c>
      <c r="H165">
        <f t="shared" si="11"/>
        <v>-5.1999999999999998E-3</v>
      </c>
      <c r="I165">
        <f t="shared" si="12"/>
        <v>7.0000000000000007E-5</v>
      </c>
    </row>
    <row r="166" spans="1:9" x14ac:dyDescent="0.25">
      <c r="A166">
        <v>20190821</v>
      </c>
      <c r="B166">
        <v>0.85</v>
      </c>
      <c r="C166">
        <v>0.05</v>
      </c>
      <c r="D166">
        <v>-0.3</v>
      </c>
      <c r="E166">
        <v>7.0000000000000001E-3</v>
      </c>
      <c r="F166">
        <f t="shared" si="9"/>
        <v>8.5000000000000006E-3</v>
      </c>
      <c r="G166">
        <f t="shared" si="10"/>
        <v>5.0000000000000001E-4</v>
      </c>
      <c r="H166">
        <f t="shared" si="11"/>
        <v>-3.0000000000000001E-3</v>
      </c>
      <c r="I166">
        <f t="shared" si="12"/>
        <v>7.0000000000000007E-5</v>
      </c>
    </row>
    <row r="167" spans="1:9" x14ac:dyDescent="0.25">
      <c r="A167">
        <v>20190822</v>
      </c>
      <c r="B167">
        <v>-0.1</v>
      </c>
      <c r="C167">
        <v>-0.53</v>
      </c>
      <c r="D167">
        <v>0.48</v>
      </c>
      <c r="E167">
        <v>7.0000000000000001E-3</v>
      </c>
      <c r="F167">
        <f t="shared" si="9"/>
        <v>-1E-3</v>
      </c>
      <c r="G167">
        <f t="shared" si="10"/>
        <v>-5.3E-3</v>
      </c>
      <c r="H167">
        <f t="shared" si="11"/>
        <v>4.7999999999999996E-3</v>
      </c>
      <c r="I167">
        <f t="shared" si="12"/>
        <v>7.0000000000000007E-5</v>
      </c>
    </row>
    <row r="168" spans="1:9" x14ac:dyDescent="0.25">
      <c r="A168">
        <v>20190823</v>
      </c>
      <c r="B168">
        <v>-2.66</v>
      </c>
      <c r="C168">
        <v>-0.55000000000000004</v>
      </c>
      <c r="D168">
        <v>-0.18</v>
      </c>
      <c r="E168">
        <v>7.0000000000000001E-3</v>
      </c>
      <c r="F168">
        <f t="shared" si="9"/>
        <v>-2.6600000000000002E-2</v>
      </c>
      <c r="G168">
        <f t="shared" si="10"/>
        <v>-5.5000000000000005E-3</v>
      </c>
      <c r="H168">
        <f t="shared" si="11"/>
        <v>-1.8E-3</v>
      </c>
      <c r="I168">
        <f t="shared" si="12"/>
        <v>7.0000000000000007E-5</v>
      </c>
    </row>
    <row r="169" spans="1:9" x14ac:dyDescent="0.25">
      <c r="A169">
        <v>20190826</v>
      </c>
      <c r="B169">
        <v>1.08</v>
      </c>
      <c r="C169">
        <v>-0.02</v>
      </c>
      <c r="D169">
        <v>-0.18</v>
      </c>
      <c r="E169">
        <v>7.0000000000000001E-3</v>
      </c>
      <c r="F169">
        <f t="shared" si="9"/>
        <v>1.0800000000000001E-2</v>
      </c>
      <c r="G169">
        <f t="shared" si="10"/>
        <v>-2.0000000000000001E-4</v>
      </c>
      <c r="H169">
        <f t="shared" si="11"/>
        <v>-1.8E-3</v>
      </c>
      <c r="I169">
        <f t="shared" si="12"/>
        <v>7.0000000000000007E-5</v>
      </c>
    </row>
    <row r="170" spans="1:9" x14ac:dyDescent="0.25">
      <c r="A170">
        <v>20190827</v>
      </c>
      <c r="B170">
        <v>-0.46</v>
      </c>
      <c r="C170">
        <v>-0.88</v>
      </c>
      <c r="D170">
        <v>-0.67</v>
      </c>
      <c r="E170">
        <v>7.0000000000000001E-3</v>
      </c>
      <c r="F170">
        <f t="shared" si="9"/>
        <v>-4.5999999999999999E-3</v>
      </c>
      <c r="G170">
        <f t="shared" si="10"/>
        <v>-8.8000000000000005E-3</v>
      </c>
      <c r="H170">
        <f t="shared" si="11"/>
        <v>-6.7000000000000002E-3</v>
      </c>
      <c r="I170">
        <f t="shared" si="12"/>
        <v>7.0000000000000007E-5</v>
      </c>
    </row>
    <row r="171" spans="1:9" x14ac:dyDescent="0.25">
      <c r="A171">
        <v>20190828</v>
      </c>
      <c r="B171">
        <v>0.68</v>
      </c>
      <c r="C171">
        <v>0.46</v>
      </c>
      <c r="D171">
        <v>0.63</v>
      </c>
      <c r="E171">
        <v>7.0000000000000001E-3</v>
      </c>
      <c r="F171">
        <f t="shared" si="9"/>
        <v>6.8000000000000005E-3</v>
      </c>
      <c r="G171">
        <f t="shared" si="10"/>
        <v>4.5999999999999999E-3</v>
      </c>
      <c r="H171">
        <f t="shared" si="11"/>
        <v>6.3E-3</v>
      </c>
      <c r="I171">
        <f t="shared" si="12"/>
        <v>7.0000000000000007E-5</v>
      </c>
    </row>
    <row r="172" spans="1:9" x14ac:dyDescent="0.25">
      <c r="A172">
        <v>20190829</v>
      </c>
      <c r="B172">
        <v>1.35</v>
      </c>
      <c r="C172">
        <v>0.3</v>
      </c>
      <c r="D172">
        <v>0.34</v>
      </c>
      <c r="E172">
        <v>7.0000000000000001E-3</v>
      </c>
      <c r="F172">
        <f t="shared" si="9"/>
        <v>1.3500000000000002E-2</v>
      </c>
      <c r="G172">
        <f t="shared" si="10"/>
        <v>3.0000000000000001E-3</v>
      </c>
      <c r="H172">
        <f t="shared" si="11"/>
        <v>3.4000000000000002E-3</v>
      </c>
      <c r="I172">
        <f t="shared" si="12"/>
        <v>7.0000000000000007E-5</v>
      </c>
    </row>
    <row r="173" spans="1:9" x14ac:dyDescent="0.25">
      <c r="A173">
        <v>20190830</v>
      </c>
      <c r="B173">
        <v>0.03</v>
      </c>
      <c r="C173">
        <v>-0.37</v>
      </c>
      <c r="D173">
        <v>0.22</v>
      </c>
      <c r="E173">
        <v>7.0000000000000001E-3</v>
      </c>
      <c r="F173">
        <f t="shared" si="9"/>
        <v>2.9999999999999997E-4</v>
      </c>
      <c r="G173">
        <f t="shared" si="10"/>
        <v>-3.7000000000000002E-3</v>
      </c>
      <c r="H173">
        <f t="shared" si="11"/>
        <v>2.2000000000000001E-3</v>
      </c>
      <c r="I173">
        <f t="shared" si="12"/>
        <v>7.0000000000000007E-5</v>
      </c>
    </row>
    <row r="174" spans="1:9" x14ac:dyDescent="0.25">
      <c r="A174">
        <v>20190903</v>
      </c>
      <c r="B174">
        <v>-0.87</v>
      </c>
      <c r="C174">
        <v>-0.94</v>
      </c>
      <c r="D174">
        <v>0.09</v>
      </c>
      <c r="E174">
        <v>8.9999999999999993E-3</v>
      </c>
      <c r="F174">
        <f t="shared" si="9"/>
        <v>-8.6999999999999994E-3</v>
      </c>
      <c r="G174">
        <f t="shared" si="10"/>
        <v>-9.3999999999999986E-3</v>
      </c>
      <c r="H174">
        <f t="shared" si="11"/>
        <v>8.9999999999999998E-4</v>
      </c>
      <c r="I174">
        <f t="shared" si="12"/>
        <v>8.9999999999999992E-5</v>
      </c>
    </row>
    <row r="175" spans="1:9" x14ac:dyDescent="0.25">
      <c r="A175">
        <v>20190904</v>
      </c>
      <c r="B175">
        <v>1.08</v>
      </c>
      <c r="C175">
        <v>-0.25</v>
      </c>
      <c r="D175">
        <v>0.5</v>
      </c>
      <c r="E175">
        <v>8.9999999999999993E-3</v>
      </c>
      <c r="F175">
        <f t="shared" si="9"/>
        <v>1.0800000000000001E-2</v>
      </c>
      <c r="G175">
        <f t="shared" si="10"/>
        <v>-2.5000000000000001E-3</v>
      </c>
      <c r="H175">
        <f t="shared" si="11"/>
        <v>5.0000000000000001E-3</v>
      </c>
      <c r="I175">
        <f t="shared" si="12"/>
        <v>8.9999999999999992E-5</v>
      </c>
    </row>
    <row r="176" spans="1:9" x14ac:dyDescent="0.25">
      <c r="A176">
        <v>20190905</v>
      </c>
      <c r="B176">
        <v>1.42</v>
      </c>
      <c r="C176">
        <v>0.4</v>
      </c>
      <c r="D176">
        <v>0.72</v>
      </c>
      <c r="E176">
        <v>8.9999999999999993E-3</v>
      </c>
      <c r="F176">
        <f t="shared" si="9"/>
        <v>1.4199999999999999E-2</v>
      </c>
      <c r="G176">
        <f t="shared" si="10"/>
        <v>4.0000000000000001E-3</v>
      </c>
      <c r="H176">
        <f t="shared" si="11"/>
        <v>7.1999999999999998E-3</v>
      </c>
      <c r="I176">
        <f t="shared" si="12"/>
        <v>8.9999999999999992E-5</v>
      </c>
    </row>
    <row r="177" spans="1:9" x14ac:dyDescent="0.25">
      <c r="A177">
        <v>20190906</v>
      </c>
      <c r="B177">
        <v>-0.02</v>
      </c>
      <c r="C177">
        <v>-0.39</v>
      </c>
      <c r="D177">
        <v>0.04</v>
      </c>
      <c r="E177">
        <v>8.9999999999999993E-3</v>
      </c>
      <c r="F177">
        <f t="shared" si="9"/>
        <v>-2.0000000000000001E-4</v>
      </c>
      <c r="G177">
        <f t="shared" si="10"/>
        <v>-3.9000000000000003E-3</v>
      </c>
      <c r="H177">
        <f t="shared" si="11"/>
        <v>4.0000000000000002E-4</v>
      </c>
      <c r="I177">
        <f t="shared" si="12"/>
        <v>8.9999999999999992E-5</v>
      </c>
    </row>
    <row r="178" spans="1:9" x14ac:dyDescent="0.25">
      <c r="A178">
        <v>20190909</v>
      </c>
      <c r="B178">
        <v>0.08</v>
      </c>
      <c r="C178">
        <v>0.74</v>
      </c>
      <c r="D178">
        <v>3.1</v>
      </c>
      <c r="E178">
        <v>8.9999999999999993E-3</v>
      </c>
      <c r="F178">
        <f t="shared" si="9"/>
        <v>8.0000000000000004E-4</v>
      </c>
      <c r="G178">
        <f t="shared" si="10"/>
        <v>7.4000000000000003E-3</v>
      </c>
      <c r="H178">
        <f t="shared" si="11"/>
        <v>3.1E-2</v>
      </c>
      <c r="I178">
        <f t="shared" si="12"/>
        <v>8.9999999999999992E-5</v>
      </c>
    </row>
    <row r="179" spans="1:9" x14ac:dyDescent="0.25">
      <c r="A179">
        <v>20190910</v>
      </c>
      <c r="B179">
        <v>0.17</v>
      </c>
      <c r="C179">
        <v>1.05</v>
      </c>
      <c r="D179">
        <v>1.1499999999999999</v>
      </c>
      <c r="E179">
        <v>8.9999999999999993E-3</v>
      </c>
      <c r="F179">
        <f t="shared" si="9"/>
        <v>1.7000000000000001E-3</v>
      </c>
      <c r="G179">
        <f t="shared" si="10"/>
        <v>1.0500000000000001E-2</v>
      </c>
      <c r="H179">
        <f t="shared" si="11"/>
        <v>1.15E-2</v>
      </c>
      <c r="I179">
        <f t="shared" si="12"/>
        <v>8.9999999999999992E-5</v>
      </c>
    </row>
    <row r="180" spans="1:9" x14ac:dyDescent="0.25">
      <c r="A180">
        <v>20190911</v>
      </c>
      <c r="B180">
        <v>0.88</v>
      </c>
      <c r="C180">
        <v>1.33</v>
      </c>
      <c r="D180">
        <v>-0.05</v>
      </c>
      <c r="E180">
        <v>8.9999999999999993E-3</v>
      </c>
      <c r="F180">
        <f t="shared" si="9"/>
        <v>8.8000000000000005E-3</v>
      </c>
      <c r="G180">
        <f t="shared" si="10"/>
        <v>1.3300000000000001E-2</v>
      </c>
      <c r="H180">
        <f t="shared" si="11"/>
        <v>-5.0000000000000001E-4</v>
      </c>
      <c r="I180">
        <f t="shared" si="12"/>
        <v>8.9999999999999992E-5</v>
      </c>
    </row>
    <row r="181" spans="1:9" x14ac:dyDescent="0.25">
      <c r="A181">
        <v>20190912</v>
      </c>
      <c r="B181">
        <v>0.22</v>
      </c>
      <c r="C181">
        <v>-0.28999999999999998</v>
      </c>
      <c r="D181">
        <v>-0.14000000000000001</v>
      </c>
      <c r="E181">
        <v>8.9999999999999993E-3</v>
      </c>
      <c r="F181">
        <f t="shared" si="9"/>
        <v>2.2000000000000001E-3</v>
      </c>
      <c r="G181">
        <f t="shared" si="10"/>
        <v>-2.8999999999999998E-3</v>
      </c>
      <c r="H181">
        <f t="shared" si="11"/>
        <v>-1.4000000000000002E-3</v>
      </c>
      <c r="I181">
        <f t="shared" si="12"/>
        <v>8.9999999999999992E-5</v>
      </c>
    </row>
    <row r="182" spans="1:9" x14ac:dyDescent="0.25">
      <c r="A182">
        <v>20190913</v>
      </c>
      <c r="B182">
        <v>-0.01</v>
      </c>
      <c r="C182">
        <v>0.01</v>
      </c>
      <c r="D182">
        <v>0.74</v>
      </c>
      <c r="E182">
        <v>8.9999999999999993E-3</v>
      </c>
      <c r="F182">
        <f t="shared" si="9"/>
        <v>-1E-4</v>
      </c>
      <c r="G182">
        <f t="shared" si="10"/>
        <v>1E-4</v>
      </c>
      <c r="H182">
        <f t="shared" si="11"/>
        <v>7.4000000000000003E-3</v>
      </c>
      <c r="I182">
        <f t="shared" si="12"/>
        <v>8.9999999999999992E-5</v>
      </c>
    </row>
    <row r="183" spans="1:9" x14ac:dyDescent="0.25">
      <c r="A183">
        <v>20190916</v>
      </c>
      <c r="B183">
        <v>-0.23</v>
      </c>
      <c r="C183">
        <v>0.91</v>
      </c>
      <c r="D183">
        <v>0.54</v>
      </c>
      <c r="E183">
        <v>8.9999999999999993E-3</v>
      </c>
      <c r="F183">
        <f t="shared" si="9"/>
        <v>-2.3E-3</v>
      </c>
      <c r="G183">
        <f t="shared" si="10"/>
        <v>9.1000000000000004E-3</v>
      </c>
      <c r="H183">
        <f t="shared" si="11"/>
        <v>5.4000000000000003E-3</v>
      </c>
      <c r="I183">
        <f t="shared" si="12"/>
        <v>8.9999999999999992E-5</v>
      </c>
    </row>
    <row r="184" spans="1:9" x14ac:dyDescent="0.25">
      <c r="A184">
        <v>20190917</v>
      </c>
      <c r="B184">
        <v>0.17</v>
      </c>
      <c r="C184">
        <v>-0.57999999999999996</v>
      </c>
      <c r="D184">
        <v>-1.21</v>
      </c>
      <c r="E184">
        <v>8.9999999999999993E-3</v>
      </c>
      <c r="F184">
        <f t="shared" si="9"/>
        <v>1.7000000000000001E-3</v>
      </c>
      <c r="G184">
        <f t="shared" si="10"/>
        <v>-5.7999999999999996E-3</v>
      </c>
      <c r="H184">
        <f t="shared" si="11"/>
        <v>-1.21E-2</v>
      </c>
      <c r="I184">
        <f t="shared" si="12"/>
        <v>8.9999999999999992E-5</v>
      </c>
    </row>
    <row r="185" spans="1:9" x14ac:dyDescent="0.25">
      <c r="A185">
        <v>20190918</v>
      </c>
      <c r="B185">
        <v>-0.05</v>
      </c>
      <c r="C185">
        <v>-0.76</v>
      </c>
      <c r="D185">
        <v>0.06</v>
      </c>
      <c r="E185">
        <v>8.9999999999999993E-3</v>
      </c>
      <c r="F185">
        <f t="shared" si="9"/>
        <v>-5.0000000000000001E-4</v>
      </c>
      <c r="G185">
        <f t="shared" si="10"/>
        <v>-7.6E-3</v>
      </c>
      <c r="H185">
        <f t="shared" si="11"/>
        <v>5.9999999999999995E-4</v>
      </c>
      <c r="I185">
        <f t="shared" si="12"/>
        <v>8.9999999999999992E-5</v>
      </c>
    </row>
    <row r="186" spans="1:9" x14ac:dyDescent="0.25">
      <c r="A186">
        <v>20190919</v>
      </c>
      <c r="B186">
        <v>-0.05</v>
      </c>
      <c r="C186">
        <v>-0.43</v>
      </c>
      <c r="D186">
        <v>-0.46</v>
      </c>
      <c r="E186">
        <v>8.9999999999999993E-3</v>
      </c>
      <c r="F186">
        <f t="shared" si="9"/>
        <v>-5.0000000000000001E-4</v>
      </c>
      <c r="G186">
        <f t="shared" si="10"/>
        <v>-4.3E-3</v>
      </c>
      <c r="H186">
        <f t="shared" si="11"/>
        <v>-4.5999999999999999E-3</v>
      </c>
      <c r="I186">
        <f t="shared" si="12"/>
        <v>8.9999999999999992E-5</v>
      </c>
    </row>
    <row r="187" spans="1:9" x14ac:dyDescent="0.25">
      <c r="A187">
        <v>20190920</v>
      </c>
      <c r="B187">
        <v>-0.48</v>
      </c>
      <c r="C187">
        <v>0.28999999999999998</v>
      </c>
      <c r="D187">
        <v>0.14000000000000001</v>
      </c>
      <c r="E187">
        <v>8.9999999999999993E-3</v>
      </c>
      <c r="F187">
        <f t="shared" si="9"/>
        <v>-4.7999999999999996E-3</v>
      </c>
      <c r="G187">
        <f t="shared" si="10"/>
        <v>2.8999999999999998E-3</v>
      </c>
      <c r="H187">
        <f t="shared" si="11"/>
        <v>1.4000000000000002E-3</v>
      </c>
      <c r="I187">
        <f t="shared" si="12"/>
        <v>8.9999999999999992E-5</v>
      </c>
    </row>
    <row r="188" spans="1:9" x14ac:dyDescent="0.25">
      <c r="A188">
        <v>20190923</v>
      </c>
      <c r="B188">
        <v>-0.02</v>
      </c>
      <c r="C188">
        <v>-0.17</v>
      </c>
      <c r="D188">
        <v>0.52</v>
      </c>
      <c r="E188">
        <v>8.9999999999999993E-3</v>
      </c>
      <c r="F188">
        <f t="shared" si="9"/>
        <v>-2.0000000000000001E-4</v>
      </c>
      <c r="G188">
        <f t="shared" si="10"/>
        <v>-1.7000000000000001E-3</v>
      </c>
      <c r="H188">
        <f t="shared" si="11"/>
        <v>5.1999999999999998E-3</v>
      </c>
      <c r="I188">
        <f t="shared" si="12"/>
        <v>8.9999999999999992E-5</v>
      </c>
    </row>
    <row r="189" spans="1:9" x14ac:dyDescent="0.25">
      <c r="A189">
        <v>20190924</v>
      </c>
      <c r="B189">
        <v>-1.01</v>
      </c>
      <c r="C189">
        <v>-0.72</v>
      </c>
      <c r="D189">
        <v>-0.01</v>
      </c>
      <c r="E189">
        <v>8.9999999999999993E-3</v>
      </c>
      <c r="F189">
        <f t="shared" si="9"/>
        <v>-1.01E-2</v>
      </c>
      <c r="G189">
        <f t="shared" si="10"/>
        <v>-7.1999999999999998E-3</v>
      </c>
      <c r="H189">
        <f t="shared" si="11"/>
        <v>-1E-4</v>
      </c>
      <c r="I189">
        <f t="shared" si="12"/>
        <v>8.9999999999999992E-5</v>
      </c>
    </row>
    <row r="190" spans="1:9" x14ac:dyDescent="0.25">
      <c r="A190">
        <v>20190925</v>
      </c>
      <c r="B190">
        <v>0.69</v>
      </c>
      <c r="C190">
        <v>0.35</v>
      </c>
      <c r="D190">
        <v>0.52</v>
      </c>
      <c r="E190">
        <v>8.9999999999999993E-3</v>
      </c>
      <c r="F190">
        <f t="shared" si="9"/>
        <v>6.8999999999999999E-3</v>
      </c>
      <c r="G190">
        <f t="shared" si="10"/>
        <v>3.4999999999999996E-3</v>
      </c>
      <c r="H190">
        <f t="shared" si="11"/>
        <v>5.1999999999999998E-3</v>
      </c>
      <c r="I190">
        <f t="shared" si="12"/>
        <v>8.9999999999999992E-5</v>
      </c>
    </row>
    <row r="191" spans="1:9" x14ac:dyDescent="0.25">
      <c r="A191">
        <v>20190926</v>
      </c>
      <c r="B191">
        <v>-0.41</v>
      </c>
      <c r="C191">
        <v>-0.96</v>
      </c>
      <c r="D191">
        <v>0.12</v>
      </c>
      <c r="E191">
        <v>8.9999999999999993E-3</v>
      </c>
      <c r="F191">
        <f t="shared" si="9"/>
        <v>-4.0999999999999995E-3</v>
      </c>
      <c r="G191">
        <f t="shared" si="10"/>
        <v>-9.5999999999999992E-3</v>
      </c>
      <c r="H191">
        <f t="shared" si="11"/>
        <v>1.1999999999999999E-3</v>
      </c>
      <c r="I191">
        <f t="shared" si="12"/>
        <v>8.9999999999999992E-5</v>
      </c>
    </row>
    <row r="192" spans="1:9" x14ac:dyDescent="0.25">
      <c r="A192">
        <v>20190927</v>
      </c>
      <c r="B192">
        <v>-0.62</v>
      </c>
      <c r="C192">
        <v>-0.34</v>
      </c>
      <c r="D192">
        <v>0.9</v>
      </c>
      <c r="E192">
        <v>8.9999999999999993E-3</v>
      </c>
      <c r="F192">
        <f t="shared" si="9"/>
        <v>-6.1999999999999998E-3</v>
      </c>
      <c r="G192">
        <f t="shared" si="10"/>
        <v>-3.4000000000000002E-3</v>
      </c>
      <c r="H192">
        <f t="shared" si="11"/>
        <v>9.0000000000000011E-3</v>
      </c>
      <c r="I192">
        <f t="shared" si="12"/>
        <v>8.9999999999999992E-5</v>
      </c>
    </row>
    <row r="193" spans="1:9" x14ac:dyDescent="0.25">
      <c r="A193">
        <v>20190930</v>
      </c>
      <c r="B193">
        <v>0.5</v>
      </c>
      <c r="C193">
        <v>-0.17</v>
      </c>
      <c r="D193">
        <v>-0.5</v>
      </c>
      <c r="E193">
        <v>8.9999999999999993E-3</v>
      </c>
      <c r="F193">
        <f t="shared" si="9"/>
        <v>5.0000000000000001E-3</v>
      </c>
      <c r="G193">
        <f t="shared" si="10"/>
        <v>-1.7000000000000001E-3</v>
      </c>
      <c r="H193">
        <f t="shared" si="11"/>
        <v>-5.0000000000000001E-3</v>
      </c>
      <c r="I193">
        <f t="shared" si="12"/>
        <v>8.9999999999999992E-5</v>
      </c>
    </row>
    <row r="194" spans="1:9" x14ac:dyDescent="0.25">
      <c r="A194">
        <v>20191001</v>
      </c>
      <c r="B194">
        <v>-1.31</v>
      </c>
      <c r="C194">
        <v>-0.47</v>
      </c>
      <c r="D194">
        <v>-0.56999999999999995</v>
      </c>
      <c r="E194">
        <v>7.0000000000000001E-3</v>
      </c>
      <c r="F194">
        <f t="shared" si="9"/>
        <v>-1.3100000000000001E-2</v>
      </c>
      <c r="G194">
        <f t="shared" si="10"/>
        <v>-4.6999999999999993E-3</v>
      </c>
      <c r="H194">
        <f t="shared" si="11"/>
        <v>-5.6999999999999993E-3</v>
      </c>
      <c r="I194">
        <f t="shared" si="12"/>
        <v>7.0000000000000007E-5</v>
      </c>
    </row>
    <row r="195" spans="1:9" x14ac:dyDescent="0.25">
      <c r="A195">
        <v>20191002</v>
      </c>
      <c r="B195">
        <v>-1.73</v>
      </c>
      <c r="C195">
        <v>0.9</v>
      </c>
      <c r="D195">
        <v>-0.38</v>
      </c>
      <c r="E195">
        <v>7.0000000000000001E-3</v>
      </c>
      <c r="F195">
        <f t="shared" si="9"/>
        <v>-1.7299999999999999E-2</v>
      </c>
      <c r="G195">
        <f t="shared" si="10"/>
        <v>9.0000000000000011E-3</v>
      </c>
      <c r="H195">
        <f t="shared" si="11"/>
        <v>-3.8E-3</v>
      </c>
      <c r="I195">
        <f t="shared" si="12"/>
        <v>7.0000000000000007E-5</v>
      </c>
    </row>
    <row r="196" spans="1:9" x14ac:dyDescent="0.25">
      <c r="A196">
        <v>20191003</v>
      </c>
      <c r="B196">
        <v>0.8</v>
      </c>
      <c r="C196">
        <v>-0.23</v>
      </c>
      <c r="D196">
        <v>-0.9</v>
      </c>
      <c r="E196">
        <v>7.0000000000000001E-3</v>
      </c>
      <c r="F196">
        <f t="shared" si="9"/>
        <v>8.0000000000000002E-3</v>
      </c>
      <c r="G196">
        <f t="shared" si="10"/>
        <v>-2.3E-3</v>
      </c>
      <c r="H196">
        <f t="shared" si="11"/>
        <v>-9.0000000000000011E-3</v>
      </c>
      <c r="I196">
        <f t="shared" si="12"/>
        <v>7.0000000000000007E-5</v>
      </c>
    </row>
    <row r="197" spans="1:9" x14ac:dyDescent="0.25">
      <c r="A197">
        <v>20191004</v>
      </c>
      <c r="B197">
        <v>1.39</v>
      </c>
      <c r="C197">
        <v>-0.48</v>
      </c>
      <c r="D197">
        <v>-0.05</v>
      </c>
      <c r="E197">
        <v>7.0000000000000001E-3</v>
      </c>
      <c r="F197">
        <f t="shared" si="9"/>
        <v>1.3899999999999999E-2</v>
      </c>
      <c r="G197">
        <f t="shared" si="10"/>
        <v>-4.7999999999999996E-3</v>
      </c>
      <c r="H197">
        <f t="shared" si="11"/>
        <v>-5.0000000000000001E-4</v>
      </c>
      <c r="I197">
        <f t="shared" si="12"/>
        <v>7.0000000000000007E-5</v>
      </c>
    </row>
    <row r="198" spans="1:9" x14ac:dyDescent="0.25">
      <c r="A198">
        <v>20191007</v>
      </c>
      <c r="B198">
        <v>-0.41</v>
      </c>
      <c r="C198">
        <v>0.16</v>
      </c>
      <c r="D198">
        <v>-0.02</v>
      </c>
      <c r="E198">
        <v>7.0000000000000001E-3</v>
      </c>
      <c r="F198">
        <f t="shared" si="9"/>
        <v>-4.0999999999999995E-3</v>
      </c>
      <c r="G198">
        <f t="shared" si="10"/>
        <v>1.6000000000000001E-3</v>
      </c>
      <c r="H198">
        <f t="shared" si="11"/>
        <v>-2.0000000000000001E-4</v>
      </c>
      <c r="I198">
        <f t="shared" si="12"/>
        <v>7.0000000000000007E-5</v>
      </c>
    </row>
    <row r="199" spans="1:9" x14ac:dyDescent="0.25">
      <c r="A199">
        <v>20191008</v>
      </c>
      <c r="B199">
        <v>-1.61</v>
      </c>
      <c r="C199">
        <v>-0.12</v>
      </c>
      <c r="D199">
        <v>-0.13</v>
      </c>
      <c r="E199">
        <v>7.0000000000000001E-3</v>
      </c>
      <c r="F199">
        <f t="shared" ref="F199:F262" si="13">B199/100</f>
        <v>-1.61E-2</v>
      </c>
      <c r="G199">
        <f t="shared" ref="G199:G262" si="14">C199/100</f>
        <v>-1.1999999999999999E-3</v>
      </c>
      <c r="H199">
        <f t="shared" ref="H199:H262" si="15">D199/100</f>
        <v>-1.2999999999999999E-3</v>
      </c>
      <c r="I199">
        <f t="shared" ref="I199:I262" si="16">E199/100</f>
        <v>7.0000000000000007E-5</v>
      </c>
    </row>
    <row r="200" spans="1:9" x14ac:dyDescent="0.25">
      <c r="A200">
        <v>20191009</v>
      </c>
      <c r="B200">
        <v>0.92</v>
      </c>
      <c r="C200">
        <v>-0.55000000000000004</v>
      </c>
      <c r="D200">
        <v>-0.09</v>
      </c>
      <c r="E200">
        <v>7.0000000000000001E-3</v>
      </c>
      <c r="F200">
        <f t="shared" si="13"/>
        <v>9.1999999999999998E-3</v>
      </c>
      <c r="G200">
        <f t="shared" si="14"/>
        <v>-5.5000000000000005E-3</v>
      </c>
      <c r="H200">
        <f t="shared" si="15"/>
        <v>-8.9999999999999998E-4</v>
      </c>
      <c r="I200">
        <f t="shared" si="16"/>
        <v>7.0000000000000007E-5</v>
      </c>
    </row>
    <row r="201" spans="1:9" x14ac:dyDescent="0.25">
      <c r="A201">
        <v>20191010</v>
      </c>
      <c r="B201">
        <v>0.59</v>
      </c>
      <c r="C201">
        <v>-0.41</v>
      </c>
      <c r="D201">
        <v>0.26</v>
      </c>
      <c r="E201">
        <v>7.0000000000000001E-3</v>
      </c>
      <c r="F201">
        <f t="shared" si="13"/>
        <v>5.8999999999999999E-3</v>
      </c>
      <c r="G201">
        <f t="shared" si="14"/>
        <v>-4.0999999999999995E-3</v>
      </c>
      <c r="H201">
        <f t="shared" si="15"/>
        <v>2.5999999999999999E-3</v>
      </c>
      <c r="I201">
        <f t="shared" si="16"/>
        <v>7.0000000000000007E-5</v>
      </c>
    </row>
    <row r="202" spans="1:9" x14ac:dyDescent="0.25">
      <c r="A202">
        <v>20191011</v>
      </c>
      <c r="B202">
        <v>1.23</v>
      </c>
      <c r="C202">
        <v>0.47</v>
      </c>
      <c r="D202">
        <v>0.18</v>
      </c>
      <c r="E202">
        <v>7.0000000000000001E-3</v>
      </c>
      <c r="F202">
        <f t="shared" si="13"/>
        <v>1.23E-2</v>
      </c>
      <c r="G202">
        <f t="shared" si="14"/>
        <v>4.6999999999999993E-3</v>
      </c>
      <c r="H202">
        <f t="shared" si="15"/>
        <v>1.8E-3</v>
      </c>
      <c r="I202">
        <f t="shared" si="16"/>
        <v>7.0000000000000007E-5</v>
      </c>
    </row>
    <row r="203" spans="1:9" x14ac:dyDescent="0.25">
      <c r="A203">
        <v>20191014</v>
      </c>
      <c r="B203">
        <v>-0.18</v>
      </c>
      <c r="C203">
        <v>-0.34</v>
      </c>
      <c r="D203">
        <v>-0.05</v>
      </c>
      <c r="E203">
        <v>7.0000000000000001E-3</v>
      </c>
      <c r="F203">
        <f t="shared" si="13"/>
        <v>-1.8E-3</v>
      </c>
      <c r="G203">
        <f t="shared" si="14"/>
        <v>-3.4000000000000002E-3</v>
      </c>
      <c r="H203">
        <f t="shared" si="15"/>
        <v>-5.0000000000000001E-4</v>
      </c>
      <c r="I203">
        <f t="shared" si="16"/>
        <v>7.0000000000000007E-5</v>
      </c>
    </row>
    <row r="204" spans="1:9" x14ac:dyDescent="0.25">
      <c r="A204">
        <v>20191015</v>
      </c>
      <c r="B204">
        <v>1.03</v>
      </c>
      <c r="C204">
        <v>0.24</v>
      </c>
      <c r="D204">
        <v>-0.25</v>
      </c>
      <c r="E204">
        <v>7.0000000000000001E-3</v>
      </c>
      <c r="F204">
        <f t="shared" si="13"/>
        <v>1.03E-2</v>
      </c>
      <c r="G204">
        <f t="shared" si="14"/>
        <v>2.3999999999999998E-3</v>
      </c>
      <c r="H204">
        <f t="shared" si="15"/>
        <v>-2.5000000000000001E-3</v>
      </c>
      <c r="I204">
        <f t="shared" si="16"/>
        <v>7.0000000000000007E-5</v>
      </c>
    </row>
    <row r="205" spans="1:9" x14ac:dyDescent="0.25">
      <c r="A205">
        <v>20191016</v>
      </c>
      <c r="B205">
        <v>-0.24</v>
      </c>
      <c r="C205">
        <v>0.4</v>
      </c>
      <c r="D205">
        <v>0.24</v>
      </c>
      <c r="E205">
        <v>7.0000000000000001E-3</v>
      </c>
      <c r="F205">
        <f t="shared" si="13"/>
        <v>-2.3999999999999998E-3</v>
      </c>
      <c r="G205">
        <f t="shared" si="14"/>
        <v>4.0000000000000001E-3</v>
      </c>
      <c r="H205">
        <f t="shared" si="15"/>
        <v>2.3999999999999998E-3</v>
      </c>
      <c r="I205">
        <f t="shared" si="16"/>
        <v>7.0000000000000007E-5</v>
      </c>
    </row>
    <row r="206" spans="1:9" x14ac:dyDescent="0.25">
      <c r="A206">
        <v>20191017</v>
      </c>
      <c r="B206">
        <v>0.37</v>
      </c>
      <c r="C206">
        <v>0.8</v>
      </c>
      <c r="D206">
        <v>-0.28000000000000003</v>
      </c>
      <c r="E206">
        <v>7.0000000000000001E-3</v>
      </c>
      <c r="F206">
        <f t="shared" si="13"/>
        <v>3.7000000000000002E-3</v>
      </c>
      <c r="G206">
        <f t="shared" si="14"/>
        <v>8.0000000000000002E-3</v>
      </c>
      <c r="H206">
        <f t="shared" si="15"/>
        <v>-2.8000000000000004E-3</v>
      </c>
      <c r="I206">
        <f t="shared" si="16"/>
        <v>7.0000000000000007E-5</v>
      </c>
    </row>
    <row r="207" spans="1:9" x14ac:dyDescent="0.25">
      <c r="A207">
        <v>20191018</v>
      </c>
      <c r="B207">
        <v>-0.49</v>
      </c>
      <c r="C207">
        <v>-0.35</v>
      </c>
      <c r="D207">
        <v>0.85</v>
      </c>
      <c r="E207">
        <v>7.0000000000000001E-3</v>
      </c>
      <c r="F207">
        <f t="shared" si="13"/>
        <v>-4.8999999999999998E-3</v>
      </c>
      <c r="G207">
        <f t="shared" si="14"/>
        <v>-3.4999999999999996E-3</v>
      </c>
      <c r="H207">
        <f t="shared" si="15"/>
        <v>8.5000000000000006E-3</v>
      </c>
      <c r="I207">
        <f t="shared" si="16"/>
        <v>7.0000000000000007E-5</v>
      </c>
    </row>
    <row r="208" spans="1:9" x14ac:dyDescent="0.25">
      <c r="A208">
        <v>20191021</v>
      </c>
      <c r="B208">
        <v>0.71</v>
      </c>
      <c r="C208">
        <v>0.16</v>
      </c>
      <c r="D208">
        <v>0.36</v>
      </c>
      <c r="E208">
        <v>7.0000000000000001E-3</v>
      </c>
      <c r="F208">
        <f t="shared" si="13"/>
        <v>7.0999999999999995E-3</v>
      </c>
      <c r="G208">
        <f t="shared" si="14"/>
        <v>1.6000000000000001E-3</v>
      </c>
      <c r="H208">
        <f t="shared" si="15"/>
        <v>3.5999999999999999E-3</v>
      </c>
      <c r="I208">
        <f t="shared" si="16"/>
        <v>7.0000000000000007E-5</v>
      </c>
    </row>
    <row r="209" spans="1:9" x14ac:dyDescent="0.25">
      <c r="A209">
        <v>20191022</v>
      </c>
      <c r="B209">
        <v>-0.34</v>
      </c>
      <c r="C209">
        <v>0.22</v>
      </c>
      <c r="D209">
        <v>0.88</v>
      </c>
      <c r="E209">
        <v>7.0000000000000001E-3</v>
      </c>
      <c r="F209">
        <f t="shared" si="13"/>
        <v>-3.4000000000000002E-3</v>
      </c>
      <c r="G209">
        <f t="shared" si="14"/>
        <v>2.2000000000000001E-3</v>
      </c>
      <c r="H209">
        <f t="shared" si="15"/>
        <v>8.8000000000000005E-3</v>
      </c>
      <c r="I209">
        <f t="shared" si="16"/>
        <v>7.0000000000000007E-5</v>
      </c>
    </row>
    <row r="210" spans="1:9" x14ac:dyDescent="0.25">
      <c r="A210">
        <v>20191023</v>
      </c>
      <c r="B210">
        <v>0.25</v>
      </c>
      <c r="C210">
        <v>-0.09</v>
      </c>
      <c r="D210">
        <v>0.27</v>
      </c>
      <c r="E210">
        <v>7.0000000000000001E-3</v>
      </c>
      <c r="F210">
        <f t="shared" si="13"/>
        <v>2.5000000000000001E-3</v>
      </c>
      <c r="G210">
        <f t="shared" si="14"/>
        <v>-8.9999999999999998E-4</v>
      </c>
      <c r="H210">
        <f t="shared" si="15"/>
        <v>2.7000000000000001E-3</v>
      </c>
      <c r="I210">
        <f t="shared" si="16"/>
        <v>7.0000000000000007E-5</v>
      </c>
    </row>
    <row r="211" spans="1:9" x14ac:dyDescent="0.25">
      <c r="A211">
        <v>20191024</v>
      </c>
      <c r="B211">
        <v>0.26</v>
      </c>
      <c r="C211">
        <v>-0.26</v>
      </c>
      <c r="D211">
        <v>-0.88</v>
      </c>
      <c r="E211">
        <v>7.0000000000000001E-3</v>
      </c>
      <c r="F211">
        <f t="shared" si="13"/>
        <v>2.5999999999999999E-3</v>
      </c>
      <c r="G211">
        <f t="shared" si="14"/>
        <v>-2.5999999999999999E-3</v>
      </c>
      <c r="H211">
        <f t="shared" si="15"/>
        <v>-8.8000000000000005E-3</v>
      </c>
      <c r="I211">
        <f t="shared" si="16"/>
        <v>7.0000000000000007E-5</v>
      </c>
    </row>
    <row r="212" spans="1:9" x14ac:dyDescent="0.25">
      <c r="A212">
        <v>20191025</v>
      </c>
      <c r="B212">
        <v>0.5</v>
      </c>
      <c r="C212">
        <v>0.28000000000000003</v>
      </c>
      <c r="D212">
        <v>0.1</v>
      </c>
      <c r="E212">
        <v>7.0000000000000001E-3</v>
      </c>
      <c r="F212">
        <f t="shared" si="13"/>
        <v>5.0000000000000001E-3</v>
      </c>
      <c r="G212">
        <f t="shared" si="14"/>
        <v>2.8000000000000004E-3</v>
      </c>
      <c r="H212">
        <f t="shared" si="15"/>
        <v>1E-3</v>
      </c>
      <c r="I212">
        <f t="shared" si="16"/>
        <v>7.0000000000000007E-5</v>
      </c>
    </row>
    <row r="213" spans="1:9" x14ac:dyDescent="0.25">
      <c r="A213">
        <v>20191028</v>
      </c>
      <c r="B213">
        <v>0.62</v>
      </c>
      <c r="C213">
        <v>0.28000000000000003</v>
      </c>
      <c r="D213">
        <v>-0.26</v>
      </c>
      <c r="E213">
        <v>7.0000000000000001E-3</v>
      </c>
      <c r="F213">
        <f t="shared" si="13"/>
        <v>6.1999999999999998E-3</v>
      </c>
      <c r="G213">
        <f t="shared" si="14"/>
        <v>2.8000000000000004E-3</v>
      </c>
      <c r="H213">
        <f t="shared" si="15"/>
        <v>-2.5999999999999999E-3</v>
      </c>
      <c r="I213">
        <f t="shared" si="16"/>
        <v>7.0000000000000007E-5</v>
      </c>
    </row>
    <row r="214" spans="1:9" x14ac:dyDescent="0.25">
      <c r="A214">
        <v>20191029</v>
      </c>
      <c r="B214">
        <v>-0.13</v>
      </c>
      <c r="C214">
        <v>0.3</v>
      </c>
      <c r="D214">
        <v>0.5</v>
      </c>
      <c r="E214">
        <v>7.0000000000000001E-3</v>
      </c>
      <c r="F214">
        <f t="shared" si="13"/>
        <v>-1.2999999999999999E-3</v>
      </c>
      <c r="G214">
        <f t="shared" si="14"/>
        <v>3.0000000000000001E-3</v>
      </c>
      <c r="H214">
        <f t="shared" si="15"/>
        <v>5.0000000000000001E-3</v>
      </c>
      <c r="I214">
        <f t="shared" si="16"/>
        <v>7.0000000000000007E-5</v>
      </c>
    </row>
    <row r="215" spans="1:9" x14ac:dyDescent="0.25">
      <c r="A215">
        <v>20191030</v>
      </c>
      <c r="B215">
        <v>0.27</v>
      </c>
      <c r="C215">
        <v>-0.37</v>
      </c>
      <c r="D215">
        <v>-1.18</v>
      </c>
      <c r="E215">
        <v>7.0000000000000001E-3</v>
      </c>
      <c r="F215">
        <f t="shared" si="13"/>
        <v>2.7000000000000001E-3</v>
      </c>
      <c r="G215">
        <f t="shared" si="14"/>
        <v>-3.7000000000000002E-3</v>
      </c>
      <c r="H215">
        <f t="shared" si="15"/>
        <v>-1.18E-2</v>
      </c>
      <c r="I215">
        <f t="shared" si="16"/>
        <v>7.0000000000000007E-5</v>
      </c>
    </row>
    <row r="216" spans="1:9" x14ac:dyDescent="0.25">
      <c r="A216">
        <v>20191031</v>
      </c>
      <c r="B216">
        <v>-0.38</v>
      </c>
      <c r="C216">
        <v>-0.26</v>
      </c>
      <c r="D216">
        <v>-0.45</v>
      </c>
      <c r="E216">
        <v>7.0000000000000001E-3</v>
      </c>
      <c r="F216">
        <f t="shared" si="13"/>
        <v>-3.8E-3</v>
      </c>
      <c r="G216">
        <f t="shared" si="14"/>
        <v>-2.5999999999999999E-3</v>
      </c>
      <c r="H216">
        <f t="shared" si="15"/>
        <v>-4.5000000000000005E-3</v>
      </c>
      <c r="I216">
        <f t="shared" si="16"/>
        <v>7.0000000000000007E-5</v>
      </c>
    </row>
    <row r="217" spans="1:9" x14ac:dyDescent="0.25">
      <c r="A217">
        <v>20191101</v>
      </c>
      <c r="B217">
        <v>1.08</v>
      </c>
      <c r="C217">
        <v>0.48</v>
      </c>
      <c r="D217">
        <v>0.85</v>
      </c>
      <c r="E217">
        <v>6.0000000000000001E-3</v>
      </c>
      <c r="F217">
        <f t="shared" si="13"/>
        <v>1.0800000000000001E-2</v>
      </c>
      <c r="G217">
        <f t="shared" si="14"/>
        <v>4.7999999999999996E-3</v>
      </c>
      <c r="H217">
        <f t="shared" si="15"/>
        <v>8.5000000000000006E-3</v>
      </c>
      <c r="I217">
        <f t="shared" si="16"/>
        <v>6.0000000000000002E-5</v>
      </c>
    </row>
    <row r="218" spans="1:9" x14ac:dyDescent="0.25">
      <c r="A218">
        <v>20191104</v>
      </c>
      <c r="B218">
        <v>0.4</v>
      </c>
      <c r="C218">
        <v>0.01</v>
      </c>
      <c r="D218">
        <v>1.38</v>
      </c>
      <c r="E218">
        <v>6.0000000000000001E-3</v>
      </c>
      <c r="F218">
        <f t="shared" si="13"/>
        <v>4.0000000000000001E-3</v>
      </c>
      <c r="G218">
        <f t="shared" si="14"/>
        <v>1E-4</v>
      </c>
      <c r="H218">
        <f t="shared" si="15"/>
        <v>1.38E-2</v>
      </c>
      <c r="I218">
        <f t="shared" si="16"/>
        <v>6.0000000000000002E-5</v>
      </c>
    </row>
    <row r="219" spans="1:9" x14ac:dyDescent="0.25">
      <c r="A219">
        <v>20191105</v>
      </c>
      <c r="B219">
        <v>-0.03</v>
      </c>
      <c r="C219">
        <v>0.24</v>
      </c>
      <c r="D219">
        <v>0.45</v>
      </c>
      <c r="E219">
        <v>6.0000000000000001E-3</v>
      </c>
      <c r="F219">
        <f t="shared" si="13"/>
        <v>-2.9999999999999997E-4</v>
      </c>
      <c r="G219">
        <f t="shared" si="14"/>
        <v>2.3999999999999998E-3</v>
      </c>
      <c r="H219">
        <f t="shared" si="15"/>
        <v>4.5000000000000005E-3</v>
      </c>
      <c r="I219">
        <f t="shared" si="16"/>
        <v>6.0000000000000002E-5</v>
      </c>
    </row>
    <row r="220" spans="1:9" x14ac:dyDescent="0.25">
      <c r="A220">
        <v>20191106</v>
      </c>
      <c r="B220">
        <v>-0.05</v>
      </c>
      <c r="C220">
        <v>-0.71</v>
      </c>
      <c r="D220">
        <v>0.2</v>
      </c>
      <c r="E220">
        <v>6.0000000000000001E-3</v>
      </c>
      <c r="F220">
        <f t="shared" si="13"/>
        <v>-5.0000000000000001E-4</v>
      </c>
      <c r="G220">
        <f t="shared" si="14"/>
        <v>-7.0999999999999995E-3</v>
      </c>
      <c r="H220">
        <f t="shared" si="15"/>
        <v>2E-3</v>
      </c>
      <c r="I220">
        <f t="shared" si="16"/>
        <v>6.0000000000000002E-5</v>
      </c>
    </row>
    <row r="221" spans="1:9" x14ac:dyDescent="0.25">
      <c r="A221">
        <v>20191107</v>
      </c>
      <c r="B221">
        <v>0.38</v>
      </c>
      <c r="C221">
        <v>-0.14000000000000001</v>
      </c>
      <c r="D221">
        <v>0.5</v>
      </c>
      <c r="E221">
        <v>6.0000000000000001E-3</v>
      </c>
      <c r="F221">
        <f t="shared" si="13"/>
        <v>3.8E-3</v>
      </c>
      <c r="G221">
        <f t="shared" si="14"/>
        <v>-1.4000000000000002E-3</v>
      </c>
      <c r="H221">
        <f t="shared" si="15"/>
        <v>5.0000000000000001E-3</v>
      </c>
      <c r="I221">
        <f t="shared" si="16"/>
        <v>6.0000000000000002E-5</v>
      </c>
    </row>
    <row r="222" spans="1:9" x14ac:dyDescent="0.25">
      <c r="A222">
        <v>20191108</v>
      </c>
      <c r="B222">
        <v>0.31</v>
      </c>
      <c r="C222">
        <v>0.06</v>
      </c>
      <c r="D222">
        <v>-0.35</v>
      </c>
      <c r="E222">
        <v>6.0000000000000001E-3</v>
      </c>
      <c r="F222">
        <f t="shared" si="13"/>
        <v>3.0999999999999999E-3</v>
      </c>
      <c r="G222">
        <f t="shared" si="14"/>
        <v>5.9999999999999995E-4</v>
      </c>
      <c r="H222">
        <f t="shared" si="15"/>
        <v>-3.4999999999999996E-3</v>
      </c>
      <c r="I222">
        <f t="shared" si="16"/>
        <v>6.0000000000000002E-5</v>
      </c>
    </row>
    <row r="223" spans="1:9" x14ac:dyDescent="0.25">
      <c r="A223">
        <v>20191111</v>
      </c>
      <c r="B223">
        <v>-0.19</v>
      </c>
      <c r="C223">
        <v>0</v>
      </c>
      <c r="D223">
        <v>-0.19</v>
      </c>
      <c r="E223">
        <v>6.0000000000000001E-3</v>
      </c>
      <c r="F223">
        <f t="shared" si="13"/>
        <v>-1.9E-3</v>
      </c>
      <c r="G223">
        <f t="shared" si="14"/>
        <v>0</v>
      </c>
      <c r="H223">
        <f t="shared" si="15"/>
        <v>-1.9E-3</v>
      </c>
      <c r="I223">
        <f t="shared" si="16"/>
        <v>6.0000000000000002E-5</v>
      </c>
    </row>
    <row r="224" spans="1:9" x14ac:dyDescent="0.25">
      <c r="A224">
        <v>20191112</v>
      </c>
      <c r="B224">
        <v>0.16</v>
      </c>
      <c r="C224">
        <v>-0.1</v>
      </c>
      <c r="D224">
        <v>-0.19</v>
      </c>
      <c r="E224">
        <v>6.0000000000000001E-3</v>
      </c>
      <c r="F224">
        <f t="shared" si="13"/>
        <v>1.6000000000000001E-3</v>
      </c>
      <c r="G224">
        <f t="shared" si="14"/>
        <v>-1E-3</v>
      </c>
      <c r="H224">
        <f t="shared" si="15"/>
        <v>-1.9E-3</v>
      </c>
      <c r="I224">
        <f t="shared" si="16"/>
        <v>6.0000000000000002E-5</v>
      </c>
    </row>
    <row r="225" spans="1:9" x14ac:dyDescent="0.25">
      <c r="A225">
        <v>20191113</v>
      </c>
      <c r="B225">
        <v>0.01</v>
      </c>
      <c r="C225">
        <v>-0.22</v>
      </c>
      <c r="D225">
        <v>-0.82</v>
      </c>
      <c r="E225">
        <v>6.0000000000000001E-3</v>
      </c>
      <c r="F225">
        <f t="shared" si="13"/>
        <v>1E-4</v>
      </c>
      <c r="G225">
        <f t="shared" si="14"/>
        <v>-2.2000000000000001E-3</v>
      </c>
      <c r="H225">
        <f t="shared" si="15"/>
        <v>-8.199999999999999E-3</v>
      </c>
      <c r="I225">
        <f t="shared" si="16"/>
        <v>6.0000000000000002E-5</v>
      </c>
    </row>
    <row r="226" spans="1:9" x14ac:dyDescent="0.25">
      <c r="A226">
        <v>20191114</v>
      </c>
      <c r="B226">
        <v>7.0000000000000007E-2</v>
      </c>
      <c r="C226">
        <v>-0.1</v>
      </c>
      <c r="D226">
        <v>-0.27</v>
      </c>
      <c r="E226">
        <v>6.0000000000000001E-3</v>
      </c>
      <c r="F226">
        <f t="shared" si="13"/>
        <v>7.000000000000001E-4</v>
      </c>
      <c r="G226">
        <f t="shared" si="14"/>
        <v>-1E-3</v>
      </c>
      <c r="H226">
        <f t="shared" si="15"/>
        <v>-2.7000000000000001E-3</v>
      </c>
      <c r="I226">
        <f t="shared" si="16"/>
        <v>6.0000000000000002E-5</v>
      </c>
    </row>
    <row r="227" spans="1:9" x14ac:dyDescent="0.25">
      <c r="A227">
        <v>20191115</v>
      </c>
      <c r="B227">
        <v>0.74</v>
      </c>
      <c r="C227">
        <v>-0.26</v>
      </c>
      <c r="D227">
        <v>-0.34</v>
      </c>
      <c r="E227">
        <v>6.0000000000000001E-3</v>
      </c>
      <c r="F227">
        <f t="shared" si="13"/>
        <v>7.4000000000000003E-3</v>
      </c>
      <c r="G227">
        <f t="shared" si="14"/>
        <v>-2.5999999999999999E-3</v>
      </c>
      <c r="H227">
        <f t="shared" si="15"/>
        <v>-3.4000000000000002E-3</v>
      </c>
      <c r="I227">
        <f t="shared" si="16"/>
        <v>6.0000000000000002E-5</v>
      </c>
    </row>
    <row r="228" spans="1:9" x14ac:dyDescent="0.25">
      <c r="A228">
        <v>20191118</v>
      </c>
      <c r="B228">
        <v>0.02</v>
      </c>
      <c r="C228">
        <v>-0.35</v>
      </c>
      <c r="D228">
        <v>-0.51</v>
      </c>
      <c r="E228">
        <v>6.0000000000000001E-3</v>
      </c>
      <c r="F228">
        <f t="shared" si="13"/>
        <v>2.0000000000000001E-4</v>
      </c>
      <c r="G228">
        <f t="shared" si="14"/>
        <v>-3.4999999999999996E-3</v>
      </c>
      <c r="H228">
        <f t="shared" si="15"/>
        <v>-5.1000000000000004E-3</v>
      </c>
      <c r="I228">
        <f t="shared" si="16"/>
        <v>6.0000000000000002E-5</v>
      </c>
    </row>
    <row r="229" spans="1:9" x14ac:dyDescent="0.25">
      <c r="A229">
        <v>20191119</v>
      </c>
      <c r="B229">
        <v>0.02</v>
      </c>
      <c r="C229">
        <v>0.57999999999999996</v>
      </c>
      <c r="D229">
        <v>-0.96</v>
      </c>
      <c r="E229">
        <v>6.0000000000000001E-3</v>
      </c>
      <c r="F229">
        <f t="shared" si="13"/>
        <v>2.0000000000000001E-4</v>
      </c>
      <c r="G229">
        <f t="shared" si="14"/>
        <v>5.7999999999999996E-3</v>
      </c>
      <c r="H229">
        <f t="shared" si="15"/>
        <v>-9.5999999999999992E-3</v>
      </c>
      <c r="I229">
        <f t="shared" si="16"/>
        <v>6.0000000000000002E-5</v>
      </c>
    </row>
    <row r="230" spans="1:9" x14ac:dyDescent="0.25">
      <c r="A230">
        <v>20191120</v>
      </c>
      <c r="B230">
        <v>-0.33</v>
      </c>
      <c r="C230">
        <v>0</v>
      </c>
      <c r="D230">
        <v>-0.44</v>
      </c>
      <c r="E230">
        <v>6.0000000000000001E-3</v>
      </c>
      <c r="F230">
        <f t="shared" si="13"/>
        <v>-3.3E-3</v>
      </c>
      <c r="G230">
        <f t="shared" si="14"/>
        <v>0</v>
      </c>
      <c r="H230">
        <f t="shared" si="15"/>
        <v>-4.4000000000000003E-3</v>
      </c>
      <c r="I230">
        <f t="shared" si="16"/>
        <v>6.0000000000000002E-5</v>
      </c>
    </row>
    <row r="231" spans="1:9" x14ac:dyDescent="0.25">
      <c r="A231">
        <v>20191121</v>
      </c>
      <c r="B231">
        <v>-0.14000000000000001</v>
      </c>
      <c r="C231">
        <v>-0.36</v>
      </c>
      <c r="D231">
        <v>0.13</v>
      </c>
      <c r="E231">
        <v>6.0000000000000001E-3</v>
      </c>
      <c r="F231">
        <f t="shared" si="13"/>
        <v>-1.4000000000000002E-3</v>
      </c>
      <c r="G231">
        <f t="shared" si="14"/>
        <v>-3.5999999999999999E-3</v>
      </c>
      <c r="H231">
        <f t="shared" si="15"/>
        <v>1.2999999999999999E-3</v>
      </c>
      <c r="I231">
        <f t="shared" si="16"/>
        <v>6.0000000000000002E-5</v>
      </c>
    </row>
    <row r="232" spans="1:9" x14ac:dyDescent="0.25">
      <c r="A232">
        <v>20191122</v>
      </c>
      <c r="B232">
        <v>0.24</v>
      </c>
      <c r="C232">
        <v>0.05</v>
      </c>
      <c r="D232">
        <v>0.22</v>
      </c>
      <c r="E232">
        <v>6.0000000000000001E-3</v>
      </c>
      <c r="F232">
        <f t="shared" si="13"/>
        <v>2.3999999999999998E-3</v>
      </c>
      <c r="G232">
        <f t="shared" si="14"/>
        <v>5.0000000000000001E-4</v>
      </c>
      <c r="H232">
        <f t="shared" si="15"/>
        <v>2.2000000000000001E-3</v>
      </c>
      <c r="I232">
        <f t="shared" si="16"/>
        <v>6.0000000000000002E-5</v>
      </c>
    </row>
    <row r="233" spans="1:9" x14ac:dyDescent="0.25">
      <c r="A233">
        <v>20191125</v>
      </c>
      <c r="B233">
        <v>0.92</v>
      </c>
      <c r="C233">
        <v>1.32</v>
      </c>
      <c r="D233">
        <v>-0.39</v>
      </c>
      <c r="E233">
        <v>6.0000000000000001E-3</v>
      </c>
      <c r="F233">
        <f t="shared" si="13"/>
        <v>9.1999999999999998E-3</v>
      </c>
      <c r="G233">
        <f t="shared" si="14"/>
        <v>1.32E-2</v>
      </c>
      <c r="H233">
        <f t="shared" si="15"/>
        <v>-3.9000000000000003E-3</v>
      </c>
      <c r="I233">
        <f t="shared" si="16"/>
        <v>6.0000000000000002E-5</v>
      </c>
    </row>
    <row r="234" spans="1:9" x14ac:dyDescent="0.25">
      <c r="A234">
        <v>20191126</v>
      </c>
      <c r="B234">
        <v>0.19</v>
      </c>
      <c r="C234">
        <v>0.06</v>
      </c>
      <c r="D234">
        <v>-0.9</v>
      </c>
      <c r="E234">
        <v>6.0000000000000001E-3</v>
      </c>
      <c r="F234">
        <f t="shared" si="13"/>
        <v>1.9E-3</v>
      </c>
      <c r="G234">
        <f t="shared" si="14"/>
        <v>5.9999999999999995E-4</v>
      </c>
      <c r="H234">
        <f t="shared" si="15"/>
        <v>-9.0000000000000011E-3</v>
      </c>
      <c r="I234">
        <f t="shared" si="16"/>
        <v>6.0000000000000002E-5</v>
      </c>
    </row>
    <row r="235" spans="1:9" x14ac:dyDescent="0.25">
      <c r="A235">
        <v>20191127</v>
      </c>
      <c r="B235">
        <v>0.44</v>
      </c>
      <c r="C235">
        <v>0.23</v>
      </c>
      <c r="D235">
        <v>-0.01</v>
      </c>
      <c r="E235">
        <v>6.0000000000000001E-3</v>
      </c>
      <c r="F235">
        <f t="shared" si="13"/>
        <v>4.4000000000000003E-3</v>
      </c>
      <c r="G235">
        <f t="shared" si="14"/>
        <v>2.3E-3</v>
      </c>
      <c r="H235">
        <f t="shared" si="15"/>
        <v>-1E-4</v>
      </c>
      <c r="I235">
        <f t="shared" si="16"/>
        <v>6.0000000000000002E-5</v>
      </c>
    </row>
    <row r="236" spans="1:9" x14ac:dyDescent="0.25">
      <c r="A236">
        <v>20191129</v>
      </c>
      <c r="B236">
        <v>-0.42</v>
      </c>
      <c r="C236">
        <v>-0.04</v>
      </c>
      <c r="D236">
        <v>-0.31</v>
      </c>
      <c r="E236">
        <v>6.0000000000000001E-3</v>
      </c>
      <c r="F236">
        <f t="shared" si="13"/>
        <v>-4.1999999999999997E-3</v>
      </c>
      <c r="G236">
        <f t="shared" si="14"/>
        <v>-4.0000000000000002E-4</v>
      </c>
      <c r="H236">
        <f t="shared" si="15"/>
        <v>-3.0999999999999999E-3</v>
      </c>
      <c r="I236">
        <f t="shared" si="16"/>
        <v>6.0000000000000002E-5</v>
      </c>
    </row>
    <row r="237" spans="1:9" x14ac:dyDescent="0.25">
      <c r="A237">
        <v>20191202</v>
      </c>
      <c r="B237">
        <v>-0.87</v>
      </c>
      <c r="C237">
        <v>-0.24</v>
      </c>
      <c r="D237">
        <v>0.46</v>
      </c>
      <c r="E237">
        <v>7.0000000000000001E-3</v>
      </c>
      <c r="F237">
        <f t="shared" si="13"/>
        <v>-8.6999999999999994E-3</v>
      </c>
      <c r="G237">
        <f t="shared" si="14"/>
        <v>-2.3999999999999998E-3</v>
      </c>
      <c r="H237">
        <f t="shared" si="15"/>
        <v>4.5999999999999999E-3</v>
      </c>
      <c r="I237">
        <f t="shared" si="16"/>
        <v>7.0000000000000007E-5</v>
      </c>
    </row>
    <row r="238" spans="1:9" x14ac:dyDescent="0.25">
      <c r="A238">
        <v>20191203</v>
      </c>
      <c r="B238">
        <v>-0.66</v>
      </c>
      <c r="C238">
        <v>0.6</v>
      </c>
      <c r="D238">
        <v>-0.83</v>
      </c>
      <c r="E238">
        <v>7.0000000000000001E-3</v>
      </c>
      <c r="F238">
        <f t="shared" si="13"/>
        <v>-6.6E-3</v>
      </c>
      <c r="G238">
        <f t="shared" si="14"/>
        <v>6.0000000000000001E-3</v>
      </c>
      <c r="H238">
        <f t="shared" si="15"/>
        <v>-8.3000000000000001E-3</v>
      </c>
      <c r="I238">
        <f t="shared" si="16"/>
        <v>7.0000000000000007E-5</v>
      </c>
    </row>
    <row r="239" spans="1:9" x14ac:dyDescent="0.25">
      <c r="A239">
        <v>20191204</v>
      </c>
      <c r="B239">
        <v>0.6</v>
      </c>
      <c r="C239">
        <v>0.13</v>
      </c>
      <c r="D239">
        <v>0.25</v>
      </c>
      <c r="E239">
        <v>7.0000000000000001E-3</v>
      </c>
      <c r="F239">
        <f t="shared" si="13"/>
        <v>6.0000000000000001E-3</v>
      </c>
      <c r="G239">
        <f t="shared" si="14"/>
        <v>1.2999999999999999E-3</v>
      </c>
      <c r="H239">
        <f t="shared" si="15"/>
        <v>2.5000000000000001E-3</v>
      </c>
      <c r="I239">
        <f t="shared" si="16"/>
        <v>7.0000000000000007E-5</v>
      </c>
    </row>
    <row r="240" spans="1:9" x14ac:dyDescent="0.25">
      <c r="A240">
        <v>20191205</v>
      </c>
      <c r="B240">
        <v>0.13</v>
      </c>
      <c r="C240">
        <v>-0.21</v>
      </c>
      <c r="D240">
        <v>0.46</v>
      </c>
      <c r="E240">
        <v>7.0000000000000001E-3</v>
      </c>
      <c r="F240">
        <f t="shared" si="13"/>
        <v>1.2999999999999999E-3</v>
      </c>
      <c r="G240">
        <f t="shared" si="14"/>
        <v>-2.0999999999999999E-3</v>
      </c>
      <c r="H240">
        <f t="shared" si="15"/>
        <v>4.5999999999999999E-3</v>
      </c>
      <c r="I240">
        <f t="shared" si="16"/>
        <v>7.0000000000000007E-5</v>
      </c>
    </row>
    <row r="241" spans="1:9" x14ac:dyDescent="0.25">
      <c r="A241">
        <v>20191206</v>
      </c>
      <c r="B241">
        <v>0.91</v>
      </c>
      <c r="C241">
        <v>0.24</v>
      </c>
      <c r="D241">
        <v>0.39</v>
      </c>
      <c r="E241">
        <v>7.0000000000000001E-3</v>
      </c>
      <c r="F241">
        <f t="shared" si="13"/>
        <v>9.1000000000000004E-3</v>
      </c>
      <c r="G241">
        <f t="shared" si="14"/>
        <v>2.3999999999999998E-3</v>
      </c>
      <c r="H241">
        <f t="shared" si="15"/>
        <v>3.9000000000000003E-3</v>
      </c>
      <c r="I241">
        <f t="shared" si="16"/>
        <v>7.0000000000000007E-5</v>
      </c>
    </row>
    <row r="242" spans="1:9" x14ac:dyDescent="0.25">
      <c r="A242">
        <v>20191209</v>
      </c>
      <c r="B242">
        <v>-0.33</v>
      </c>
      <c r="C242">
        <v>0.37</v>
      </c>
      <c r="D242">
        <v>0.12</v>
      </c>
      <c r="E242">
        <v>7.0000000000000001E-3</v>
      </c>
      <c r="F242">
        <f t="shared" si="13"/>
        <v>-3.3E-3</v>
      </c>
      <c r="G242">
        <f t="shared" si="14"/>
        <v>3.7000000000000002E-3</v>
      </c>
      <c r="H242">
        <f t="shared" si="15"/>
        <v>1.1999999999999999E-3</v>
      </c>
      <c r="I242">
        <f t="shared" si="16"/>
        <v>7.0000000000000007E-5</v>
      </c>
    </row>
    <row r="243" spans="1:9" x14ac:dyDescent="0.25">
      <c r="A243">
        <v>20191210</v>
      </c>
      <c r="B243">
        <v>-0.08</v>
      </c>
      <c r="C243">
        <v>0.3</v>
      </c>
      <c r="D243">
        <v>-7.0000000000000007E-2</v>
      </c>
      <c r="E243">
        <v>7.0000000000000001E-3</v>
      </c>
      <c r="F243">
        <f t="shared" si="13"/>
        <v>-8.0000000000000004E-4</v>
      </c>
      <c r="G243">
        <f t="shared" si="14"/>
        <v>3.0000000000000001E-3</v>
      </c>
      <c r="H243">
        <f t="shared" si="15"/>
        <v>-7.000000000000001E-4</v>
      </c>
      <c r="I243">
        <f t="shared" si="16"/>
        <v>7.0000000000000007E-5</v>
      </c>
    </row>
    <row r="244" spans="1:9" x14ac:dyDescent="0.25">
      <c r="A244">
        <v>20191211</v>
      </c>
      <c r="B244">
        <v>0.28000000000000003</v>
      </c>
      <c r="C244">
        <v>-7.0000000000000007E-2</v>
      </c>
      <c r="D244">
        <v>0.12</v>
      </c>
      <c r="E244">
        <v>7.0000000000000001E-3</v>
      </c>
      <c r="F244">
        <f t="shared" si="13"/>
        <v>2.8000000000000004E-3</v>
      </c>
      <c r="G244">
        <f t="shared" si="14"/>
        <v>-7.000000000000001E-4</v>
      </c>
      <c r="H244">
        <f t="shared" si="15"/>
        <v>1.1999999999999999E-3</v>
      </c>
      <c r="I244">
        <f t="shared" si="16"/>
        <v>7.0000000000000007E-5</v>
      </c>
    </row>
    <row r="245" spans="1:9" x14ac:dyDescent="0.25">
      <c r="A245">
        <v>20191212</v>
      </c>
      <c r="B245">
        <v>0.9</v>
      </c>
      <c r="C245">
        <v>-0.14000000000000001</v>
      </c>
      <c r="D245">
        <v>1.1599999999999999</v>
      </c>
      <c r="E245">
        <v>7.0000000000000001E-3</v>
      </c>
      <c r="F245">
        <f t="shared" si="13"/>
        <v>9.0000000000000011E-3</v>
      </c>
      <c r="G245">
        <f t="shared" si="14"/>
        <v>-1.4000000000000002E-3</v>
      </c>
      <c r="H245">
        <f t="shared" si="15"/>
        <v>1.1599999999999999E-2</v>
      </c>
      <c r="I245">
        <f t="shared" si="16"/>
        <v>7.0000000000000007E-5</v>
      </c>
    </row>
    <row r="246" spans="1:9" x14ac:dyDescent="0.25">
      <c r="A246">
        <v>20191213</v>
      </c>
      <c r="B246">
        <v>-0.03</v>
      </c>
      <c r="C246">
        <v>-0.27</v>
      </c>
      <c r="D246">
        <v>-0.56000000000000005</v>
      </c>
      <c r="E246">
        <v>7.0000000000000001E-3</v>
      </c>
      <c r="F246">
        <f t="shared" si="13"/>
        <v>-2.9999999999999997E-4</v>
      </c>
      <c r="G246">
        <f t="shared" si="14"/>
        <v>-2.7000000000000001E-3</v>
      </c>
      <c r="H246">
        <f t="shared" si="15"/>
        <v>-5.6000000000000008E-3</v>
      </c>
      <c r="I246">
        <f t="shared" si="16"/>
        <v>7.0000000000000007E-5</v>
      </c>
    </row>
    <row r="247" spans="1:9" x14ac:dyDescent="0.25">
      <c r="A247">
        <v>20191216</v>
      </c>
      <c r="B247">
        <v>0.74</v>
      </c>
      <c r="C247">
        <v>0.03</v>
      </c>
      <c r="D247">
        <v>-0.05</v>
      </c>
      <c r="E247">
        <v>7.0000000000000001E-3</v>
      </c>
      <c r="F247">
        <f t="shared" si="13"/>
        <v>7.4000000000000003E-3</v>
      </c>
      <c r="G247">
        <f t="shared" si="14"/>
        <v>2.9999999999999997E-4</v>
      </c>
      <c r="H247">
        <f t="shared" si="15"/>
        <v>-5.0000000000000001E-4</v>
      </c>
      <c r="I247">
        <f t="shared" si="16"/>
        <v>7.0000000000000007E-5</v>
      </c>
    </row>
    <row r="248" spans="1:9" x14ac:dyDescent="0.25">
      <c r="A248">
        <v>20191217</v>
      </c>
      <c r="B248">
        <v>0.1</v>
      </c>
      <c r="C248">
        <v>0.41</v>
      </c>
      <c r="D248">
        <v>0.68</v>
      </c>
      <c r="E248">
        <v>7.0000000000000001E-3</v>
      </c>
      <c r="F248">
        <f t="shared" si="13"/>
        <v>1E-3</v>
      </c>
      <c r="G248">
        <f t="shared" si="14"/>
        <v>4.0999999999999995E-3</v>
      </c>
      <c r="H248">
        <f t="shared" si="15"/>
        <v>6.8000000000000005E-3</v>
      </c>
      <c r="I248">
        <f t="shared" si="16"/>
        <v>7.0000000000000007E-5</v>
      </c>
    </row>
    <row r="249" spans="1:9" x14ac:dyDescent="0.25">
      <c r="A249">
        <v>20191218</v>
      </c>
      <c r="B249">
        <v>-0.05</v>
      </c>
      <c r="C249">
        <v>0.19</v>
      </c>
      <c r="D249">
        <v>0.09</v>
      </c>
      <c r="E249">
        <v>7.0000000000000001E-3</v>
      </c>
      <c r="F249">
        <f t="shared" si="13"/>
        <v>-5.0000000000000001E-4</v>
      </c>
      <c r="G249">
        <f t="shared" si="14"/>
        <v>1.9E-3</v>
      </c>
      <c r="H249">
        <f t="shared" si="15"/>
        <v>8.9999999999999998E-4</v>
      </c>
      <c r="I249">
        <f t="shared" si="16"/>
        <v>7.0000000000000007E-5</v>
      </c>
    </row>
    <row r="250" spans="1:9" x14ac:dyDescent="0.25">
      <c r="A250">
        <v>20191219</v>
      </c>
      <c r="B250">
        <v>0.43</v>
      </c>
      <c r="C250">
        <v>-0.02</v>
      </c>
      <c r="D250">
        <v>-0.42</v>
      </c>
      <c r="E250">
        <v>7.0000000000000001E-3</v>
      </c>
      <c r="F250">
        <f t="shared" si="13"/>
        <v>4.3E-3</v>
      </c>
      <c r="G250">
        <f t="shared" si="14"/>
        <v>-2.0000000000000001E-4</v>
      </c>
      <c r="H250">
        <f t="shared" si="15"/>
        <v>-4.1999999999999997E-3</v>
      </c>
      <c r="I250">
        <f t="shared" si="16"/>
        <v>7.0000000000000007E-5</v>
      </c>
    </row>
    <row r="251" spans="1:9" x14ac:dyDescent="0.25">
      <c r="A251">
        <v>20191220</v>
      </c>
      <c r="B251">
        <v>0.48</v>
      </c>
      <c r="C251">
        <v>-0.3</v>
      </c>
      <c r="D251">
        <v>-0.32</v>
      </c>
      <c r="E251">
        <v>7.0000000000000001E-3</v>
      </c>
      <c r="F251">
        <f t="shared" si="13"/>
        <v>4.7999999999999996E-3</v>
      </c>
      <c r="G251">
        <f t="shared" si="14"/>
        <v>-3.0000000000000001E-3</v>
      </c>
      <c r="H251">
        <f t="shared" si="15"/>
        <v>-3.2000000000000002E-3</v>
      </c>
      <c r="I251">
        <f t="shared" si="16"/>
        <v>7.0000000000000007E-5</v>
      </c>
    </row>
    <row r="252" spans="1:9" x14ac:dyDescent="0.25">
      <c r="A252">
        <v>20191223</v>
      </c>
      <c r="B252">
        <v>0.1</v>
      </c>
      <c r="C252">
        <v>0.2</v>
      </c>
      <c r="D252">
        <v>-0.32</v>
      </c>
      <c r="E252">
        <v>7.0000000000000001E-3</v>
      </c>
      <c r="F252">
        <f t="shared" si="13"/>
        <v>1E-3</v>
      </c>
      <c r="G252">
        <f t="shared" si="14"/>
        <v>2E-3</v>
      </c>
      <c r="H252">
        <f t="shared" si="15"/>
        <v>-3.2000000000000002E-3</v>
      </c>
      <c r="I252">
        <f t="shared" si="16"/>
        <v>7.0000000000000007E-5</v>
      </c>
    </row>
    <row r="253" spans="1:9" x14ac:dyDescent="0.25">
      <c r="A253">
        <v>20191224</v>
      </c>
      <c r="B253">
        <v>0.01</v>
      </c>
      <c r="C253">
        <v>0.39</v>
      </c>
      <c r="D253">
        <v>0</v>
      </c>
      <c r="E253">
        <v>7.0000000000000001E-3</v>
      </c>
      <c r="F253">
        <f t="shared" si="13"/>
        <v>1E-4</v>
      </c>
      <c r="G253">
        <f t="shared" si="14"/>
        <v>3.9000000000000003E-3</v>
      </c>
      <c r="H253">
        <f t="shared" si="15"/>
        <v>0</v>
      </c>
      <c r="I253">
        <f t="shared" si="16"/>
        <v>7.0000000000000007E-5</v>
      </c>
    </row>
    <row r="254" spans="1:9" x14ac:dyDescent="0.25">
      <c r="A254">
        <v>20191226</v>
      </c>
      <c r="B254">
        <v>0.48</v>
      </c>
      <c r="C254">
        <v>-0.54</v>
      </c>
      <c r="D254">
        <v>0.01</v>
      </c>
      <c r="E254">
        <v>7.0000000000000001E-3</v>
      </c>
      <c r="F254">
        <f t="shared" si="13"/>
        <v>4.7999999999999996E-3</v>
      </c>
      <c r="G254">
        <f t="shared" si="14"/>
        <v>-5.4000000000000003E-3</v>
      </c>
      <c r="H254">
        <f t="shared" si="15"/>
        <v>1E-4</v>
      </c>
      <c r="I254">
        <f t="shared" si="16"/>
        <v>7.0000000000000007E-5</v>
      </c>
    </row>
    <row r="255" spans="1:9" x14ac:dyDescent="0.25">
      <c r="A255">
        <v>20191227</v>
      </c>
      <c r="B255">
        <v>-0.1</v>
      </c>
      <c r="C255">
        <v>-0.53</v>
      </c>
      <c r="D255">
        <v>-0.09</v>
      </c>
      <c r="E255">
        <v>7.0000000000000001E-3</v>
      </c>
      <c r="F255">
        <f t="shared" si="13"/>
        <v>-1E-3</v>
      </c>
      <c r="G255">
        <f t="shared" si="14"/>
        <v>-5.3E-3</v>
      </c>
      <c r="H255">
        <f t="shared" si="15"/>
        <v>-8.9999999999999998E-4</v>
      </c>
      <c r="I255">
        <f t="shared" si="16"/>
        <v>7.0000000000000007E-5</v>
      </c>
    </row>
    <row r="256" spans="1:9" x14ac:dyDescent="0.25">
      <c r="A256">
        <v>20191230</v>
      </c>
      <c r="B256">
        <v>-0.56999999999999995</v>
      </c>
      <c r="C256">
        <v>0.19</v>
      </c>
      <c r="D256">
        <v>0.55000000000000004</v>
      </c>
      <c r="E256">
        <v>7.0000000000000001E-3</v>
      </c>
      <c r="F256">
        <f t="shared" si="13"/>
        <v>-5.6999999999999993E-3</v>
      </c>
      <c r="G256">
        <f t="shared" si="14"/>
        <v>1.9E-3</v>
      </c>
      <c r="H256">
        <f t="shared" si="15"/>
        <v>5.5000000000000005E-3</v>
      </c>
      <c r="I256">
        <f t="shared" si="16"/>
        <v>7.0000000000000007E-5</v>
      </c>
    </row>
    <row r="257" spans="1:9" x14ac:dyDescent="0.25">
      <c r="A257">
        <v>20191231</v>
      </c>
      <c r="B257">
        <v>0.28000000000000003</v>
      </c>
      <c r="C257">
        <v>-0.01</v>
      </c>
      <c r="D257">
        <v>0.12</v>
      </c>
      <c r="E257">
        <v>7.0000000000000001E-3</v>
      </c>
      <c r="F257">
        <f t="shared" si="13"/>
        <v>2.8000000000000004E-3</v>
      </c>
      <c r="G257">
        <f t="shared" si="14"/>
        <v>-1E-4</v>
      </c>
      <c r="H257">
        <f t="shared" si="15"/>
        <v>1.1999999999999999E-3</v>
      </c>
      <c r="I257">
        <f t="shared" si="16"/>
        <v>7.0000000000000007E-5</v>
      </c>
    </row>
    <row r="258" spans="1:9" x14ac:dyDescent="0.25">
      <c r="A258">
        <v>20200102</v>
      </c>
      <c r="B258">
        <v>0.86</v>
      </c>
      <c r="C258">
        <v>-0.89</v>
      </c>
      <c r="D258">
        <v>-0.32</v>
      </c>
      <c r="E258">
        <v>6.0000000000000001E-3</v>
      </c>
      <c r="F258">
        <f t="shared" si="13"/>
        <v>8.6E-3</v>
      </c>
      <c r="G258">
        <f t="shared" si="14"/>
        <v>-8.8999999999999999E-3</v>
      </c>
      <c r="H258">
        <f t="shared" si="15"/>
        <v>-3.2000000000000002E-3</v>
      </c>
      <c r="I258">
        <f t="shared" si="16"/>
        <v>6.0000000000000002E-5</v>
      </c>
    </row>
    <row r="259" spans="1:9" x14ac:dyDescent="0.25">
      <c r="A259">
        <v>20200103</v>
      </c>
      <c r="B259">
        <v>-0.67</v>
      </c>
      <c r="C259">
        <v>0.39</v>
      </c>
      <c r="D259">
        <v>0</v>
      </c>
      <c r="E259">
        <v>6.0000000000000001E-3</v>
      </c>
      <c r="F259">
        <f t="shared" si="13"/>
        <v>-6.7000000000000002E-3</v>
      </c>
      <c r="G259">
        <f t="shared" si="14"/>
        <v>3.9000000000000003E-3</v>
      </c>
      <c r="H259">
        <f t="shared" si="15"/>
        <v>0</v>
      </c>
      <c r="I259">
        <f t="shared" si="16"/>
        <v>6.0000000000000002E-5</v>
      </c>
    </row>
    <row r="260" spans="1:9" x14ac:dyDescent="0.25">
      <c r="A260">
        <v>20200106</v>
      </c>
      <c r="B260">
        <v>0.36</v>
      </c>
      <c r="C260">
        <v>-7.0000000000000007E-2</v>
      </c>
      <c r="D260">
        <v>-0.54</v>
      </c>
      <c r="E260">
        <v>6.0000000000000001E-3</v>
      </c>
      <c r="F260">
        <f t="shared" si="13"/>
        <v>3.5999999999999999E-3</v>
      </c>
      <c r="G260">
        <f t="shared" si="14"/>
        <v>-7.000000000000001E-4</v>
      </c>
      <c r="H260">
        <f t="shared" si="15"/>
        <v>-5.4000000000000003E-3</v>
      </c>
      <c r="I260">
        <f t="shared" si="16"/>
        <v>6.0000000000000002E-5</v>
      </c>
    </row>
    <row r="261" spans="1:9" x14ac:dyDescent="0.25">
      <c r="A261">
        <v>20200107</v>
      </c>
      <c r="B261">
        <v>-0.19</v>
      </c>
      <c r="C261">
        <v>-0.01</v>
      </c>
      <c r="D261">
        <v>-0.25</v>
      </c>
      <c r="E261">
        <v>6.0000000000000001E-3</v>
      </c>
      <c r="F261">
        <f t="shared" si="13"/>
        <v>-1.9E-3</v>
      </c>
      <c r="G261">
        <f t="shared" si="14"/>
        <v>-1E-4</v>
      </c>
      <c r="H261">
        <f t="shared" si="15"/>
        <v>-2.5000000000000001E-3</v>
      </c>
      <c r="I261">
        <f t="shared" si="16"/>
        <v>6.0000000000000002E-5</v>
      </c>
    </row>
    <row r="262" spans="1:9" x14ac:dyDescent="0.25">
      <c r="A262">
        <v>20200108</v>
      </c>
      <c r="B262">
        <v>0.47</v>
      </c>
      <c r="C262">
        <v>-0.06</v>
      </c>
      <c r="D262">
        <v>-0.65</v>
      </c>
      <c r="E262">
        <v>6.0000000000000001E-3</v>
      </c>
      <c r="F262">
        <f t="shared" si="13"/>
        <v>4.6999999999999993E-3</v>
      </c>
      <c r="G262">
        <f t="shared" si="14"/>
        <v>-5.9999999999999995E-4</v>
      </c>
      <c r="H262">
        <f t="shared" si="15"/>
        <v>-6.5000000000000006E-3</v>
      </c>
      <c r="I262">
        <f t="shared" si="16"/>
        <v>6.0000000000000002E-5</v>
      </c>
    </row>
    <row r="263" spans="1:9" x14ac:dyDescent="0.25">
      <c r="A263">
        <v>20200109</v>
      </c>
      <c r="B263">
        <v>0.65</v>
      </c>
      <c r="C263">
        <v>-0.64</v>
      </c>
      <c r="D263">
        <v>-0.49</v>
      </c>
      <c r="E263">
        <v>6.0000000000000001E-3</v>
      </c>
      <c r="F263">
        <f t="shared" ref="F263:F326" si="17">B263/100</f>
        <v>6.5000000000000006E-3</v>
      </c>
      <c r="G263">
        <f t="shared" ref="G263:G326" si="18">C263/100</f>
        <v>-6.4000000000000003E-3</v>
      </c>
      <c r="H263">
        <f t="shared" ref="H263:H326" si="19">D263/100</f>
        <v>-4.8999999999999998E-3</v>
      </c>
      <c r="I263">
        <f t="shared" ref="I263:I326" si="20">E263/100</f>
        <v>6.0000000000000002E-5</v>
      </c>
    </row>
    <row r="264" spans="1:9" x14ac:dyDescent="0.25">
      <c r="A264">
        <v>20200110</v>
      </c>
      <c r="B264">
        <v>-0.34</v>
      </c>
      <c r="C264">
        <v>-0.18</v>
      </c>
      <c r="D264">
        <v>-0.36</v>
      </c>
      <c r="E264">
        <v>6.0000000000000001E-3</v>
      </c>
      <c r="F264">
        <f t="shared" si="17"/>
        <v>-3.4000000000000002E-3</v>
      </c>
      <c r="G264">
        <f t="shared" si="18"/>
        <v>-1.8E-3</v>
      </c>
      <c r="H264">
        <f t="shared" si="19"/>
        <v>-3.5999999999999999E-3</v>
      </c>
      <c r="I264">
        <f t="shared" si="20"/>
        <v>6.0000000000000002E-5</v>
      </c>
    </row>
    <row r="265" spans="1:9" x14ac:dyDescent="0.25">
      <c r="A265">
        <v>20200113</v>
      </c>
      <c r="B265">
        <v>0.73</v>
      </c>
      <c r="C265">
        <v>-0.11</v>
      </c>
      <c r="D265">
        <v>-0.09</v>
      </c>
      <c r="E265">
        <v>6.0000000000000001E-3</v>
      </c>
      <c r="F265">
        <f t="shared" si="17"/>
        <v>7.3000000000000001E-3</v>
      </c>
      <c r="G265">
        <f t="shared" si="18"/>
        <v>-1.1000000000000001E-3</v>
      </c>
      <c r="H265">
        <f t="shared" si="19"/>
        <v>-8.9999999999999998E-4</v>
      </c>
      <c r="I265">
        <f t="shared" si="20"/>
        <v>6.0000000000000002E-5</v>
      </c>
    </row>
    <row r="266" spans="1:9" x14ac:dyDescent="0.25">
      <c r="A266">
        <v>20200114</v>
      </c>
      <c r="B266">
        <v>-0.06</v>
      </c>
      <c r="C266">
        <v>0.38</v>
      </c>
      <c r="D266">
        <v>-0.16</v>
      </c>
      <c r="E266">
        <v>6.0000000000000001E-3</v>
      </c>
      <c r="F266">
        <f t="shared" si="17"/>
        <v>-5.9999999999999995E-4</v>
      </c>
      <c r="G266">
        <f t="shared" si="18"/>
        <v>3.8E-3</v>
      </c>
      <c r="H266">
        <f t="shared" si="19"/>
        <v>-1.6000000000000001E-3</v>
      </c>
      <c r="I266">
        <f t="shared" si="20"/>
        <v>6.0000000000000002E-5</v>
      </c>
    </row>
    <row r="267" spans="1:9" x14ac:dyDescent="0.25">
      <c r="A267">
        <v>20200115</v>
      </c>
      <c r="B267">
        <v>0.16</v>
      </c>
      <c r="C267">
        <v>0.46</v>
      </c>
      <c r="D267">
        <v>-0.8</v>
      </c>
      <c r="E267">
        <v>6.0000000000000001E-3</v>
      </c>
      <c r="F267">
        <f t="shared" si="17"/>
        <v>1.6000000000000001E-3</v>
      </c>
      <c r="G267">
        <f t="shared" si="18"/>
        <v>4.5999999999999999E-3</v>
      </c>
      <c r="H267">
        <f t="shared" si="19"/>
        <v>-8.0000000000000002E-3</v>
      </c>
      <c r="I267">
        <f t="shared" si="20"/>
        <v>6.0000000000000002E-5</v>
      </c>
    </row>
    <row r="268" spans="1:9" x14ac:dyDescent="0.25">
      <c r="A268">
        <v>20200116</v>
      </c>
      <c r="B268">
        <v>0.88</v>
      </c>
      <c r="C268">
        <v>0.52</v>
      </c>
      <c r="D268">
        <v>-0.1</v>
      </c>
      <c r="E268">
        <v>6.0000000000000001E-3</v>
      </c>
      <c r="F268">
        <f t="shared" si="17"/>
        <v>8.8000000000000005E-3</v>
      </c>
      <c r="G268">
        <f t="shared" si="18"/>
        <v>5.1999999999999998E-3</v>
      </c>
      <c r="H268">
        <f t="shared" si="19"/>
        <v>-1E-3</v>
      </c>
      <c r="I268">
        <f t="shared" si="20"/>
        <v>6.0000000000000002E-5</v>
      </c>
    </row>
    <row r="269" spans="1:9" x14ac:dyDescent="0.25">
      <c r="A269">
        <v>20200117</v>
      </c>
      <c r="B269">
        <v>0.28000000000000003</v>
      </c>
      <c r="C269">
        <v>-0.64</v>
      </c>
      <c r="D269">
        <v>-0.12</v>
      </c>
      <c r="E269">
        <v>6.0000000000000001E-3</v>
      </c>
      <c r="F269">
        <f t="shared" si="17"/>
        <v>2.8000000000000004E-3</v>
      </c>
      <c r="G269">
        <f t="shared" si="18"/>
        <v>-6.4000000000000003E-3</v>
      </c>
      <c r="H269">
        <f t="shared" si="19"/>
        <v>-1.1999999999999999E-3</v>
      </c>
      <c r="I269">
        <f t="shared" si="20"/>
        <v>6.0000000000000002E-5</v>
      </c>
    </row>
    <row r="270" spans="1:9" x14ac:dyDescent="0.25">
      <c r="A270">
        <v>20200121</v>
      </c>
      <c r="B270">
        <v>-0.32</v>
      </c>
      <c r="C270">
        <v>-0.52</v>
      </c>
      <c r="D270">
        <v>-0.62</v>
      </c>
      <c r="E270">
        <v>6.0000000000000001E-3</v>
      </c>
      <c r="F270">
        <f t="shared" si="17"/>
        <v>-3.2000000000000002E-3</v>
      </c>
      <c r="G270">
        <f t="shared" si="18"/>
        <v>-5.1999999999999998E-3</v>
      </c>
      <c r="H270">
        <f t="shared" si="19"/>
        <v>-6.1999999999999998E-3</v>
      </c>
      <c r="I270">
        <f t="shared" si="20"/>
        <v>6.0000000000000002E-5</v>
      </c>
    </row>
    <row r="271" spans="1:9" x14ac:dyDescent="0.25">
      <c r="A271">
        <v>20200122</v>
      </c>
      <c r="B271">
        <v>0.08</v>
      </c>
      <c r="C271">
        <v>-0.26</v>
      </c>
      <c r="D271">
        <v>0.01</v>
      </c>
      <c r="E271">
        <v>6.0000000000000001E-3</v>
      </c>
      <c r="F271">
        <f t="shared" si="17"/>
        <v>8.0000000000000004E-4</v>
      </c>
      <c r="G271">
        <f t="shared" si="18"/>
        <v>-2.5999999999999999E-3</v>
      </c>
      <c r="H271">
        <f t="shared" si="19"/>
        <v>1E-4</v>
      </c>
      <c r="I271">
        <f t="shared" si="20"/>
        <v>6.0000000000000002E-5</v>
      </c>
    </row>
    <row r="272" spans="1:9" x14ac:dyDescent="0.25">
      <c r="A272">
        <v>20200123</v>
      </c>
      <c r="B272">
        <v>0.08</v>
      </c>
      <c r="C272">
        <v>-0.05</v>
      </c>
      <c r="D272">
        <v>-0.13</v>
      </c>
      <c r="E272">
        <v>6.0000000000000001E-3</v>
      </c>
      <c r="F272">
        <f t="shared" si="17"/>
        <v>8.0000000000000004E-4</v>
      </c>
      <c r="G272">
        <f t="shared" si="18"/>
        <v>-5.0000000000000001E-4</v>
      </c>
      <c r="H272">
        <f t="shared" si="19"/>
        <v>-1.2999999999999999E-3</v>
      </c>
      <c r="I272">
        <f t="shared" si="20"/>
        <v>6.0000000000000002E-5</v>
      </c>
    </row>
    <row r="273" spans="1:9" x14ac:dyDescent="0.25">
      <c r="A273">
        <v>20200124</v>
      </c>
      <c r="B273">
        <v>-0.97</v>
      </c>
      <c r="C273">
        <v>-0.44</v>
      </c>
      <c r="D273">
        <v>-0.28999999999999998</v>
      </c>
      <c r="E273">
        <v>6.0000000000000001E-3</v>
      </c>
      <c r="F273">
        <f t="shared" si="17"/>
        <v>-9.7000000000000003E-3</v>
      </c>
      <c r="G273">
        <f t="shared" si="18"/>
        <v>-4.4000000000000003E-3</v>
      </c>
      <c r="H273">
        <f t="shared" si="19"/>
        <v>-2.8999999999999998E-3</v>
      </c>
      <c r="I273">
        <f t="shared" si="20"/>
        <v>6.0000000000000002E-5</v>
      </c>
    </row>
    <row r="274" spans="1:9" x14ac:dyDescent="0.25">
      <c r="A274">
        <v>20200127</v>
      </c>
      <c r="B274">
        <v>-1.56</v>
      </c>
      <c r="C274">
        <v>0.37</v>
      </c>
      <c r="D274">
        <v>-0.42</v>
      </c>
      <c r="E274">
        <v>6.0000000000000001E-3</v>
      </c>
      <c r="F274">
        <f t="shared" si="17"/>
        <v>-1.5600000000000001E-2</v>
      </c>
      <c r="G274">
        <f t="shared" si="18"/>
        <v>3.7000000000000002E-3</v>
      </c>
      <c r="H274">
        <f t="shared" si="19"/>
        <v>-4.1999999999999997E-3</v>
      </c>
      <c r="I274">
        <f t="shared" si="20"/>
        <v>6.0000000000000002E-5</v>
      </c>
    </row>
    <row r="275" spans="1:9" x14ac:dyDescent="0.25">
      <c r="A275">
        <v>20200128</v>
      </c>
      <c r="B275">
        <v>1.02</v>
      </c>
      <c r="C275">
        <v>-0.13</v>
      </c>
      <c r="D275">
        <v>-0.41</v>
      </c>
      <c r="E275">
        <v>6.0000000000000001E-3</v>
      </c>
      <c r="F275">
        <f t="shared" si="17"/>
        <v>1.0200000000000001E-2</v>
      </c>
      <c r="G275">
        <f t="shared" si="18"/>
        <v>-1.2999999999999999E-3</v>
      </c>
      <c r="H275">
        <f t="shared" si="19"/>
        <v>-4.0999999999999995E-3</v>
      </c>
      <c r="I275">
        <f t="shared" si="20"/>
        <v>6.0000000000000002E-5</v>
      </c>
    </row>
    <row r="276" spans="1:9" x14ac:dyDescent="0.25">
      <c r="A276">
        <v>20200129</v>
      </c>
      <c r="B276">
        <v>-0.1</v>
      </c>
      <c r="C276">
        <v>-0.24</v>
      </c>
      <c r="D276">
        <v>-0.99</v>
      </c>
      <c r="E276">
        <v>6.0000000000000001E-3</v>
      </c>
      <c r="F276">
        <f t="shared" si="17"/>
        <v>-1E-3</v>
      </c>
      <c r="G276">
        <f t="shared" si="18"/>
        <v>-2.3999999999999998E-3</v>
      </c>
      <c r="H276">
        <f t="shared" si="19"/>
        <v>-9.8999999999999991E-3</v>
      </c>
      <c r="I276">
        <f t="shared" si="20"/>
        <v>6.0000000000000002E-5</v>
      </c>
    </row>
    <row r="277" spans="1:9" x14ac:dyDescent="0.25">
      <c r="A277">
        <v>20200130</v>
      </c>
      <c r="B277">
        <v>0.34</v>
      </c>
      <c r="C277">
        <v>-0.68</v>
      </c>
      <c r="D277">
        <v>0.68</v>
      </c>
      <c r="E277">
        <v>6.0000000000000001E-3</v>
      </c>
      <c r="F277">
        <f t="shared" si="17"/>
        <v>3.4000000000000002E-3</v>
      </c>
      <c r="G277">
        <f t="shared" si="18"/>
        <v>-6.8000000000000005E-3</v>
      </c>
      <c r="H277">
        <f t="shared" si="19"/>
        <v>6.8000000000000005E-3</v>
      </c>
      <c r="I277">
        <f t="shared" si="20"/>
        <v>6.0000000000000002E-5</v>
      </c>
    </row>
    <row r="278" spans="1:9" x14ac:dyDescent="0.25">
      <c r="A278">
        <v>20200131</v>
      </c>
      <c r="B278">
        <v>-1.74</v>
      </c>
      <c r="C278">
        <v>-0.42</v>
      </c>
      <c r="D278">
        <v>-0.35</v>
      </c>
      <c r="E278">
        <v>6.0000000000000001E-3</v>
      </c>
      <c r="F278">
        <f t="shared" si="17"/>
        <v>-1.7399999999999999E-2</v>
      </c>
      <c r="G278">
        <f t="shared" si="18"/>
        <v>-4.1999999999999997E-3</v>
      </c>
      <c r="H278">
        <f t="shared" si="19"/>
        <v>-3.4999999999999996E-3</v>
      </c>
      <c r="I278">
        <f t="shared" si="20"/>
        <v>6.0000000000000002E-5</v>
      </c>
    </row>
    <row r="279" spans="1:9" x14ac:dyDescent="0.25">
      <c r="A279">
        <v>20200203</v>
      </c>
      <c r="B279">
        <v>0.84</v>
      </c>
      <c r="C279">
        <v>0.62</v>
      </c>
      <c r="D279">
        <v>-0.68</v>
      </c>
      <c r="E279">
        <v>6.0000000000000001E-3</v>
      </c>
      <c r="F279">
        <f t="shared" si="17"/>
        <v>8.3999999999999995E-3</v>
      </c>
      <c r="G279">
        <f t="shared" si="18"/>
        <v>6.1999999999999998E-3</v>
      </c>
      <c r="H279">
        <f t="shared" si="19"/>
        <v>-6.8000000000000005E-3</v>
      </c>
      <c r="I279">
        <f t="shared" si="20"/>
        <v>6.0000000000000002E-5</v>
      </c>
    </row>
    <row r="280" spans="1:9" x14ac:dyDescent="0.25">
      <c r="A280">
        <v>20200204</v>
      </c>
      <c r="B280">
        <v>1.57</v>
      </c>
      <c r="C280">
        <v>-0.05</v>
      </c>
      <c r="D280">
        <v>-0.71</v>
      </c>
      <c r="E280">
        <v>6.0000000000000001E-3</v>
      </c>
      <c r="F280">
        <f t="shared" si="17"/>
        <v>1.5700000000000002E-2</v>
      </c>
      <c r="G280">
        <f t="shared" si="18"/>
        <v>-5.0000000000000001E-4</v>
      </c>
      <c r="H280">
        <f t="shared" si="19"/>
        <v>-7.0999999999999995E-3</v>
      </c>
      <c r="I280">
        <f t="shared" si="20"/>
        <v>6.0000000000000002E-5</v>
      </c>
    </row>
    <row r="281" spans="1:9" x14ac:dyDescent="0.25">
      <c r="A281">
        <v>20200205</v>
      </c>
      <c r="B281">
        <v>0.97</v>
      </c>
      <c r="C281">
        <v>0.32</v>
      </c>
      <c r="D281">
        <v>1.49</v>
      </c>
      <c r="E281">
        <v>6.0000000000000001E-3</v>
      </c>
      <c r="F281">
        <f t="shared" si="17"/>
        <v>9.7000000000000003E-3</v>
      </c>
      <c r="G281">
        <f t="shared" si="18"/>
        <v>3.2000000000000002E-3</v>
      </c>
      <c r="H281">
        <f t="shared" si="19"/>
        <v>1.49E-2</v>
      </c>
      <c r="I281">
        <f t="shared" si="20"/>
        <v>6.0000000000000002E-5</v>
      </c>
    </row>
    <row r="282" spans="1:9" x14ac:dyDescent="0.25">
      <c r="A282">
        <v>20200206</v>
      </c>
      <c r="B282">
        <v>0.27</v>
      </c>
      <c r="C282">
        <v>-0.46</v>
      </c>
      <c r="D282">
        <v>-0.81</v>
      </c>
      <c r="E282">
        <v>6.0000000000000001E-3</v>
      </c>
      <c r="F282">
        <f t="shared" si="17"/>
        <v>2.7000000000000001E-3</v>
      </c>
      <c r="G282">
        <f t="shared" si="18"/>
        <v>-4.5999999999999999E-3</v>
      </c>
      <c r="H282">
        <f t="shared" si="19"/>
        <v>-8.1000000000000013E-3</v>
      </c>
      <c r="I282">
        <f t="shared" si="20"/>
        <v>6.0000000000000002E-5</v>
      </c>
    </row>
    <row r="283" spans="1:9" x14ac:dyDescent="0.25">
      <c r="A283">
        <v>20200207</v>
      </c>
      <c r="B283">
        <v>-0.55000000000000004</v>
      </c>
      <c r="C283">
        <v>-0.79</v>
      </c>
      <c r="D283">
        <v>-0.04</v>
      </c>
      <c r="E283">
        <v>6.0000000000000001E-3</v>
      </c>
      <c r="F283">
        <f t="shared" si="17"/>
        <v>-5.5000000000000005E-3</v>
      </c>
      <c r="G283">
        <f t="shared" si="18"/>
        <v>-7.9000000000000008E-3</v>
      </c>
      <c r="H283">
        <f t="shared" si="19"/>
        <v>-4.0000000000000002E-4</v>
      </c>
      <c r="I283">
        <f t="shared" si="20"/>
        <v>6.0000000000000002E-5</v>
      </c>
    </row>
    <row r="284" spans="1:9" x14ac:dyDescent="0.25">
      <c r="A284">
        <v>20200210</v>
      </c>
      <c r="B284">
        <v>0.73</v>
      </c>
      <c r="C284">
        <v>0</v>
      </c>
      <c r="D284">
        <v>-0.89</v>
      </c>
      <c r="E284">
        <v>6.0000000000000001E-3</v>
      </c>
      <c r="F284">
        <f t="shared" si="17"/>
        <v>7.3000000000000001E-3</v>
      </c>
      <c r="G284">
        <f t="shared" si="18"/>
        <v>0</v>
      </c>
      <c r="H284">
        <f t="shared" si="19"/>
        <v>-8.8999999999999999E-3</v>
      </c>
      <c r="I284">
        <f t="shared" si="20"/>
        <v>6.0000000000000002E-5</v>
      </c>
    </row>
    <row r="285" spans="1:9" x14ac:dyDescent="0.25">
      <c r="A285">
        <v>20200211</v>
      </c>
      <c r="B285">
        <v>0.28000000000000003</v>
      </c>
      <c r="C285">
        <v>0.05</v>
      </c>
      <c r="D285">
        <v>1.05</v>
      </c>
      <c r="E285">
        <v>6.0000000000000001E-3</v>
      </c>
      <c r="F285">
        <f t="shared" si="17"/>
        <v>2.8000000000000004E-3</v>
      </c>
      <c r="G285">
        <f t="shared" si="18"/>
        <v>5.0000000000000001E-4</v>
      </c>
      <c r="H285">
        <f t="shared" si="19"/>
        <v>1.0500000000000001E-2</v>
      </c>
      <c r="I285">
        <f t="shared" si="20"/>
        <v>6.0000000000000002E-5</v>
      </c>
    </row>
    <row r="286" spans="1:9" x14ac:dyDescent="0.25">
      <c r="A286">
        <v>20200212</v>
      </c>
      <c r="B286">
        <v>0.66</v>
      </c>
      <c r="C286">
        <v>0.15</v>
      </c>
      <c r="D286">
        <v>-0.34</v>
      </c>
      <c r="E286">
        <v>6.0000000000000001E-3</v>
      </c>
      <c r="F286">
        <f t="shared" si="17"/>
        <v>6.6E-3</v>
      </c>
      <c r="G286">
        <f t="shared" si="18"/>
        <v>1.5E-3</v>
      </c>
      <c r="H286">
        <f t="shared" si="19"/>
        <v>-3.4000000000000002E-3</v>
      </c>
      <c r="I286">
        <f t="shared" si="20"/>
        <v>6.0000000000000002E-5</v>
      </c>
    </row>
    <row r="287" spans="1:9" x14ac:dyDescent="0.25">
      <c r="A287">
        <v>20200213</v>
      </c>
      <c r="B287">
        <v>-0.09</v>
      </c>
      <c r="C287">
        <v>0.2</v>
      </c>
      <c r="D287">
        <v>-0.02</v>
      </c>
      <c r="E287">
        <v>6.0000000000000001E-3</v>
      </c>
      <c r="F287">
        <f t="shared" si="17"/>
        <v>-8.9999999999999998E-4</v>
      </c>
      <c r="G287">
        <f t="shared" si="18"/>
        <v>2E-3</v>
      </c>
      <c r="H287">
        <f t="shared" si="19"/>
        <v>-2.0000000000000001E-4</v>
      </c>
      <c r="I287">
        <f t="shared" si="20"/>
        <v>6.0000000000000002E-5</v>
      </c>
    </row>
    <row r="288" spans="1:9" x14ac:dyDescent="0.25">
      <c r="A288">
        <v>20200214</v>
      </c>
      <c r="B288">
        <v>0.15</v>
      </c>
      <c r="C288">
        <v>-0.38</v>
      </c>
      <c r="D288">
        <v>-0.66</v>
      </c>
      <c r="E288">
        <v>6.0000000000000001E-3</v>
      </c>
      <c r="F288">
        <f t="shared" si="17"/>
        <v>1.5E-3</v>
      </c>
      <c r="G288">
        <f t="shared" si="18"/>
        <v>-3.8E-3</v>
      </c>
      <c r="H288">
        <f t="shared" si="19"/>
        <v>-6.6E-3</v>
      </c>
      <c r="I288">
        <f t="shared" si="20"/>
        <v>6.0000000000000002E-5</v>
      </c>
    </row>
    <row r="289" spans="1:9" x14ac:dyDescent="0.25">
      <c r="A289">
        <v>20200218</v>
      </c>
      <c r="B289">
        <v>-0.19</v>
      </c>
      <c r="C289">
        <v>0.16</v>
      </c>
      <c r="D289">
        <v>-0.64</v>
      </c>
      <c r="E289">
        <v>6.0000000000000001E-3</v>
      </c>
      <c r="F289">
        <f t="shared" si="17"/>
        <v>-1.9E-3</v>
      </c>
      <c r="G289">
        <f t="shared" si="18"/>
        <v>1.6000000000000001E-3</v>
      </c>
      <c r="H289">
        <f t="shared" si="19"/>
        <v>-6.4000000000000003E-3</v>
      </c>
      <c r="I289">
        <f t="shared" si="20"/>
        <v>6.0000000000000002E-5</v>
      </c>
    </row>
    <row r="290" spans="1:9" x14ac:dyDescent="0.25">
      <c r="A290">
        <v>20200219</v>
      </c>
      <c r="B290">
        <v>0.6</v>
      </c>
      <c r="C290">
        <v>0.16</v>
      </c>
      <c r="D290">
        <v>0.02</v>
      </c>
      <c r="E290">
        <v>6.0000000000000001E-3</v>
      </c>
      <c r="F290">
        <f t="shared" si="17"/>
        <v>6.0000000000000001E-3</v>
      </c>
      <c r="G290">
        <f t="shared" si="18"/>
        <v>1.6000000000000001E-3</v>
      </c>
      <c r="H290">
        <f t="shared" si="19"/>
        <v>2.0000000000000001E-4</v>
      </c>
      <c r="I290">
        <f t="shared" si="20"/>
        <v>6.0000000000000002E-5</v>
      </c>
    </row>
    <row r="291" spans="1:9" x14ac:dyDescent="0.25">
      <c r="A291">
        <v>20200220</v>
      </c>
      <c r="B291">
        <v>-0.35</v>
      </c>
      <c r="C291">
        <v>0.5</v>
      </c>
      <c r="D291">
        <v>0.66</v>
      </c>
      <c r="E291">
        <v>6.0000000000000001E-3</v>
      </c>
      <c r="F291">
        <f t="shared" si="17"/>
        <v>-3.4999999999999996E-3</v>
      </c>
      <c r="G291">
        <f t="shared" si="18"/>
        <v>5.0000000000000001E-3</v>
      </c>
      <c r="H291">
        <f t="shared" si="19"/>
        <v>6.6E-3</v>
      </c>
      <c r="I291">
        <f t="shared" si="20"/>
        <v>6.0000000000000002E-5</v>
      </c>
    </row>
    <row r="292" spans="1:9" x14ac:dyDescent="0.25">
      <c r="A292">
        <v>20200221</v>
      </c>
      <c r="B292">
        <v>-1.1200000000000001</v>
      </c>
      <c r="C292">
        <v>-0.11</v>
      </c>
      <c r="D292">
        <v>0.03</v>
      </c>
      <c r="E292">
        <v>6.0000000000000001E-3</v>
      </c>
      <c r="F292">
        <f t="shared" si="17"/>
        <v>-1.1200000000000002E-2</v>
      </c>
      <c r="G292">
        <f t="shared" si="18"/>
        <v>-1.1000000000000001E-3</v>
      </c>
      <c r="H292">
        <f t="shared" si="19"/>
        <v>2.9999999999999997E-4</v>
      </c>
      <c r="I292">
        <f t="shared" si="20"/>
        <v>6.0000000000000002E-5</v>
      </c>
    </row>
    <row r="293" spans="1:9" x14ac:dyDescent="0.25">
      <c r="A293">
        <v>20200224</v>
      </c>
      <c r="B293">
        <v>-3.39</v>
      </c>
      <c r="C293">
        <v>0.18</v>
      </c>
      <c r="D293">
        <v>0</v>
      </c>
      <c r="E293">
        <v>6.0000000000000001E-3</v>
      </c>
      <c r="F293">
        <f t="shared" si="17"/>
        <v>-3.39E-2</v>
      </c>
      <c r="G293">
        <f t="shared" si="18"/>
        <v>1.8E-3</v>
      </c>
      <c r="H293">
        <f t="shared" si="19"/>
        <v>0</v>
      </c>
      <c r="I293">
        <f t="shared" si="20"/>
        <v>6.0000000000000002E-5</v>
      </c>
    </row>
    <row r="294" spans="1:9" x14ac:dyDescent="0.25">
      <c r="A294">
        <v>20200225</v>
      </c>
      <c r="B294">
        <v>-3.09</v>
      </c>
      <c r="C294">
        <v>-0.1</v>
      </c>
      <c r="D294">
        <v>-0.67</v>
      </c>
      <c r="E294">
        <v>6.0000000000000001E-3</v>
      </c>
      <c r="F294">
        <f t="shared" si="17"/>
        <v>-3.0899999999999997E-2</v>
      </c>
      <c r="G294">
        <f t="shared" si="18"/>
        <v>-1E-3</v>
      </c>
      <c r="H294">
        <f t="shared" si="19"/>
        <v>-6.7000000000000002E-3</v>
      </c>
      <c r="I294">
        <f t="shared" si="20"/>
        <v>6.0000000000000002E-5</v>
      </c>
    </row>
    <row r="295" spans="1:9" x14ac:dyDescent="0.25">
      <c r="A295">
        <v>20200226</v>
      </c>
      <c r="B295">
        <v>-0.52</v>
      </c>
      <c r="C295">
        <v>-0.38</v>
      </c>
      <c r="D295">
        <v>-1.19</v>
      </c>
      <c r="E295">
        <v>6.0000000000000001E-3</v>
      </c>
      <c r="F295">
        <f t="shared" si="17"/>
        <v>-5.1999999999999998E-3</v>
      </c>
      <c r="G295">
        <f t="shared" si="18"/>
        <v>-3.8E-3</v>
      </c>
      <c r="H295">
        <f t="shared" si="19"/>
        <v>-1.1899999999999999E-2</v>
      </c>
      <c r="I295">
        <f t="shared" si="20"/>
        <v>6.0000000000000002E-5</v>
      </c>
    </row>
    <row r="296" spans="1:9" x14ac:dyDescent="0.25">
      <c r="A296">
        <v>20200227</v>
      </c>
      <c r="B296">
        <v>-4.22</v>
      </c>
      <c r="C296">
        <v>0.78</v>
      </c>
      <c r="D296">
        <v>0.05</v>
      </c>
      <c r="E296">
        <v>6.0000000000000001E-3</v>
      </c>
      <c r="F296">
        <f t="shared" si="17"/>
        <v>-4.2199999999999994E-2</v>
      </c>
      <c r="G296">
        <f t="shared" si="18"/>
        <v>7.8000000000000005E-3</v>
      </c>
      <c r="H296">
        <f t="shared" si="19"/>
        <v>5.0000000000000001E-4</v>
      </c>
      <c r="I296">
        <f t="shared" si="20"/>
        <v>6.0000000000000002E-5</v>
      </c>
    </row>
    <row r="297" spans="1:9" x14ac:dyDescent="0.25">
      <c r="A297">
        <v>20200228</v>
      </c>
      <c r="B297">
        <v>-0.78</v>
      </c>
      <c r="C297">
        <v>0.28999999999999998</v>
      </c>
      <c r="D297">
        <v>-0.79</v>
      </c>
      <c r="E297">
        <v>6.0000000000000001E-3</v>
      </c>
      <c r="F297">
        <f t="shared" si="17"/>
        <v>-7.8000000000000005E-3</v>
      </c>
      <c r="G297">
        <f t="shared" si="18"/>
        <v>2.8999999999999998E-3</v>
      </c>
      <c r="H297">
        <f t="shared" si="19"/>
        <v>-7.9000000000000008E-3</v>
      </c>
      <c r="I297">
        <f t="shared" si="20"/>
        <v>6.0000000000000002E-5</v>
      </c>
    </row>
    <row r="298" spans="1:9" x14ac:dyDescent="0.25">
      <c r="A298">
        <v>20200302</v>
      </c>
      <c r="B298">
        <v>4.3099999999999996</v>
      </c>
      <c r="C298">
        <v>-1.69</v>
      </c>
      <c r="D298">
        <v>-0.43</v>
      </c>
      <c r="E298">
        <v>6.0000000000000001E-3</v>
      </c>
      <c r="F298">
        <f t="shared" si="17"/>
        <v>4.3099999999999999E-2</v>
      </c>
      <c r="G298">
        <f t="shared" si="18"/>
        <v>-1.6899999999999998E-2</v>
      </c>
      <c r="H298">
        <f t="shared" si="19"/>
        <v>-4.3E-3</v>
      </c>
      <c r="I298">
        <f t="shared" si="20"/>
        <v>6.0000000000000002E-5</v>
      </c>
    </row>
    <row r="299" spans="1:9" x14ac:dyDescent="0.25">
      <c r="A299">
        <v>20200303</v>
      </c>
      <c r="B299">
        <v>-2.79</v>
      </c>
      <c r="C299">
        <v>0.8</v>
      </c>
      <c r="D299">
        <v>-0.62</v>
      </c>
      <c r="E299">
        <v>6.0000000000000001E-3</v>
      </c>
      <c r="F299">
        <f t="shared" si="17"/>
        <v>-2.7900000000000001E-2</v>
      </c>
      <c r="G299">
        <f t="shared" si="18"/>
        <v>8.0000000000000002E-3</v>
      </c>
      <c r="H299">
        <f t="shared" si="19"/>
        <v>-6.1999999999999998E-3</v>
      </c>
      <c r="I299">
        <f t="shared" si="20"/>
        <v>6.0000000000000002E-5</v>
      </c>
    </row>
    <row r="300" spans="1:9" x14ac:dyDescent="0.25">
      <c r="A300">
        <v>20200304</v>
      </c>
      <c r="B300">
        <v>4.03</v>
      </c>
      <c r="C300">
        <v>-1.08</v>
      </c>
      <c r="D300">
        <v>-1.17</v>
      </c>
      <c r="E300">
        <v>6.0000000000000001E-3</v>
      </c>
      <c r="F300">
        <f t="shared" si="17"/>
        <v>4.0300000000000002E-2</v>
      </c>
      <c r="G300">
        <f t="shared" si="18"/>
        <v>-1.0800000000000001E-2</v>
      </c>
      <c r="H300">
        <f t="shared" si="19"/>
        <v>-1.1699999999999999E-2</v>
      </c>
      <c r="I300">
        <f t="shared" si="20"/>
        <v>6.0000000000000002E-5</v>
      </c>
    </row>
    <row r="301" spans="1:9" x14ac:dyDescent="0.25">
      <c r="A301">
        <v>20200305</v>
      </c>
      <c r="B301">
        <v>-3.38</v>
      </c>
      <c r="C301">
        <v>0.24</v>
      </c>
      <c r="D301">
        <v>-1.37</v>
      </c>
      <c r="E301">
        <v>6.0000000000000001E-3</v>
      </c>
      <c r="F301">
        <f t="shared" si="17"/>
        <v>-3.3799999999999997E-2</v>
      </c>
      <c r="G301">
        <f t="shared" si="18"/>
        <v>2.3999999999999998E-3</v>
      </c>
      <c r="H301">
        <f t="shared" si="19"/>
        <v>-1.37E-2</v>
      </c>
      <c r="I301">
        <f t="shared" si="20"/>
        <v>6.0000000000000002E-5</v>
      </c>
    </row>
    <row r="302" spans="1:9" x14ac:dyDescent="0.25">
      <c r="A302">
        <v>20200306</v>
      </c>
      <c r="B302">
        <v>-1.78</v>
      </c>
      <c r="C302">
        <v>0.06</v>
      </c>
      <c r="D302">
        <v>-1.47</v>
      </c>
      <c r="E302">
        <v>6.0000000000000001E-3</v>
      </c>
      <c r="F302">
        <f t="shared" si="17"/>
        <v>-1.78E-2</v>
      </c>
      <c r="G302">
        <f t="shared" si="18"/>
        <v>5.9999999999999995E-4</v>
      </c>
      <c r="H302">
        <f t="shared" si="19"/>
        <v>-1.47E-2</v>
      </c>
      <c r="I302">
        <f t="shared" si="20"/>
        <v>6.0000000000000002E-5</v>
      </c>
    </row>
    <row r="303" spans="1:9" x14ac:dyDescent="0.25">
      <c r="A303">
        <v>20200309</v>
      </c>
      <c r="B303">
        <v>-7.79</v>
      </c>
      <c r="C303">
        <v>-0.38</v>
      </c>
      <c r="D303">
        <v>-4.8099999999999996</v>
      </c>
      <c r="E303">
        <v>6.0000000000000001E-3</v>
      </c>
      <c r="F303">
        <f t="shared" si="17"/>
        <v>-7.7899999999999997E-2</v>
      </c>
      <c r="G303">
        <f t="shared" si="18"/>
        <v>-3.8E-3</v>
      </c>
      <c r="H303">
        <f t="shared" si="19"/>
        <v>-4.8099999999999997E-2</v>
      </c>
      <c r="I303">
        <f t="shared" si="20"/>
        <v>6.0000000000000002E-5</v>
      </c>
    </row>
    <row r="304" spans="1:9" x14ac:dyDescent="0.25">
      <c r="A304">
        <v>20200310</v>
      </c>
      <c r="B304">
        <v>4.74</v>
      </c>
      <c r="C304">
        <v>-2.4900000000000002</v>
      </c>
      <c r="D304">
        <v>0.79</v>
      </c>
      <c r="E304">
        <v>6.0000000000000001E-3</v>
      </c>
      <c r="F304">
        <f t="shared" si="17"/>
        <v>4.7400000000000005E-2</v>
      </c>
      <c r="G304">
        <f t="shared" si="18"/>
        <v>-2.4900000000000002E-2</v>
      </c>
      <c r="H304">
        <f t="shared" si="19"/>
        <v>7.9000000000000008E-3</v>
      </c>
      <c r="I304">
        <f t="shared" si="20"/>
        <v>6.0000000000000002E-5</v>
      </c>
    </row>
    <row r="305" spans="1:9" x14ac:dyDescent="0.25">
      <c r="A305">
        <v>20200311</v>
      </c>
      <c r="B305">
        <v>-5.05</v>
      </c>
      <c r="C305">
        <v>-0.84</v>
      </c>
      <c r="D305">
        <v>-0.83</v>
      </c>
      <c r="E305">
        <v>6.0000000000000001E-3</v>
      </c>
      <c r="F305">
        <f t="shared" si="17"/>
        <v>-5.0499999999999996E-2</v>
      </c>
      <c r="G305">
        <f t="shared" si="18"/>
        <v>-8.3999999999999995E-3</v>
      </c>
      <c r="H305">
        <f t="shared" si="19"/>
        <v>-8.3000000000000001E-3</v>
      </c>
      <c r="I305">
        <f t="shared" si="20"/>
        <v>6.0000000000000002E-5</v>
      </c>
    </row>
    <row r="306" spans="1:9" x14ac:dyDescent="0.25">
      <c r="A306">
        <v>20200312</v>
      </c>
      <c r="B306">
        <v>-9.6300000000000008</v>
      </c>
      <c r="C306">
        <v>-0.45</v>
      </c>
      <c r="D306">
        <v>-1.17</v>
      </c>
      <c r="E306">
        <v>6.0000000000000001E-3</v>
      </c>
      <c r="F306">
        <f t="shared" si="17"/>
        <v>-9.6300000000000011E-2</v>
      </c>
      <c r="G306">
        <f t="shared" si="18"/>
        <v>-4.5000000000000005E-3</v>
      </c>
      <c r="H306">
        <f t="shared" si="19"/>
        <v>-1.1699999999999999E-2</v>
      </c>
      <c r="I306">
        <f t="shared" si="20"/>
        <v>6.0000000000000002E-5</v>
      </c>
    </row>
    <row r="307" spans="1:9" x14ac:dyDescent="0.25">
      <c r="A307">
        <v>20200313</v>
      </c>
      <c r="B307">
        <v>8.9600000000000009</v>
      </c>
      <c r="C307">
        <v>-2.74</v>
      </c>
      <c r="D307">
        <v>3.09</v>
      </c>
      <c r="E307">
        <v>6.0000000000000001E-3</v>
      </c>
      <c r="F307">
        <f t="shared" si="17"/>
        <v>8.9600000000000013E-2</v>
      </c>
      <c r="G307">
        <f t="shared" si="18"/>
        <v>-2.7400000000000001E-2</v>
      </c>
      <c r="H307">
        <f t="shared" si="19"/>
        <v>3.0899999999999997E-2</v>
      </c>
      <c r="I307">
        <f t="shared" si="20"/>
        <v>6.0000000000000002E-5</v>
      </c>
    </row>
    <row r="308" spans="1:9" x14ac:dyDescent="0.25">
      <c r="A308">
        <v>20200316</v>
      </c>
      <c r="B308">
        <v>-12</v>
      </c>
      <c r="C308">
        <v>-0.26</v>
      </c>
      <c r="D308">
        <v>-0.74</v>
      </c>
      <c r="E308">
        <v>6.0000000000000001E-3</v>
      </c>
      <c r="F308">
        <f t="shared" si="17"/>
        <v>-0.12</v>
      </c>
      <c r="G308">
        <f t="shared" si="18"/>
        <v>-2.5999999999999999E-3</v>
      </c>
      <c r="H308">
        <f t="shared" si="19"/>
        <v>-7.4000000000000003E-3</v>
      </c>
      <c r="I308">
        <f t="shared" si="20"/>
        <v>6.0000000000000002E-5</v>
      </c>
    </row>
    <row r="309" spans="1:9" x14ac:dyDescent="0.25">
      <c r="A309">
        <v>20200317</v>
      </c>
      <c r="B309">
        <v>5.87</v>
      </c>
      <c r="C309">
        <v>0.84</v>
      </c>
      <c r="D309">
        <v>-0.71</v>
      </c>
      <c r="E309">
        <v>6.0000000000000001E-3</v>
      </c>
      <c r="F309">
        <f t="shared" si="17"/>
        <v>5.8700000000000002E-2</v>
      </c>
      <c r="G309">
        <f t="shared" si="18"/>
        <v>8.3999999999999995E-3</v>
      </c>
      <c r="H309">
        <f t="shared" si="19"/>
        <v>-7.0999999999999995E-3</v>
      </c>
      <c r="I309">
        <f t="shared" si="20"/>
        <v>6.0000000000000002E-5</v>
      </c>
    </row>
    <row r="310" spans="1:9" x14ac:dyDescent="0.25">
      <c r="A310">
        <v>20200318</v>
      </c>
      <c r="B310">
        <v>-5.56</v>
      </c>
      <c r="C310">
        <v>-3.6</v>
      </c>
      <c r="D310">
        <v>-4.66</v>
      </c>
      <c r="E310">
        <v>6.0000000000000001E-3</v>
      </c>
      <c r="F310">
        <f t="shared" si="17"/>
        <v>-5.5599999999999997E-2</v>
      </c>
      <c r="G310">
        <f t="shared" si="18"/>
        <v>-3.6000000000000004E-2</v>
      </c>
      <c r="H310">
        <f t="shared" si="19"/>
        <v>-4.6600000000000003E-2</v>
      </c>
      <c r="I310">
        <f t="shared" si="20"/>
        <v>6.0000000000000002E-5</v>
      </c>
    </row>
    <row r="311" spans="1:9" x14ac:dyDescent="0.25">
      <c r="A311">
        <v>20200319</v>
      </c>
      <c r="B311">
        <v>1.31</v>
      </c>
      <c r="C311">
        <v>5.54</v>
      </c>
      <c r="D311">
        <v>0.76</v>
      </c>
      <c r="E311">
        <v>6.0000000000000001E-3</v>
      </c>
      <c r="F311">
        <f t="shared" si="17"/>
        <v>1.3100000000000001E-2</v>
      </c>
      <c r="G311">
        <f t="shared" si="18"/>
        <v>5.5399999999999998E-2</v>
      </c>
      <c r="H311">
        <f t="shared" si="19"/>
        <v>7.6E-3</v>
      </c>
      <c r="I311">
        <f t="shared" si="20"/>
        <v>6.0000000000000002E-5</v>
      </c>
    </row>
    <row r="312" spans="1:9" x14ac:dyDescent="0.25">
      <c r="A312">
        <v>20200320</v>
      </c>
      <c r="B312">
        <v>-4.1500000000000004</v>
      </c>
      <c r="C312">
        <v>0.35</v>
      </c>
      <c r="D312">
        <v>-0.9</v>
      </c>
      <c r="E312">
        <v>6.0000000000000001E-3</v>
      </c>
      <c r="F312">
        <f t="shared" si="17"/>
        <v>-4.1500000000000002E-2</v>
      </c>
      <c r="G312">
        <f t="shared" si="18"/>
        <v>3.4999999999999996E-3</v>
      </c>
      <c r="H312">
        <f t="shared" si="19"/>
        <v>-9.0000000000000011E-3</v>
      </c>
      <c r="I312">
        <f t="shared" si="20"/>
        <v>6.0000000000000002E-5</v>
      </c>
    </row>
    <row r="313" spans="1:9" x14ac:dyDescent="0.25">
      <c r="A313">
        <v>20200323</v>
      </c>
      <c r="B313">
        <v>-2.5499999999999998</v>
      </c>
      <c r="C313">
        <v>2.2400000000000002</v>
      </c>
      <c r="D313">
        <v>-3.4</v>
      </c>
      <c r="E313">
        <v>6.0000000000000001E-3</v>
      </c>
      <c r="F313">
        <f t="shared" si="17"/>
        <v>-2.5499999999999998E-2</v>
      </c>
      <c r="G313">
        <f t="shared" si="18"/>
        <v>2.2400000000000003E-2</v>
      </c>
      <c r="H313">
        <f t="shared" si="19"/>
        <v>-3.4000000000000002E-2</v>
      </c>
      <c r="I313">
        <f t="shared" si="20"/>
        <v>6.0000000000000002E-5</v>
      </c>
    </row>
    <row r="314" spans="1:9" x14ac:dyDescent="0.25">
      <c r="A314">
        <v>20200324</v>
      </c>
      <c r="B314">
        <v>9.34</v>
      </c>
      <c r="C314">
        <v>-1.27</v>
      </c>
      <c r="D314">
        <v>2.4300000000000002</v>
      </c>
      <c r="E314">
        <v>6.0000000000000001E-3</v>
      </c>
      <c r="F314">
        <f t="shared" si="17"/>
        <v>9.3399999999999997E-2</v>
      </c>
      <c r="G314">
        <f t="shared" si="18"/>
        <v>-1.2699999999999999E-2</v>
      </c>
      <c r="H314">
        <f t="shared" si="19"/>
        <v>2.4300000000000002E-2</v>
      </c>
      <c r="I314">
        <f t="shared" si="20"/>
        <v>6.0000000000000002E-5</v>
      </c>
    </row>
    <row r="315" spans="1:9" x14ac:dyDescent="0.25">
      <c r="A315">
        <v>20200325</v>
      </c>
      <c r="B315">
        <v>1.18</v>
      </c>
      <c r="C315">
        <v>-0.7</v>
      </c>
      <c r="D315">
        <v>1.87</v>
      </c>
      <c r="E315">
        <v>6.0000000000000001E-3</v>
      </c>
      <c r="F315">
        <f t="shared" si="17"/>
        <v>1.18E-2</v>
      </c>
      <c r="G315">
        <f t="shared" si="18"/>
        <v>-6.9999999999999993E-3</v>
      </c>
      <c r="H315">
        <f t="shared" si="19"/>
        <v>1.8700000000000001E-2</v>
      </c>
      <c r="I315">
        <f t="shared" si="20"/>
        <v>6.0000000000000002E-5</v>
      </c>
    </row>
    <row r="316" spans="1:9" x14ac:dyDescent="0.25">
      <c r="A316">
        <v>20200326</v>
      </c>
      <c r="B316">
        <v>6.02</v>
      </c>
      <c r="C316">
        <v>-0.75</v>
      </c>
      <c r="D316">
        <v>1.17</v>
      </c>
      <c r="E316">
        <v>6.0000000000000001E-3</v>
      </c>
      <c r="F316">
        <f t="shared" si="17"/>
        <v>6.0199999999999997E-2</v>
      </c>
      <c r="G316">
        <f t="shared" si="18"/>
        <v>-7.4999999999999997E-3</v>
      </c>
      <c r="H316">
        <f t="shared" si="19"/>
        <v>1.1699999999999999E-2</v>
      </c>
      <c r="I316">
        <f t="shared" si="20"/>
        <v>6.0000000000000002E-5</v>
      </c>
    </row>
    <row r="317" spans="1:9" x14ac:dyDescent="0.25">
      <c r="A317">
        <v>20200327</v>
      </c>
      <c r="B317">
        <v>-3.48</v>
      </c>
      <c r="C317">
        <v>-0.84</v>
      </c>
      <c r="D317">
        <v>-0.75</v>
      </c>
      <c r="E317">
        <v>6.0000000000000001E-3</v>
      </c>
      <c r="F317">
        <f t="shared" si="17"/>
        <v>-3.4799999999999998E-2</v>
      </c>
      <c r="G317">
        <f t="shared" si="18"/>
        <v>-8.3999999999999995E-3</v>
      </c>
      <c r="H317">
        <f t="shared" si="19"/>
        <v>-7.4999999999999997E-3</v>
      </c>
      <c r="I317">
        <f t="shared" si="20"/>
        <v>6.0000000000000002E-5</v>
      </c>
    </row>
    <row r="318" spans="1:9" x14ac:dyDescent="0.25">
      <c r="A318">
        <v>20200330</v>
      </c>
      <c r="B318">
        <v>3.16</v>
      </c>
      <c r="C318">
        <v>-0.31</v>
      </c>
      <c r="D318">
        <v>-2.12</v>
      </c>
      <c r="E318">
        <v>6.0000000000000001E-3</v>
      </c>
      <c r="F318">
        <f t="shared" si="17"/>
        <v>3.1600000000000003E-2</v>
      </c>
      <c r="G318">
        <f t="shared" si="18"/>
        <v>-3.0999999999999999E-3</v>
      </c>
      <c r="H318">
        <f t="shared" si="19"/>
        <v>-2.12E-2</v>
      </c>
      <c r="I318">
        <f t="shared" si="20"/>
        <v>6.0000000000000002E-5</v>
      </c>
    </row>
    <row r="319" spans="1:9" x14ac:dyDescent="0.25">
      <c r="A319">
        <v>20200331</v>
      </c>
      <c r="B319">
        <v>-1.44</v>
      </c>
      <c r="C319">
        <v>1.8</v>
      </c>
      <c r="D319">
        <v>-0.43</v>
      </c>
      <c r="E319">
        <v>6.0000000000000001E-3</v>
      </c>
      <c r="F319">
        <f t="shared" si="17"/>
        <v>-1.44E-2</v>
      </c>
      <c r="G319">
        <f t="shared" si="18"/>
        <v>1.8000000000000002E-2</v>
      </c>
      <c r="H319">
        <f t="shared" si="19"/>
        <v>-4.3E-3</v>
      </c>
      <c r="I319">
        <f t="shared" si="20"/>
        <v>6.0000000000000002E-5</v>
      </c>
    </row>
    <row r="320" spans="1:9" x14ac:dyDescent="0.25">
      <c r="A320">
        <v>20200401</v>
      </c>
      <c r="B320">
        <v>-4.51</v>
      </c>
      <c r="C320">
        <v>-1.5</v>
      </c>
      <c r="D320">
        <v>-1.46</v>
      </c>
      <c r="E320">
        <v>0</v>
      </c>
      <c r="F320">
        <f t="shared" si="17"/>
        <v>-4.5100000000000001E-2</v>
      </c>
      <c r="G320">
        <f t="shared" si="18"/>
        <v>-1.4999999999999999E-2</v>
      </c>
      <c r="H320">
        <f t="shared" si="19"/>
        <v>-1.46E-2</v>
      </c>
      <c r="I320">
        <f t="shared" si="20"/>
        <v>0</v>
      </c>
    </row>
    <row r="321" spans="1:9" x14ac:dyDescent="0.25">
      <c r="A321">
        <v>20200402</v>
      </c>
      <c r="B321">
        <v>2.1</v>
      </c>
      <c r="C321">
        <v>-1</v>
      </c>
      <c r="D321">
        <v>-0.25</v>
      </c>
      <c r="E321">
        <v>0</v>
      </c>
      <c r="F321">
        <f t="shared" si="17"/>
        <v>2.1000000000000001E-2</v>
      </c>
      <c r="G321">
        <f t="shared" si="18"/>
        <v>-0.01</v>
      </c>
      <c r="H321">
        <f t="shared" si="19"/>
        <v>-2.5000000000000001E-3</v>
      </c>
      <c r="I321">
        <f t="shared" si="20"/>
        <v>0</v>
      </c>
    </row>
    <row r="322" spans="1:9" x14ac:dyDescent="0.25">
      <c r="A322">
        <v>20200403</v>
      </c>
      <c r="B322">
        <v>-1.64</v>
      </c>
      <c r="C322">
        <v>-1.1000000000000001</v>
      </c>
      <c r="D322">
        <v>-1.18</v>
      </c>
      <c r="E322">
        <v>0</v>
      </c>
      <c r="F322">
        <f t="shared" si="17"/>
        <v>-1.6399999999999998E-2</v>
      </c>
      <c r="G322">
        <f t="shared" si="18"/>
        <v>-1.1000000000000001E-2</v>
      </c>
      <c r="H322">
        <f t="shared" si="19"/>
        <v>-1.18E-2</v>
      </c>
      <c r="I322">
        <f t="shared" si="20"/>
        <v>0</v>
      </c>
    </row>
    <row r="323" spans="1:9" x14ac:dyDescent="0.25">
      <c r="A323">
        <v>20200406</v>
      </c>
      <c r="B323">
        <v>7.06</v>
      </c>
      <c r="C323">
        <v>0.75</v>
      </c>
      <c r="D323">
        <v>0.34</v>
      </c>
      <c r="E323">
        <v>0</v>
      </c>
      <c r="F323">
        <f t="shared" si="17"/>
        <v>7.0599999999999996E-2</v>
      </c>
      <c r="G323">
        <f t="shared" si="18"/>
        <v>7.4999999999999997E-3</v>
      </c>
      <c r="H323">
        <f t="shared" si="19"/>
        <v>3.4000000000000002E-3</v>
      </c>
      <c r="I323">
        <f t="shared" si="20"/>
        <v>0</v>
      </c>
    </row>
    <row r="324" spans="1:9" x14ac:dyDescent="0.25">
      <c r="A324">
        <v>20200407</v>
      </c>
      <c r="B324">
        <v>-0.11</v>
      </c>
      <c r="C324">
        <v>-0.56000000000000005</v>
      </c>
      <c r="D324">
        <v>2.08</v>
      </c>
      <c r="E324">
        <v>0</v>
      </c>
      <c r="F324">
        <f t="shared" si="17"/>
        <v>-1.1000000000000001E-3</v>
      </c>
      <c r="G324">
        <f t="shared" si="18"/>
        <v>-5.6000000000000008E-3</v>
      </c>
      <c r="H324">
        <f t="shared" si="19"/>
        <v>2.0799999999999999E-2</v>
      </c>
      <c r="I324">
        <f t="shared" si="20"/>
        <v>0</v>
      </c>
    </row>
    <row r="325" spans="1:9" x14ac:dyDescent="0.25">
      <c r="A325">
        <v>20200408</v>
      </c>
      <c r="B325">
        <v>3.4</v>
      </c>
      <c r="C325">
        <v>0.31</v>
      </c>
      <c r="D325">
        <v>1.3</v>
      </c>
      <c r="E325">
        <v>0</v>
      </c>
      <c r="F325">
        <f t="shared" si="17"/>
        <v>3.4000000000000002E-2</v>
      </c>
      <c r="G325">
        <f t="shared" si="18"/>
        <v>3.0999999999999999E-3</v>
      </c>
      <c r="H325">
        <f t="shared" si="19"/>
        <v>1.3000000000000001E-2</v>
      </c>
      <c r="I325">
        <f t="shared" si="20"/>
        <v>0</v>
      </c>
    </row>
    <row r="326" spans="1:9" x14ac:dyDescent="0.25">
      <c r="A326">
        <v>20200409</v>
      </c>
      <c r="B326">
        <v>1.59</v>
      </c>
      <c r="C326">
        <v>1.93</v>
      </c>
      <c r="D326">
        <v>3.16</v>
      </c>
      <c r="E326">
        <v>0</v>
      </c>
      <c r="F326">
        <f t="shared" si="17"/>
        <v>1.5900000000000001E-2</v>
      </c>
      <c r="G326">
        <f t="shared" si="18"/>
        <v>1.9299999999999998E-2</v>
      </c>
      <c r="H326">
        <f t="shared" si="19"/>
        <v>3.1600000000000003E-2</v>
      </c>
      <c r="I326">
        <f t="shared" si="20"/>
        <v>0</v>
      </c>
    </row>
    <row r="327" spans="1:9" x14ac:dyDescent="0.25">
      <c r="A327">
        <v>20200413</v>
      </c>
      <c r="B327">
        <v>-0.92</v>
      </c>
      <c r="C327">
        <v>-0.84</v>
      </c>
      <c r="D327">
        <v>-2.41</v>
      </c>
      <c r="E327">
        <v>0</v>
      </c>
      <c r="F327">
        <f t="shared" ref="F327:F390" si="21">B327/100</f>
        <v>-9.1999999999999998E-3</v>
      </c>
      <c r="G327">
        <f t="shared" ref="G327:G390" si="22">C327/100</f>
        <v>-8.3999999999999995E-3</v>
      </c>
      <c r="H327">
        <f t="shared" ref="H327:H390" si="23">D327/100</f>
        <v>-2.41E-2</v>
      </c>
      <c r="I327">
        <f t="shared" ref="I327:I390" si="24">E327/100</f>
        <v>0</v>
      </c>
    </row>
    <row r="328" spans="1:9" x14ac:dyDescent="0.25">
      <c r="A328">
        <v>20200414</v>
      </c>
      <c r="B328">
        <v>3.02</v>
      </c>
      <c r="C328">
        <v>-0.19</v>
      </c>
      <c r="D328">
        <v>-3.12</v>
      </c>
      <c r="E328">
        <v>0</v>
      </c>
      <c r="F328">
        <f t="shared" si="21"/>
        <v>3.0200000000000001E-2</v>
      </c>
      <c r="G328">
        <f t="shared" si="22"/>
        <v>-1.9E-3</v>
      </c>
      <c r="H328">
        <f t="shared" si="23"/>
        <v>-3.1200000000000002E-2</v>
      </c>
      <c r="I328">
        <f t="shared" si="24"/>
        <v>0</v>
      </c>
    </row>
    <row r="329" spans="1:9" x14ac:dyDescent="0.25">
      <c r="A329">
        <v>20200415</v>
      </c>
      <c r="B329">
        <v>-2.15</v>
      </c>
      <c r="C329">
        <v>-1.23</v>
      </c>
      <c r="D329">
        <v>-2.5499999999999998</v>
      </c>
      <c r="E329">
        <v>0</v>
      </c>
      <c r="F329">
        <f t="shared" si="21"/>
        <v>-2.1499999999999998E-2</v>
      </c>
      <c r="G329">
        <f t="shared" si="22"/>
        <v>-1.23E-2</v>
      </c>
      <c r="H329">
        <f t="shared" si="23"/>
        <v>-2.5499999999999998E-2</v>
      </c>
      <c r="I329">
        <f t="shared" si="24"/>
        <v>0</v>
      </c>
    </row>
    <row r="330" spans="1:9" x14ac:dyDescent="0.25">
      <c r="A330">
        <v>20200416</v>
      </c>
      <c r="B330">
        <v>0.62</v>
      </c>
      <c r="C330">
        <v>-0.2</v>
      </c>
      <c r="D330">
        <v>-2.98</v>
      </c>
      <c r="E330">
        <v>0</v>
      </c>
      <c r="F330">
        <f t="shared" si="21"/>
        <v>6.1999999999999998E-3</v>
      </c>
      <c r="G330">
        <f t="shared" si="22"/>
        <v>-2E-3</v>
      </c>
      <c r="H330">
        <f t="shared" si="23"/>
        <v>-2.98E-2</v>
      </c>
      <c r="I330">
        <f t="shared" si="24"/>
        <v>0</v>
      </c>
    </row>
    <row r="331" spans="1:9" x14ac:dyDescent="0.25">
      <c r="A331">
        <v>20200417</v>
      </c>
      <c r="B331">
        <v>2.72</v>
      </c>
      <c r="C331">
        <v>0.73</v>
      </c>
      <c r="D331">
        <v>2.75</v>
      </c>
      <c r="E331">
        <v>0</v>
      </c>
      <c r="F331">
        <f t="shared" si="21"/>
        <v>2.7200000000000002E-2</v>
      </c>
      <c r="G331">
        <f t="shared" si="22"/>
        <v>7.3000000000000001E-3</v>
      </c>
      <c r="H331">
        <f t="shared" si="23"/>
        <v>2.75E-2</v>
      </c>
      <c r="I331">
        <f t="shared" si="24"/>
        <v>0</v>
      </c>
    </row>
    <row r="332" spans="1:9" x14ac:dyDescent="0.25">
      <c r="A332">
        <v>20200420</v>
      </c>
      <c r="B332">
        <v>-1.56</v>
      </c>
      <c r="C332">
        <v>0.78</v>
      </c>
      <c r="D332">
        <v>-0.91</v>
      </c>
      <c r="E332">
        <v>0</v>
      </c>
      <c r="F332">
        <f t="shared" si="21"/>
        <v>-1.5600000000000001E-2</v>
      </c>
      <c r="G332">
        <f t="shared" si="22"/>
        <v>7.8000000000000005E-3</v>
      </c>
      <c r="H332">
        <f t="shared" si="23"/>
        <v>-9.1000000000000004E-3</v>
      </c>
      <c r="I332">
        <f t="shared" si="24"/>
        <v>0</v>
      </c>
    </row>
    <row r="333" spans="1:9" x14ac:dyDescent="0.25">
      <c r="A333">
        <v>20200421</v>
      </c>
      <c r="B333">
        <v>-3.08</v>
      </c>
      <c r="C333">
        <v>0.93</v>
      </c>
      <c r="D333">
        <v>0.14000000000000001</v>
      </c>
      <c r="E333">
        <v>0</v>
      </c>
      <c r="F333">
        <f t="shared" si="21"/>
        <v>-3.0800000000000001E-2</v>
      </c>
      <c r="G333">
        <f t="shared" si="22"/>
        <v>9.300000000000001E-3</v>
      </c>
      <c r="H333">
        <f t="shared" si="23"/>
        <v>1.4000000000000002E-3</v>
      </c>
      <c r="I333">
        <f t="shared" si="24"/>
        <v>0</v>
      </c>
    </row>
    <row r="334" spans="1:9" x14ac:dyDescent="0.25">
      <c r="A334">
        <v>20200422</v>
      </c>
      <c r="B334">
        <v>2.31</v>
      </c>
      <c r="C334">
        <v>-0.71</v>
      </c>
      <c r="D334">
        <v>-1.62</v>
      </c>
      <c r="E334">
        <v>0</v>
      </c>
      <c r="F334">
        <f t="shared" si="21"/>
        <v>2.3099999999999999E-2</v>
      </c>
      <c r="G334">
        <f t="shared" si="22"/>
        <v>-7.0999999999999995E-3</v>
      </c>
      <c r="H334">
        <f t="shared" si="23"/>
        <v>-1.6200000000000003E-2</v>
      </c>
      <c r="I334">
        <f t="shared" si="24"/>
        <v>0</v>
      </c>
    </row>
    <row r="335" spans="1:9" x14ac:dyDescent="0.25">
      <c r="A335">
        <v>20200423</v>
      </c>
      <c r="B335">
        <v>0.13</v>
      </c>
      <c r="C335">
        <v>1.1200000000000001</v>
      </c>
      <c r="D335">
        <v>0.56999999999999995</v>
      </c>
      <c r="E335">
        <v>0</v>
      </c>
      <c r="F335">
        <f t="shared" si="21"/>
        <v>1.2999999999999999E-3</v>
      </c>
      <c r="G335">
        <f t="shared" si="22"/>
        <v>1.1200000000000002E-2</v>
      </c>
      <c r="H335">
        <f t="shared" si="23"/>
        <v>5.6999999999999993E-3</v>
      </c>
      <c r="I335">
        <f t="shared" si="24"/>
        <v>0</v>
      </c>
    </row>
    <row r="336" spans="1:9" x14ac:dyDescent="0.25">
      <c r="A336">
        <v>20200424</v>
      </c>
      <c r="B336">
        <v>1.44</v>
      </c>
      <c r="C336">
        <v>0.27</v>
      </c>
      <c r="D336">
        <v>-7.0000000000000007E-2</v>
      </c>
      <c r="E336">
        <v>0</v>
      </c>
      <c r="F336">
        <f t="shared" si="21"/>
        <v>1.44E-2</v>
      </c>
      <c r="G336">
        <f t="shared" si="22"/>
        <v>2.7000000000000001E-3</v>
      </c>
      <c r="H336">
        <f t="shared" si="23"/>
        <v>-7.000000000000001E-4</v>
      </c>
      <c r="I336">
        <f t="shared" si="24"/>
        <v>0</v>
      </c>
    </row>
    <row r="337" spans="1:9" x14ac:dyDescent="0.25">
      <c r="A337">
        <v>20200427</v>
      </c>
      <c r="B337">
        <v>1.73</v>
      </c>
      <c r="C337">
        <v>1.61</v>
      </c>
      <c r="D337">
        <v>2.72</v>
      </c>
      <c r="E337">
        <v>0</v>
      </c>
      <c r="F337">
        <f t="shared" si="21"/>
        <v>1.7299999999999999E-2</v>
      </c>
      <c r="G337">
        <f t="shared" si="22"/>
        <v>1.61E-2</v>
      </c>
      <c r="H337">
        <f t="shared" si="23"/>
        <v>2.7200000000000002E-2</v>
      </c>
      <c r="I337">
        <f t="shared" si="24"/>
        <v>0</v>
      </c>
    </row>
    <row r="338" spans="1:9" x14ac:dyDescent="0.25">
      <c r="A338">
        <v>20200428</v>
      </c>
      <c r="B338">
        <v>-0.45</v>
      </c>
      <c r="C338">
        <v>1</v>
      </c>
      <c r="D338">
        <v>2.82</v>
      </c>
      <c r="E338">
        <v>0</v>
      </c>
      <c r="F338">
        <f t="shared" si="21"/>
        <v>-4.5000000000000005E-3</v>
      </c>
      <c r="G338">
        <f t="shared" si="22"/>
        <v>0.01</v>
      </c>
      <c r="H338">
        <f t="shared" si="23"/>
        <v>2.8199999999999999E-2</v>
      </c>
      <c r="I338">
        <f t="shared" si="24"/>
        <v>0</v>
      </c>
    </row>
    <row r="339" spans="1:9" x14ac:dyDescent="0.25">
      <c r="A339">
        <v>20200429</v>
      </c>
      <c r="B339">
        <v>2.92</v>
      </c>
      <c r="C339">
        <v>1.88</v>
      </c>
      <c r="D339">
        <v>2.0499999999999998</v>
      </c>
      <c r="E339">
        <v>0</v>
      </c>
      <c r="F339">
        <f t="shared" si="21"/>
        <v>2.92E-2</v>
      </c>
      <c r="G339">
        <f t="shared" si="22"/>
        <v>1.8799999999999997E-2</v>
      </c>
      <c r="H339">
        <f t="shared" si="23"/>
        <v>2.0499999999999997E-2</v>
      </c>
      <c r="I339">
        <f t="shared" si="24"/>
        <v>0</v>
      </c>
    </row>
    <row r="340" spans="1:9" x14ac:dyDescent="0.25">
      <c r="A340">
        <v>20200430</v>
      </c>
      <c r="B340">
        <v>-1.18</v>
      </c>
      <c r="C340">
        <v>-1.42</v>
      </c>
      <c r="D340">
        <v>-1.69</v>
      </c>
      <c r="E340">
        <v>0</v>
      </c>
      <c r="F340">
        <f t="shared" si="21"/>
        <v>-1.18E-2</v>
      </c>
      <c r="G340">
        <f t="shared" si="22"/>
        <v>-1.4199999999999999E-2</v>
      </c>
      <c r="H340">
        <f t="shared" si="23"/>
        <v>-1.6899999999999998E-2</v>
      </c>
      <c r="I340">
        <f t="shared" si="24"/>
        <v>0</v>
      </c>
    </row>
    <row r="341" spans="1:9" x14ac:dyDescent="0.25">
      <c r="A341">
        <v>20200501</v>
      </c>
      <c r="B341">
        <v>-2.91</v>
      </c>
      <c r="C341">
        <v>-0.56000000000000005</v>
      </c>
      <c r="D341">
        <v>-0.98</v>
      </c>
      <c r="E341">
        <v>0</v>
      </c>
      <c r="F341">
        <f t="shared" si="21"/>
        <v>-2.9100000000000001E-2</v>
      </c>
      <c r="G341">
        <f t="shared" si="22"/>
        <v>-5.6000000000000008E-3</v>
      </c>
      <c r="H341">
        <f t="shared" si="23"/>
        <v>-9.7999999999999997E-3</v>
      </c>
      <c r="I341">
        <f t="shared" si="24"/>
        <v>0</v>
      </c>
    </row>
    <row r="342" spans="1:9" x14ac:dyDescent="0.25">
      <c r="A342">
        <v>20200504</v>
      </c>
      <c r="B342">
        <v>0.53</v>
      </c>
      <c r="C342">
        <v>0.18</v>
      </c>
      <c r="D342">
        <v>-1.24</v>
      </c>
      <c r="E342">
        <v>0</v>
      </c>
      <c r="F342">
        <f t="shared" si="21"/>
        <v>5.3E-3</v>
      </c>
      <c r="G342">
        <f t="shared" si="22"/>
        <v>1.8E-3</v>
      </c>
      <c r="H342">
        <f t="shared" si="23"/>
        <v>-1.24E-2</v>
      </c>
      <c r="I342">
        <f t="shared" si="24"/>
        <v>0</v>
      </c>
    </row>
    <row r="343" spans="1:9" x14ac:dyDescent="0.25">
      <c r="A343">
        <v>20200505</v>
      </c>
      <c r="B343">
        <v>0.95</v>
      </c>
      <c r="C343">
        <v>0.04</v>
      </c>
      <c r="D343">
        <v>-2.0099999999999998</v>
      </c>
      <c r="E343">
        <v>0</v>
      </c>
      <c r="F343">
        <f t="shared" si="21"/>
        <v>9.4999999999999998E-3</v>
      </c>
      <c r="G343">
        <f t="shared" si="22"/>
        <v>4.0000000000000002E-4</v>
      </c>
      <c r="H343">
        <f t="shared" si="23"/>
        <v>-2.0099999999999996E-2</v>
      </c>
      <c r="I343">
        <f t="shared" si="24"/>
        <v>0</v>
      </c>
    </row>
    <row r="344" spans="1:9" x14ac:dyDescent="0.25">
      <c r="A344">
        <v>20200506</v>
      </c>
      <c r="B344">
        <v>-0.52</v>
      </c>
      <c r="C344">
        <v>0.52</v>
      </c>
      <c r="D344">
        <v>-2.69</v>
      </c>
      <c r="E344">
        <v>0</v>
      </c>
      <c r="F344">
        <f t="shared" si="21"/>
        <v>-5.1999999999999998E-3</v>
      </c>
      <c r="G344">
        <f t="shared" si="22"/>
        <v>5.1999999999999998E-3</v>
      </c>
      <c r="H344">
        <f t="shared" si="23"/>
        <v>-2.69E-2</v>
      </c>
      <c r="I344">
        <f t="shared" si="24"/>
        <v>0</v>
      </c>
    </row>
    <row r="345" spans="1:9" x14ac:dyDescent="0.25">
      <c r="A345">
        <v>20200507</v>
      </c>
      <c r="B345">
        <v>1.33</v>
      </c>
      <c r="C345">
        <v>-0.06</v>
      </c>
      <c r="D345">
        <v>0.4</v>
      </c>
      <c r="E345">
        <v>0</v>
      </c>
      <c r="F345">
        <f t="shared" si="21"/>
        <v>1.3300000000000001E-2</v>
      </c>
      <c r="G345">
        <f t="shared" si="22"/>
        <v>-5.9999999999999995E-4</v>
      </c>
      <c r="H345">
        <f t="shared" si="23"/>
        <v>4.0000000000000001E-3</v>
      </c>
      <c r="I345">
        <f t="shared" si="24"/>
        <v>0</v>
      </c>
    </row>
    <row r="346" spans="1:9" x14ac:dyDescent="0.25">
      <c r="A346">
        <v>20200508</v>
      </c>
      <c r="B346">
        <v>1.9</v>
      </c>
      <c r="C346">
        <v>1.4</v>
      </c>
      <c r="D346">
        <v>2.44</v>
      </c>
      <c r="E346">
        <v>0</v>
      </c>
      <c r="F346">
        <f t="shared" si="21"/>
        <v>1.9E-2</v>
      </c>
      <c r="G346">
        <f t="shared" si="22"/>
        <v>1.3999999999999999E-2</v>
      </c>
      <c r="H346">
        <f t="shared" si="23"/>
        <v>2.4399999999999998E-2</v>
      </c>
      <c r="I346">
        <f t="shared" si="24"/>
        <v>0</v>
      </c>
    </row>
    <row r="347" spans="1:9" x14ac:dyDescent="0.25">
      <c r="A347">
        <v>20200511</v>
      </c>
      <c r="B347">
        <v>7.0000000000000007E-2</v>
      </c>
      <c r="C347">
        <v>0.46</v>
      </c>
      <c r="D347">
        <v>-3.77</v>
      </c>
      <c r="E347">
        <v>0</v>
      </c>
      <c r="F347">
        <f t="shared" si="21"/>
        <v>7.000000000000001E-4</v>
      </c>
      <c r="G347">
        <f t="shared" si="22"/>
        <v>4.5999999999999999E-3</v>
      </c>
      <c r="H347">
        <f t="shared" si="23"/>
        <v>-3.7699999999999997E-2</v>
      </c>
      <c r="I347">
        <f t="shared" si="24"/>
        <v>0</v>
      </c>
    </row>
    <row r="348" spans="1:9" x14ac:dyDescent="0.25">
      <c r="A348">
        <v>20200512</v>
      </c>
      <c r="B348">
        <v>-2.06</v>
      </c>
      <c r="C348">
        <v>-0.84</v>
      </c>
      <c r="D348">
        <v>-1.33</v>
      </c>
      <c r="E348">
        <v>0</v>
      </c>
      <c r="F348">
        <f t="shared" si="21"/>
        <v>-2.06E-2</v>
      </c>
      <c r="G348">
        <f t="shared" si="22"/>
        <v>-8.3999999999999995E-3</v>
      </c>
      <c r="H348">
        <f t="shared" si="23"/>
        <v>-1.3300000000000001E-2</v>
      </c>
      <c r="I348">
        <f t="shared" si="24"/>
        <v>0</v>
      </c>
    </row>
    <row r="349" spans="1:9" x14ac:dyDescent="0.25">
      <c r="A349">
        <v>20200513</v>
      </c>
      <c r="B349">
        <v>-1.89</v>
      </c>
      <c r="C349">
        <v>-0.91</v>
      </c>
      <c r="D349">
        <v>-2.14</v>
      </c>
      <c r="E349">
        <v>0</v>
      </c>
      <c r="F349">
        <f t="shared" si="21"/>
        <v>-1.89E-2</v>
      </c>
      <c r="G349">
        <f t="shared" si="22"/>
        <v>-9.1000000000000004E-3</v>
      </c>
      <c r="H349">
        <f t="shared" si="23"/>
        <v>-2.1400000000000002E-2</v>
      </c>
      <c r="I349">
        <f t="shared" si="24"/>
        <v>0</v>
      </c>
    </row>
    <row r="350" spans="1:9" x14ac:dyDescent="0.25">
      <c r="A350">
        <v>20200514</v>
      </c>
      <c r="B350">
        <v>1.1399999999999999</v>
      </c>
      <c r="C350">
        <v>-1.51</v>
      </c>
      <c r="D350">
        <v>0.92</v>
      </c>
      <c r="E350">
        <v>0</v>
      </c>
      <c r="F350">
        <f t="shared" si="21"/>
        <v>1.1399999999999999E-2</v>
      </c>
      <c r="G350">
        <f t="shared" si="22"/>
        <v>-1.5100000000000001E-2</v>
      </c>
      <c r="H350">
        <f t="shared" si="23"/>
        <v>9.1999999999999998E-3</v>
      </c>
      <c r="I350">
        <f t="shared" si="24"/>
        <v>0</v>
      </c>
    </row>
    <row r="351" spans="1:9" x14ac:dyDescent="0.25">
      <c r="A351">
        <v>20200515</v>
      </c>
      <c r="B351">
        <v>0.56999999999999995</v>
      </c>
      <c r="C351">
        <v>1.6</v>
      </c>
      <c r="D351">
        <v>-1.17</v>
      </c>
      <c r="E351">
        <v>0</v>
      </c>
      <c r="F351">
        <f t="shared" si="21"/>
        <v>5.6999999999999993E-3</v>
      </c>
      <c r="G351">
        <f t="shared" si="22"/>
        <v>1.6E-2</v>
      </c>
      <c r="H351">
        <f t="shared" si="23"/>
        <v>-1.1699999999999999E-2</v>
      </c>
      <c r="I351">
        <f t="shared" si="24"/>
        <v>0</v>
      </c>
    </row>
    <row r="352" spans="1:9" x14ac:dyDescent="0.25">
      <c r="A352">
        <v>20200518</v>
      </c>
      <c r="B352">
        <v>3.24</v>
      </c>
      <c r="C352">
        <v>1.58</v>
      </c>
      <c r="D352">
        <v>4.59</v>
      </c>
      <c r="E352">
        <v>0</v>
      </c>
      <c r="F352">
        <f t="shared" si="21"/>
        <v>3.2400000000000005E-2</v>
      </c>
      <c r="G352">
        <f t="shared" si="22"/>
        <v>1.5800000000000002E-2</v>
      </c>
      <c r="H352">
        <f t="shared" si="23"/>
        <v>4.5899999999999996E-2</v>
      </c>
      <c r="I352">
        <f t="shared" si="24"/>
        <v>0</v>
      </c>
    </row>
    <row r="353" spans="1:9" x14ac:dyDescent="0.25">
      <c r="A353">
        <v>20200519</v>
      </c>
      <c r="B353">
        <v>-1.01</v>
      </c>
      <c r="C353">
        <v>-0.54</v>
      </c>
      <c r="D353">
        <v>-1.45</v>
      </c>
      <c r="E353">
        <v>0</v>
      </c>
      <c r="F353">
        <f t="shared" si="21"/>
        <v>-1.01E-2</v>
      </c>
      <c r="G353">
        <f t="shared" si="22"/>
        <v>-5.4000000000000003E-3</v>
      </c>
      <c r="H353">
        <f t="shared" si="23"/>
        <v>-1.4499999999999999E-2</v>
      </c>
      <c r="I353">
        <f t="shared" si="24"/>
        <v>0</v>
      </c>
    </row>
    <row r="354" spans="1:9" x14ac:dyDescent="0.25">
      <c r="A354">
        <v>20200520</v>
      </c>
      <c r="B354">
        <v>1.8</v>
      </c>
      <c r="C354">
        <v>1.1000000000000001</v>
      </c>
      <c r="D354">
        <v>1.32</v>
      </c>
      <c r="E354">
        <v>0</v>
      </c>
      <c r="F354">
        <f t="shared" si="21"/>
        <v>1.8000000000000002E-2</v>
      </c>
      <c r="G354">
        <f t="shared" si="22"/>
        <v>1.1000000000000001E-2</v>
      </c>
      <c r="H354">
        <f t="shared" si="23"/>
        <v>1.32E-2</v>
      </c>
      <c r="I354">
        <f t="shared" si="24"/>
        <v>0</v>
      </c>
    </row>
    <row r="355" spans="1:9" x14ac:dyDescent="0.25">
      <c r="A355">
        <v>20200521</v>
      </c>
      <c r="B355">
        <v>-0.7</v>
      </c>
      <c r="C355">
        <v>0.63</v>
      </c>
      <c r="D355">
        <v>0.42</v>
      </c>
      <c r="E355">
        <v>0</v>
      </c>
      <c r="F355">
        <f t="shared" si="21"/>
        <v>-6.9999999999999993E-3</v>
      </c>
      <c r="G355">
        <f t="shared" si="22"/>
        <v>6.3E-3</v>
      </c>
      <c r="H355">
        <f t="shared" si="23"/>
        <v>4.1999999999999997E-3</v>
      </c>
      <c r="I355">
        <f t="shared" si="24"/>
        <v>0</v>
      </c>
    </row>
    <row r="356" spans="1:9" x14ac:dyDescent="0.25">
      <c r="A356">
        <v>20200522</v>
      </c>
      <c r="B356">
        <v>0.27</v>
      </c>
      <c r="C356">
        <v>0.46</v>
      </c>
      <c r="D356">
        <v>-0.85</v>
      </c>
      <c r="E356">
        <v>0</v>
      </c>
      <c r="F356">
        <f t="shared" si="21"/>
        <v>2.7000000000000001E-3</v>
      </c>
      <c r="G356">
        <f t="shared" si="22"/>
        <v>4.5999999999999999E-3</v>
      </c>
      <c r="H356">
        <f t="shared" si="23"/>
        <v>-8.5000000000000006E-3</v>
      </c>
      <c r="I356">
        <f t="shared" si="24"/>
        <v>0</v>
      </c>
    </row>
    <row r="357" spans="1:9" x14ac:dyDescent="0.25">
      <c r="A357">
        <v>20200526</v>
      </c>
      <c r="B357">
        <v>1.23</v>
      </c>
      <c r="C357">
        <v>0.11</v>
      </c>
      <c r="D357">
        <v>4.5599999999999996</v>
      </c>
      <c r="E357">
        <v>0</v>
      </c>
      <c r="F357">
        <f t="shared" si="21"/>
        <v>1.23E-2</v>
      </c>
      <c r="G357">
        <f t="shared" si="22"/>
        <v>1.1000000000000001E-3</v>
      </c>
      <c r="H357">
        <f t="shared" si="23"/>
        <v>4.5599999999999995E-2</v>
      </c>
      <c r="I357">
        <f t="shared" si="24"/>
        <v>0</v>
      </c>
    </row>
    <row r="358" spans="1:9" x14ac:dyDescent="0.25">
      <c r="A358">
        <v>20200527</v>
      </c>
      <c r="B358">
        <v>1.54</v>
      </c>
      <c r="C358">
        <v>0.65</v>
      </c>
      <c r="D358">
        <v>3.64</v>
      </c>
      <c r="E358">
        <v>0</v>
      </c>
      <c r="F358">
        <f t="shared" si="21"/>
        <v>1.54E-2</v>
      </c>
      <c r="G358">
        <f t="shared" si="22"/>
        <v>6.5000000000000006E-3</v>
      </c>
      <c r="H358">
        <f t="shared" si="23"/>
        <v>3.6400000000000002E-2</v>
      </c>
      <c r="I358">
        <f t="shared" si="24"/>
        <v>0</v>
      </c>
    </row>
    <row r="359" spans="1:9" x14ac:dyDescent="0.25">
      <c r="A359">
        <v>20200528</v>
      </c>
      <c r="B359">
        <v>-0.41</v>
      </c>
      <c r="C359">
        <v>-1.53</v>
      </c>
      <c r="D359">
        <v>-2.44</v>
      </c>
      <c r="E359">
        <v>0</v>
      </c>
      <c r="F359">
        <f t="shared" si="21"/>
        <v>-4.0999999999999995E-3</v>
      </c>
      <c r="G359">
        <f t="shared" si="22"/>
        <v>-1.5300000000000001E-2</v>
      </c>
      <c r="H359">
        <f t="shared" si="23"/>
        <v>-2.4399999999999998E-2</v>
      </c>
      <c r="I359">
        <f t="shared" si="24"/>
        <v>0</v>
      </c>
    </row>
    <row r="360" spans="1:9" x14ac:dyDescent="0.25">
      <c r="A360">
        <v>20200529</v>
      </c>
      <c r="B360">
        <v>0.6</v>
      </c>
      <c r="C360">
        <v>-0.28999999999999998</v>
      </c>
      <c r="D360">
        <v>-1.96</v>
      </c>
      <c r="E360">
        <v>0</v>
      </c>
      <c r="F360">
        <f t="shared" si="21"/>
        <v>6.0000000000000001E-3</v>
      </c>
      <c r="G360">
        <f t="shared" si="22"/>
        <v>-2.8999999999999998E-3</v>
      </c>
      <c r="H360">
        <f t="shared" si="23"/>
        <v>-1.9599999999999999E-2</v>
      </c>
      <c r="I360">
        <f t="shared" si="24"/>
        <v>0</v>
      </c>
    </row>
    <row r="361" spans="1:9" x14ac:dyDescent="0.25">
      <c r="A361">
        <v>20200601</v>
      </c>
      <c r="B361">
        <v>0.52</v>
      </c>
      <c r="C361">
        <v>-0.04</v>
      </c>
      <c r="D361">
        <v>0.44</v>
      </c>
      <c r="E361">
        <v>0</v>
      </c>
      <c r="F361">
        <f t="shared" si="21"/>
        <v>5.1999999999999998E-3</v>
      </c>
      <c r="G361">
        <f t="shared" si="22"/>
        <v>-4.0000000000000002E-4</v>
      </c>
      <c r="H361">
        <f t="shared" si="23"/>
        <v>4.4000000000000003E-3</v>
      </c>
      <c r="I361">
        <f t="shared" si="24"/>
        <v>0</v>
      </c>
    </row>
    <row r="362" spans="1:9" x14ac:dyDescent="0.25">
      <c r="A362">
        <v>20200602</v>
      </c>
      <c r="B362">
        <v>0.81</v>
      </c>
      <c r="C362">
        <v>-0.09</v>
      </c>
      <c r="D362">
        <v>0.54</v>
      </c>
      <c r="E362">
        <v>0</v>
      </c>
      <c r="F362">
        <f t="shared" si="21"/>
        <v>8.1000000000000013E-3</v>
      </c>
      <c r="G362">
        <f t="shared" si="22"/>
        <v>-8.9999999999999998E-4</v>
      </c>
      <c r="H362">
        <f t="shared" si="23"/>
        <v>5.4000000000000003E-3</v>
      </c>
      <c r="I362">
        <f t="shared" si="24"/>
        <v>0</v>
      </c>
    </row>
    <row r="363" spans="1:9" x14ac:dyDescent="0.25">
      <c r="A363">
        <v>20200603</v>
      </c>
      <c r="B363">
        <v>1.42</v>
      </c>
      <c r="C363">
        <v>0.15</v>
      </c>
      <c r="D363">
        <v>2.67</v>
      </c>
      <c r="E363">
        <v>0</v>
      </c>
      <c r="F363">
        <f t="shared" si="21"/>
        <v>1.4199999999999999E-2</v>
      </c>
      <c r="G363">
        <f t="shared" si="22"/>
        <v>1.5E-3</v>
      </c>
      <c r="H363">
        <f t="shared" si="23"/>
        <v>2.6699999999999998E-2</v>
      </c>
      <c r="I363">
        <f t="shared" si="24"/>
        <v>0</v>
      </c>
    </row>
    <row r="364" spans="1:9" x14ac:dyDescent="0.25">
      <c r="A364">
        <v>20200604</v>
      </c>
      <c r="B364">
        <v>-0.34</v>
      </c>
      <c r="C364">
        <v>-0.21</v>
      </c>
      <c r="D364">
        <v>2.88</v>
      </c>
      <c r="E364">
        <v>0</v>
      </c>
      <c r="F364">
        <f t="shared" si="21"/>
        <v>-3.4000000000000002E-3</v>
      </c>
      <c r="G364">
        <f t="shared" si="22"/>
        <v>-2.0999999999999999E-3</v>
      </c>
      <c r="H364">
        <f t="shared" si="23"/>
        <v>2.8799999999999999E-2</v>
      </c>
      <c r="I364">
        <f t="shared" si="24"/>
        <v>0</v>
      </c>
    </row>
    <row r="365" spans="1:9" x14ac:dyDescent="0.25">
      <c r="A365">
        <v>20200605</v>
      </c>
      <c r="B365">
        <v>2.5</v>
      </c>
      <c r="C365">
        <v>0.67</v>
      </c>
      <c r="D365">
        <v>2.79</v>
      </c>
      <c r="E365">
        <v>0</v>
      </c>
      <c r="F365">
        <f t="shared" si="21"/>
        <v>2.5000000000000001E-2</v>
      </c>
      <c r="G365">
        <f t="shared" si="22"/>
        <v>6.7000000000000002E-3</v>
      </c>
      <c r="H365">
        <f t="shared" si="23"/>
        <v>2.7900000000000001E-2</v>
      </c>
      <c r="I365">
        <f t="shared" si="24"/>
        <v>0</v>
      </c>
    </row>
    <row r="366" spans="1:9" x14ac:dyDescent="0.25">
      <c r="A366">
        <v>20200608</v>
      </c>
      <c r="B366">
        <v>1.39</v>
      </c>
      <c r="C366">
        <v>0.38</v>
      </c>
      <c r="D366">
        <v>2.1</v>
      </c>
      <c r="E366">
        <v>0</v>
      </c>
      <c r="F366">
        <f t="shared" si="21"/>
        <v>1.3899999999999999E-2</v>
      </c>
      <c r="G366">
        <f t="shared" si="22"/>
        <v>3.8E-3</v>
      </c>
      <c r="H366">
        <f t="shared" si="23"/>
        <v>2.1000000000000001E-2</v>
      </c>
      <c r="I366">
        <f t="shared" si="24"/>
        <v>0</v>
      </c>
    </row>
    <row r="367" spans="1:9" x14ac:dyDescent="0.25">
      <c r="A367">
        <v>20200609</v>
      </c>
      <c r="B367">
        <v>-0.85</v>
      </c>
      <c r="C367">
        <v>-0.26</v>
      </c>
      <c r="D367">
        <v>-1.95</v>
      </c>
      <c r="E367">
        <v>0</v>
      </c>
      <c r="F367">
        <f t="shared" si="21"/>
        <v>-8.5000000000000006E-3</v>
      </c>
      <c r="G367">
        <f t="shared" si="22"/>
        <v>-2.5999999999999999E-3</v>
      </c>
      <c r="H367">
        <f t="shared" si="23"/>
        <v>-1.95E-2</v>
      </c>
      <c r="I367">
        <f t="shared" si="24"/>
        <v>0</v>
      </c>
    </row>
    <row r="368" spans="1:9" x14ac:dyDescent="0.25">
      <c r="A368">
        <v>20200610</v>
      </c>
      <c r="B368">
        <v>-0.56000000000000005</v>
      </c>
      <c r="C368">
        <v>-0.86</v>
      </c>
      <c r="D368">
        <v>-4.09</v>
      </c>
      <c r="E368">
        <v>0</v>
      </c>
      <c r="F368">
        <f t="shared" si="21"/>
        <v>-5.6000000000000008E-3</v>
      </c>
      <c r="G368">
        <f t="shared" si="22"/>
        <v>-8.6E-3</v>
      </c>
      <c r="H368">
        <f t="shared" si="23"/>
        <v>-4.0899999999999999E-2</v>
      </c>
      <c r="I368">
        <f t="shared" si="24"/>
        <v>0</v>
      </c>
    </row>
    <row r="369" spans="1:9" x14ac:dyDescent="0.25">
      <c r="A369">
        <v>20200611</v>
      </c>
      <c r="B369">
        <v>-5.91</v>
      </c>
      <c r="C369">
        <v>-0.82</v>
      </c>
      <c r="D369">
        <v>-3.05</v>
      </c>
      <c r="E369">
        <v>0</v>
      </c>
      <c r="F369">
        <f t="shared" si="21"/>
        <v>-5.91E-2</v>
      </c>
      <c r="G369">
        <f t="shared" si="22"/>
        <v>-8.199999999999999E-3</v>
      </c>
      <c r="H369">
        <f t="shared" si="23"/>
        <v>-3.0499999999999999E-2</v>
      </c>
      <c r="I369">
        <f t="shared" si="24"/>
        <v>0</v>
      </c>
    </row>
    <row r="370" spans="1:9" x14ac:dyDescent="0.25">
      <c r="A370">
        <v>20200612</v>
      </c>
      <c r="B370">
        <v>1.29</v>
      </c>
      <c r="C370">
        <v>0.32</v>
      </c>
      <c r="D370">
        <v>1.84</v>
      </c>
      <c r="E370">
        <v>0</v>
      </c>
      <c r="F370">
        <f t="shared" si="21"/>
        <v>1.29E-2</v>
      </c>
      <c r="G370">
        <f t="shared" si="22"/>
        <v>3.2000000000000002E-3</v>
      </c>
      <c r="H370">
        <f t="shared" si="23"/>
        <v>1.84E-2</v>
      </c>
      <c r="I370">
        <f t="shared" si="24"/>
        <v>0</v>
      </c>
    </row>
    <row r="371" spans="1:9" x14ac:dyDescent="0.25">
      <c r="A371">
        <v>20200615</v>
      </c>
      <c r="B371">
        <v>1.1000000000000001</v>
      </c>
      <c r="C371">
        <v>1.45</v>
      </c>
      <c r="D371">
        <v>-0.36</v>
      </c>
      <c r="E371">
        <v>0</v>
      </c>
      <c r="F371">
        <f t="shared" si="21"/>
        <v>1.1000000000000001E-2</v>
      </c>
      <c r="G371">
        <f t="shared" si="22"/>
        <v>1.4499999999999999E-2</v>
      </c>
      <c r="H371">
        <f t="shared" si="23"/>
        <v>-3.5999999999999999E-3</v>
      </c>
      <c r="I371">
        <f t="shared" si="24"/>
        <v>0</v>
      </c>
    </row>
    <row r="372" spans="1:9" x14ac:dyDescent="0.25">
      <c r="A372">
        <v>20200616</v>
      </c>
      <c r="B372">
        <v>1.86</v>
      </c>
      <c r="C372">
        <v>0.61</v>
      </c>
      <c r="D372">
        <v>0.47</v>
      </c>
      <c r="E372">
        <v>0</v>
      </c>
      <c r="F372">
        <f t="shared" si="21"/>
        <v>1.8600000000000002E-2</v>
      </c>
      <c r="G372">
        <f t="shared" si="22"/>
        <v>6.0999999999999995E-3</v>
      </c>
      <c r="H372">
        <f t="shared" si="23"/>
        <v>4.6999999999999993E-3</v>
      </c>
      <c r="I372">
        <f t="shared" si="24"/>
        <v>0</v>
      </c>
    </row>
    <row r="373" spans="1:9" x14ac:dyDescent="0.25">
      <c r="A373">
        <v>20200617</v>
      </c>
      <c r="B373">
        <v>-0.4</v>
      </c>
      <c r="C373">
        <v>-0.91</v>
      </c>
      <c r="D373">
        <v>-1.99</v>
      </c>
      <c r="E373">
        <v>0</v>
      </c>
      <c r="F373">
        <f t="shared" si="21"/>
        <v>-4.0000000000000001E-3</v>
      </c>
      <c r="G373">
        <f t="shared" si="22"/>
        <v>-9.1000000000000004E-3</v>
      </c>
      <c r="H373">
        <f t="shared" si="23"/>
        <v>-1.9900000000000001E-2</v>
      </c>
      <c r="I373">
        <f t="shared" si="24"/>
        <v>0</v>
      </c>
    </row>
    <row r="374" spans="1:9" x14ac:dyDescent="0.25">
      <c r="A374">
        <v>20200618</v>
      </c>
      <c r="B374">
        <v>0.19</v>
      </c>
      <c r="C374">
        <v>0.09</v>
      </c>
      <c r="D374">
        <v>-0.53</v>
      </c>
      <c r="E374">
        <v>0</v>
      </c>
      <c r="F374">
        <f t="shared" si="21"/>
        <v>1.9E-3</v>
      </c>
      <c r="G374">
        <f t="shared" si="22"/>
        <v>8.9999999999999998E-4</v>
      </c>
      <c r="H374">
        <f t="shared" si="23"/>
        <v>-5.3E-3</v>
      </c>
      <c r="I374">
        <f t="shared" si="24"/>
        <v>0</v>
      </c>
    </row>
    <row r="375" spans="1:9" x14ac:dyDescent="0.25">
      <c r="A375">
        <v>20200619</v>
      </c>
      <c r="B375">
        <v>-0.45</v>
      </c>
      <c r="C375">
        <v>0.09</v>
      </c>
      <c r="D375">
        <v>-0.65</v>
      </c>
      <c r="E375">
        <v>0</v>
      </c>
      <c r="F375">
        <f t="shared" si="21"/>
        <v>-4.5000000000000005E-3</v>
      </c>
      <c r="G375">
        <f t="shared" si="22"/>
        <v>8.9999999999999998E-4</v>
      </c>
      <c r="H375">
        <f t="shared" si="23"/>
        <v>-6.5000000000000006E-3</v>
      </c>
      <c r="I375">
        <f t="shared" si="24"/>
        <v>0</v>
      </c>
    </row>
    <row r="376" spans="1:9" x14ac:dyDescent="0.25">
      <c r="A376">
        <v>20200622</v>
      </c>
      <c r="B376">
        <v>0.71</v>
      </c>
      <c r="C376">
        <v>0.83</v>
      </c>
      <c r="D376">
        <v>-1.33</v>
      </c>
      <c r="E376">
        <v>0</v>
      </c>
      <c r="F376">
        <f t="shared" si="21"/>
        <v>7.0999999999999995E-3</v>
      </c>
      <c r="G376">
        <f t="shared" si="22"/>
        <v>8.3000000000000001E-3</v>
      </c>
      <c r="H376">
        <f t="shared" si="23"/>
        <v>-1.3300000000000001E-2</v>
      </c>
      <c r="I376">
        <f t="shared" si="24"/>
        <v>0</v>
      </c>
    </row>
    <row r="377" spans="1:9" x14ac:dyDescent="0.25">
      <c r="A377">
        <v>20200623</v>
      </c>
      <c r="B377">
        <v>0.42</v>
      </c>
      <c r="C377">
        <v>0.16</v>
      </c>
      <c r="D377">
        <v>-0.6</v>
      </c>
      <c r="E377">
        <v>0</v>
      </c>
      <c r="F377">
        <f t="shared" si="21"/>
        <v>4.1999999999999997E-3</v>
      </c>
      <c r="G377">
        <f t="shared" si="22"/>
        <v>1.6000000000000001E-3</v>
      </c>
      <c r="H377">
        <f t="shared" si="23"/>
        <v>-6.0000000000000001E-3</v>
      </c>
      <c r="I377">
        <f t="shared" si="24"/>
        <v>0</v>
      </c>
    </row>
    <row r="378" spans="1:9" x14ac:dyDescent="0.25">
      <c r="A378">
        <v>20200624</v>
      </c>
      <c r="B378">
        <v>-2.61</v>
      </c>
      <c r="C378">
        <v>-0.45</v>
      </c>
      <c r="D378">
        <v>-1.36</v>
      </c>
      <c r="E378">
        <v>0</v>
      </c>
      <c r="F378">
        <f t="shared" si="21"/>
        <v>-2.6099999999999998E-2</v>
      </c>
      <c r="G378">
        <f t="shared" si="22"/>
        <v>-4.5000000000000005E-3</v>
      </c>
      <c r="H378">
        <f t="shared" si="23"/>
        <v>-1.3600000000000001E-2</v>
      </c>
      <c r="I378">
        <f t="shared" si="24"/>
        <v>0</v>
      </c>
    </row>
    <row r="379" spans="1:9" x14ac:dyDescent="0.25">
      <c r="A379">
        <v>20200625</v>
      </c>
      <c r="B379">
        <v>1.1200000000000001</v>
      </c>
      <c r="C379">
        <v>0.23</v>
      </c>
      <c r="D379">
        <v>0.53</v>
      </c>
      <c r="E379">
        <v>0</v>
      </c>
      <c r="F379">
        <f t="shared" si="21"/>
        <v>1.1200000000000002E-2</v>
      </c>
      <c r="G379">
        <f t="shared" si="22"/>
        <v>2.3E-3</v>
      </c>
      <c r="H379">
        <f t="shared" si="23"/>
        <v>5.3E-3</v>
      </c>
      <c r="I379">
        <f t="shared" si="24"/>
        <v>0</v>
      </c>
    </row>
    <row r="380" spans="1:9" x14ac:dyDescent="0.25">
      <c r="A380">
        <v>20200626</v>
      </c>
      <c r="B380">
        <v>-2.44</v>
      </c>
      <c r="C380">
        <v>0.13</v>
      </c>
      <c r="D380">
        <v>-1.4</v>
      </c>
      <c r="E380">
        <v>0</v>
      </c>
      <c r="F380">
        <f t="shared" si="21"/>
        <v>-2.4399999999999998E-2</v>
      </c>
      <c r="G380">
        <f t="shared" si="22"/>
        <v>1.2999999999999999E-3</v>
      </c>
      <c r="H380">
        <f t="shared" si="23"/>
        <v>-1.3999999999999999E-2</v>
      </c>
      <c r="I380">
        <f t="shared" si="24"/>
        <v>0</v>
      </c>
    </row>
    <row r="381" spans="1:9" x14ac:dyDescent="0.25">
      <c r="A381">
        <v>20200629</v>
      </c>
      <c r="B381">
        <v>1.51</v>
      </c>
      <c r="C381">
        <v>1.26</v>
      </c>
      <c r="D381">
        <v>1.83</v>
      </c>
      <c r="E381">
        <v>0</v>
      </c>
      <c r="F381">
        <f t="shared" si="21"/>
        <v>1.5100000000000001E-2</v>
      </c>
      <c r="G381">
        <f t="shared" si="22"/>
        <v>1.26E-2</v>
      </c>
      <c r="H381">
        <f t="shared" si="23"/>
        <v>1.83E-2</v>
      </c>
      <c r="I381">
        <f t="shared" si="24"/>
        <v>0</v>
      </c>
    </row>
    <row r="382" spans="1:9" x14ac:dyDescent="0.25">
      <c r="A382">
        <v>20200630</v>
      </c>
      <c r="B382">
        <v>1.58</v>
      </c>
      <c r="C382">
        <v>0.08</v>
      </c>
      <c r="D382">
        <v>0.01</v>
      </c>
      <c r="E382">
        <v>0</v>
      </c>
      <c r="F382">
        <f t="shared" si="21"/>
        <v>1.5800000000000002E-2</v>
      </c>
      <c r="G382">
        <f t="shared" si="22"/>
        <v>8.0000000000000004E-4</v>
      </c>
      <c r="H382">
        <f t="shared" si="23"/>
        <v>1E-4</v>
      </c>
      <c r="I382">
        <f t="shared" si="24"/>
        <v>0</v>
      </c>
    </row>
    <row r="383" spans="1:9" x14ac:dyDescent="0.25">
      <c r="A383">
        <v>20200701</v>
      </c>
      <c r="B383">
        <v>0.41</v>
      </c>
      <c r="C383">
        <v>-1.27</v>
      </c>
      <c r="D383">
        <v>-2.56</v>
      </c>
      <c r="E383">
        <v>0</v>
      </c>
      <c r="F383">
        <f t="shared" si="21"/>
        <v>4.0999999999999995E-3</v>
      </c>
      <c r="G383">
        <f t="shared" si="22"/>
        <v>-1.2699999999999999E-2</v>
      </c>
      <c r="H383">
        <f t="shared" si="23"/>
        <v>-2.5600000000000001E-2</v>
      </c>
      <c r="I383">
        <f t="shared" si="24"/>
        <v>0</v>
      </c>
    </row>
    <row r="384" spans="1:9" x14ac:dyDescent="0.25">
      <c r="A384">
        <v>20200702</v>
      </c>
      <c r="B384">
        <v>0.5</v>
      </c>
      <c r="C384">
        <v>-0.01</v>
      </c>
      <c r="D384">
        <v>-0.13</v>
      </c>
      <c r="E384">
        <v>0</v>
      </c>
      <c r="F384">
        <f t="shared" si="21"/>
        <v>5.0000000000000001E-3</v>
      </c>
      <c r="G384">
        <f t="shared" si="22"/>
        <v>-1E-4</v>
      </c>
      <c r="H384">
        <f t="shared" si="23"/>
        <v>-1.2999999999999999E-3</v>
      </c>
      <c r="I384">
        <f t="shared" si="24"/>
        <v>0</v>
      </c>
    </row>
    <row r="385" spans="1:9" x14ac:dyDescent="0.25">
      <c r="A385">
        <v>20200706</v>
      </c>
      <c r="B385">
        <v>1.65</v>
      </c>
      <c r="C385">
        <v>-0.62</v>
      </c>
      <c r="D385">
        <v>0.37</v>
      </c>
      <c r="E385">
        <v>0</v>
      </c>
      <c r="F385">
        <f t="shared" si="21"/>
        <v>1.6500000000000001E-2</v>
      </c>
      <c r="G385">
        <f t="shared" si="22"/>
        <v>-6.1999999999999998E-3</v>
      </c>
      <c r="H385">
        <f t="shared" si="23"/>
        <v>3.7000000000000002E-3</v>
      </c>
      <c r="I385">
        <f t="shared" si="24"/>
        <v>0</v>
      </c>
    </row>
    <row r="386" spans="1:9" x14ac:dyDescent="0.25">
      <c r="A386">
        <v>20200707</v>
      </c>
      <c r="B386">
        <v>-1.03</v>
      </c>
      <c r="C386">
        <v>-0.5</v>
      </c>
      <c r="D386">
        <v>-1.51</v>
      </c>
      <c r="E386">
        <v>0</v>
      </c>
      <c r="F386">
        <f t="shared" si="21"/>
        <v>-1.03E-2</v>
      </c>
      <c r="G386">
        <f t="shared" si="22"/>
        <v>-5.0000000000000001E-3</v>
      </c>
      <c r="H386">
        <f t="shared" si="23"/>
        <v>-1.5100000000000001E-2</v>
      </c>
      <c r="I386">
        <f t="shared" si="24"/>
        <v>0</v>
      </c>
    </row>
    <row r="387" spans="1:9" x14ac:dyDescent="0.25">
      <c r="A387">
        <v>20200708</v>
      </c>
      <c r="B387">
        <v>0.91</v>
      </c>
      <c r="C387">
        <v>0.32</v>
      </c>
      <c r="D387">
        <v>-0.47</v>
      </c>
      <c r="E387">
        <v>0</v>
      </c>
      <c r="F387">
        <f t="shared" si="21"/>
        <v>9.1000000000000004E-3</v>
      </c>
      <c r="G387">
        <f t="shared" si="22"/>
        <v>3.2000000000000002E-3</v>
      </c>
      <c r="H387">
        <f t="shared" si="23"/>
        <v>-4.6999999999999993E-3</v>
      </c>
      <c r="I387">
        <f t="shared" si="24"/>
        <v>0</v>
      </c>
    </row>
    <row r="388" spans="1:9" x14ac:dyDescent="0.25">
      <c r="A388">
        <v>20200709</v>
      </c>
      <c r="B388">
        <v>-0.53</v>
      </c>
      <c r="C388">
        <v>-0.93</v>
      </c>
      <c r="D388">
        <v>-2.63</v>
      </c>
      <c r="E388">
        <v>0</v>
      </c>
      <c r="F388">
        <f t="shared" si="21"/>
        <v>-5.3E-3</v>
      </c>
      <c r="G388">
        <f t="shared" si="22"/>
        <v>-9.300000000000001E-3</v>
      </c>
      <c r="H388">
        <f t="shared" si="23"/>
        <v>-2.63E-2</v>
      </c>
      <c r="I388">
        <f t="shared" si="24"/>
        <v>0</v>
      </c>
    </row>
    <row r="389" spans="1:9" x14ac:dyDescent="0.25">
      <c r="A389">
        <v>20200710</v>
      </c>
      <c r="B389">
        <v>1.1100000000000001</v>
      </c>
      <c r="C389">
        <v>-0.09</v>
      </c>
      <c r="D389">
        <v>3.07</v>
      </c>
      <c r="E389">
        <v>0</v>
      </c>
      <c r="F389">
        <f t="shared" si="21"/>
        <v>1.11E-2</v>
      </c>
      <c r="G389">
        <f t="shared" si="22"/>
        <v>-8.9999999999999998E-4</v>
      </c>
      <c r="H389">
        <f t="shared" si="23"/>
        <v>3.0699999999999998E-2</v>
      </c>
      <c r="I389">
        <f t="shared" si="24"/>
        <v>0</v>
      </c>
    </row>
    <row r="390" spans="1:9" x14ac:dyDescent="0.25">
      <c r="A390">
        <v>20200713</v>
      </c>
      <c r="B390">
        <v>-1.2</v>
      </c>
      <c r="C390">
        <v>-0.76</v>
      </c>
      <c r="D390">
        <v>2.04</v>
      </c>
      <c r="E390">
        <v>0</v>
      </c>
      <c r="F390">
        <f t="shared" si="21"/>
        <v>-1.2E-2</v>
      </c>
      <c r="G390">
        <f t="shared" si="22"/>
        <v>-7.6E-3</v>
      </c>
      <c r="H390">
        <f t="shared" si="23"/>
        <v>2.0400000000000001E-2</v>
      </c>
      <c r="I390">
        <f t="shared" si="24"/>
        <v>0</v>
      </c>
    </row>
    <row r="391" spans="1:9" x14ac:dyDescent="0.25">
      <c r="A391">
        <v>20200714</v>
      </c>
      <c r="B391">
        <v>1.35</v>
      </c>
      <c r="C391">
        <v>0.43</v>
      </c>
      <c r="D391">
        <v>-0.28999999999999998</v>
      </c>
      <c r="E391">
        <v>0</v>
      </c>
      <c r="F391">
        <f t="shared" ref="F391:F454" si="25">B391/100</f>
        <v>1.3500000000000002E-2</v>
      </c>
      <c r="G391">
        <f t="shared" ref="G391:G454" si="26">C391/100</f>
        <v>4.3E-3</v>
      </c>
      <c r="H391">
        <f t="shared" ref="H391:H454" si="27">D391/100</f>
        <v>-2.8999999999999998E-3</v>
      </c>
      <c r="I391">
        <f t="shared" ref="I391:I454" si="28">E391/100</f>
        <v>0</v>
      </c>
    </row>
    <row r="392" spans="1:9" x14ac:dyDescent="0.25">
      <c r="A392">
        <v>20200715</v>
      </c>
      <c r="B392">
        <v>1.1399999999999999</v>
      </c>
      <c r="C392">
        <v>2.42</v>
      </c>
      <c r="D392">
        <v>1.27</v>
      </c>
      <c r="E392">
        <v>0</v>
      </c>
      <c r="F392">
        <f t="shared" si="25"/>
        <v>1.1399999999999999E-2</v>
      </c>
      <c r="G392">
        <f t="shared" si="26"/>
        <v>2.4199999999999999E-2</v>
      </c>
      <c r="H392">
        <f t="shared" si="27"/>
        <v>1.2699999999999999E-2</v>
      </c>
      <c r="I392">
        <f t="shared" si="28"/>
        <v>0</v>
      </c>
    </row>
    <row r="393" spans="1:9" x14ac:dyDescent="0.25">
      <c r="A393">
        <v>20200716</v>
      </c>
      <c r="B393">
        <v>-0.37</v>
      </c>
      <c r="C393">
        <v>-0.36</v>
      </c>
      <c r="D393">
        <v>0.81</v>
      </c>
      <c r="E393">
        <v>0</v>
      </c>
      <c r="F393">
        <f t="shared" si="25"/>
        <v>-3.7000000000000002E-3</v>
      </c>
      <c r="G393">
        <f t="shared" si="26"/>
        <v>-3.5999999999999999E-3</v>
      </c>
      <c r="H393">
        <f t="shared" si="27"/>
        <v>8.1000000000000013E-3</v>
      </c>
      <c r="I393">
        <f t="shared" si="28"/>
        <v>0</v>
      </c>
    </row>
    <row r="394" spans="1:9" x14ac:dyDescent="0.25">
      <c r="A394">
        <v>20200717</v>
      </c>
      <c r="B394">
        <v>0.3</v>
      </c>
      <c r="C394">
        <v>0.19</v>
      </c>
      <c r="D394">
        <v>-1.42</v>
      </c>
      <c r="E394">
        <v>0</v>
      </c>
      <c r="F394">
        <f t="shared" si="25"/>
        <v>3.0000000000000001E-3</v>
      </c>
      <c r="G394">
        <f t="shared" si="26"/>
        <v>1.9E-3</v>
      </c>
      <c r="H394">
        <f t="shared" si="27"/>
        <v>-1.4199999999999999E-2</v>
      </c>
      <c r="I394">
        <f t="shared" si="28"/>
        <v>0</v>
      </c>
    </row>
    <row r="395" spans="1:9" x14ac:dyDescent="0.25">
      <c r="A395">
        <v>20200720</v>
      </c>
      <c r="B395">
        <v>1.01</v>
      </c>
      <c r="C395">
        <v>-0.43</v>
      </c>
      <c r="D395">
        <v>-2.39</v>
      </c>
      <c r="E395">
        <v>0</v>
      </c>
      <c r="F395">
        <f t="shared" si="25"/>
        <v>1.01E-2</v>
      </c>
      <c r="G395">
        <f t="shared" si="26"/>
        <v>-4.3E-3</v>
      </c>
      <c r="H395">
        <f t="shared" si="27"/>
        <v>-2.3900000000000001E-2</v>
      </c>
      <c r="I395">
        <f t="shared" si="28"/>
        <v>0</v>
      </c>
    </row>
    <row r="396" spans="1:9" x14ac:dyDescent="0.25">
      <c r="A396">
        <v>20200721</v>
      </c>
      <c r="B396">
        <v>0.16</v>
      </c>
      <c r="C396">
        <v>0.82</v>
      </c>
      <c r="D396">
        <v>3.26</v>
      </c>
      <c r="E396">
        <v>0</v>
      </c>
      <c r="F396">
        <f t="shared" si="25"/>
        <v>1.6000000000000001E-3</v>
      </c>
      <c r="G396">
        <f t="shared" si="26"/>
        <v>8.199999999999999E-3</v>
      </c>
      <c r="H396">
        <f t="shared" si="27"/>
        <v>3.2599999999999997E-2</v>
      </c>
      <c r="I396">
        <f t="shared" si="28"/>
        <v>0</v>
      </c>
    </row>
    <row r="397" spans="1:9" x14ac:dyDescent="0.25">
      <c r="A397">
        <v>20200722</v>
      </c>
      <c r="B397">
        <v>0.49</v>
      </c>
      <c r="C397">
        <v>-0.6</v>
      </c>
      <c r="D397">
        <v>-0.36</v>
      </c>
      <c r="E397">
        <v>0</v>
      </c>
      <c r="F397">
        <f t="shared" si="25"/>
        <v>4.8999999999999998E-3</v>
      </c>
      <c r="G397">
        <f t="shared" si="26"/>
        <v>-6.0000000000000001E-3</v>
      </c>
      <c r="H397">
        <f t="shared" si="27"/>
        <v>-3.5999999999999999E-3</v>
      </c>
      <c r="I397">
        <f t="shared" si="28"/>
        <v>0</v>
      </c>
    </row>
    <row r="398" spans="1:9" x14ac:dyDescent="0.25">
      <c r="A398">
        <v>20200723</v>
      </c>
      <c r="B398">
        <v>-1.2</v>
      </c>
      <c r="C398">
        <v>0.72</v>
      </c>
      <c r="D398">
        <v>1.96</v>
      </c>
      <c r="E398">
        <v>0</v>
      </c>
      <c r="F398">
        <f t="shared" si="25"/>
        <v>-1.2E-2</v>
      </c>
      <c r="G398">
        <f t="shared" si="26"/>
        <v>7.1999999999999998E-3</v>
      </c>
      <c r="H398">
        <f t="shared" si="27"/>
        <v>1.9599999999999999E-2</v>
      </c>
      <c r="I398">
        <f t="shared" si="28"/>
        <v>0</v>
      </c>
    </row>
    <row r="399" spans="1:9" x14ac:dyDescent="0.25">
      <c r="A399">
        <v>20200724</v>
      </c>
      <c r="B399">
        <v>-0.75</v>
      </c>
      <c r="C399">
        <v>-0.83</v>
      </c>
      <c r="D399">
        <v>0.45</v>
      </c>
      <c r="E399">
        <v>0</v>
      </c>
      <c r="F399">
        <f t="shared" si="25"/>
        <v>-7.4999999999999997E-3</v>
      </c>
      <c r="G399">
        <f t="shared" si="26"/>
        <v>-8.3000000000000001E-3</v>
      </c>
      <c r="H399">
        <f t="shared" si="27"/>
        <v>4.5000000000000005E-3</v>
      </c>
      <c r="I399">
        <f t="shared" si="28"/>
        <v>0</v>
      </c>
    </row>
    <row r="400" spans="1:9" x14ac:dyDescent="0.25">
      <c r="A400">
        <v>20200727</v>
      </c>
      <c r="B400">
        <v>0.88</v>
      </c>
      <c r="C400">
        <v>0.77</v>
      </c>
      <c r="D400">
        <v>-1.99</v>
      </c>
      <c r="E400">
        <v>0</v>
      </c>
      <c r="F400">
        <f t="shared" si="25"/>
        <v>8.8000000000000005E-3</v>
      </c>
      <c r="G400">
        <f t="shared" si="26"/>
        <v>7.7000000000000002E-3</v>
      </c>
      <c r="H400">
        <f t="shared" si="27"/>
        <v>-1.9900000000000001E-2</v>
      </c>
      <c r="I400">
        <f t="shared" si="28"/>
        <v>0</v>
      </c>
    </row>
    <row r="401" spans="1:9" x14ac:dyDescent="0.25">
      <c r="A401">
        <v>20200728</v>
      </c>
      <c r="B401">
        <v>-0.81</v>
      </c>
      <c r="C401">
        <v>-0.72</v>
      </c>
      <c r="D401">
        <v>1</v>
      </c>
      <c r="E401">
        <v>0</v>
      </c>
      <c r="F401">
        <f t="shared" si="25"/>
        <v>-8.1000000000000013E-3</v>
      </c>
      <c r="G401">
        <f t="shared" si="26"/>
        <v>-7.1999999999999998E-3</v>
      </c>
      <c r="H401">
        <f t="shared" si="27"/>
        <v>0.01</v>
      </c>
      <c r="I401">
        <f t="shared" si="28"/>
        <v>0</v>
      </c>
    </row>
    <row r="402" spans="1:9" x14ac:dyDescent="0.25">
      <c r="A402">
        <v>20200729</v>
      </c>
      <c r="B402">
        <v>1.35</v>
      </c>
      <c r="C402">
        <v>0.51</v>
      </c>
      <c r="D402">
        <v>0.89</v>
      </c>
      <c r="E402">
        <v>0</v>
      </c>
      <c r="F402">
        <f t="shared" si="25"/>
        <v>1.3500000000000002E-2</v>
      </c>
      <c r="G402">
        <f t="shared" si="26"/>
        <v>5.1000000000000004E-3</v>
      </c>
      <c r="H402">
        <f t="shared" si="27"/>
        <v>8.8999999999999999E-3</v>
      </c>
      <c r="I402">
        <f t="shared" si="28"/>
        <v>0</v>
      </c>
    </row>
    <row r="403" spans="1:9" x14ac:dyDescent="0.25">
      <c r="A403">
        <v>20200730</v>
      </c>
      <c r="B403">
        <v>-0.28999999999999998</v>
      </c>
      <c r="C403">
        <v>0.49</v>
      </c>
      <c r="D403">
        <v>-1.86</v>
      </c>
      <c r="E403">
        <v>0</v>
      </c>
      <c r="F403">
        <f t="shared" si="25"/>
        <v>-2.8999999999999998E-3</v>
      </c>
      <c r="G403">
        <f t="shared" si="26"/>
        <v>4.8999999999999998E-3</v>
      </c>
      <c r="H403">
        <f t="shared" si="27"/>
        <v>-1.8600000000000002E-2</v>
      </c>
      <c r="I403">
        <f t="shared" si="28"/>
        <v>0</v>
      </c>
    </row>
    <row r="404" spans="1:9" x14ac:dyDescent="0.25">
      <c r="A404">
        <v>20200731</v>
      </c>
      <c r="B404">
        <v>0.61</v>
      </c>
      <c r="C404">
        <v>-1.58</v>
      </c>
      <c r="D404">
        <v>-0.67</v>
      </c>
      <c r="E404">
        <v>0</v>
      </c>
      <c r="F404">
        <f t="shared" si="25"/>
        <v>6.0999999999999995E-3</v>
      </c>
      <c r="G404">
        <f t="shared" si="26"/>
        <v>-1.5800000000000002E-2</v>
      </c>
      <c r="H404">
        <f t="shared" si="27"/>
        <v>-6.7000000000000002E-3</v>
      </c>
      <c r="I404">
        <f t="shared" si="28"/>
        <v>0</v>
      </c>
    </row>
    <row r="405" spans="1:9" x14ac:dyDescent="0.25">
      <c r="A405">
        <v>20200803</v>
      </c>
      <c r="B405">
        <v>0.98</v>
      </c>
      <c r="C405">
        <v>1.21</v>
      </c>
      <c r="D405">
        <v>-0.83</v>
      </c>
      <c r="E405">
        <v>0</v>
      </c>
      <c r="F405">
        <f t="shared" si="25"/>
        <v>9.7999999999999997E-3</v>
      </c>
      <c r="G405">
        <f t="shared" si="26"/>
        <v>1.21E-2</v>
      </c>
      <c r="H405">
        <f t="shared" si="27"/>
        <v>-8.3000000000000001E-3</v>
      </c>
      <c r="I405">
        <f t="shared" si="28"/>
        <v>0</v>
      </c>
    </row>
    <row r="406" spans="1:9" x14ac:dyDescent="0.25">
      <c r="A406">
        <v>20200804</v>
      </c>
      <c r="B406">
        <v>0.37</v>
      </c>
      <c r="C406">
        <v>0.46</v>
      </c>
      <c r="D406">
        <v>0.05</v>
      </c>
      <c r="E406">
        <v>0</v>
      </c>
      <c r="F406">
        <f t="shared" si="25"/>
        <v>3.7000000000000002E-3</v>
      </c>
      <c r="G406">
        <f t="shared" si="26"/>
        <v>4.5999999999999999E-3</v>
      </c>
      <c r="H406">
        <f t="shared" si="27"/>
        <v>5.0000000000000001E-4</v>
      </c>
      <c r="I406">
        <f t="shared" si="28"/>
        <v>0</v>
      </c>
    </row>
    <row r="407" spans="1:9" x14ac:dyDescent="0.25">
      <c r="A407">
        <v>20200805</v>
      </c>
      <c r="B407">
        <v>0.78</v>
      </c>
      <c r="C407">
        <v>1.06</v>
      </c>
      <c r="D407">
        <v>0.86</v>
      </c>
      <c r="E407">
        <v>0</v>
      </c>
      <c r="F407">
        <f t="shared" si="25"/>
        <v>7.8000000000000005E-3</v>
      </c>
      <c r="G407">
        <f t="shared" si="26"/>
        <v>1.06E-2</v>
      </c>
      <c r="H407">
        <f t="shared" si="27"/>
        <v>8.6E-3</v>
      </c>
      <c r="I407">
        <f t="shared" si="28"/>
        <v>0</v>
      </c>
    </row>
    <row r="408" spans="1:9" x14ac:dyDescent="0.25">
      <c r="A408">
        <v>20200806</v>
      </c>
      <c r="B408">
        <v>0.53</v>
      </c>
      <c r="C408">
        <v>-0.43</v>
      </c>
      <c r="D408">
        <v>-0.82</v>
      </c>
      <c r="E408">
        <v>0</v>
      </c>
      <c r="F408">
        <f t="shared" si="25"/>
        <v>5.3E-3</v>
      </c>
      <c r="G408">
        <f t="shared" si="26"/>
        <v>-4.3E-3</v>
      </c>
      <c r="H408">
        <f t="shared" si="27"/>
        <v>-8.199999999999999E-3</v>
      </c>
      <c r="I408">
        <f t="shared" si="28"/>
        <v>0</v>
      </c>
    </row>
    <row r="409" spans="1:9" x14ac:dyDescent="0.25">
      <c r="A409">
        <v>20200807</v>
      </c>
      <c r="B409">
        <v>0.02</v>
      </c>
      <c r="C409">
        <v>0.9</v>
      </c>
      <c r="D409">
        <v>2.37</v>
      </c>
      <c r="E409">
        <v>0</v>
      </c>
      <c r="F409">
        <f t="shared" si="25"/>
        <v>2.0000000000000001E-4</v>
      </c>
      <c r="G409">
        <f t="shared" si="26"/>
        <v>9.0000000000000011E-3</v>
      </c>
      <c r="H409">
        <f t="shared" si="27"/>
        <v>2.3700000000000002E-2</v>
      </c>
      <c r="I409">
        <f t="shared" si="28"/>
        <v>0</v>
      </c>
    </row>
    <row r="410" spans="1:9" x14ac:dyDescent="0.25">
      <c r="A410">
        <v>20200810</v>
      </c>
      <c r="B410">
        <v>0.24</v>
      </c>
      <c r="C410">
        <v>0.86</v>
      </c>
      <c r="D410">
        <v>1.73</v>
      </c>
      <c r="E410">
        <v>0</v>
      </c>
      <c r="F410">
        <f t="shared" si="25"/>
        <v>2.3999999999999998E-3</v>
      </c>
      <c r="G410">
        <f t="shared" si="26"/>
        <v>8.6E-3</v>
      </c>
      <c r="H410">
        <f t="shared" si="27"/>
        <v>1.7299999999999999E-2</v>
      </c>
      <c r="I410">
        <f t="shared" si="28"/>
        <v>0</v>
      </c>
    </row>
    <row r="411" spans="1:9" x14ac:dyDescent="0.25">
      <c r="A411">
        <v>20200811</v>
      </c>
      <c r="B411">
        <v>-0.83</v>
      </c>
      <c r="C411">
        <v>-0.32</v>
      </c>
      <c r="D411">
        <v>1.63</v>
      </c>
      <c r="E411">
        <v>0</v>
      </c>
      <c r="F411">
        <f t="shared" si="25"/>
        <v>-8.3000000000000001E-3</v>
      </c>
      <c r="G411">
        <f t="shared" si="26"/>
        <v>-3.2000000000000002E-3</v>
      </c>
      <c r="H411">
        <f t="shared" si="27"/>
        <v>1.6299999999999999E-2</v>
      </c>
      <c r="I411">
        <f t="shared" si="28"/>
        <v>0</v>
      </c>
    </row>
    <row r="412" spans="1:9" x14ac:dyDescent="0.25">
      <c r="A412">
        <v>20200812</v>
      </c>
      <c r="B412">
        <v>1.4</v>
      </c>
      <c r="C412">
        <v>-0.51</v>
      </c>
      <c r="D412">
        <v>-1.34</v>
      </c>
      <c r="E412">
        <v>0</v>
      </c>
      <c r="F412">
        <f t="shared" si="25"/>
        <v>1.3999999999999999E-2</v>
      </c>
      <c r="G412">
        <f t="shared" si="26"/>
        <v>-5.1000000000000004E-3</v>
      </c>
      <c r="H412">
        <f t="shared" si="27"/>
        <v>-1.34E-2</v>
      </c>
      <c r="I412">
        <f t="shared" si="28"/>
        <v>0</v>
      </c>
    </row>
    <row r="413" spans="1:9" x14ac:dyDescent="0.25">
      <c r="A413">
        <v>20200813</v>
      </c>
      <c r="B413">
        <v>-0.01</v>
      </c>
      <c r="C413">
        <v>0.2</v>
      </c>
      <c r="D413">
        <v>-1.33</v>
      </c>
      <c r="E413">
        <v>0</v>
      </c>
      <c r="F413">
        <f t="shared" si="25"/>
        <v>-1E-4</v>
      </c>
      <c r="G413">
        <f t="shared" si="26"/>
        <v>2E-3</v>
      </c>
      <c r="H413">
        <f t="shared" si="27"/>
        <v>-1.3300000000000001E-2</v>
      </c>
      <c r="I413">
        <f t="shared" si="28"/>
        <v>0</v>
      </c>
    </row>
    <row r="414" spans="1:9" x14ac:dyDescent="0.25">
      <c r="A414">
        <v>20200814</v>
      </c>
      <c r="B414">
        <v>-0.04</v>
      </c>
      <c r="C414">
        <v>-0.09</v>
      </c>
      <c r="D414">
        <v>1.08</v>
      </c>
      <c r="E414">
        <v>0</v>
      </c>
      <c r="F414">
        <f t="shared" si="25"/>
        <v>-4.0000000000000002E-4</v>
      </c>
      <c r="G414">
        <f t="shared" si="26"/>
        <v>-8.9999999999999998E-4</v>
      </c>
      <c r="H414">
        <f t="shared" si="27"/>
        <v>1.0800000000000001E-2</v>
      </c>
      <c r="I414">
        <f t="shared" si="28"/>
        <v>0</v>
      </c>
    </row>
    <row r="415" spans="1:9" x14ac:dyDescent="0.25">
      <c r="A415">
        <v>20200817</v>
      </c>
      <c r="B415">
        <v>0.45</v>
      </c>
      <c r="C415">
        <v>0.6</v>
      </c>
      <c r="D415">
        <v>-1.93</v>
      </c>
      <c r="E415">
        <v>0</v>
      </c>
      <c r="F415">
        <f t="shared" si="25"/>
        <v>4.5000000000000005E-3</v>
      </c>
      <c r="G415">
        <f t="shared" si="26"/>
        <v>6.0000000000000001E-3</v>
      </c>
      <c r="H415">
        <f t="shared" si="27"/>
        <v>-1.9299999999999998E-2</v>
      </c>
      <c r="I415">
        <f t="shared" si="28"/>
        <v>0</v>
      </c>
    </row>
    <row r="416" spans="1:9" x14ac:dyDescent="0.25">
      <c r="A416">
        <v>20200818</v>
      </c>
      <c r="B416">
        <v>0.22</v>
      </c>
      <c r="C416">
        <v>-1.06</v>
      </c>
      <c r="D416">
        <v>-1.41</v>
      </c>
      <c r="E416">
        <v>0</v>
      </c>
      <c r="F416">
        <f t="shared" si="25"/>
        <v>2.2000000000000001E-3</v>
      </c>
      <c r="G416">
        <f t="shared" si="26"/>
        <v>-1.06E-2</v>
      </c>
      <c r="H416">
        <f t="shared" si="27"/>
        <v>-1.41E-2</v>
      </c>
      <c r="I416">
        <f t="shared" si="28"/>
        <v>0</v>
      </c>
    </row>
    <row r="417" spans="1:9" x14ac:dyDescent="0.25">
      <c r="A417">
        <v>20200819</v>
      </c>
      <c r="B417">
        <v>-0.38</v>
      </c>
      <c r="C417">
        <v>0.46</v>
      </c>
      <c r="D417">
        <v>0.08</v>
      </c>
      <c r="E417">
        <v>0</v>
      </c>
      <c r="F417">
        <f t="shared" si="25"/>
        <v>-3.8E-3</v>
      </c>
      <c r="G417">
        <f t="shared" si="26"/>
        <v>4.5999999999999999E-3</v>
      </c>
      <c r="H417">
        <f t="shared" si="27"/>
        <v>8.0000000000000004E-4</v>
      </c>
      <c r="I417">
        <f t="shared" si="28"/>
        <v>0</v>
      </c>
    </row>
    <row r="418" spans="1:9" x14ac:dyDescent="0.25">
      <c r="A418">
        <v>20200820</v>
      </c>
      <c r="B418">
        <v>0.31</v>
      </c>
      <c r="C418">
        <v>-0.51</v>
      </c>
      <c r="D418">
        <v>-1.54</v>
      </c>
      <c r="E418">
        <v>0</v>
      </c>
      <c r="F418">
        <f t="shared" si="25"/>
        <v>3.0999999999999999E-3</v>
      </c>
      <c r="G418">
        <f t="shared" si="26"/>
        <v>-5.1000000000000004E-3</v>
      </c>
      <c r="H418">
        <f t="shared" si="27"/>
        <v>-1.54E-2</v>
      </c>
      <c r="I418">
        <f t="shared" si="28"/>
        <v>0</v>
      </c>
    </row>
    <row r="419" spans="1:9" x14ac:dyDescent="0.25">
      <c r="A419">
        <v>20200821</v>
      </c>
      <c r="B419">
        <v>0.25</v>
      </c>
      <c r="C419">
        <v>-1.0900000000000001</v>
      </c>
      <c r="D419">
        <v>-0.43</v>
      </c>
      <c r="E419">
        <v>0</v>
      </c>
      <c r="F419">
        <f t="shared" si="25"/>
        <v>2.5000000000000001E-3</v>
      </c>
      <c r="G419">
        <f t="shared" si="26"/>
        <v>-1.09E-2</v>
      </c>
      <c r="H419">
        <f t="shared" si="27"/>
        <v>-4.3E-3</v>
      </c>
      <c r="I419">
        <f t="shared" si="28"/>
        <v>0</v>
      </c>
    </row>
    <row r="420" spans="1:9" x14ac:dyDescent="0.25">
      <c r="A420">
        <v>20200824</v>
      </c>
      <c r="B420">
        <v>0.92</v>
      </c>
      <c r="C420">
        <v>-0.35</v>
      </c>
      <c r="D420">
        <v>2.59</v>
      </c>
      <c r="E420">
        <v>0</v>
      </c>
      <c r="F420">
        <f t="shared" si="25"/>
        <v>9.1999999999999998E-3</v>
      </c>
      <c r="G420">
        <f t="shared" si="26"/>
        <v>-3.4999999999999996E-3</v>
      </c>
      <c r="H420">
        <f t="shared" si="27"/>
        <v>2.5899999999999999E-2</v>
      </c>
      <c r="I420">
        <f t="shared" si="28"/>
        <v>0</v>
      </c>
    </row>
    <row r="421" spans="1:9" x14ac:dyDescent="0.25">
      <c r="A421">
        <v>20200825</v>
      </c>
      <c r="B421">
        <v>0.36</v>
      </c>
      <c r="C421">
        <v>0.15</v>
      </c>
      <c r="D421">
        <v>-0.65</v>
      </c>
      <c r="E421">
        <v>0</v>
      </c>
      <c r="F421">
        <f t="shared" si="25"/>
        <v>3.5999999999999999E-3</v>
      </c>
      <c r="G421">
        <f t="shared" si="26"/>
        <v>1.5E-3</v>
      </c>
      <c r="H421">
        <f t="shared" si="27"/>
        <v>-6.5000000000000006E-3</v>
      </c>
      <c r="I421">
        <f t="shared" si="28"/>
        <v>0</v>
      </c>
    </row>
    <row r="422" spans="1:9" x14ac:dyDescent="0.25">
      <c r="A422">
        <v>20200826</v>
      </c>
      <c r="B422">
        <v>1</v>
      </c>
      <c r="C422">
        <v>-1.1499999999999999</v>
      </c>
      <c r="D422">
        <v>-1.76</v>
      </c>
      <c r="E422">
        <v>0</v>
      </c>
      <c r="F422">
        <f t="shared" si="25"/>
        <v>0.01</v>
      </c>
      <c r="G422">
        <f t="shared" si="26"/>
        <v>-1.15E-2</v>
      </c>
      <c r="H422">
        <f t="shared" si="27"/>
        <v>-1.7600000000000001E-2</v>
      </c>
      <c r="I422">
        <f t="shared" si="28"/>
        <v>0</v>
      </c>
    </row>
    <row r="423" spans="1:9" x14ac:dyDescent="0.25">
      <c r="A423">
        <v>20200827</v>
      </c>
      <c r="B423">
        <v>0.18</v>
      </c>
      <c r="C423">
        <v>-0.34</v>
      </c>
      <c r="D423">
        <v>0.98</v>
      </c>
      <c r="E423">
        <v>0</v>
      </c>
      <c r="F423">
        <f t="shared" si="25"/>
        <v>1.8E-3</v>
      </c>
      <c r="G423">
        <f t="shared" si="26"/>
        <v>-3.4000000000000002E-3</v>
      </c>
      <c r="H423">
        <f t="shared" si="27"/>
        <v>9.7999999999999997E-3</v>
      </c>
      <c r="I423">
        <f t="shared" si="28"/>
        <v>0</v>
      </c>
    </row>
    <row r="424" spans="1:9" x14ac:dyDescent="0.25">
      <c r="A424">
        <v>20200828</v>
      </c>
      <c r="B424">
        <v>0.7</v>
      </c>
      <c r="C424">
        <v>0.27</v>
      </c>
      <c r="D424">
        <v>-0.22</v>
      </c>
      <c r="E424">
        <v>0</v>
      </c>
      <c r="F424">
        <f t="shared" si="25"/>
        <v>6.9999999999999993E-3</v>
      </c>
      <c r="G424">
        <f t="shared" si="26"/>
        <v>2.7000000000000001E-3</v>
      </c>
      <c r="H424">
        <f t="shared" si="27"/>
        <v>-2.2000000000000001E-3</v>
      </c>
      <c r="I424">
        <f t="shared" si="28"/>
        <v>0</v>
      </c>
    </row>
    <row r="425" spans="1:9" x14ac:dyDescent="0.25">
      <c r="A425">
        <v>20200831</v>
      </c>
      <c r="B425">
        <v>-0.04</v>
      </c>
      <c r="C425">
        <v>-0.44</v>
      </c>
      <c r="D425">
        <v>-1.75</v>
      </c>
      <c r="E425">
        <v>0</v>
      </c>
      <c r="F425">
        <f t="shared" si="25"/>
        <v>-4.0000000000000002E-4</v>
      </c>
      <c r="G425">
        <f t="shared" si="26"/>
        <v>-4.4000000000000003E-3</v>
      </c>
      <c r="H425">
        <f t="shared" si="27"/>
        <v>-1.7500000000000002E-2</v>
      </c>
      <c r="I425">
        <f t="shared" si="28"/>
        <v>0</v>
      </c>
    </row>
    <row r="426" spans="1:9" x14ac:dyDescent="0.25">
      <c r="A426">
        <v>20200901</v>
      </c>
      <c r="B426">
        <v>0.92</v>
      </c>
      <c r="C426">
        <v>0.45</v>
      </c>
      <c r="D426">
        <v>-0.31</v>
      </c>
      <c r="E426">
        <v>0</v>
      </c>
      <c r="F426">
        <f t="shared" si="25"/>
        <v>9.1999999999999998E-3</v>
      </c>
      <c r="G426">
        <f t="shared" si="26"/>
        <v>4.5000000000000005E-3</v>
      </c>
      <c r="H426">
        <f t="shared" si="27"/>
        <v>-3.0999999999999999E-3</v>
      </c>
      <c r="I426">
        <f t="shared" si="28"/>
        <v>0</v>
      </c>
    </row>
    <row r="427" spans="1:9" x14ac:dyDescent="0.25">
      <c r="A427">
        <v>20200902</v>
      </c>
      <c r="B427">
        <v>1.27</v>
      </c>
      <c r="C427">
        <v>-0.5</v>
      </c>
      <c r="D427">
        <v>-0.46</v>
      </c>
      <c r="E427">
        <v>0</v>
      </c>
      <c r="F427">
        <f t="shared" si="25"/>
        <v>1.2699999999999999E-2</v>
      </c>
      <c r="G427">
        <f t="shared" si="26"/>
        <v>-5.0000000000000001E-3</v>
      </c>
      <c r="H427">
        <f t="shared" si="27"/>
        <v>-4.5999999999999999E-3</v>
      </c>
      <c r="I427">
        <f t="shared" si="28"/>
        <v>0</v>
      </c>
    </row>
    <row r="428" spans="1:9" x14ac:dyDescent="0.25">
      <c r="A428">
        <v>20200903</v>
      </c>
      <c r="B428">
        <v>-3.7</v>
      </c>
      <c r="C428">
        <v>-0.24</v>
      </c>
      <c r="D428">
        <v>2.59</v>
      </c>
      <c r="E428">
        <v>0</v>
      </c>
      <c r="F428">
        <f t="shared" si="25"/>
        <v>-3.7000000000000005E-2</v>
      </c>
      <c r="G428">
        <f t="shared" si="26"/>
        <v>-2.3999999999999998E-3</v>
      </c>
      <c r="H428">
        <f t="shared" si="27"/>
        <v>2.5899999999999999E-2</v>
      </c>
      <c r="I428">
        <f t="shared" si="28"/>
        <v>0</v>
      </c>
    </row>
    <row r="429" spans="1:9" x14ac:dyDescent="0.25">
      <c r="A429">
        <v>20200904</v>
      </c>
      <c r="B429">
        <v>-0.87</v>
      </c>
      <c r="C429">
        <v>-0.19</v>
      </c>
      <c r="D429">
        <v>2.1</v>
      </c>
      <c r="E429">
        <v>0</v>
      </c>
      <c r="F429">
        <f t="shared" si="25"/>
        <v>-8.6999999999999994E-3</v>
      </c>
      <c r="G429">
        <f t="shared" si="26"/>
        <v>-1.9E-3</v>
      </c>
      <c r="H429">
        <f t="shared" si="27"/>
        <v>2.1000000000000001E-2</v>
      </c>
      <c r="I429">
        <f t="shared" si="28"/>
        <v>0</v>
      </c>
    </row>
    <row r="430" spans="1:9" x14ac:dyDescent="0.25">
      <c r="A430">
        <v>20200908</v>
      </c>
      <c r="B430">
        <v>-2.91</v>
      </c>
      <c r="C430">
        <v>0.63</v>
      </c>
      <c r="D430">
        <v>-0.25</v>
      </c>
      <c r="E430">
        <v>0</v>
      </c>
      <c r="F430">
        <f t="shared" si="25"/>
        <v>-2.9100000000000001E-2</v>
      </c>
      <c r="G430">
        <f t="shared" si="26"/>
        <v>6.3E-3</v>
      </c>
      <c r="H430">
        <f t="shared" si="27"/>
        <v>-2.5000000000000001E-3</v>
      </c>
      <c r="I430">
        <f t="shared" si="28"/>
        <v>0</v>
      </c>
    </row>
    <row r="431" spans="1:9" x14ac:dyDescent="0.25">
      <c r="A431">
        <v>20200909</v>
      </c>
      <c r="B431">
        <v>2.0699999999999998</v>
      </c>
      <c r="C431">
        <v>-0.18</v>
      </c>
      <c r="D431">
        <v>-2</v>
      </c>
      <c r="E431">
        <v>0</v>
      </c>
      <c r="F431">
        <f t="shared" si="25"/>
        <v>2.07E-2</v>
      </c>
      <c r="G431">
        <f t="shared" si="26"/>
        <v>-1.8E-3</v>
      </c>
      <c r="H431">
        <f t="shared" si="27"/>
        <v>-0.02</v>
      </c>
      <c r="I431">
        <f t="shared" si="28"/>
        <v>0</v>
      </c>
    </row>
    <row r="432" spans="1:9" x14ac:dyDescent="0.25">
      <c r="A432">
        <v>20200910</v>
      </c>
      <c r="B432">
        <v>-1.64</v>
      </c>
      <c r="C432">
        <v>0.28000000000000003</v>
      </c>
      <c r="D432">
        <v>-0.06</v>
      </c>
      <c r="E432">
        <v>0</v>
      </c>
      <c r="F432">
        <f t="shared" si="25"/>
        <v>-1.6399999999999998E-2</v>
      </c>
      <c r="G432">
        <f t="shared" si="26"/>
        <v>2.8000000000000004E-3</v>
      </c>
      <c r="H432">
        <f t="shared" si="27"/>
        <v>-5.9999999999999995E-4</v>
      </c>
      <c r="I432">
        <f t="shared" si="28"/>
        <v>0</v>
      </c>
    </row>
    <row r="433" spans="1:9" x14ac:dyDescent="0.25">
      <c r="A433">
        <v>20200911</v>
      </c>
      <c r="B433">
        <v>-0.06</v>
      </c>
      <c r="C433">
        <v>-0.83</v>
      </c>
      <c r="D433">
        <v>0.89</v>
      </c>
      <c r="E433">
        <v>0</v>
      </c>
      <c r="F433">
        <f t="shared" si="25"/>
        <v>-5.9999999999999995E-4</v>
      </c>
      <c r="G433">
        <f t="shared" si="26"/>
        <v>-8.3000000000000001E-3</v>
      </c>
      <c r="H433">
        <f t="shared" si="27"/>
        <v>8.8999999999999999E-3</v>
      </c>
      <c r="I433">
        <f t="shared" si="28"/>
        <v>0</v>
      </c>
    </row>
    <row r="434" spans="1:9" x14ac:dyDescent="0.25">
      <c r="A434">
        <v>20200914</v>
      </c>
      <c r="B434">
        <v>1.59</v>
      </c>
      <c r="C434">
        <v>1.19</v>
      </c>
      <c r="D434">
        <v>-0.8</v>
      </c>
      <c r="E434">
        <v>0</v>
      </c>
      <c r="F434">
        <f t="shared" si="25"/>
        <v>1.5900000000000001E-2</v>
      </c>
      <c r="G434">
        <f t="shared" si="26"/>
        <v>1.1899999999999999E-2</v>
      </c>
      <c r="H434">
        <f t="shared" si="27"/>
        <v>-8.0000000000000002E-3</v>
      </c>
      <c r="I434">
        <f t="shared" si="28"/>
        <v>0</v>
      </c>
    </row>
    <row r="435" spans="1:9" x14ac:dyDescent="0.25">
      <c r="A435">
        <v>20200915</v>
      </c>
      <c r="B435">
        <v>0.56999999999999995</v>
      </c>
      <c r="C435">
        <v>-0.28000000000000003</v>
      </c>
      <c r="D435">
        <v>-1.45</v>
      </c>
      <c r="E435">
        <v>0</v>
      </c>
      <c r="F435">
        <f t="shared" si="25"/>
        <v>5.6999999999999993E-3</v>
      </c>
      <c r="G435">
        <f t="shared" si="26"/>
        <v>-2.8000000000000004E-3</v>
      </c>
      <c r="H435">
        <f t="shared" si="27"/>
        <v>-1.4499999999999999E-2</v>
      </c>
      <c r="I435">
        <f t="shared" si="28"/>
        <v>0</v>
      </c>
    </row>
    <row r="436" spans="1:9" x14ac:dyDescent="0.25">
      <c r="A436">
        <v>20200916</v>
      </c>
      <c r="B436">
        <v>-0.39</v>
      </c>
      <c r="C436">
        <v>0.74</v>
      </c>
      <c r="D436">
        <v>1.32</v>
      </c>
      <c r="E436">
        <v>0</v>
      </c>
      <c r="F436">
        <f t="shared" si="25"/>
        <v>-3.9000000000000003E-3</v>
      </c>
      <c r="G436">
        <f t="shared" si="26"/>
        <v>7.4000000000000003E-3</v>
      </c>
      <c r="H436">
        <f t="shared" si="27"/>
        <v>1.32E-2</v>
      </c>
      <c r="I436">
        <f t="shared" si="28"/>
        <v>0</v>
      </c>
    </row>
    <row r="437" spans="1:9" x14ac:dyDescent="0.25">
      <c r="A437">
        <v>20200917</v>
      </c>
      <c r="B437">
        <v>-0.85</v>
      </c>
      <c r="C437">
        <v>0.37</v>
      </c>
      <c r="D437">
        <v>0.21</v>
      </c>
      <c r="E437">
        <v>0</v>
      </c>
      <c r="F437">
        <f t="shared" si="25"/>
        <v>-8.5000000000000006E-3</v>
      </c>
      <c r="G437">
        <f t="shared" si="26"/>
        <v>3.7000000000000002E-3</v>
      </c>
      <c r="H437">
        <f t="shared" si="27"/>
        <v>2.0999999999999999E-3</v>
      </c>
      <c r="I437">
        <f t="shared" si="28"/>
        <v>0</v>
      </c>
    </row>
    <row r="438" spans="1:9" x14ac:dyDescent="0.25">
      <c r="A438">
        <v>20200918</v>
      </c>
      <c r="B438">
        <v>-0.88</v>
      </c>
      <c r="C438">
        <v>0.77</v>
      </c>
      <c r="D438">
        <v>-0.2</v>
      </c>
      <c r="E438">
        <v>0</v>
      </c>
      <c r="F438">
        <f t="shared" si="25"/>
        <v>-8.8000000000000005E-3</v>
      </c>
      <c r="G438">
        <f t="shared" si="26"/>
        <v>7.7000000000000002E-3</v>
      </c>
      <c r="H438">
        <f t="shared" si="27"/>
        <v>-2E-3</v>
      </c>
      <c r="I438">
        <f t="shared" si="28"/>
        <v>0</v>
      </c>
    </row>
    <row r="439" spans="1:9" x14ac:dyDescent="0.25">
      <c r="A439">
        <v>20200921</v>
      </c>
      <c r="B439">
        <v>-1.08</v>
      </c>
      <c r="C439">
        <v>-2</v>
      </c>
      <c r="D439">
        <v>-1.91</v>
      </c>
      <c r="E439">
        <v>0</v>
      </c>
      <c r="F439">
        <f t="shared" si="25"/>
        <v>-1.0800000000000001E-2</v>
      </c>
      <c r="G439">
        <f t="shared" si="26"/>
        <v>-0.02</v>
      </c>
      <c r="H439">
        <f t="shared" si="27"/>
        <v>-1.9099999999999999E-2</v>
      </c>
      <c r="I439">
        <f t="shared" si="28"/>
        <v>0</v>
      </c>
    </row>
    <row r="440" spans="1:9" x14ac:dyDescent="0.25">
      <c r="A440">
        <v>20200922</v>
      </c>
      <c r="B440">
        <v>1.02</v>
      </c>
      <c r="C440">
        <v>-0.14000000000000001</v>
      </c>
      <c r="D440">
        <v>-1.62</v>
      </c>
      <c r="E440">
        <v>0</v>
      </c>
      <c r="F440">
        <f t="shared" si="25"/>
        <v>1.0200000000000001E-2</v>
      </c>
      <c r="G440">
        <f t="shared" si="26"/>
        <v>-1.4000000000000002E-3</v>
      </c>
      <c r="H440">
        <f t="shared" si="27"/>
        <v>-1.6200000000000003E-2</v>
      </c>
      <c r="I440">
        <f t="shared" si="28"/>
        <v>0</v>
      </c>
    </row>
    <row r="441" spans="1:9" x14ac:dyDescent="0.25">
      <c r="A441">
        <v>20200923</v>
      </c>
      <c r="B441">
        <v>-2.48</v>
      </c>
      <c r="C441">
        <v>-0.7</v>
      </c>
      <c r="D441">
        <v>0.16</v>
      </c>
      <c r="E441">
        <v>0</v>
      </c>
      <c r="F441">
        <f t="shared" si="25"/>
        <v>-2.4799999999999999E-2</v>
      </c>
      <c r="G441">
        <f t="shared" si="26"/>
        <v>-6.9999999999999993E-3</v>
      </c>
      <c r="H441">
        <f t="shared" si="27"/>
        <v>1.6000000000000001E-3</v>
      </c>
      <c r="I441">
        <f t="shared" si="28"/>
        <v>0</v>
      </c>
    </row>
    <row r="442" spans="1:9" x14ac:dyDescent="0.25">
      <c r="A442">
        <v>20200924</v>
      </c>
      <c r="B442">
        <v>0.25</v>
      </c>
      <c r="C442">
        <v>-0.21</v>
      </c>
      <c r="D442">
        <v>0.36</v>
      </c>
      <c r="E442">
        <v>0</v>
      </c>
      <c r="F442">
        <f t="shared" si="25"/>
        <v>2.5000000000000001E-3</v>
      </c>
      <c r="G442">
        <f t="shared" si="26"/>
        <v>-2.0999999999999999E-3</v>
      </c>
      <c r="H442">
        <f t="shared" si="27"/>
        <v>3.5999999999999999E-3</v>
      </c>
      <c r="I442">
        <f t="shared" si="28"/>
        <v>0</v>
      </c>
    </row>
    <row r="443" spans="1:9" x14ac:dyDescent="0.25">
      <c r="A443">
        <v>20200925</v>
      </c>
      <c r="B443">
        <v>1.72</v>
      </c>
      <c r="C443">
        <v>0.14000000000000001</v>
      </c>
      <c r="D443">
        <v>-1.35</v>
      </c>
      <c r="E443">
        <v>0</v>
      </c>
      <c r="F443">
        <f t="shared" si="25"/>
        <v>1.72E-2</v>
      </c>
      <c r="G443">
        <f t="shared" si="26"/>
        <v>1.4000000000000002E-3</v>
      </c>
      <c r="H443">
        <f t="shared" si="27"/>
        <v>-1.3500000000000002E-2</v>
      </c>
      <c r="I443">
        <f t="shared" si="28"/>
        <v>0</v>
      </c>
    </row>
    <row r="444" spans="1:9" x14ac:dyDescent="0.25">
      <c r="A444">
        <v>20200928</v>
      </c>
      <c r="B444">
        <v>1.66</v>
      </c>
      <c r="C444">
        <v>0.72</v>
      </c>
      <c r="D444">
        <v>1.03</v>
      </c>
      <c r="E444">
        <v>0</v>
      </c>
      <c r="F444">
        <f t="shared" si="25"/>
        <v>1.66E-2</v>
      </c>
      <c r="G444">
        <f t="shared" si="26"/>
        <v>7.1999999999999998E-3</v>
      </c>
      <c r="H444">
        <f t="shared" si="27"/>
        <v>1.03E-2</v>
      </c>
      <c r="I444">
        <f t="shared" si="28"/>
        <v>0</v>
      </c>
    </row>
    <row r="445" spans="1:9" x14ac:dyDescent="0.25">
      <c r="A445">
        <v>20200929</v>
      </c>
      <c r="B445">
        <v>-0.42</v>
      </c>
      <c r="C445">
        <v>0.76</v>
      </c>
      <c r="D445">
        <v>-1.32</v>
      </c>
      <c r="E445">
        <v>0</v>
      </c>
      <c r="F445">
        <f t="shared" si="25"/>
        <v>-4.1999999999999997E-3</v>
      </c>
      <c r="G445">
        <f t="shared" si="26"/>
        <v>7.6E-3</v>
      </c>
      <c r="H445">
        <f t="shared" si="27"/>
        <v>-1.32E-2</v>
      </c>
      <c r="I445">
        <f t="shared" si="28"/>
        <v>0</v>
      </c>
    </row>
    <row r="446" spans="1:9" x14ac:dyDescent="0.25">
      <c r="A446">
        <v>20200930</v>
      </c>
      <c r="B446">
        <v>0.79</v>
      </c>
      <c r="C446">
        <v>-0.73</v>
      </c>
      <c r="D446">
        <v>0.16</v>
      </c>
      <c r="E446">
        <v>0</v>
      </c>
      <c r="F446">
        <f t="shared" si="25"/>
        <v>7.9000000000000008E-3</v>
      </c>
      <c r="G446">
        <f t="shared" si="26"/>
        <v>-7.3000000000000001E-3</v>
      </c>
      <c r="H446">
        <f t="shared" si="27"/>
        <v>1.6000000000000001E-3</v>
      </c>
      <c r="I446">
        <f t="shared" si="28"/>
        <v>0</v>
      </c>
    </row>
    <row r="447" spans="1:9" x14ac:dyDescent="0.25">
      <c r="A447">
        <v>20201001</v>
      </c>
      <c r="B447">
        <v>0.79</v>
      </c>
      <c r="C447">
        <v>1.05</v>
      </c>
      <c r="D447">
        <v>-0.54</v>
      </c>
      <c r="E447">
        <v>0</v>
      </c>
      <c r="F447">
        <f t="shared" si="25"/>
        <v>7.9000000000000008E-3</v>
      </c>
      <c r="G447">
        <f t="shared" si="26"/>
        <v>1.0500000000000001E-2</v>
      </c>
      <c r="H447">
        <f t="shared" si="27"/>
        <v>-5.4000000000000003E-3</v>
      </c>
      <c r="I447">
        <f t="shared" si="28"/>
        <v>0</v>
      </c>
    </row>
    <row r="448" spans="1:9" x14ac:dyDescent="0.25">
      <c r="A448">
        <v>20201002</v>
      </c>
      <c r="B448">
        <v>-0.96</v>
      </c>
      <c r="C448">
        <v>1.1100000000000001</v>
      </c>
      <c r="D448">
        <v>2.4900000000000002</v>
      </c>
      <c r="E448">
        <v>0</v>
      </c>
      <c r="F448">
        <f t="shared" si="25"/>
        <v>-9.5999999999999992E-3</v>
      </c>
      <c r="G448">
        <f t="shared" si="26"/>
        <v>1.11E-2</v>
      </c>
      <c r="H448">
        <f t="shared" si="27"/>
        <v>2.4900000000000002E-2</v>
      </c>
      <c r="I448">
        <f t="shared" si="28"/>
        <v>0</v>
      </c>
    </row>
    <row r="449" spans="1:9" x14ac:dyDescent="0.25">
      <c r="A449">
        <v>20201005</v>
      </c>
      <c r="B449">
        <v>1.93</v>
      </c>
      <c r="C449">
        <v>1.02</v>
      </c>
      <c r="D449">
        <v>-0.11</v>
      </c>
      <c r="E449">
        <v>0</v>
      </c>
      <c r="F449">
        <f t="shared" si="25"/>
        <v>1.9299999999999998E-2</v>
      </c>
      <c r="G449">
        <f t="shared" si="26"/>
        <v>1.0200000000000001E-2</v>
      </c>
      <c r="H449">
        <f t="shared" si="27"/>
        <v>-1.1000000000000001E-3</v>
      </c>
      <c r="I449">
        <f t="shared" si="28"/>
        <v>0</v>
      </c>
    </row>
    <row r="450" spans="1:9" x14ac:dyDescent="0.25">
      <c r="A450">
        <v>20201006</v>
      </c>
      <c r="B450">
        <v>-1.28</v>
      </c>
      <c r="C450">
        <v>0.74</v>
      </c>
      <c r="D450">
        <v>0.23</v>
      </c>
      <c r="E450">
        <v>0</v>
      </c>
      <c r="F450">
        <f t="shared" si="25"/>
        <v>-1.2800000000000001E-2</v>
      </c>
      <c r="G450">
        <f t="shared" si="26"/>
        <v>7.4000000000000003E-3</v>
      </c>
      <c r="H450">
        <f t="shared" si="27"/>
        <v>2.3E-3</v>
      </c>
      <c r="I450">
        <f t="shared" si="28"/>
        <v>0</v>
      </c>
    </row>
    <row r="451" spans="1:9" x14ac:dyDescent="0.25">
      <c r="A451">
        <v>20201007</v>
      </c>
      <c r="B451">
        <v>1.84</v>
      </c>
      <c r="C451">
        <v>0.52</v>
      </c>
      <c r="D451">
        <v>0.19</v>
      </c>
      <c r="E451">
        <v>0</v>
      </c>
      <c r="F451">
        <f t="shared" si="25"/>
        <v>1.84E-2</v>
      </c>
      <c r="G451">
        <f t="shared" si="26"/>
        <v>5.1999999999999998E-3</v>
      </c>
      <c r="H451">
        <f t="shared" si="27"/>
        <v>1.9E-3</v>
      </c>
      <c r="I451">
        <f t="shared" si="28"/>
        <v>0</v>
      </c>
    </row>
    <row r="452" spans="1:9" x14ac:dyDescent="0.25">
      <c r="A452">
        <v>20201008</v>
      </c>
      <c r="B452">
        <v>0.8</v>
      </c>
      <c r="C452">
        <v>0.03</v>
      </c>
      <c r="D452">
        <v>1.01</v>
      </c>
      <c r="E452">
        <v>0</v>
      </c>
      <c r="F452">
        <f t="shared" si="25"/>
        <v>8.0000000000000002E-3</v>
      </c>
      <c r="G452">
        <f t="shared" si="26"/>
        <v>2.9999999999999997E-4</v>
      </c>
      <c r="H452">
        <f t="shared" si="27"/>
        <v>1.01E-2</v>
      </c>
      <c r="I452">
        <f t="shared" si="28"/>
        <v>0</v>
      </c>
    </row>
    <row r="453" spans="1:9" x14ac:dyDescent="0.25">
      <c r="A453">
        <v>20201009</v>
      </c>
      <c r="B453">
        <v>0.93</v>
      </c>
      <c r="C453">
        <v>0.01</v>
      </c>
      <c r="D453">
        <v>-1.44</v>
      </c>
      <c r="E453">
        <v>0</v>
      </c>
      <c r="F453">
        <f t="shared" si="25"/>
        <v>9.300000000000001E-3</v>
      </c>
      <c r="G453">
        <f t="shared" si="26"/>
        <v>1E-4</v>
      </c>
      <c r="H453">
        <f t="shared" si="27"/>
        <v>-1.44E-2</v>
      </c>
      <c r="I453">
        <f t="shared" si="28"/>
        <v>0</v>
      </c>
    </row>
    <row r="454" spans="1:9" x14ac:dyDescent="0.25">
      <c r="A454">
        <v>20201012</v>
      </c>
      <c r="B454">
        <v>1.53</v>
      </c>
      <c r="C454">
        <v>-0.84</v>
      </c>
      <c r="D454">
        <v>-0.1</v>
      </c>
      <c r="E454">
        <v>0</v>
      </c>
      <c r="F454">
        <f t="shared" si="25"/>
        <v>1.5300000000000001E-2</v>
      </c>
      <c r="G454">
        <f t="shared" si="26"/>
        <v>-8.3999999999999995E-3</v>
      </c>
      <c r="H454">
        <f t="shared" si="27"/>
        <v>-1E-3</v>
      </c>
      <c r="I454">
        <f t="shared" si="28"/>
        <v>0</v>
      </c>
    </row>
    <row r="455" spans="1:9" x14ac:dyDescent="0.25">
      <c r="A455">
        <v>20201013</v>
      </c>
      <c r="B455">
        <v>-0.41</v>
      </c>
      <c r="C455">
        <v>0.19</v>
      </c>
      <c r="D455">
        <v>-1.71</v>
      </c>
      <c r="E455">
        <v>0</v>
      </c>
      <c r="F455">
        <f t="shared" ref="F455:F518" si="29">B455/100</f>
        <v>-4.0999999999999995E-3</v>
      </c>
      <c r="G455">
        <f t="shared" ref="G455:G518" si="30">C455/100</f>
        <v>1.9E-3</v>
      </c>
      <c r="H455">
        <f t="shared" ref="H455:H518" si="31">D455/100</f>
        <v>-1.7100000000000001E-2</v>
      </c>
      <c r="I455">
        <f t="shared" ref="I455:I518" si="32">E455/100</f>
        <v>0</v>
      </c>
    </row>
    <row r="456" spans="1:9" x14ac:dyDescent="0.25">
      <c r="A456">
        <v>20201014</v>
      </c>
      <c r="B456">
        <v>-0.65</v>
      </c>
      <c r="C456">
        <v>7.0000000000000007E-2</v>
      </c>
      <c r="D456">
        <v>0.03</v>
      </c>
      <c r="E456">
        <v>0</v>
      </c>
      <c r="F456">
        <f t="shared" si="29"/>
        <v>-6.5000000000000006E-3</v>
      </c>
      <c r="G456">
        <f t="shared" si="30"/>
        <v>7.000000000000001E-4</v>
      </c>
      <c r="H456">
        <f t="shared" si="31"/>
        <v>2.9999999999999997E-4</v>
      </c>
      <c r="I456">
        <f t="shared" si="32"/>
        <v>0</v>
      </c>
    </row>
    <row r="457" spans="1:9" x14ac:dyDescent="0.25">
      <c r="A457">
        <v>20201015</v>
      </c>
      <c r="B457">
        <v>-0.08</v>
      </c>
      <c r="C457">
        <v>0.9</v>
      </c>
      <c r="D457">
        <v>1.1299999999999999</v>
      </c>
      <c r="E457">
        <v>0</v>
      </c>
      <c r="F457">
        <f t="shared" si="29"/>
        <v>-8.0000000000000004E-4</v>
      </c>
      <c r="G457">
        <f t="shared" si="30"/>
        <v>9.0000000000000011E-3</v>
      </c>
      <c r="H457">
        <f t="shared" si="31"/>
        <v>1.1299999999999999E-2</v>
      </c>
      <c r="I457">
        <f t="shared" si="32"/>
        <v>0</v>
      </c>
    </row>
    <row r="458" spans="1:9" x14ac:dyDescent="0.25">
      <c r="A458">
        <v>20201016</v>
      </c>
      <c r="B458">
        <v>-0.06</v>
      </c>
      <c r="C458">
        <v>-0.2</v>
      </c>
      <c r="D458">
        <v>0.05</v>
      </c>
      <c r="E458">
        <v>0</v>
      </c>
      <c r="F458">
        <f t="shared" si="29"/>
        <v>-5.9999999999999995E-4</v>
      </c>
      <c r="G458">
        <f t="shared" si="30"/>
        <v>-2E-3</v>
      </c>
      <c r="H458">
        <f t="shared" si="31"/>
        <v>5.0000000000000001E-4</v>
      </c>
      <c r="I458">
        <f t="shared" si="32"/>
        <v>0</v>
      </c>
    </row>
    <row r="459" spans="1:9" x14ac:dyDescent="0.25">
      <c r="A459">
        <v>20201019</v>
      </c>
      <c r="B459">
        <v>-1.53</v>
      </c>
      <c r="C459">
        <v>0.35</v>
      </c>
      <c r="D459">
        <v>0.3</v>
      </c>
      <c r="E459">
        <v>0</v>
      </c>
      <c r="F459">
        <f t="shared" si="29"/>
        <v>-1.5300000000000001E-2</v>
      </c>
      <c r="G459">
        <f t="shared" si="30"/>
        <v>3.4999999999999996E-3</v>
      </c>
      <c r="H459">
        <f t="shared" si="31"/>
        <v>3.0000000000000001E-3</v>
      </c>
      <c r="I459">
        <f t="shared" si="32"/>
        <v>0</v>
      </c>
    </row>
    <row r="460" spans="1:9" x14ac:dyDescent="0.25">
      <c r="A460">
        <v>20201020</v>
      </c>
      <c r="B460">
        <v>0.34</v>
      </c>
      <c r="C460">
        <v>-0.24</v>
      </c>
      <c r="D460">
        <v>1.27</v>
      </c>
      <c r="E460">
        <v>0</v>
      </c>
      <c r="F460">
        <f t="shared" si="29"/>
        <v>3.4000000000000002E-3</v>
      </c>
      <c r="G460">
        <f t="shared" si="30"/>
        <v>-2.3999999999999998E-3</v>
      </c>
      <c r="H460">
        <f t="shared" si="31"/>
        <v>1.2699999999999999E-2</v>
      </c>
      <c r="I460">
        <f t="shared" si="32"/>
        <v>0</v>
      </c>
    </row>
    <row r="461" spans="1:9" x14ac:dyDescent="0.25">
      <c r="A461">
        <v>20201021</v>
      </c>
      <c r="B461">
        <v>-0.36</v>
      </c>
      <c r="C461">
        <v>-0.48</v>
      </c>
      <c r="D461">
        <v>0.38</v>
      </c>
      <c r="E461">
        <v>0</v>
      </c>
      <c r="F461">
        <f t="shared" si="29"/>
        <v>-3.5999999999999999E-3</v>
      </c>
      <c r="G461">
        <f t="shared" si="30"/>
        <v>-4.7999999999999996E-3</v>
      </c>
      <c r="H461">
        <f t="shared" si="31"/>
        <v>3.8E-3</v>
      </c>
      <c r="I461">
        <f t="shared" si="32"/>
        <v>0</v>
      </c>
    </row>
    <row r="462" spans="1:9" x14ac:dyDescent="0.25">
      <c r="A462">
        <v>20201022</v>
      </c>
      <c r="B462">
        <v>0.67</v>
      </c>
      <c r="C462">
        <v>0.61</v>
      </c>
      <c r="D462">
        <v>1.05</v>
      </c>
      <c r="E462">
        <v>0</v>
      </c>
      <c r="F462">
        <f t="shared" si="29"/>
        <v>6.7000000000000002E-3</v>
      </c>
      <c r="G462">
        <f t="shared" si="30"/>
        <v>6.0999999999999995E-3</v>
      </c>
      <c r="H462">
        <f t="shared" si="31"/>
        <v>1.0500000000000001E-2</v>
      </c>
      <c r="I462">
        <f t="shared" si="32"/>
        <v>0</v>
      </c>
    </row>
    <row r="463" spans="1:9" x14ac:dyDescent="0.25">
      <c r="A463">
        <v>20201023</v>
      </c>
      <c r="B463">
        <v>0.38</v>
      </c>
      <c r="C463">
        <v>0.42</v>
      </c>
      <c r="D463">
        <v>0.04</v>
      </c>
      <c r="E463">
        <v>0</v>
      </c>
      <c r="F463">
        <f t="shared" si="29"/>
        <v>3.8E-3</v>
      </c>
      <c r="G463">
        <f t="shared" si="30"/>
        <v>4.1999999999999997E-3</v>
      </c>
      <c r="H463">
        <f t="shared" si="31"/>
        <v>4.0000000000000002E-4</v>
      </c>
      <c r="I463">
        <f t="shared" si="32"/>
        <v>0</v>
      </c>
    </row>
    <row r="464" spans="1:9" x14ac:dyDescent="0.25">
      <c r="A464">
        <v>20201026</v>
      </c>
      <c r="B464">
        <v>-1.85</v>
      </c>
      <c r="C464">
        <v>-0.28999999999999998</v>
      </c>
      <c r="D464">
        <v>-0.41</v>
      </c>
      <c r="E464">
        <v>0</v>
      </c>
      <c r="F464">
        <f t="shared" si="29"/>
        <v>-1.8500000000000003E-2</v>
      </c>
      <c r="G464">
        <f t="shared" si="30"/>
        <v>-2.8999999999999998E-3</v>
      </c>
      <c r="H464">
        <f t="shared" si="31"/>
        <v>-4.0999999999999995E-3</v>
      </c>
      <c r="I464">
        <f t="shared" si="32"/>
        <v>0</v>
      </c>
    </row>
    <row r="465" spans="1:9" x14ac:dyDescent="0.25">
      <c r="A465">
        <v>20201027</v>
      </c>
      <c r="B465">
        <v>-0.23</v>
      </c>
      <c r="C465">
        <v>-7.0000000000000007E-2</v>
      </c>
      <c r="D465">
        <v>-2.34</v>
      </c>
      <c r="E465">
        <v>0</v>
      </c>
      <c r="F465">
        <f t="shared" si="29"/>
        <v>-2.3E-3</v>
      </c>
      <c r="G465">
        <f t="shared" si="30"/>
        <v>-7.000000000000001E-4</v>
      </c>
      <c r="H465">
        <f t="shared" si="31"/>
        <v>-2.3399999999999997E-2</v>
      </c>
      <c r="I465">
        <f t="shared" si="32"/>
        <v>0</v>
      </c>
    </row>
    <row r="466" spans="1:9" x14ac:dyDescent="0.25">
      <c r="A466">
        <v>20201028</v>
      </c>
      <c r="B466">
        <v>-3.41</v>
      </c>
      <c r="C466">
        <v>0.03</v>
      </c>
      <c r="D466">
        <v>0.57999999999999996</v>
      </c>
      <c r="E466">
        <v>0</v>
      </c>
      <c r="F466">
        <f t="shared" si="29"/>
        <v>-3.4099999999999998E-2</v>
      </c>
      <c r="G466">
        <f t="shared" si="30"/>
        <v>2.9999999999999997E-4</v>
      </c>
      <c r="H466">
        <f t="shared" si="31"/>
        <v>5.7999999999999996E-3</v>
      </c>
      <c r="I466">
        <f t="shared" si="32"/>
        <v>0</v>
      </c>
    </row>
    <row r="467" spans="1:9" x14ac:dyDescent="0.25">
      <c r="A467">
        <v>20201029</v>
      </c>
      <c r="B467">
        <v>1.1299999999999999</v>
      </c>
      <c r="C467">
        <v>0.18</v>
      </c>
      <c r="D467">
        <v>0.28000000000000003</v>
      </c>
      <c r="E467">
        <v>0</v>
      </c>
      <c r="F467">
        <f t="shared" si="29"/>
        <v>1.1299999999999999E-2</v>
      </c>
      <c r="G467">
        <f t="shared" si="30"/>
        <v>1.8E-3</v>
      </c>
      <c r="H467">
        <f t="shared" si="31"/>
        <v>2.8000000000000004E-3</v>
      </c>
      <c r="I467">
        <f t="shared" si="32"/>
        <v>0</v>
      </c>
    </row>
    <row r="468" spans="1:9" x14ac:dyDescent="0.25">
      <c r="A468">
        <v>20201030</v>
      </c>
      <c r="B468">
        <v>-1.45</v>
      </c>
      <c r="C468">
        <v>-0.79</v>
      </c>
      <c r="D468">
        <v>1.88</v>
      </c>
      <c r="E468">
        <v>0</v>
      </c>
      <c r="F468">
        <f t="shared" si="29"/>
        <v>-1.4499999999999999E-2</v>
      </c>
      <c r="G468">
        <f t="shared" si="30"/>
        <v>-7.9000000000000008E-3</v>
      </c>
      <c r="H468">
        <f t="shared" si="31"/>
        <v>1.8799999999999997E-2</v>
      </c>
      <c r="I468">
        <f t="shared" si="32"/>
        <v>0</v>
      </c>
    </row>
    <row r="469" spans="1:9" x14ac:dyDescent="0.25">
      <c r="A469">
        <v>20201102</v>
      </c>
      <c r="B469">
        <v>1.17</v>
      </c>
      <c r="C469">
        <v>0.5</v>
      </c>
      <c r="D469">
        <v>0.97</v>
      </c>
      <c r="E469">
        <v>0</v>
      </c>
      <c r="F469">
        <f t="shared" si="29"/>
        <v>1.1699999999999999E-2</v>
      </c>
      <c r="G469">
        <f t="shared" si="30"/>
        <v>5.0000000000000001E-3</v>
      </c>
      <c r="H469">
        <f t="shared" si="31"/>
        <v>9.7000000000000003E-3</v>
      </c>
      <c r="I469">
        <f t="shared" si="32"/>
        <v>0</v>
      </c>
    </row>
    <row r="470" spans="1:9" x14ac:dyDescent="0.25">
      <c r="A470">
        <v>20201103</v>
      </c>
      <c r="B470">
        <v>1.93</v>
      </c>
      <c r="C470">
        <v>0.99</v>
      </c>
      <c r="D470">
        <v>-0.21</v>
      </c>
      <c r="E470">
        <v>0</v>
      </c>
      <c r="F470">
        <f t="shared" si="29"/>
        <v>1.9299999999999998E-2</v>
      </c>
      <c r="G470">
        <f t="shared" si="30"/>
        <v>9.8999999999999991E-3</v>
      </c>
      <c r="H470">
        <f t="shared" si="31"/>
        <v>-2.0999999999999999E-3</v>
      </c>
      <c r="I470">
        <f t="shared" si="32"/>
        <v>0</v>
      </c>
    </row>
    <row r="471" spans="1:9" x14ac:dyDescent="0.25">
      <c r="A471">
        <v>20201104</v>
      </c>
      <c r="B471">
        <v>2.25</v>
      </c>
      <c r="C471">
        <v>-1.46</v>
      </c>
      <c r="D471">
        <v>-5.0199999999999996</v>
      </c>
      <c r="E471">
        <v>0</v>
      </c>
      <c r="F471">
        <f t="shared" si="29"/>
        <v>2.2499999999999999E-2</v>
      </c>
      <c r="G471">
        <f t="shared" si="30"/>
        <v>-1.46E-2</v>
      </c>
      <c r="H471">
        <f t="shared" si="31"/>
        <v>-5.0199999999999995E-2</v>
      </c>
      <c r="I471">
        <f t="shared" si="32"/>
        <v>0</v>
      </c>
    </row>
    <row r="472" spans="1:9" x14ac:dyDescent="0.25">
      <c r="A472">
        <v>20201105</v>
      </c>
      <c r="B472">
        <v>2.13</v>
      </c>
      <c r="C472">
        <v>1</v>
      </c>
      <c r="D472">
        <v>0.52</v>
      </c>
      <c r="E472">
        <v>0</v>
      </c>
      <c r="F472">
        <f t="shared" si="29"/>
        <v>2.1299999999999999E-2</v>
      </c>
      <c r="G472">
        <f t="shared" si="30"/>
        <v>0.01</v>
      </c>
      <c r="H472">
        <f t="shared" si="31"/>
        <v>5.1999999999999998E-3</v>
      </c>
      <c r="I472">
        <f t="shared" si="32"/>
        <v>0</v>
      </c>
    </row>
    <row r="473" spans="1:9" x14ac:dyDescent="0.25">
      <c r="A473">
        <v>20201106</v>
      </c>
      <c r="B473">
        <v>0.01</v>
      </c>
      <c r="C473">
        <v>-0.86</v>
      </c>
      <c r="D473">
        <v>-0.91</v>
      </c>
      <c r="E473">
        <v>0</v>
      </c>
      <c r="F473">
        <f t="shared" si="29"/>
        <v>1E-4</v>
      </c>
      <c r="G473">
        <f t="shared" si="30"/>
        <v>-8.6E-3</v>
      </c>
      <c r="H473">
        <f t="shared" si="31"/>
        <v>-9.1000000000000004E-3</v>
      </c>
      <c r="I473">
        <f t="shared" si="32"/>
        <v>0</v>
      </c>
    </row>
    <row r="474" spans="1:9" x14ac:dyDescent="0.25">
      <c r="A474">
        <v>20201109</v>
      </c>
      <c r="B474">
        <v>0.87</v>
      </c>
      <c r="C474">
        <v>0.78</v>
      </c>
      <c r="D474">
        <v>6.74</v>
      </c>
      <c r="E474">
        <v>0</v>
      </c>
      <c r="F474">
        <f t="shared" si="29"/>
        <v>8.6999999999999994E-3</v>
      </c>
      <c r="G474">
        <f t="shared" si="30"/>
        <v>7.8000000000000005E-3</v>
      </c>
      <c r="H474">
        <f t="shared" si="31"/>
        <v>6.7400000000000002E-2</v>
      </c>
      <c r="I474">
        <f t="shared" si="32"/>
        <v>0</v>
      </c>
    </row>
    <row r="475" spans="1:9" x14ac:dyDescent="0.25">
      <c r="A475">
        <v>20201110</v>
      </c>
      <c r="B475">
        <v>-0.17</v>
      </c>
      <c r="C475">
        <v>1.52</v>
      </c>
      <c r="D475">
        <v>2.16</v>
      </c>
      <c r="E475">
        <v>0</v>
      </c>
      <c r="F475">
        <f t="shared" si="29"/>
        <v>-1.7000000000000001E-3</v>
      </c>
      <c r="G475">
        <f t="shared" si="30"/>
        <v>1.52E-2</v>
      </c>
      <c r="H475">
        <f t="shared" si="31"/>
        <v>2.1600000000000001E-2</v>
      </c>
      <c r="I475">
        <f t="shared" si="32"/>
        <v>0</v>
      </c>
    </row>
    <row r="476" spans="1:9" x14ac:dyDescent="0.25">
      <c r="A476">
        <v>20201111</v>
      </c>
      <c r="B476">
        <v>0.88</v>
      </c>
      <c r="C476">
        <v>-0.55000000000000004</v>
      </c>
      <c r="D476">
        <v>-1.79</v>
      </c>
      <c r="E476">
        <v>0</v>
      </c>
      <c r="F476">
        <f t="shared" si="29"/>
        <v>8.8000000000000005E-3</v>
      </c>
      <c r="G476">
        <f t="shared" si="30"/>
        <v>-5.5000000000000005E-3</v>
      </c>
      <c r="H476">
        <f t="shared" si="31"/>
        <v>-1.7899999999999999E-2</v>
      </c>
      <c r="I476">
        <f t="shared" si="32"/>
        <v>0</v>
      </c>
    </row>
    <row r="477" spans="1:9" x14ac:dyDescent="0.25">
      <c r="A477">
        <v>20201112</v>
      </c>
      <c r="B477">
        <v>-0.94</v>
      </c>
      <c r="C477">
        <v>-0.23</v>
      </c>
      <c r="D477">
        <v>-1.2</v>
      </c>
      <c r="E477">
        <v>0</v>
      </c>
      <c r="F477">
        <f t="shared" si="29"/>
        <v>-9.3999999999999986E-3</v>
      </c>
      <c r="G477">
        <f t="shared" si="30"/>
        <v>-2.3E-3</v>
      </c>
      <c r="H477">
        <f t="shared" si="31"/>
        <v>-1.2E-2</v>
      </c>
      <c r="I477">
        <f t="shared" si="32"/>
        <v>0</v>
      </c>
    </row>
    <row r="478" spans="1:9" x14ac:dyDescent="0.25">
      <c r="A478">
        <v>20201113</v>
      </c>
      <c r="B478">
        <v>1.31</v>
      </c>
      <c r="C478">
        <v>0.59</v>
      </c>
      <c r="D478">
        <v>1.1299999999999999</v>
      </c>
      <c r="E478">
        <v>0</v>
      </c>
      <c r="F478">
        <f t="shared" si="29"/>
        <v>1.3100000000000001E-2</v>
      </c>
      <c r="G478">
        <f t="shared" si="30"/>
        <v>5.8999999999999999E-3</v>
      </c>
      <c r="H478">
        <f t="shared" si="31"/>
        <v>1.1299999999999999E-2</v>
      </c>
      <c r="I478">
        <f t="shared" si="32"/>
        <v>0</v>
      </c>
    </row>
    <row r="479" spans="1:9" x14ac:dyDescent="0.25">
      <c r="A479">
        <v>20201116</v>
      </c>
      <c r="B479">
        <v>1.22</v>
      </c>
      <c r="C479">
        <v>0.78</v>
      </c>
      <c r="D479">
        <v>1.97</v>
      </c>
      <c r="E479">
        <v>0</v>
      </c>
      <c r="F479">
        <f t="shared" si="29"/>
        <v>1.2199999999999999E-2</v>
      </c>
      <c r="G479">
        <f t="shared" si="30"/>
        <v>7.8000000000000005E-3</v>
      </c>
      <c r="H479">
        <f t="shared" si="31"/>
        <v>1.9699999999999999E-2</v>
      </c>
      <c r="I479">
        <f t="shared" si="32"/>
        <v>0</v>
      </c>
    </row>
    <row r="480" spans="1:9" x14ac:dyDescent="0.25">
      <c r="A480">
        <v>20201117</v>
      </c>
      <c r="B480">
        <v>-0.19</v>
      </c>
      <c r="C480">
        <v>0.61</v>
      </c>
      <c r="D480">
        <v>0</v>
      </c>
      <c r="E480">
        <v>0</v>
      </c>
      <c r="F480">
        <f t="shared" si="29"/>
        <v>-1.9E-3</v>
      </c>
      <c r="G480">
        <f t="shared" si="30"/>
        <v>6.0999999999999995E-3</v>
      </c>
      <c r="H480">
        <f t="shared" si="31"/>
        <v>0</v>
      </c>
      <c r="I480">
        <f t="shared" si="32"/>
        <v>0</v>
      </c>
    </row>
    <row r="481" spans="1:9" x14ac:dyDescent="0.25">
      <c r="A481">
        <v>20201118</v>
      </c>
      <c r="B481">
        <v>-0.93</v>
      </c>
      <c r="C481">
        <v>-0.02</v>
      </c>
      <c r="D481">
        <v>0.01</v>
      </c>
      <c r="E481">
        <v>0</v>
      </c>
      <c r="F481">
        <f t="shared" si="29"/>
        <v>-9.300000000000001E-3</v>
      </c>
      <c r="G481">
        <f t="shared" si="30"/>
        <v>-2.0000000000000001E-4</v>
      </c>
      <c r="H481">
        <f t="shared" si="31"/>
        <v>1E-4</v>
      </c>
      <c r="I481">
        <f t="shared" si="32"/>
        <v>0</v>
      </c>
    </row>
    <row r="482" spans="1:9" x14ac:dyDescent="0.25">
      <c r="A482">
        <v>20201119</v>
      </c>
      <c r="B482">
        <v>0.59</v>
      </c>
      <c r="C482">
        <v>0.48</v>
      </c>
      <c r="D482">
        <v>-0.75</v>
      </c>
      <c r="E482">
        <v>0</v>
      </c>
      <c r="F482">
        <f t="shared" si="29"/>
        <v>5.8999999999999999E-3</v>
      </c>
      <c r="G482">
        <f t="shared" si="30"/>
        <v>4.7999999999999996E-3</v>
      </c>
      <c r="H482">
        <f t="shared" si="31"/>
        <v>-7.4999999999999997E-3</v>
      </c>
      <c r="I482">
        <f t="shared" si="32"/>
        <v>0</v>
      </c>
    </row>
    <row r="483" spans="1:9" x14ac:dyDescent="0.25">
      <c r="A483">
        <v>20201120</v>
      </c>
      <c r="B483">
        <v>-0.51</v>
      </c>
      <c r="C483">
        <v>0.68</v>
      </c>
      <c r="D483">
        <v>-0.6</v>
      </c>
      <c r="E483">
        <v>0</v>
      </c>
      <c r="F483">
        <f t="shared" si="29"/>
        <v>-5.1000000000000004E-3</v>
      </c>
      <c r="G483">
        <f t="shared" si="30"/>
        <v>6.8000000000000005E-3</v>
      </c>
      <c r="H483">
        <f t="shared" si="31"/>
        <v>-6.0000000000000001E-3</v>
      </c>
      <c r="I483">
        <f t="shared" si="32"/>
        <v>0</v>
      </c>
    </row>
    <row r="484" spans="1:9" x14ac:dyDescent="0.25">
      <c r="A484">
        <v>20201123</v>
      </c>
      <c r="B484">
        <v>0.83</v>
      </c>
      <c r="C484">
        <v>0.9</v>
      </c>
      <c r="D484">
        <v>1.58</v>
      </c>
      <c r="E484">
        <v>0</v>
      </c>
      <c r="F484">
        <f t="shared" si="29"/>
        <v>8.3000000000000001E-3</v>
      </c>
      <c r="G484">
        <f t="shared" si="30"/>
        <v>9.0000000000000011E-3</v>
      </c>
      <c r="H484">
        <f t="shared" si="31"/>
        <v>1.5800000000000002E-2</v>
      </c>
      <c r="I484">
        <f t="shared" si="32"/>
        <v>0</v>
      </c>
    </row>
    <row r="485" spans="1:9" x14ac:dyDescent="0.25">
      <c r="A485">
        <v>20201124</v>
      </c>
      <c r="B485">
        <v>1.56</v>
      </c>
      <c r="C485">
        <v>-0.14000000000000001</v>
      </c>
      <c r="D485">
        <v>2.75</v>
      </c>
      <c r="E485">
        <v>0</v>
      </c>
      <c r="F485">
        <f t="shared" si="29"/>
        <v>1.5600000000000001E-2</v>
      </c>
      <c r="G485">
        <f t="shared" si="30"/>
        <v>-1.4000000000000002E-3</v>
      </c>
      <c r="H485">
        <f t="shared" si="31"/>
        <v>2.75E-2</v>
      </c>
      <c r="I485">
        <f t="shared" si="32"/>
        <v>0</v>
      </c>
    </row>
    <row r="486" spans="1:9" x14ac:dyDescent="0.25">
      <c r="A486">
        <v>20201125</v>
      </c>
      <c r="B486">
        <v>0.03</v>
      </c>
      <c r="C486">
        <v>0.01</v>
      </c>
      <c r="D486">
        <v>-1.33</v>
      </c>
      <c r="E486">
        <v>0</v>
      </c>
      <c r="F486">
        <f t="shared" si="29"/>
        <v>2.9999999999999997E-4</v>
      </c>
      <c r="G486">
        <f t="shared" si="30"/>
        <v>1E-4</v>
      </c>
      <c r="H486">
        <f t="shared" si="31"/>
        <v>-1.3300000000000001E-2</v>
      </c>
      <c r="I486">
        <f t="shared" si="32"/>
        <v>0</v>
      </c>
    </row>
    <row r="487" spans="1:9" x14ac:dyDescent="0.25">
      <c r="A487">
        <v>20201127</v>
      </c>
      <c r="B487">
        <v>0.43</v>
      </c>
      <c r="C487">
        <v>0.45</v>
      </c>
      <c r="D487">
        <v>-1.63</v>
      </c>
      <c r="E487">
        <v>0</v>
      </c>
      <c r="F487">
        <f t="shared" si="29"/>
        <v>4.3E-3</v>
      </c>
      <c r="G487">
        <f t="shared" si="30"/>
        <v>4.5000000000000005E-3</v>
      </c>
      <c r="H487">
        <f t="shared" si="31"/>
        <v>-1.6299999999999999E-2</v>
      </c>
      <c r="I487">
        <f t="shared" si="32"/>
        <v>0</v>
      </c>
    </row>
    <row r="488" spans="1:9" x14ac:dyDescent="0.25">
      <c r="A488">
        <v>20201130</v>
      </c>
      <c r="B488">
        <v>-0.53</v>
      </c>
      <c r="C488">
        <v>-0.99</v>
      </c>
      <c r="D488">
        <v>-2.08</v>
      </c>
      <c r="E488">
        <v>0</v>
      </c>
      <c r="F488">
        <f t="shared" si="29"/>
        <v>-5.3E-3</v>
      </c>
      <c r="G488">
        <f t="shared" si="30"/>
        <v>-9.8999999999999991E-3</v>
      </c>
      <c r="H488">
        <f t="shared" si="31"/>
        <v>-2.0799999999999999E-2</v>
      </c>
      <c r="I488">
        <f t="shared" si="32"/>
        <v>0</v>
      </c>
    </row>
    <row r="489" spans="1:9" x14ac:dyDescent="0.25">
      <c r="A489">
        <v>20201201</v>
      </c>
      <c r="B489">
        <v>0.98</v>
      </c>
      <c r="C489">
        <v>-0.24</v>
      </c>
      <c r="D489">
        <v>0.53</v>
      </c>
      <c r="E489">
        <v>0</v>
      </c>
      <c r="F489">
        <f t="shared" si="29"/>
        <v>9.7999999999999997E-3</v>
      </c>
      <c r="G489">
        <f t="shared" si="30"/>
        <v>-2.3999999999999998E-3</v>
      </c>
      <c r="H489">
        <f t="shared" si="31"/>
        <v>5.3E-3</v>
      </c>
      <c r="I489">
        <f t="shared" si="32"/>
        <v>0</v>
      </c>
    </row>
    <row r="490" spans="1:9" x14ac:dyDescent="0.25">
      <c r="A490">
        <v>20201202</v>
      </c>
      <c r="B490">
        <v>0.11</v>
      </c>
      <c r="C490">
        <v>-0.1</v>
      </c>
      <c r="D490">
        <v>1.07</v>
      </c>
      <c r="E490">
        <v>0</v>
      </c>
      <c r="F490">
        <f t="shared" si="29"/>
        <v>1.1000000000000001E-3</v>
      </c>
      <c r="G490">
        <f t="shared" si="30"/>
        <v>-1E-3</v>
      </c>
      <c r="H490">
        <f t="shared" si="31"/>
        <v>1.0700000000000001E-2</v>
      </c>
      <c r="I490">
        <f t="shared" si="32"/>
        <v>0</v>
      </c>
    </row>
    <row r="491" spans="1:9" x14ac:dyDescent="0.25">
      <c r="A491">
        <v>20201203</v>
      </c>
      <c r="B491">
        <v>0.18</v>
      </c>
      <c r="C491">
        <v>0.49</v>
      </c>
      <c r="D491">
        <v>-0.06</v>
      </c>
      <c r="E491">
        <v>0</v>
      </c>
      <c r="F491">
        <f t="shared" si="29"/>
        <v>1.8E-3</v>
      </c>
      <c r="G491">
        <f t="shared" si="30"/>
        <v>4.8999999999999998E-3</v>
      </c>
      <c r="H491">
        <f t="shared" si="31"/>
        <v>-5.9999999999999995E-4</v>
      </c>
      <c r="I491">
        <f t="shared" si="32"/>
        <v>0</v>
      </c>
    </row>
    <row r="492" spans="1:9" x14ac:dyDescent="0.25">
      <c r="A492">
        <v>20201204</v>
      </c>
      <c r="B492">
        <v>1.02</v>
      </c>
      <c r="C492">
        <v>1.46</v>
      </c>
      <c r="D492">
        <v>0.85</v>
      </c>
      <c r="E492">
        <v>0</v>
      </c>
      <c r="F492">
        <f t="shared" si="29"/>
        <v>1.0200000000000001E-2</v>
      </c>
      <c r="G492">
        <f t="shared" si="30"/>
        <v>1.46E-2</v>
      </c>
      <c r="H492">
        <f t="shared" si="31"/>
        <v>8.5000000000000006E-3</v>
      </c>
      <c r="I492">
        <f t="shared" si="32"/>
        <v>0</v>
      </c>
    </row>
    <row r="493" spans="1:9" x14ac:dyDescent="0.25">
      <c r="A493">
        <v>20201207</v>
      </c>
      <c r="B493">
        <v>0.03</v>
      </c>
      <c r="C493">
        <v>0.23</v>
      </c>
      <c r="D493">
        <v>-1.04</v>
      </c>
      <c r="E493">
        <v>0</v>
      </c>
      <c r="F493">
        <f t="shared" si="29"/>
        <v>2.9999999999999997E-4</v>
      </c>
      <c r="G493">
        <f t="shared" si="30"/>
        <v>2.3E-3</v>
      </c>
      <c r="H493">
        <f t="shared" si="31"/>
        <v>-1.04E-2</v>
      </c>
      <c r="I493">
        <f t="shared" si="32"/>
        <v>0</v>
      </c>
    </row>
    <row r="494" spans="1:9" x14ac:dyDescent="0.25">
      <c r="A494">
        <v>20201208</v>
      </c>
      <c r="B494">
        <v>0.47</v>
      </c>
      <c r="C494">
        <v>1.01</v>
      </c>
      <c r="D494">
        <v>-0.73</v>
      </c>
      <c r="E494">
        <v>0</v>
      </c>
      <c r="F494">
        <f t="shared" si="29"/>
        <v>4.6999999999999993E-3</v>
      </c>
      <c r="G494">
        <f t="shared" si="30"/>
        <v>1.01E-2</v>
      </c>
      <c r="H494">
        <f t="shared" si="31"/>
        <v>-7.3000000000000001E-3</v>
      </c>
      <c r="I494">
        <f t="shared" si="32"/>
        <v>0</v>
      </c>
    </row>
    <row r="495" spans="1:9" x14ac:dyDescent="0.25">
      <c r="A495">
        <v>20201209</v>
      </c>
      <c r="B495">
        <v>-1.03</v>
      </c>
      <c r="C495">
        <v>-0.08</v>
      </c>
      <c r="D495">
        <v>1.3</v>
      </c>
      <c r="E495">
        <v>0</v>
      </c>
      <c r="F495">
        <f t="shared" si="29"/>
        <v>-1.03E-2</v>
      </c>
      <c r="G495">
        <f t="shared" si="30"/>
        <v>-8.0000000000000004E-4</v>
      </c>
      <c r="H495">
        <f t="shared" si="31"/>
        <v>1.3000000000000001E-2</v>
      </c>
      <c r="I495">
        <f t="shared" si="32"/>
        <v>0</v>
      </c>
    </row>
    <row r="496" spans="1:9" x14ac:dyDescent="0.25">
      <c r="A496">
        <v>20201210</v>
      </c>
      <c r="B496">
        <v>0.24</v>
      </c>
      <c r="C496">
        <v>1.1100000000000001</v>
      </c>
      <c r="D496">
        <v>-0.46</v>
      </c>
      <c r="E496">
        <v>0</v>
      </c>
      <c r="F496">
        <f t="shared" si="29"/>
        <v>2.3999999999999998E-3</v>
      </c>
      <c r="G496">
        <f t="shared" si="30"/>
        <v>1.11E-2</v>
      </c>
      <c r="H496">
        <f t="shared" si="31"/>
        <v>-4.5999999999999999E-3</v>
      </c>
      <c r="I496">
        <f t="shared" si="32"/>
        <v>0</v>
      </c>
    </row>
    <row r="497" spans="1:9" x14ac:dyDescent="0.25">
      <c r="A497">
        <v>20201211</v>
      </c>
      <c r="B497">
        <v>-0.2</v>
      </c>
      <c r="C497">
        <v>-0.39</v>
      </c>
      <c r="D497">
        <v>-0.75</v>
      </c>
      <c r="E497">
        <v>0</v>
      </c>
      <c r="F497">
        <f t="shared" si="29"/>
        <v>-2E-3</v>
      </c>
      <c r="G497">
        <f t="shared" si="30"/>
        <v>-3.9000000000000003E-3</v>
      </c>
      <c r="H497">
        <f t="shared" si="31"/>
        <v>-7.4999999999999997E-3</v>
      </c>
      <c r="I497">
        <f t="shared" si="32"/>
        <v>0</v>
      </c>
    </row>
    <row r="498" spans="1:9" x14ac:dyDescent="0.25">
      <c r="A498">
        <v>20201214</v>
      </c>
      <c r="B498">
        <v>-0.28000000000000003</v>
      </c>
      <c r="C498">
        <v>0.56999999999999995</v>
      </c>
      <c r="D498">
        <v>-1.55</v>
      </c>
      <c r="E498">
        <v>0</v>
      </c>
      <c r="F498">
        <f t="shared" si="29"/>
        <v>-2.8000000000000004E-3</v>
      </c>
      <c r="G498">
        <f t="shared" si="30"/>
        <v>5.6999999999999993E-3</v>
      </c>
      <c r="H498">
        <f t="shared" si="31"/>
        <v>-1.55E-2</v>
      </c>
      <c r="I498">
        <f t="shared" si="32"/>
        <v>0</v>
      </c>
    </row>
    <row r="499" spans="1:9" x14ac:dyDescent="0.25">
      <c r="A499">
        <v>20201215</v>
      </c>
      <c r="B499">
        <v>1.28</v>
      </c>
      <c r="C499">
        <v>1.08</v>
      </c>
      <c r="D499">
        <v>0.4</v>
      </c>
      <c r="E499">
        <v>0</v>
      </c>
      <c r="F499">
        <f t="shared" si="29"/>
        <v>1.2800000000000001E-2</v>
      </c>
      <c r="G499">
        <f t="shared" si="30"/>
        <v>1.0800000000000001E-2</v>
      </c>
      <c r="H499">
        <f t="shared" si="31"/>
        <v>4.0000000000000001E-3</v>
      </c>
      <c r="I499">
        <f t="shared" si="32"/>
        <v>0</v>
      </c>
    </row>
    <row r="500" spans="1:9" x14ac:dyDescent="0.25">
      <c r="A500">
        <v>20201216</v>
      </c>
      <c r="B500">
        <v>0.17</v>
      </c>
      <c r="C500">
        <v>-0.43</v>
      </c>
      <c r="D500">
        <v>-0.39</v>
      </c>
      <c r="E500">
        <v>0</v>
      </c>
      <c r="F500">
        <f t="shared" si="29"/>
        <v>1.7000000000000001E-3</v>
      </c>
      <c r="G500">
        <f t="shared" si="30"/>
        <v>-4.3E-3</v>
      </c>
      <c r="H500">
        <f t="shared" si="31"/>
        <v>-3.9000000000000003E-3</v>
      </c>
      <c r="I500">
        <f t="shared" si="32"/>
        <v>0</v>
      </c>
    </row>
    <row r="501" spans="1:9" x14ac:dyDescent="0.25">
      <c r="A501">
        <v>20201217</v>
      </c>
      <c r="B501">
        <v>0.79</v>
      </c>
      <c r="C501">
        <v>0.68</v>
      </c>
      <c r="D501">
        <v>-0.72</v>
      </c>
      <c r="E501">
        <v>0</v>
      </c>
      <c r="F501">
        <f t="shared" si="29"/>
        <v>7.9000000000000008E-3</v>
      </c>
      <c r="G501">
        <f t="shared" si="30"/>
        <v>6.8000000000000005E-3</v>
      </c>
      <c r="H501">
        <f t="shared" si="31"/>
        <v>-7.1999999999999998E-3</v>
      </c>
      <c r="I501">
        <f t="shared" si="32"/>
        <v>0</v>
      </c>
    </row>
    <row r="502" spans="1:9" x14ac:dyDescent="0.25">
      <c r="A502">
        <v>20201218</v>
      </c>
      <c r="B502">
        <v>-0.12</v>
      </c>
      <c r="C502">
        <v>0.08</v>
      </c>
      <c r="D502">
        <v>-1.19</v>
      </c>
      <c r="E502">
        <v>0</v>
      </c>
      <c r="F502">
        <f t="shared" si="29"/>
        <v>-1.1999999999999999E-3</v>
      </c>
      <c r="G502">
        <f t="shared" si="30"/>
        <v>8.0000000000000004E-4</v>
      </c>
      <c r="H502">
        <f t="shared" si="31"/>
        <v>-1.1899999999999999E-2</v>
      </c>
      <c r="I502">
        <f t="shared" si="32"/>
        <v>0</v>
      </c>
    </row>
    <row r="503" spans="1:9" x14ac:dyDescent="0.25">
      <c r="A503">
        <v>20201221</v>
      </c>
      <c r="B503">
        <v>-0.23</v>
      </c>
      <c r="C503">
        <v>0.14000000000000001</v>
      </c>
      <c r="D503">
        <v>-0.05</v>
      </c>
      <c r="E503">
        <v>0</v>
      </c>
      <c r="F503">
        <f t="shared" si="29"/>
        <v>-2.3E-3</v>
      </c>
      <c r="G503">
        <f t="shared" si="30"/>
        <v>1.4000000000000002E-3</v>
      </c>
      <c r="H503">
        <f t="shared" si="31"/>
        <v>-5.0000000000000001E-4</v>
      </c>
      <c r="I503">
        <f t="shared" si="32"/>
        <v>0</v>
      </c>
    </row>
    <row r="504" spans="1:9" x14ac:dyDescent="0.25">
      <c r="A504">
        <v>20201222</v>
      </c>
      <c r="B504">
        <v>0.06</v>
      </c>
      <c r="C504">
        <v>1.22</v>
      </c>
      <c r="D504">
        <v>-1.61</v>
      </c>
      <c r="E504">
        <v>0</v>
      </c>
      <c r="F504">
        <f t="shared" si="29"/>
        <v>5.9999999999999995E-4</v>
      </c>
      <c r="G504">
        <f t="shared" si="30"/>
        <v>1.2199999999999999E-2</v>
      </c>
      <c r="H504">
        <f t="shared" si="31"/>
        <v>-1.61E-2</v>
      </c>
      <c r="I504">
        <f t="shared" si="32"/>
        <v>0</v>
      </c>
    </row>
    <row r="505" spans="1:9" x14ac:dyDescent="0.25">
      <c r="A505">
        <v>20201223</v>
      </c>
      <c r="B505">
        <v>0.1</v>
      </c>
      <c r="C505">
        <v>0.36</v>
      </c>
      <c r="D505">
        <v>2.0299999999999998</v>
      </c>
      <c r="E505">
        <v>0</v>
      </c>
      <c r="F505">
        <f t="shared" si="29"/>
        <v>1E-3</v>
      </c>
      <c r="G505">
        <f t="shared" si="30"/>
        <v>3.5999999999999999E-3</v>
      </c>
      <c r="H505">
        <f t="shared" si="31"/>
        <v>2.0299999999999999E-2</v>
      </c>
      <c r="I505">
        <f t="shared" si="32"/>
        <v>0</v>
      </c>
    </row>
    <row r="506" spans="1:9" x14ac:dyDescent="0.25">
      <c r="A506">
        <v>20201224</v>
      </c>
      <c r="B506">
        <v>0.21</v>
      </c>
      <c r="C506">
        <v>-0.4</v>
      </c>
      <c r="D506">
        <v>-0.19</v>
      </c>
      <c r="E506">
        <v>0</v>
      </c>
      <c r="F506">
        <f t="shared" si="29"/>
        <v>2.0999999999999999E-3</v>
      </c>
      <c r="G506">
        <f t="shared" si="30"/>
        <v>-4.0000000000000001E-3</v>
      </c>
      <c r="H506">
        <f t="shared" si="31"/>
        <v>-1.9E-3</v>
      </c>
      <c r="I506">
        <f t="shared" si="32"/>
        <v>0</v>
      </c>
    </row>
    <row r="507" spans="1:9" x14ac:dyDescent="0.25">
      <c r="A507">
        <v>20201228</v>
      </c>
      <c r="B507">
        <v>0.46</v>
      </c>
      <c r="C507">
        <v>-0.73</v>
      </c>
      <c r="D507">
        <v>0.34</v>
      </c>
      <c r="E507">
        <v>0</v>
      </c>
      <c r="F507">
        <f t="shared" si="29"/>
        <v>4.5999999999999999E-3</v>
      </c>
      <c r="G507">
        <f t="shared" si="30"/>
        <v>-7.3000000000000001E-3</v>
      </c>
      <c r="H507">
        <f t="shared" si="31"/>
        <v>3.4000000000000002E-3</v>
      </c>
      <c r="I507">
        <f t="shared" si="32"/>
        <v>0</v>
      </c>
    </row>
    <row r="508" spans="1:9" x14ac:dyDescent="0.25">
      <c r="A508">
        <v>20201229</v>
      </c>
      <c r="B508">
        <v>-0.4</v>
      </c>
      <c r="C508">
        <v>-1.53</v>
      </c>
      <c r="D508">
        <v>0.24</v>
      </c>
      <c r="E508">
        <v>0</v>
      </c>
      <c r="F508">
        <f t="shared" si="29"/>
        <v>-4.0000000000000001E-3</v>
      </c>
      <c r="G508">
        <f t="shared" si="30"/>
        <v>-1.5300000000000001E-2</v>
      </c>
      <c r="H508">
        <f t="shared" si="31"/>
        <v>2.3999999999999998E-3</v>
      </c>
      <c r="I508">
        <f t="shared" si="32"/>
        <v>0</v>
      </c>
    </row>
    <row r="509" spans="1:9" x14ac:dyDescent="0.25">
      <c r="A509">
        <v>20201230</v>
      </c>
      <c r="B509">
        <v>0.27</v>
      </c>
      <c r="C509">
        <v>1</v>
      </c>
      <c r="D509">
        <v>0.04</v>
      </c>
      <c r="E509">
        <v>0</v>
      </c>
      <c r="F509">
        <f t="shared" si="29"/>
        <v>2.7000000000000001E-3</v>
      </c>
      <c r="G509">
        <f t="shared" si="30"/>
        <v>0.01</v>
      </c>
      <c r="H509">
        <f t="shared" si="31"/>
        <v>4.0000000000000002E-4</v>
      </c>
      <c r="I509">
        <f t="shared" si="32"/>
        <v>0</v>
      </c>
    </row>
    <row r="510" spans="1:9" x14ac:dyDescent="0.25">
      <c r="A510">
        <v>20201231</v>
      </c>
      <c r="B510">
        <v>0.39</v>
      </c>
      <c r="C510">
        <v>-0.87</v>
      </c>
      <c r="D510">
        <v>0.43</v>
      </c>
      <c r="E510">
        <v>0</v>
      </c>
      <c r="F510">
        <f t="shared" si="29"/>
        <v>3.9000000000000003E-3</v>
      </c>
      <c r="G510">
        <f t="shared" si="30"/>
        <v>-8.6999999999999994E-3</v>
      </c>
      <c r="H510">
        <f t="shared" si="31"/>
        <v>4.3E-3</v>
      </c>
      <c r="I510">
        <f t="shared" si="32"/>
        <v>0</v>
      </c>
    </row>
    <row r="511" spans="1:9" x14ac:dyDescent="0.25">
      <c r="A511">
        <v>20210104</v>
      </c>
      <c r="B511">
        <v>-1.41</v>
      </c>
      <c r="C511">
        <v>0.22</v>
      </c>
      <c r="D511">
        <v>0.56999999999999995</v>
      </c>
      <c r="E511">
        <v>0</v>
      </c>
      <c r="F511">
        <f t="shared" si="29"/>
        <v>-1.41E-2</v>
      </c>
      <c r="G511">
        <f t="shared" si="30"/>
        <v>2.2000000000000001E-3</v>
      </c>
      <c r="H511">
        <f t="shared" si="31"/>
        <v>5.6999999999999993E-3</v>
      </c>
      <c r="I511">
        <f t="shared" si="32"/>
        <v>0</v>
      </c>
    </row>
    <row r="512" spans="1:9" x14ac:dyDescent="0.25">
      <c r="A512">
        <v>20210105</v>
      </c>
      <c r="B512">
        <v>0.86</v>
      </c>
      <c r="C512">
        <v>1.21</v>
      </c>
      <c r="D512">
        <v>0.5</v>
      </c>
      <c r="E512">
        <v>0</v>
      </c>
      <c r="F512">
        <f t="shared" si="29"/>
        <v>8.6E-3</v>
      </c>
      <c r="G512">
        <f t="shared" si="30"/>
        <v>1.21E-2</v>
      </c>
      <c r="H512">
        <f t="shared" si="31"/>
        <v>5.0000000000000001E-3</v>
      </c>
      <c r="I512">
        <f t="shared" si="32"/>
        <v>0</v>
      </c>
    </row>
    <row r="513" spans="1:9" x14ac:dyDescent="0.25">
      <c r="A513">
        <v>20210106</v>
      </c>
      <c r="B513">
        <v>0.79</v>
      </c>
      <c r="C513">
        <v>2.13</v>
      </c>
      <c r="D513">
        <v>3.96</v>
      </c>
      <c r="E513">
        <v>0</v>
      </c>
      <c r="F513">
        <f t="shared" si="29"/>
        <v>7.9000000000000008E-3</v>
      </c>
      <c r="G513">
        <f t="shared" si="30"/>
        <v>2.1299999999999999E-2</v>
      </c>
      <c r="H513">
        <f t="shared" si="31"/>
        <v>3.9599999999999996E-2</v>
      </c>
      <c r="I513">
        <f t="shared" si="32"/>
        <v>0</v>
      </c>
    </row>
    <row r="514" spans="1:9" x14ac:dyDescent="0.25">
      <c r="A514">
        <v>20210107</v>
      </c>
      <c r="B514">
        <v>1.76</v>
      </c>
      <c r="C514">
        <v>0.32</v>
      </c>
      <c r="D514">
        <v>-0.86</v>
      </c>
      <c r="E514">
        <v>0</v>
      </c>
      <c r="F514">
        <f t="shared" si="29"/>
        <v>1.7600000000000001E-2</v>
      </c>
      <c r="G514">
        <f t="shared" si="30"/>
        <v>3.2000000000000002E-3</v>
      </c>
      <c r="H514">
        <f t="shared" si="31"/>
        <v>-8.6E-3</v>
      </c>
      <c r="I514">
        <f t="shared" si="32"/>
        <v>0</v>
      </c>
    </row>
    <row r="515" spans="1:9" x14ac:dyDescent="0.25">
      <c r="A515">
        <v>20210108</v>
      </c>
      <c r="B515">
        <v>0.51</v>
      </c>
      <c r="C515">
        <v>-0.75</v>
      </c>
      <c r="D515">
        <v>-1.38</v>
      </c>
      <c r="E515">
        <v>0</v>
      </c>
      <c r="F515">
        <f t="shared" si="29"/>
        <v>5.1000000000000004E-3</v>
      </c>
      <c r="G515">
        <f t="shared" si="30"/>
        <v>-7.4999999999999997E-3</v>
      </c>
      <c r="H515">
        <f t="shared" si="31"/>
        <v>-1.38E-2</v>
      </c>
      <c r="I515">
        <f t="shared" si="32"/>
        <v>0</v>
      </c>
    </row>
    <row r="516" spans="1:9" x14ac:dyDescent="0.25">
      <c r="A516">
        <v>20210111</v>
      </c>
      <c r="B516">
        <v>-0.51</v>
      </c>
      <c r="C516">
        <v>0.25</v>
      </c>
      <c r="D516">
        <v>1.24</v>
      </c>
      <c r="E516">
        <v>0</v>
      </c>
      <c r="F516">
        <f t="shared" si="29"/>
        <v>-5.1000000000000004E-3</v>
      </c>
      <c r="G516">
        <f t="shared" si="30"/>
        <v>2.5000000000000001E-3</v>
      </c>
      <c r="H516">
        <f t="shared" si="31"/>
        <v>1.24E-2</v>
      </c>
      <c r="I516">
        <f t="shared" si="32"/>
        <v>0</v>
      </c>
    </row>
    <row r="517" spans="1:9" x14ac:dyDescent="0.25">
      <c r="A517">
        <v>20210112</v>
      </c>
      <c r="B517">
        <v>0.38</v>
      </c>
      <c r="C517">
        <v>1.29</v>
      </c>
      <c r="D517">
        <v>1.24</v>
      </c>
      <c r="E517">
        <v>0</v>
      </c>
      <c r="F517">
        <f t="shared" si="29"/>
        <v>3.8E-3</v>
      </c>
      <c r="G517">
        <f t="shared" si="30"/>
        <v>1.29E-2</v>
      </c>
      <c r="H517">
        <f t="shared" si="31"/>
        <v>1.24E-2</v>
      </c>
      <c r="I517">
        <f t="shared" si="32"/>
        <v>0</v>
      </c>
    </row>
    <row r="518" spans="1:9" x14ac:dyDescent="0.25">
      <c r="A518">
        <v>20210113</v>
      </c>
      <c r="B518">
        <v>7.0000000000000007E-2</v>
      </c>
      <c r="C518">
        <v>-0.95</v>
      </c>
      <c r="D518">
        <v>-0.43</v>
      </c>
      <c r="E518">
        <v>0</v>
      </c>
      <c r="F518">
        <f t="shared" si="29"/>
        <v>7.000000000000001E-4</v>
      </c>
      <c r="G518">
        <f t="shared" si="30"/>
        <v>-9.4999999999999998E-3</v>
      </c>
      <c r="H518">
        <f t="shared" si="31"/>
        <v>-4.3E-3</v>
      </c>
      <c r="I518">
        <f t="shared" si="32"/>
        <v>0</v>
      </c>
    </row>
    <row r="519" spans="1:9" x14ac:dyDescent="0.25">
      <c r="A519">
        <v>20210114</v>
      </c>
      <c r="B519">
        <v>-0.11</v>
      </c>
      <c r="C519">
        <v>2.02</v>
      </c>
      <c r="D519">
        <v>1.1200000000000001</v>
      </c>
      <c r="E519">
        <v>0</v>
      </c>
      <c r="F519">
        <f t="shared" ref="F519:F521" si="33">B519/100</f>
        <v>-1.1000000000000001E-3</v>
      </c>
      <c r="G519">
        <f t="shared" ref="G519:G521" si="34">C519/100</f>
        <v>2.0199999999999999E-2</v>
      </c>
      <c r="H519">
        <f t="shared" ref="H519:H521" si="35">D519/100</f>
        <v>1.1200000000000002E-2</v>
      </c>
      <c r="I519">
        <f t="shared" ref="I519:I521" si="36">E519/100</f>
        <v>0</v>
      </c>
    </row>
    <row r="520" spans="1:9" x14ac:dyDescent="0.25">
      <c r="A520">
        <v>20210115</v>
      </c>
      <c r="B520">
        <v>-0.86</v>
      </c>
      <c r="C520">
        <v>-0.49</v>
      </c>
      <c r="D520">
        <v>-0.74</v>
      </c>
      <c r="E520">
        <v>0</v>
      </c>
      <c r="F520">
        <f t="shared" si="33"/>
        <v>-8.6E-3</v>
      </c>
      <c r="G520">
        <f t="shared" si="34"/>
        <v>-4.8999999999999998E-3</v>
      </c>
      <c r="H520">
        <f t="shared" si="35"/>
        <v>-7.4000000000000003E-3</v>
      </c>
      <c r="I520">
        <f t="shared" si="36"/>
        <v>0</v>
      </c>
    </row>
    <row r="521" spans="1:9" x14ac:dyDescent="0.25">
      <c r="A521">
        <v>20210119</v>
      </c>
      <c r="B521">
        <v>0.92</v>
      </c>
      <c r="C521">
        <v>0.9</v>
      </c>
      <c r="D521">
        <v>-0.81</v>
      </c>
      <c r="E521">
        <v>0</v>
      </c>
      <c r="F521">
        <f t="shared" si="33"/>
        <v>9.1999999999999998E-3</v>
      </c>
      <c r="G521">
        <f t="shared" si="34"/>
        <v>9.0000000000000011E-3</v>
      </c>
      <c r="H521">
        <f t="shared" si="35"/>
        <v>-8.1000000000000013E-3</v>
      </c>
      <c r="I521">
        <f t="shared" si="36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"/>
    </sheetView>
  </sheetViews>
  <sheetFormatPr defaultRowHeight="15" x14ac:dyDescent="0.25"/>
  <sheetData>
    <row r="1" spans="1:9" x14ac:dyDescent="0.25">
      <c r="A1" t="s">
        <v>20</v>
      </c>
    </row>
    <row r="2" spans="1:9" ht="15.75" thickBot="1" x14ac:dyDescent="0.3"/>
    <row r="3" spans="1:9" x14ac:dyDescent="0.25">
      <c r="A3" s="5" t="s">
        <v>21</v>
      </c>
      <c r="B3" s="5"/>
    </row>
    <row r="4" spans="1:9" x14ac:dyDescent="0.25">
      <c r="A4" s="2" t="s">
        <v>22</v>
      </c>
      <c r="B4" s="2">
        <v>0.25968621285230059</v>
      </c>
    </row>
    <row r="5" spans="1:9" x14ac:dyDescent="0.25">
      <c r="A5" s="2" t="s">
        <v>23</v>
      </c>
      <c r="B5" s="2">
        <v>6.7436929145570368E-2</v>
      </c>
    </row>
    <row r="6" spans="1:9" x14ac:dyDescent="0.25">
      <c r="A6" s="2" t="s">
        <v>24</v>
      </c>
      <c r="B6" s="2">
        <v>6.4832004366647378E-2</v>
      </c>
    </row>
    <row r="7" spans="1:9" x14ac:dyDescent="0.25">
      <c r="A7" s="2" t="s">
        <v>25</v>
      </c>
      <c r="B7" s="2">
        <v>4.7414171911637331</v>
      </c>
    </row>
    <row r="8" spans="1:9" ht="15.75" thickBot="1" x14ac:dyDescent="0.3">
      <c r="A8" s="3" t="s">
        <v>26</v>
      </c>
      <c r="B8" s="3">
        <v>360</v>
      </c>
    </row>
    <row r="10" spans="1:9" ht="15.75" thickBot="1" x14ac:dyDescent="0.3">
      <c r="A10" t="s">
        <v>27</v>
      </c>
    </row>
    <row r="11" spans="1:9" x14ac:dyDescent="0.2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25">
      <c r="A12" s="2" t="s">
        <v>28</v>
      </c>
      <c r="B12" s="2">
        <v>1</v>
      </c>
      <c r="C12" s="2">
        <v>581.99457821224769</v>
      </c>
      <c r="D12" s="2">
        <v>581.99457821224769</v>
      </c>
      <c r="E12" s="2">
        <v>25.888244332894832</v>
      </c>
      <c r="F12" s="2">
        <v>5.8521857563629884E-7</v>
      </c>
    </row>
    <row r="13" spans="1:9" x14ac:dyDescent="0.25">
      <c r="A13" s="2" t="s">
        <v>29</v>
      </c>
      <c r="B13" s="2">
        <v>358</v>
      </c>
      <c r="C13" s="2">
        <v>8048.2112390773482</v>
      </c>
      <c r="D13" s="2">
        <v>22.481036980662985</v>
      </c>
      <c r="E13" s="2"/>
      <c r="F13" s="2"/>
    </row>
    <row r="14" spans="1:9" ht="15.75" thickBot="1" x14ac:dyDescent="0.3">
      <c r="A14" s="3" t="s">
        <v>30</v>
      </c>
      <c r="B14" s="3">
        <v>359</v>
      </c>
      <c r="C14" s="3">
        <v>8630.2058172895959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25">
      <c r="A17" s="2" t="s">
        <v>31</v>
      </c>
      <c r="B17" s="2">
        <v>0.39137840034472166</v>
      </c>
      <c r="C17" s="2">
        <v>0.25019442159813116</v>
      </c>
      <c r="D17" s="2">
        <v>1.5642970688345879</v>
      </c>
      <c r="E17" s="2">
        <v>0.1186313100099995</v>
      </c>
      <c r="F17" s="2">
        <v>-0.10065708131547607</v>
      </c>
      <c r="G17" s="2">
        <v>0.88341388200491933</v>
      </c>
      <c r="H17" s="2">
        <v>-0.10065708131547607</v>
      </c>
      <c r="I17" s="2">
        <v>0.88341388200491933</v>
      </c>
    </row>
    <row r="18" spans="1:9" ht="15.75" thickBot="1" x14ac:dyDescent="0.3">
      <c r="A18" s="3">
        <v>0.23</v>
      </c>
      <c r="B18" s="3">
        <v>-0.71064365496057535</v>
      </c>
      <c r="C18" s="3">
        <v>0.13966917998206693</v>
      </c>
      <c r="D18" s="3">
        <v>-5.0880491676962638</v>
      </c>
      <c r="E18" s="3">
        <v>5.8521857563633675E-7</v>
      </c>
      <c r="F18" s="3">
        <v>-0.98531881281019573</v>
      </c>
      <c r="G18" s="3">
        <v>-0.43596849711095498</v>
      </c>
      <c r="H18" s="3">
        <v>-0.98531881281019573</v>
      </c>
      <c r="I18" s="3">
        <v>-0.43596849711095498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20</v>
      </c>
    </row>
    <row r="2" spans="1:9" ht="15.75" thickBot="1" x14ac:dyDescent="0.3"/>
    <row r="3" spans="1:9" x14ac:dyDescent="0.25">
      <c r="A3" s="5" t="s">
        <v>21</v>
      </c>
      <c r="B3" s="5"/>
    </row>
    <row r="4" spans="1:9" x14ac:dyDescent="0.25">
      <c r="A4" s="2" t="s">
        <v>22</v>
      </c>
      <c r="B4" s="2">
        <v>0.28048185688550942</v>
      </c>
    </row>
    <row r="5" spans="1:9" x14ac:dyDescent="0.25">
      <c r="A5" s="2" t="s">
        <v>23</v>
      </c>
      <c r="B5" s="2">
        <v>7.8670072041943373E-2</v>
      </c>
    </row>
    <row r="6" spans="1:9" x14ac:dyDescent="0.25">
      <c r="A6" s="2" t="s">
        <v>24</v>
      </c>
      <c r="B6" s="2">
        <v>7.0927803739774836E-2</v>
      </c>
    </row>
    <row r="7" spans="1:9" x14ac:dyDescent="0.25">
      <c r="A7" s="2" t="s">
        <v>25</v>
      </c>
      <c r="B7" s="2">
        <v>4.7194078194652622</v>
      </c>
    </row>
    <row r="8" spans="1:9" ht="15.75" thickBot="1" x14ac:dyDescent="0.3">
      <c r="A8" s="3" t="s">
        <v>26</v>
      </c>
      <c r="B8" s="3">
        <v>361</v>
      </c>
    </row>
    <row r="10" spans="1:9" ht="15.75" thickBot="1" x14ac:dyDescent="0.3">
      <c r="A10" t="s">
        <v>27</v>
      </c>
    </row>
    <row r="11" spans="1:9" x14ac:dyDescent="0.2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25">
      <c r="A12" s="2" t="s">
        <v>28</v>
      </c>
      <c r="B12" s="2">
        <v>3</v>
      </c>
      <c r="C12" s="2">
        <v>678.94970000411467</v>
      </c>
      <c r="D12" s="2">
        <v>226.31656666803823</v>
      </c>
      <c r="E12" s="2">
        <v>10.161114155642032</v>
      </c>
      <c r="F12" s="2">
        <v>1.9441623297595505E-6</v>
      </c>
    </row>
    <row r="13" spans="1:9" x14ac:dyDescent="0.25">
      <c r="A13" s="2" t="s">
        <v>29</v>
      </c>
      <c r="B13" s="2">
        <v>357</v>
      </c>
      <c r="C13" s="2">
        <v>7951.3932294154611</v>
      </c>
      <c r="D13" s="2">
        <v>22.272810166429863</v>
      </c>
      <c r="E13" s="2"/>
      <c r="F13" s="2"/>
    </row>
    <row r="14" spans="1:9" ht="15.75" thickBot="1" x14ac:dyDescent="0.3">
      <c r="A14" s="3" t="s">
        <v>30</v>
      </c>
      <c r="B14" s="3">
        <v>360</v>
      </c>
      <c r="C14" s="3">
        <v>8630.3429294195757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25">
      <c r="A17" s="2" t="s">
        <v>31</v>
      </c>
      <c r="B17" s="2">
        <v>0.37531995801428231</v>
      </c>
      <c r="C17" s="2">
        <v>0.24974949302360361</v>
      </c>
      <c r="D17" s="2">
        <v>1.5027856652298035</v>
      </c>
      <c r="E17" s="2">
        <v>0.13377835984178879</v>
      </c>
      <c r="F17" s="2">
        <v>-0.11584518824045853</v>
      </c>
      <c r="G17" s="2">
        <v>0.86648510426902314</v>
      </c>
      <c r="H17" s="2">
        <v>-0.11584518824045853</v>
      </c>
      <c r="I17" s="2">
        <v>0.86648510426902314</v>
      </c>
    </row>
    <row r="18" spans="1:9" x14ac:dyDescent="0.25">
      <c r="A18" s="2" t="s">
        <v>5</v>
      </c>
      <c r="B18" s="2">
        <v>-0.66715861445748881</v>
      </c>
      <c r="C18" s="2">
        <v>0.14819368875392239</v>
      </c>
      <c r="D18" s="2">
        <v>-4.501936756330525</v>
      </c>
      <c r="E18" s="2">
        <v>9.1288950370298508E-6</v>
      </c>
      <c r="F18" s="2">
        <v>-0.95860094705101573</v>
      </c>
      <c r="G18" s="2">
        <v>-0.37571628186396183</v>
      </c>
      <c r="H18" s="2">
        <v>-0.95860094705101573</v>
      </c>
      <c r="I18" s="2">
        <v>-0.37571628186396183</v>
      </c>
    </row>
    <row r="19" spans="1:9" x14ac:dyDescent="0.25">
      <c r="A19" s="2" t="s">
        <v>6</v>
      </c>
      <c r="B19" s="2">
        <v>0.68893310501126703</v>
      </c>
      <c r="C19" s="2">
        <v>0.36230448997718911</v>
      </c>
      <c r="D19" s="2">
        <v>1.9015306850175735</v>
      </c>
      <c r="E19" s="2">
        <v>5.8037388175896799E-2</v>
      </c>
      <c r="F19" s="2">
        <v>-2.358621045968512E-2</v>
      </c>
      <c r="G19" s="2">
        <v>1.4014524204822192</v>
      </c>
      <c r="H19" s="2">
        <v>-2.358621045968512E-2</v>
      </c>
      <c r="I19" s="2">
        <v>1.4014524204822192</v>
      </c>
    </row>
    <row r="20" spans="1:9" ht="15.75" thickBot="1" x14ac:dyDescent="0.3">
      <c r="A20" s="3" t="s">
        <v>7</v>
      </c>
      <c r="B20" s="3">
        <v>-0.31325141779960675</v>
      </c>
      <c r="C20" s="3">
        <v>0.25195982105754122</v>
      </c>
      <c r="D20" s="3">
        <v>-1.2432594073325209</v>
      </c>
      <c r="E20" s="3">
        <v>0.21458810749474294</v>
      </c>
      <c r="F20" s="3">
        <v>-0.80876346413777367</v>
      </c>
      <c r="G20" s="3">
        <v>0.18226062853856018</v>
      </c>
      <c r="H20" s="3">
        <v>-0.80876346413777367</v>
      </c>
      <c r="I20" s="3">
        <v>0.18226062853856018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7" sqref="B17"/>
    </sheetView>
  </sheetViews>
  <sheetFormatPr defaultRowHeight="15" x14ac:dyDescent="0.25"/>
  <cols>
    <col min="1" max="1" width="16.85546875" customWidth="1"/>
    <col min="2" max="2" width="13.85546875" customWidth="1"/>
    <col min="3" max="3" width="13.5703125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5" t="s">
        <v>21</v>
      </c>
      <c r="B3" s="5"/>
    </row>
    <row r="4" spans="1:9" x14ac:dyDescent="0.25">
      <c r="A4" s="2" t="s">
        <v>22</v>
      </c>
      <c r="B4" s="2">
        <v>0.19245313844039275</v>
      </c>
    </row>
    <row r="5" spans="1:9" x14ac:dyDescent="0.25">
      <c r="A5" s="2" t="s">
        <v>23</v>
      </c>
      <c r="B5" s="2">
        <v>3.7038210495556979E-2</v>
      </c>
    </row>
    <row r="6" spans="1:9" x14ac:dyDescent="0.25">
      <c r="A6" s="2" t="s">
        <v>24</v>
      </c>
      <c r="B6" s="2">
        <v>2.8946094617368381E-2</v>
      </c>
    </row>
    <row r="7" spans="1:9" x14ac:dyDescent="0.25">
      <c r="A7" s="2" t="s">
        <v>25</v>
      </c>
      <c r="B7" s="2">
        <v>152.51598274848212</v>
      </c>
    </row>
    <row r="8" spans="1:9" ht="15.75" thickBot="1" x14ac:dyDescent="0.3">
      <c r="A8" s="3" t="s">
        <v>26</v>
      </c>
      <c r="B8" s="3">
        <v>361</v>
      </c>
    </row>
    <row r="10" spans="1:9" ht="15.75" thickBot="1" x14ac:dyDescent="0.3">
      <c r="A10" t="s">
        <v>27</v>
      </c>
    </row>
    <row r="11" spans="1:9" x14ac:dyDescent="0.2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25">
      <c r="A12" s="2" t="s">
        <v>28</v>
      </c>
      <c r="B12" s="2">
        <v>3</v>
      </c>
      <c r="C12" s="2">
        <v>319403.64801385626</v>
      </c>
      <c r="D12" s="2">
        <v>106467.88267128542</v>
      </c>
      <c r="E12" s="2">
        <v>4.5770736668995786</v>
      </c>
      <c r="F12" s="2">
        <v>3.6839891749415204E-3</v>
      </c>
    </row>
    <row r="13" spans="1:9" x14ac:dyDescent="0.25">
      <c r="A13" s="2" t="s">
        <v>29</v>
      </c>
      <c r="B13" s="2">
        <v>357</v>
      </c>
      <c r="C13" s="2">
        <v>8304221.6227634996</v>
      </c>
      <c r="D13" s="2">
        <v>23261.124993735291</v>
      </c>
      <c r="E13" s="2"/>
      <c r="F13" s="2"/>
    </row>
    <row r="14" spans="1:9" ht="15.75" thickBot="1" x14ac:dyDescent="0.3">
      <c r="A14" s="3" t="s">
        <v>30</v>
      </c>
      <c r="B14" s="3">
        <v>360</v>
      </c>
      <c r="C14" s="3">
        <v>8623625.2707773559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25">
      <c r="A17" s="2" t="s">
        <v>31</v>
      </c>
      <c r="B17" s="2">
        <v>21.308474941190259</v>
      </c>
      <c r="C17" s="2">
        <v>8.0710951090779002</v>
      </c>
      <c r="D17" s="2">
        <v>2.6400971185711493</v>
      </c>
      <c r="E17" s="2">
        <v>8.6519528446434828E-3</v>
      </c>
      <c r="F17" s="2">
        <v>5.4356074462740089</v>
      </c>
      <c r="G17" s="2">
        <v>37.181342436106505</v>
      </c>
      <c r="H17" s="2">
        <v>5.4356074462740089</v>
      </c>
      <c r="I17" s="2">
        <v>37.181342436106505</v>
      </c>
    </row>
    <row r="18" spans="1:9" x14ac:dyDescent="0.25">
      <c r="A18" s="2" t="s">
        <v>5</v>
      </c>
      <c r="B18" s="2">
        <v>12.255472568825359</v>
      </c>
      <c r="C18" s="2">
        <v>4.7891402781944974</v>
      </c>
      <c r="D18" s="2">
        <v>2.5590130705976448</v>
      </c>
      <c r="E18" s="2">
        <v>1.0908619933496833E-2</v>
      </c>
      <c r="F18" s="2">
        <v>2.8369998556432723</v>
      </c>
      <c r="G18" s="2">
        <v>21.673945282007445</v>
      </c>
      <c r="H18" s="2">
        <v>2.8369998556432723</v>
      </c>
      <c r="I18" s="2">
        <v>21.673945282007445</v>
      </c>
    </row>
    <row r="19" spans="1:9" x14ac:dyDescent="0.25">
      <c r="A19" s="2" t="s">
        <v>6</v>
      </c>
      <c r="B19" s="2">
        <v>31.324015131578449</v>
      </c>
      <c r="C19" s="2">
        <v>11.708508240196874</v>
      </c>
      <c r="D19" s="2">
        <v>2.6753207572625621</v>
      </c>
      <c r="E19" s="2">
        <v>7.809544504854357E-3</v>
      </c>
      <c r="F19" s="2">
        <v>8.2976974698339596</v>
      </c>
      <c r="G19" s="2">
        <v>54.350332793322934</v>
      </c>
      <c r="H19" s="2">
        <v>8.2976974698339596</v>
      </c>
      <c r="I19" s="2">
        <v>54.350332793322934</v>
      </c>
    </row>
    <row r="20" spans="1:9" ht="15.75" thickBot="1" x14ac:dyDescent="0.3">
      <c r="A20" s="3" t="s">
        <v>7</v>
      </c>
      <c r="B20" s="3">
        <v>-12.087584583248681</v>
      </c>
      <c r="C20" s="3">
        <v>8.1425257557158339</v>
      </c>
      <c r="D20" s="3">
        <v>-1.4845006262047771</v>
      </c>
      <c r="E20" s="3">
        <v>0.13855854795943887</v>
      </c>
      <c r="F20" s="3">
        <v>-28.100929816791115</v>
      </c>
      <c r="G20" s="3">
        <v>3.9257606502937534</v>
      </c>
      <c r="H20" s="3">
        <v>-28.100929816791115</v>
      </c>
      <c r="I20" s="3">
        <v>3.9257606502937534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5"/>
  <sheetViews>
    <sheetView tabSelected="1" topLeftCell="J4" workbookViewId="0">
      <selection activeCell="AC3" sqref="AC3"/>
    </sheetView>
  </sheetViews>
  <sheetFormatPr defaultRowHeight="15" x14ac:dyDescent="0.25"/>
  <cols>
    <col min="7" max="7" width="11.7109375" customWidth="1"/>
    <col min="8" max="8" width="14.42578125" customWidth="1"/>
    <col min="9" max="9" width="15.7109375" customWidth="1"/>
    <col min="10" max="10" width="18" customWidth="1"/>
    <col min="11" max="11" width="16.42578125" customWidth="1"/>
    <col min="12" max="12" width="20.140625" customWidth="1"/>
    <col min="13" max="13" width="13.85546875" customWidth="1"/>
    <col min="14" max="14" width="15.7109375" customWidth="1"/>
    <col min="15" max="15" width="12.7109375" customWidth="1"/>
    <col min="18" max="18" width="16.85546875" customWidth="1"/>
    <col min="19" max="19" width="15.7109375" customWidth="1"/>
    <col min="20" max="20" width="18.42578125" customWidth="1"/>
    <col min="21" max="21" width="10.42578125" customWidth="1"/>
    <col min="28" max="28" width="11.7109375" bestFit="1" customWidth="1"/>
    <col min="34" max="34" width="9.140625" customWidth="1"/>
  </cols>
  <sheetData>
    <row r="1" spans="1:29" x14ac:dyDescent="0.25">
      <c r="K1" t="s">
        <v>19</v>
      </c>
      <c r="L1" t="s">
        <v>44</v>
      </c>
      <c r="M1" t="s">
        <v>47</v>
      </c>
      <c r="N1" t="s">
        <v>48</v>
      </c>
      <c r="U1" t="s">
        <v>19</v>
      </c>
      <c r="V1" t="s">
        <v>44</v>
      </c>
      <c r="W1" t="s">
        <v>51</v>
      </c>
      <c r="X1" t="s">
        <v>48</v>
      </c>
      <c r="AA1" t="s">
        <v>53</v>
      </c>
      <c r="AB1" t="s">
        <v>47</v>
      </c>
    </row>
    <row r="2" spans="1:29" x14ac:dyDescent="0.25">
      <c r="K2">
        <f>((AVERAGE(K5:K365)-AVERAGE(E5:E5365))/_xlfn.STDEV.P(K5:K365))*SQRT(252)</f>
        <v>1.3674470448095231</v>
      </c>
      <c r="L2">
        <f>AVERAGE(K5:K365)</f>
        <v>0.41611243360682487</v>
      </c>
      <c r="M2">
        <f>AVERAGE(M5:M365)</f>
        <v>3.7421521945019838</v>
      </c>
      <c r="N2">
        <f>AVERAGE(M5:M365)*L2</f>
        <v>1.5571560565813407</v>
      </c>
      <c r="U2">
        <f>((AVERAGE(U5:U365)-AVERAGE(E5:E5365))/_xlfn.STDEV.P(U5:U365))*SQRT(252)</f>
        <v>2.2793793577721457</v>
      </c>
      <c r="V2">
        <f>AVERAGE(U5:U365)</f>
        <v>0.35431144684064869</v>
      </c>
      <c r="W2">
        <f>AVERAGE(W5:W365)</f>
        <v>3.3544616199084643</v>
      </c>
      <c r="X2">
        <f>V2*W2</f>
        <v>1.188524149921194</v>
      </c>
      <c r="AA2">
        <f>AVERAGE(AA5:AA365)</f>
        <v>0.77042388044747334</v>
      </c>
      <c r="AB2">
        <f>AVERAGE(AC5:AC365)</f>
        <v>2.8157496692864723</v>
      </c>
      <c r="AC2">
        <f>AB2*AA2</f>
        <v>2.1693207865803736</v>
      </c>
    </row>
    <row r="4" spans="1:29" x14ac:dyDescent="0.25">
      <c r="B4" t="s">
        <v>5</v>
      </c>
      <c r="C4" t="s">
        <v>6</v>
      </c>
      <c r="D4" t="s">
        <v>7</v>
      </c>
      <c r="E4" t="s">
        <v>8</v>
      </c>
      <c r="G4" t="s">
        <v>9</v>
      </c>
      <c r="H4" s="1" t="s">
        <v>12</v>
      </c>
      <c r="I4" t="s">
        <v>10</v>
      </c>
      <c r="J4" t="s">
        <v>14</v>
      </c>
      <c r="K4" t="s">
        <v>16</v>
      </c>
      <c r="L4" t="s">
        <v>45</v>
      </c>
      <c r="M4" t="s">
        <v>46</v>
      </c>
      <c r="N4" t="s">
        <v>17</v>
      </c>
      <c r="O4" t="s">
        <v>18</v>
      </c>
      <c r="R4" s="1" t="s">
        <v>13</v>
      </c>
      <c r="S4" t="s">
        <v>11</v>
      </c>
      <c r="T4" t="s">
        <v>15</v>
      </c>
      <c r="U4" t="s">
        <v>16</v>
      </c>
      <c r="V4" t="s">
        <v>49</v>
      </c>
      <c r="W4" t="s">
        <v>50</v>
      </c>
      <c r="Z4" t="s">
        <v>52</v>
      </c>
      <c r="AA4" s="1" t="s">
        <v>16</v>
      </c>
      <c r="AB4" s="1" t="s">
        <v>45</v>
      </c>
      <c r="AC4" s="1" t="s">
        <v>50</v>
      </c>
    </row>
    <row r="5" spans="1:29" x14ac:dyDescent="0.25">
      <c r="A5">
        <v>20190102</v>
      </c>
      <c r="B5">
        <v>0.23</v>
      </c>
      <c r="C5">
        <v>0.6</v>
      </c>
      <c r="D5">
        <v>1.1299999999999999</v>
      </c>
      <c r="E5">
        <v>0.01</v>
      </c>
      <c r="G5" s="1">
        <f>A5</f>
        <v>20190102</v>
      </c>
      <c r="H5" s="1">
        <v>36</v>
      </c>
      <c r="I5">
        <v>1973.0127875809001</v>
      </c>
      <c r="J5">
        <v>1966.2347738741901</v>
      </c>
      <c r="K5">
        <f>(I5-J5)/H5</f>
        <v>0.18827815851972218</v>
      </c>
      <c r="L5">
        <f>(I5-J5)/(J5)/100</f>
        <v>3.4472046760493777E-5</v>
      </c>
      <c r="M5">
        <f>((L5+1)^(365)-1)*100</f>
        <v>1.2661567597339829</v>
      </c>
      <c r="N5">
        <f>I5/H5</f>
        <v>54.805910766136115</v>
      </c>
      <c r="R5" s="1">
        <v>50</v>
      </c>
      <c r="S5">
        <v>4334.2924835681897</v>
      </c>
      <c r="T5">
        <v>4294.6357419489996</v>
      </c>
      <c r="U5">
        <f>(T5-S5)/R5-B5</f>
        <v>-1.023134832383803</v>
      </c>
      <c r="V5">
        <f>U5/(T5/R5)/100</f>
        <v>-1.1911776619260869E-4</v>
      </c>
      <c r="W5">
        <f>((V5+1)^365-1)*100</f>
        <v>-4.2548846994139407</v>
      </c>
      <c r="AA5" s="1">
        <f>K5+U5</f>
        <v>-0.8348566738640808</v>
      </c>
      <c r="AB5" s="1">
        <f>AA5/(T5/R5+J5/H5)/100</f>
        <v>-5.941602800330302E-5</v>
      </c>
      <c r="AC5" s="1">
        <f>((AB5+1)^365-1)*100</f>
        <v>-2.1454011742261136</v>
      </c>
    </row>
    <row r="6" spans="1:29" x14ac:dyDescent="0.25">
      <c r="A6">
        <v>20190103</v>
      </c>
      <c r="B6">
        <v>-2.4500000000000002</v>
      </c>
      <c r="C6">
        <v>0.36</v>
      </c>
      <c r="D6">
        <v>1.2</v>
      </c>
      <c r="E6">
        <v>0.01</v>
      </c>
      <c r="G6" s="1">
        <f t="shared" ref="G6:G69" si="0">A6</f>
        <v>20190103</v>
      </c>
      <c r="H6" s="1">
        <v>31</v>
      </c>
      <c r="I6">
        <v>4847.3900194165999</v>
      </c>
      <c r="J6">
        <v>4875.4600286483001</v>
      </c>
      <c r="K6">
        <f t="shared" ref="K6:K69" si="1">(I6-J6)/H6</f>
        <v>-0.90548416876452154</v>
      </c>
      <c r="L6">
        <f t="shared" ref="L6:L69" si="2">(I6-J6)/(J6)/100</f>
        <v>-5.7574073147477849E-5</v>
      </c>
      <c r="M6">
        <f t="shared" ref="M6:M69" si="3">((L6+1)^(365)-1)*100</f>
        <v>-2.0795862327014136</v>
      </c>
      <c r="N6">
        <f>I6/H6</f>
        <v>156.36741998118063</v>
      </c>
      <c r="O6">
        <f>N6/N5-1</f>
        <v>1.8531123339674176</v>
      </c>
      <c r="R6" s="1">
        <v>50</v>
      </c>
      <c r="S6">
        <v>4066.08825671659</v>
      </c>
      <c r="T6">
        <v>4111.0039047006003</v>
      </c>
      <c r="U6">
        <f t="shared" ref="U6:U69" si="4">(T6-S6)/R6-B6</f>
        <v>3.3483129596802064</v>
      </c>
      <c r="V6">
        <f t="shared" ref="V6:V69" si="5">U6/(T6/R6)/100</f>
        <v>4.0723787149066936E-4</v>
      </c>
      <c r="W6">
        <f t="shared" ref="W6:W69" si="6">((V6+1)^365-1)*100</f>
        <v>16.022223076925137</v>
      </c>
      <c r="AA6" s="1">
        <f t="shared" ref="AA6:AA69" si="7">K6+U6</f>
        <v>2.4428287909156849</v>
      </c>
      <c r="AB6" s="1">
        <f t="shared" ref="AB6:AB69" si="8">AA6/(T6/R6+J6/H6)/100</f>
        <v>1.0200001553395505E-4</v>
      </c>
      <c r="AC6" s="1">
        <f t="shared" ref="AC6:AC69" si="9">((AB6+1)^365-1)*100</f>
        <v>3.7929752950223383</v>
      </c>
    </row>
    <row r="7" spans="1:29" x14ac:dyDescent="0.25">
      <c r="A7">
        <v>20190104</v>
      </c>
      <c r="B7">
        <v>3.55</v>
      </c>
      <c r="C7">
        <v>0.41</v>
      </c>
      <c r="D7">
        <v>-0.7</v>
      </c>
      <c r="E7">
        <v>0.01</v>
      </c>
      <c r="G7" s="1">
        <f t="shared" si="0"/>
        <v>20190104</v>
      </c>
      <c r="H7" s="1">
        <v>35</v>
      </c>
      <c r="I7">
        <v>3096.4399812224001</v>
      </c>
      <c r="J7">
        <v>2998.7799935342</v>
      </c>
      <c r="K7">
        <f t="shared" si="1"/>
        <v>2.7902853625200024</v>
      </c>
      <c r="L7">
        <f t="shared" si="2"/>
        <v>3.2566573039292327E-4</v>
      </c>
      <c r="M7">
        <f>((L7+1)^(365)-1)*100</f>
        <v>12.619944404102835</v>
      </c>
      <c r="N7">
        <f t="shared" ref="N7:N70" si="10">I7/H7</f>
        <v>88.469713749211436</v>
      </c>
      <c r="O7">
        <f t="shared" ref="O7:O70" si="11">N7/N6-1</f>
        <v>-0.43421900956184434</v>
      </c>
      <c r="R7" s="1">
        <v>38</v>
      </c>
      <c r="S7">
        <v>5182.7499635220001</v>
      </c>
      <c r="T7">
        <v>5037.0200190545902</v>
      </c>
      <c r="U7">
        <f t="shared" si="4"/>
        <v>-7.3849985386160508</v>
      </c>
      <c r="V7">
        <f t="shared" si="5"/>
        <v>-5.5713486030591964E-4</v>
      </c>
      <c r="W7">
        <f t="shared" si="6"/>
        <v>-18.405709263021976</v>
      </c>
      <c r="AA7" s="1">
        <f t="shared" si="7"/>
        <v>-4.5947131760960485</v>
      </c>
      <c r="AB7" s="1">
        <f t="shared" si="8"/>
        <v>-2.1054202966799162E-4</v>
      </c>
      <c r="AC7" s="1">
        <f t="shared" si="9"/>
        <v>-7.3976745513316562</v>
      </c>
    </row>
    <row r="8" spans="1:29" x14ac:dyDescent="0.25">
      <c r="A8">
        <v>20190107</v>
      </c>
      <c r="B8">
        <v>0.94</v>
      </c>
      <c r="C8">
        <v>1.01</v>
      </c>
      <c r="D8">
        <v>-0.74</v>
      </c>
      <c r="E8">
        <v>0.01</v>
      </c>
      <c r="G8" s="1">
        <f t="shared" si="0"/>
        <v>20190107</v>
      </c>
      <c r="H8" s="1">
        <v>50</v>
      </c>
      <c r="I8">
        <v>5554.2554001810004</v>
      </c>
      <c r="J8">
        <v>5455.1767029761004</v>
      </c>
      <c r="K8">
        <f t="shared" si="1"/>
        <v>1.9815739440979996</v>
      </c>
      <c r="L8">
        <f t="shared" si="2"/>
        <v>1.8162325915280998E-4</v>
      </c>
      <c r="M8">
        <f t="shared" si="3"/>
        <v>6.8532776113497063</v>
      </c>
      <c r="N8">
        <f t="shared" si="10"/>
        <v>111.08510800362001</v>
      </c>
      <c r="O8">
        <f t="shared" si="11"/>
        <v>0.25562865862228645</v>
      </c>
      <c r="R8" s="1">
        <v>48</v>
      </c>
      <c r="S8">
        <v>3349.0475066304998</v>
      </c>
      <c r="T8">
        <v>3302.4074930546899</v>
      </c>
      <c r="U8">
        <f t="shared" si="4"/>
        <v>-1.9116669494960399</v>
      </c>
      <c r="V8">
        <f t="shared" si="5"/>
        <v>-2.7785793778869165E-4</v>
      </c>
      <c r="W8">
        <f t="shared" si="6"/>
        <v>-9.6457598538093094</v>
      </c>
      <c r="AA8" s="1">
        <f t="shared" si="7"/>
        <v>6.9906994601959704E-2</v>
      </c>
      <c r="AB8" s="1">
        <f t="shared" si="8"/>
        <v>3.9294853601513695E-6</v>
      </c>
      <c r="AC8" s="1">
        <f t="shared" si="9"/>
        <v>0.14352883803516736</v>
      </c>
    </row>
    <row r="9" spans="1:29" x14ac:dyDescent="0.25">
      <c r="A9">
        <v>20190108</v>
      </c>
      <c r="B9">
        <v>1.01</v>
      </c>
      <c r="C9">
        <v>0.54</v>
      </c>
      <c r="D9">
        <v>-0.63</v>
      </c>
      <c r="E9">
        <v>0.01</v>
      </c>
      <c r="G9" s="1">
        <f t="shared" si="0"/>
        <v>20190108</v>
      </c>
      <c r="H9" s="1">
        <v>50</v>
      </c>
      <c r="I9">
        <v>2801.6650097366901</v>
      </c>
      <c r="J9">
        <v>2773.9225161076001</v>
      </c>
      <c r="K9">
        <f t="shared" si="1"/>
        <v>0.55484987258179896</v>
      </c>
      <c r="L9">
        <f t="shared" si="2"/>
        <v>1.0001178283818301E-4</v>
      </c>
      <c r="M9">
        <f t="shared" si="3"/>
        <v>3.7176871470792738</v>
      </c>
      <c r="N9">
        <f t="shared" si="10"/>
        <v>56.033300194733805</v>
      </c>
      <c r="O9">
        <f t="shared" si="11"/>
        <v>-0.49558225038672321</v>
      </c>
      <c r="R9" s="1">
        <v>50</v>
      </c>
      <c r="S9">
        <v>3324.9097954034901</v>
      </c>
      <c r="T9">
        <v>3321.2717986103999</v>
      </c>
      <c r="U9">
        <f t="shared" si="4"/>
        <v>-1.0827599358618045</v>
      </c>
      <c r="V9">
        <f t="shared" si="5"/>
        <v>-1.6300381322522669E-4</v>
      </c>
      <c r="W9">
        <f t="shared" si="6"/>
        <v>-5.7765636121454245</v>
      </c>
      <c r="AA9" s="1">
        <f t="shared" si="7"/>
        <v>-0.52791006328000556</v>
      </c>
      <c r="AB9" s="1">
        <f t="shared" si="8"/>
        <v>-4.3305433430175214E-5</v>
      </c>
      <c r="AC9" s="1">
        <f t="shared" si="9"/>
        <v>-1.5682553244279696</v>
      </c>
    </row>
    <row r="10" spans="1:29" x14ac:dyDescent="0.25">
      <c r="A10">
        <v>20190109</v>
      </c>
      <c r="B10">
        <v>0.56000000000000005</v>
      </c>
      <c r="C10">
        <v>0.46</v>
      </c>
      <c r="D10">
        <v>0.1</v>
      </c>
      <c r="E10">
        <v>0.01</v>
      </c>
      <c r="G10" s="1">
        <f t="shared" si="0"/>
        <v>20190109</v>
      </c>
      <c r="H10" s="1">
        <v>49</v>
      </c>
      <c r="I10">
        <v>2504.8193991186999</v>
      </c>
      <c r="J10">
        <v>2509.4667873380999</v>
      </c>
      <c r="K10">
        <f t="shared" si="1"/>
        <v>-9.4844657538775509E-2</v>
      </c>
      <c r="L10">
        <f t="shared" si="2"/>
        <v>-1.8519425094004475E-5</v>
      </c>
      <c r="M10">
        <f t="shared" si="3"/>
        <v>-0.67368576904456301</v>
      </c>
      <c r="N10">
        <f t="shared" si="10"/>
        <v>51.118763247320409</v>
      </c>
      <c r="O10">
        <f t="shared" si="11"/>
        <v>-8.7707433442859806E-2</v>
      </c>
      <c r="R10" s="1">
        <v>50</v>
      </c>
      <c r="S10">
        <v>2986.4009308816999</v>
      </c>
      <c r="T10">
        <v>2994.3982596398</v>
      </c>
      <c r="U10">
        <f t="shared" si="4"/>
        <v>-0.40005342483799727</v>
      </c>
      <c r="V10">
        <f t="shared" si="5"/>
        <v>-6.6800303458318231E-5</v>
      </c>
      <c r="W10">
        <f t="shared" si="6"/>
        <v>-2.4088063040261121</v>
      </c>
      <c r="AA10" s="1">
        <f t="shared" si="7"/>
        <v>-0.4948980823767728</v>
      </c>
      <c r="AB10" s="1">
        <f t="shared" si="8"/>
        <v>-4.4544651221254194E-5</v>
      </c>
      <c r="AC10" s="1">
        <f t="shared" si="9"/>
        <v>-1.6127693165439827</v>
      </c>
    </row>
    <row r="11" spans="1:29" x14ac:dyDescent="0.25">
      <c r="A11">
        <v>20190110</v>
      </c>
      <c r="B11">
        <v>0.42</v>
      </c>
      <c r="C11">
        <v>0.03</v>
      </c>
      <c r="D11">
        <v>-0.46</v>
      </c>
      <c r="E11">
        <v>0.01</v>
      </c>
      <c r="G11" s="1">
        <f t="shared" si="0"/>
        <v>20190110</v>
      </c>
      <c r="H11" s="1">
        <v>26</v>
      </c>
      <c r="I11">
        <v>1874.31998997919</v>
      </c>
      <c r="J11">
        <v>1837.7010090944</v>
      </c>
      <c r="K11">
        <f t="shared" si="1"/>
        <v>1.4084223417226946</v>
      </c>
      <c r="L11">
        <f t="shared" si="2"/>
        <v>1.9926517264544312E-4</v>
      </c>
      <c r="M11">
        <f t="shared" si="3"/>
        <v>7.5434259701707029</v>
      </c>
      <c r="N11">
        <f t="shared" si="10"/>
        <v>72.089230383815007</v>
      </c>
      <c r="O11">
        <f t="shared" si="11"/>
        <v>0.41023033039818002</v>
      </c>
      <c r="R11" s="1">
        <v>50</v>
      </c>
      <c r="S11">
        <v>4436.6949346061901</v>
      </c>
      <c r="T11">
        <v>4444.0408885478</v>
      </c>
      <c r="U11">
        <f t="shared" si="4"/>
        <v>-0.27308092116780242</v>
      </c>
      <c r="V11">
        <f t="shared" si="5"/>
        <v>-3.072439340865722E-5</v>
      </c>
      <c r="W11">
        <f t="shared" si="6"/>
        <v>-1.1151926932011613</v>
      </c>
      <c r="AA11" s="1">
        <f t="shared" si="7"/>
        <v>1.1353414205548922</v>
      </c>
      <c r="AB11" s="1">
        <f t="shared" si="8"/>
        <v>7.1153788686330153E-5</v>
      </c>
      <c r="AC11" s="1">
        <f t="shared" si="9"/>
        <v>2.6310373146273935</v>
      </c>
    </row>
    <row r="12" spans="1:29" x14ac:dyDescent="0.25">
      <c r="A12">
        <v>20190111</v>
      </c>
      <c r="B12">
        <v>-0.01</v>
      </c>
      <c r="C12">
        <v>0.12</v>
      </c>
      <c r="D12">
        <v>0.22</v>
      </c>
      <c r="E12">
        <v>0.01</v>
      </c>
      <c r="G12" s="1">
        <f t="shared" si="0"/>
        <v>20190111</v>
      </c>
      <c r="H12" s="1">
        <v>34</v>
      </c>
      <c r="I12">
        <v>2781.5438470838999</v>
      </c>
      <c r="J12">
        <v>2767.7950007915001</v>
      </c>
      <c r="K12">
        <f t="shared" si="1"/>
        <v>0.40437783212940515</v>
      </c>
      <c r="L12">
        <f t="shared" si="2"/>
        <v>4.967436637636837E-5</v>
      </c>
      <c r="M12">
        <f t="shared" si="3"/>
        <v>1.8296052282793296</v>
      </c>
      <c r="N12">
        <f t="shared" si="10"/>
        <v>81.810113149526472</v>
      </c>
      <c r="O12">
        <f t="shared" si="11"/>
        <v>0.13484514557799931</v>
      </c>
      <c r="R12" s="1">
        <v>49</v>
      </c>
      <c r="S12">
        <v>3252.0465170739899</v>
      </c>
      <c r="T12">
        <v>3251.7200179097899</v>
      </c>
      <c r="U12">
        <f t="shared" si="4"/>
        <v>3.3367517510212528E-3</v>
      </c>
      <c r="V12">
        <f t="shared" si="5"/>
        <v>5.0281338768255931E-7</v>
      </c>
      <c r="W12">
        <f t="shared" si="6"/>
        <v>1.8354368242179397E-2</v>
      </c>
      <c r="AA12" s="1">
        <f t="shared" si="7"/>
        <v>0.40771458388042642</v>
      </c>
      <c r="AB12" s="1">
        <f t="shared" si="8"/>
        <v>2.7591652234980981E-5</v>
      </c>
      <c r="AC12" s="1">
        <f t="shared" si="9"/>
        <v>1.0121695441800638</v>
      </c>
    </row>
    <row r="13" spans="1:29" x14ac:dyDescent="0.25">
      <c r="A13">
        <v>20190114</v>
      </c>
      <c r="B13">
        <v>-0.6</v>
      </c>
      <c r="C13">
        <v>-0.6</v>
      </c>
      <c r="D13">
        <v>0.94</v>
      </c>
      <c r="E13">
        <v>0.01</v>
      </c>
      <c r="G13" s="1">
        <f t="shared" si="0"/>
        <v>20190114</v>
      </c>
      <c r="H13" s="1">
        <v>50</v>
      </c>
      <c r="I13">
        <v>2227.5720014574899</v>
      </c>
      <c r="J13">
        <v>2230.2473478317002</v>
      </c>
      <c r="K13">
        <f t="shared" si="1"/>
        <v>-5.3506927484204422E-2</v>
      </c>
      <c r="L13">
        <f t="shared" si="2"/>
        <v>-1.1995738395614536E-5</v>
      </c>
      <c r="M13">
        <f t="shared" si="3"/>
        <v>-0.43688992474183452</v>
      </c>
      <c r="N13">
        <f t="shared" si="10"/>
        <v>44.551440029149802</v>
      </c>
      <c r="O13">
        <f t="shared" si="11"/>
        <v>-0.45542869562199506</v>
      </c>
      <c r="R13" s="1">
        <v>50</v>
      </c>
      <c r="S13">
        <v>3132.8386526110999</v>
      </c>
      <c r="T13">
        <v>3121.9091504810999</v>
      </c>
      <c r="U13">
        <f t="shared" si="4"/>
        <v>0.38140995740000105</v>
      </c>
      <c r="V13">
        <f t="shared" si="5"/>
        <v>6.1086011638298971E-5</v>
      </c>
      <c r="W13">
        <f t="shared" si="6"/>
        <v>2.2546120229813393</v>
      </c>
      <c r="AA13" s="1">
        <f t="shared" si="7"/>
        <v>0.32790302991579662</v>
      </c>
      <c r="AB13" s="1">
        <f t="shared" si="8"/>
        <v>3.063279539930904E-5</v>
      </c>
      <c r="AC13" s="1">
        <f t="shared" si="9"/>
        <v>1.1243537811078674</v>
      </c>
    </row>
    <row r="14" spans="1:29" x14ac:dyDescent="0.25">
      <c r="A14">
        <v>20190115</v>
      </c>
      <c r="B14">
        <v>1.06</v>
      </c>
      <c r="C14">
        <v>0</v>
      </c>
      <c r="D14">
        <v>-0.88</v>
      </c>
      <c r="E14">
        <v>0.01</v>
      </c>
      <c r="G14" s="1">
        <f t="shared" si="0"/>
        <v>20190115</v>
      </c>
      <c r="H14" s="1">
        <v>31</v>
      </c>
      <c r="I14">
        <v>2574.7199931144</v>
      </c>
      <c r="J14">
        <v>2549.0799784660999</v>
      </c>
      <c r="K14">
        <f t="shared" si="1"/>
        <v>0.82709724671936025</v>
      </c>
      <c r="L14">
        <f t="shared" si="2"/>
        <v>1.0058536752436053E-4</v>
      </c>
      <c r="M14">
        <f t="shared" si="3"/>
        <v>3.7394014122413388</v>
      </c>
      <c r="N14">
        <f t="shared" si="10"/>
        <v>83.05548364885162</v>
      </c>
      <c r="O14">
        <f t="shared" si="11"/>
        <v>0.8642603604846173</v>
      </c>
      <c r="R14" s="1">
        <v>49</v>
      </c>
      <c r="S14">
        <v>3815.0757114887001</v>
      </c>
      <c r="T14">
        <v>3749.7821278571</v>
      </c>
      <c r="U14">
        <f t="shared" si="4"/>
        <v>-2.392522114930614</v>
      </c>
      <c r="V14">
        <f t="shared" si="5"/>
        <v>-3.1264105389129882E-4</v>
      </c>
      <c r="W14">
        <f t="shared" si="6"/>
        <v>-10.785965982915013</v>
      </c>
      <c r="AA14" s="1">
        <f t="shared" si="7"/>
        <v>-1.5654248682112537</v>
      </c>
      <c r="AB14" s="1">
        <f t="shared" si="8"/>
        <v>-9.8606612897761091E-5</v>
      </c>
      <c r="AC14" s="1">
        <f t="shared" si="9"/>
        <v>-3.5353135673539149</v>
      </c>
    </row>
    <row r="15" spans="1:29" x14ac:dyDescent="0.25">
      <c r="A15">
        <v>20190116</v>
      </c>
      <c r="B15">
        <v>0.28000000000000003</v>
      </c>
      <c r="C15">
        <v>0.03</v>
      </c>
      <c r="D15">
        <v>0.92</v>
      </c>
      <c r="E15">
        <v>0.01</v>
      </c>
      <c r="G15" s="1">
        <f t="shared" si="0"/>
        <v>20190116</v>
      </c>
      <c r="H15" s="1">
        <v>34</v>
      </c>
      <c r="I15">
        <v>2424.6681382061902</v>
      </c>
      <c r="J15">
        <v>2412.8032592534</v>
      </c>
      <c r="K15">
        <f t="shared" si="1"/>
        <v>0.3489670280232397</v>
      </c>
      <c r="L15">
        <f t="shared" si="2"/>
        <v>4.9174663981768365E-5</v>
      </c>
      <c r="M15">
        <f t="shared" si="3"/>
        <v>1.8110349980702711</v>
      </c>
      <c r="N15">
        <f t="shared" si="10"/>
        <v>71.313768770770295</v>
      </c>
      <c r="O15">
        <f t="shared" si="11"/>
        <v>-0.14137194032514278</v>
      </c>
      <c r="R15" s="1">
        <v>50</v>
      </c>
      <c r="S15">
        <v>2620.5809736359902</v>
      </c>
      <c r="T15">
        <v>2639.3183313746899</v>
      </c>
      <c r="U15">
        <f t="shared" si="4"/>
        <v>9.474715477399509E-2</v>
      </c>
      <c r="V15">
        <f t="shared" si="5"/>
        <v>1.7949171505326908E-5</v>
      </c>
      <c r="W15">
        <f t="shared" si="6"/>
        <v>0.65728960931361602</v>
      </c>
      <c r="AA15" s="1">
        <f t="shared" si="7"/>
        <v>0.44371418279723479</v>
      </c>
      <c r="AB15" s="1">
        <f t="shared" si="8"/>
        <v>3.5855353015312398E-5</v>
      </c>
      <c r="AC15" s="1">
        <f t="shared" si="9"/>
        <v>1.3172978405132652</v>
      </c>
    </row>
    <row r="16" spans="1:29" x14ac:dyDescent="0.25">
      <c r="A16">
        <v>20190117</v>
      </c>
      <c r="B16">
        <v>0.75</v>
      </c>
      <c r="C16">
        <v>0.11</v>
      </c>
      <c r="D16">
        <v>-0.24</v>
      </c>
      <c r="E16">
        <v>0.01</v>
      </c>
      <c r="G16" s="1">
        <f t="shared" si="0"/>
        <v>20190117</v>
      </c>
      <c r="H16" s="1">
        <v>30</v>
      </c>
      <c r="I16">
        <v>2142.4674887655901</v>
      </c>
      <c r="J16">
        <v>2102.4874937534901</v>
      </c>
      <c r="K16">
        <f t="shared" si="1"/>
        <v>1.3326665004033353</v>
      </c>
      <c r="L16">
        <f t="shared" si="2"/>
        <v>1.9015568525796705E-4</v>
      </c>
      <c r="M16">
        <f t="shared" si="3"/>
        <v>7.1865112569186262</v>
      </c>
      <c r="N16">
        <f t="shared" si="10"/>
        <v>71.415582958853008</v>
      </c>
      <c r="O16">
        <f t="shared" si="11"/>
        <v>1.4276932749128779E-3</v>
      </c>
      <c r="R16" s="1">
        <v>50</v>
      </c>
      <c r="S16">
        <v>4319.9825930596999</v>
      </c>
      <c r="T16">
        <v>4251.7940320368998</v>
      </c>
      <c r="U16">
        <f t="shared" si="4"/>
        <v>-2.1137712204560009</v>
      </c>
      <c r="V16">
        <f t="shared" si="5"/>
        <v>-2.4857403775076095E-4</v>
      </c>
      <c r="W16">
        <f t="shared" si="6"/>
        <v>-8.6745606200649199</v>
      </c>
      <c r="AA16" s="1">
        <f t="shared" si="7"/>
        <v>-0.78110472005266551</v>
      </c>
      <c r="AB16" s="1">
        <f t="shared" si="8"/>
        <v>-5.0355258979555095E-5</v>
      </c>
      <c r="AC16" s="1">
        <f t="shared" si="9"/>
        <v>-1.8212247821064231</v>
      </c>
    </row>
    <row r="17" spans="1:29" x14ac:dyDescent="0.25">
      <c r="A17">
        <v>20190118</v>
      </c>
      <c r="B17">
        <v>1.29</v>
      </c>
      <c r="C17">
        <v>-0.37</v>
      </c>
      <c r="D17">
        <v>0.11</v>
      </c>
      <c r="E17">
        <v>0.01</v>
      </c>
      <c r="G17" s="1">
        <f t="shared" si="0"/>
        <v>20190118</v>
      </c>
      <c r="H17" s="1">
        <v>34</v>
      </c>
      <c r="I17">
        <v>2553.0767698287</v>
      </c>
      <c r="J17">
        <v>2559.2120800020002</v>
      </c>
      <c r="K17">
        <f t="shared" si="1"/>
        <v>-0.18045029921471295</v>
      </c>
      <c r="L17">
        <f t="shared" si="2"/>
        <v>-2.3973433937899532E-5</v>
      </c>
      <c r="M17">
        <f t="shared" si="3"/>
        <v>-0.87122348793415849</v>
      </c>
      <c r="N17">
        <f t="shared" si="10"/>
        <v>75.090493230255888</v>
      </c>
      <c r="O17">
        <f t="shared" si="11"/>
        <v>5.1458100867428636E-2</v>
      </c>
      <c r="R17" s="1">
        <v>31</v>
      </c>
      <c r="S17">
        <v>1482.5700063704001</v>
      </c>
      <c r="T17">
        <v>1474.2799959182</v>
      </c>
      <c r="U17">
        <f t="shared" si="4"/>
        <v>-1.5574196920064525</v>
      </c>
      <c r="V17">
        <f t="shared" si="5"/>
        <v>-3.2748196126835888E-4</v>
      </c>
      <c r="W17">
        <f t="shared" si="6"/>
        <v>-11.268079605191472</v>
      </c>
      <c r="AA17" s="1">
        <f t="shared" si="7"/>
        <v>-1.7378699912211655</v>
      </c>
      <c r="AB17" s="1">
        <f t="shared" si="8"/>
        <v>-1.4148767860083165E-4</v>
      </c>
      <c r="AC17" s="1">
        <f t="shared" si="9"/>
        <v>-5.0335634663360995</v>
      </c>
    </row>
    <row r="18" spans="1:29" x14ac:dyDescent="0.25">
      <c r="A18">
        <v>20190122</v>
      </c>
      <c r="B18">
        <v>-1.53</v>
      </c>
      <c r="C18">
        <v>-0.41</v>
      </c>
      <c r="D18">
        <v>0.32</v>
      </c>
      <c r="E18">
        <v>0.01</v>
      </c>
      <c r="G18" s="1">
        <f t="shared" si="0"/>
        <v>20190122</v>
      </c>
      <c r="H18" s="1">
        <v>42</v>
      </c>
      <c r="I18">
        <v>2128.1815304756001</v>
      </c>
      <c r="J18">
        <v>2134.9114246366998</v>
      </c>
      <c r="K18">
        <f t="shared" si="1"/>
        <v>-0.16023557526428012</v>
      </c>
      <c r="L18">
        <f t="shared" si="2"/>
        <v>-3.1523060317338448E-5</v>
      </c>
      <c r="M18">
        <f t="shared" si="3"/>
        <v>-1.1440156374635801</v>
      </c>
      <c r="N18">
        <f t="shared" si="10"/>
        <v>50.670988820847619</v>
      </c>
      <c r="O18">
        <f t="shared" si="11"/>
        <v>-0.32520101225768783</v>
      </c>
      <c r="R18" s="1">
        <v>50</v>
      </c>
      <c r="S18">
        <v>1772.5999929907</v>
      </c>
      <c r="T18">
        <v>1807.9175131325001</v>
      </c>
      <c r="U18">
        <f t="shared" si="4"/>
        <v>2.2363504028360013</v>
      </c>
      <c r="V18">
        <f t="shared" si="5"/>
        <v>6.1848795273883208E-4</v>
      </c>
      <c r="W18">
        <f t="shared" si="6"/>
        <v>25.317248026127004</v>
      </c>
      <c r="AA18" s="1">
        <f t="shared" si="7"/>
        <v>2.0761148275717209</v>
      </c>
      <c r="AB18" s="1">
        <f t="shared" si="8"/>
        <v>2.386624875125317E-4</v>
      </c>
      <c r="AC18" s="1">
        <f t="shared" si="9"/>
        <v>9.1007317999141755</v>
      </c>
    </row>
    <row r="19" spans="1:29" x14ac:dyDescent="0.25">
      <c r="A19">
        <v>20190123</v>
      </c>
      <c r="B19">
        <v>0.15</v>
      </c>
      <c r="C19">
        <v>-0.39</v>
      </c>
      <c r="D19">
        <v>-0.14000000000000001</v>
      </c>
      <c r="E19">
        <v>0.01</v>
      </c>
      <c r="G19" s="1">
        <f t="shared" si="0"/>
        <v>20190123</v>
      </c>
      <c r="H19" s="1">
        <v>41</v>
      </c>
      <c r="I19">
        <v>3587.0873237250998</v>
      </c>
      <c r="J19">
        <v>3579.2127498984901</v>
      </c>
      <c r="K19">
        <f t="shared" si="1"/>
        <v>0.19206277625877502</v>
      </c>
      <c r="L19">
        <f t="shared" si="2"/>
        <v>2.2000854313097501E-5</v>
      </c>
      <c r="M19">
        <f t="shared" si="3"/>
        <v>0.80625522110335801</v>
      </c>
      <c r="N19">
        <f t="shared" si="10"/>
        <v>87.489934725002442</v>
      </c>
      <c r="O19">
        <f t="shared" si="11"/>
        <v>0.72662773632328181</v>
      </c>
      <c r="R19" s="1">
        <v>50</v>
      </c>
      <c r="S19">
        <v>3436.2938790323001</v>
      </c>
      <c r="T19">
        <v>3449.9214332104002</v>
      </c>
      <c r="U19">
        <f t="shared" si="4"/>
        <v>0.12255108356200253</v>
      </c>
      <c r="V19">
        <f t="shared" si="5"/>
        <v>1.7761431083947891E-5</v>
      </c>
      <c r="W19">
        <f t="shared" si="6"/>
        <v>0.65039240246664853</v>
      </c>
      <c r="AA19" s="1">
        <f t="shared" si="7"/>
        <v>0.31461385982077755</v>
      </c>
      <c r="AB19" s="1">
        <f t="shared" si="8"/>
        <v>2.0129322228801794E-5</v>
      </c>
      <c r="AC19" s="1">
        <f t="shared" si="9"/>
        <v>0.73741850388717722</v>
      </c>
    </row>
    <row r="20" spans="1:29" x14ac:dyDescent="0.25">
      <c r="A20">
        <v>20190124</v>
      </c>
      <c r="B20">
        <v>0.23</v>
      </c>
      <c r="C20">
        <v>0.44</v>
      </c>
      <c r="D20">
        <v>0</v>
      </c>
      <c r="E20">
        <v>0.01</v>
      </c>
      <c r="G20" s="1">
        <f t="shared" si="0"/>
        <v>20190124</v>
      </c>
      <c r="H20" s="1">
        <v>50</v>
      </c>
      <c r="I20">
        <v>3362.5500161647001</v>
      </c>
      <c r="J20">
        <v>3293.3300007581902</v>
      </c>
      <c r="K20">
        <f t="shared" si="1"/>
        <v>1.3844003081301981</v>
      </c>
      <c r="L20">
        <f t="shared" si="2"/>
        <v>2.101824457025991E-4</v>
      </c>
      <c r="M20">
        <f t="shared" si="3"/>
        <v>7.9727324097132568</v>
      </c>
      <c r="N20">
        <f t="shared" si="10"/>
        <v>67.251000323294008</v>
      </c>
      <c r="O20">
        <f t="shared" si="11"/>
        <v>-0.23132871758703744</v>
      </c>
      <c r="R20" s="1">
        <v>50</v>
      </c>
      <c r="S20">
        <v>2943.8189300294998</v>
      </c>
      <c r="T20">
        <v>2929.50508177249</v>
      </c>
      <c r="U20">
        <f t="shared" si="4"/>
        <v>-0.51627696514019594</v>
      </c>
      <c r="V20">
        <f t="shared" si="5"/>
        <v>-8.8116755344186634E-5</v>
      </c>
      <c r="W20">
        <f t="shared" si="6"/>
        <v>-3.1652271754314842</v>
      </c>
      <c r="AA20" s="1">
        <f t="shared" si="7"/>
        <v>0.86812334299000216</v>
      </c>
      <c r="AB20" s="1">
        <f t="shared" si="8"/>
        <v>6.9753041136111615E-5</v>
      </c>
      <c r="AC20" s="1">
        <f t="shared" si="9"/>
        <v>2.5785819573836744</v>
      </c>
    </row>
    <row r="21" spans="1:29" x14ac:dyDescent="0.25">
      <c r="A21">
        <v>20190125</v>
      </c>
      <c r="B21">
        <v>0.9</v>
      </c>
      <c r="C21">
        <v>0.46</v>
      </c>
      <c r="D21">
        <v>-0.35</v>
      </c>
      <c r="E21">
        <v>0.01</v>
      </c>
      <c r="G21" s="1">
        <f t="shared" si="0"/>
        <v>20190125</v>
      </c>
      <c r="H21" s="1">
        <v>46</v>
      </c>
      <c r="I21">
        <v>3167.7230240107901</v>
      </c>
      <c r="J21">
        <v>3210.1839125156998</v>
      </c>
      <c r="K21">
        <f t="shared" si="1"/>
        <v>-0.92306279358499321</v>
      </c>
      <c r="L21">
        <f t="shared" si="2"/>
        <v>-1.3226933304152875E-4</v>
      </c>
      <c r="M21">
        <f t="shared" si="3"/>
        <v>-4.7134482047920141</v>
      </c>
      <c r="N21">
        <f t="shared" si="10"/>
        <v>68.863544000234569</v>
      </c>
      <c r="O21">
        <f t="shared" si="11"/>
        <v>2.3977987973243797E-2</v>
      </c>
      <c r="R21" s="1">
        <v>34</v>
      </c>
      <c r="S21">
        <v>2275.1250102518902</v>
      </c>
      <c r="T21">
        <v>2310.1349914074899</v>
      </c>
      <c r="U21">
        <f t="shared" si="4"/>
        <v>0.12970532810587321</v>
      </c>
      <c r="V21">
        <f t="shared" si="5"/>
        <v>1.9089711951909925E-5</v>
      </c>
      <c r="W21">
        <f t="shared" si="6"/>
        <v>0.69920091047797062</v>
      </c>
      <c r="AA21" s="1">
        <f t="shared" si="7"/>
        <v>-0.79335746547912001</v>
      </c>
      <c r="AB21" s="1">
        <f t="shared" si="8"/>
        <v>-5.7601638310918024E-5</v>
      </c>
      <c r="AC21" s="1">
        <f t="shared" si="9"/>
        <v>-2.0805714896425909</v>
      </c>
    </row>
    <row r="22" spans="1:29" x14ac:dyDescent="0.25">
      <c r="A22">
        <v>20190128</v>
      </c>
      <c r="B22">
        <v>-0.8</v>
      </c>
      <c r="C22">
        <v>-0.17</v>
      </c>
      <c r="D22">
        <v>0.62</v>
      </c>
      <c r="E22">
        <v>0.01</v>
      </c>
      <c r="G22" s="1">
        <f t="shared" si="0"/>
        <v>20190128</v>
      </c>
      <c r="H22" s="1">
        <v>50</v>
      </c>
      <c r="I22">
        <v>2301.1070675848</v>
      </c>
      <c r="J22">
        <v>2273.18909311269</v>
      </c>
      <c r="K22">
        <f t="shared" si="1"/>
        <v>0.55835948944220037</v>
      </c>
      <c r="L22">
        <f t="shared" si="2"/>
        <v>1.2281413172663866E-4</v>
      </c>
      <c r="M22">
        <f t="shared" si="3"/>
        <v>4.5844199401045005</v>
      </c>
      <c r="N22">
        <f t="shared" si="10"/>
        <v>46.022141351696</v>
      </c>
      <c r="O22">
        <f t="shared" si="11"/>
        <v>-0.33169078037082678</v>
      </c>
      <c r="R22" s="1">
        <v>50</v>
      </c>
      <c r="S22">
        <v>2785.8149882855</v>
      </c>
      <c r="T22">
        <v>2765.7524861393999</v>
      </c>
      <c r="U22">
        <f t="shared" si="4"/>
        <v>0.39874995707799832</v>
      </c>
      <c r="V22">
        <f t="shared" si="5"/>
        <v>7.2087064745731633E-5</v>
      </c>
      <c r="W22">
        <f t="shared" si="6"/>
        <v>2.6660015932246317</v>
      </c>
      <c r="AA22" s="1">
        <f t="shared" si="7"/>
        <v>0.95710944652019869</v>
      </c>
      <c r="AB22" s="1">
        <f t="shared" si="8"/>
        <v>9.4971278339593177E-5</v>
      </c>
      <c r="AC22" s="1">
        <f t="shared" si="9"/>
        <v>3.5270629826817723</v>
      </c>
    </row>
    <row r="23" spans="1:29" x14ac:dyDescent="0.25">
      <c r="A23">
        <v>20190129</v>
      </c>
      <c r="B23">
        <v>-0.19</v>
      </c>
      <c r="C23">
        <v>-0.01</v>
      </c>
      <c r="D23">
        <v>0.17</v>
      </c>
      <c r="E23">
        <v>0.01</v>
      </c>
      <c r="G23" s="1">
        <f t="shared" si="0"/>
        <v>20190129</v>
      </c>
      <c r="H23" s="1">
        <v>30</v>
      </c>
      <c r="I23">
        <v>4068.6215097905902</v>
      </c>
      <c r="J23">
        <v>4074.8207268714</v>
      </c>
      <c r="K23">
        <f t="shared" si="1"/>
        <v>-0.20664056936032768</v>
      </c>
      <c r="L23">
        <f t="shared" si="2"/>
        <v>-1.5213471944738824E-5</v>
      </c>
      <c r="M23">
        <f t="shared" si="3"/>
        <v>-0.55375703185861491</v>
      </c>
      <c r="N23">
        <f t="shared" si="10"/>
        <v>135.62071699301967</v>
      </c>
      <c r="O23">
        <f t="shared" si="11"/>
        <v>1.9468580341931832</v>
      </c>
      <c r="R23" s="1">
        <v>50</v>
      </c>
      <c r="S23">
        <v>2950.4631153345899</v>
      </c>
      <c r="T23">
        <v>2963.5196738241898</v>
      </c>
      <c r="U23">
        <f t="shared" si="4"/>
        <v>0.4511311697919973</v>
      </c>
      <c r="V23">
        <f t="shared" si="5"/>
        <v>7.6114083833607194E-5</v>
      </c>
      <c r="W23">
        <f t="shared" si="6"/>
        <v>2.8170062055364875</v>
      </c>
      <c r="AA23" s="1">
        <f t="shared" si="7"/>
        <v>0.24449060043166962</v>
      </c>
      <c r="AB23" s="1">
        <f t="shared" si="8"/>
        <v>1.2531697527511051E-5</v>
      </c>
      <c r="AC23" s="1">
        <f t="shared" si="9"/>
        <v>0.45845178304235734</v>
      </c>
    </row>
    <row r="24" spans="1:29" x14ac:dyDescent="0.25">
      <c r="A24">
        <v>20190130</v>
      </c>
      <c r="B24">
        <v>1.51</v>
      </c>
      <c r="C24">
        <v>-0.15</v>
      </c>
      <c r="D24">
        <v>-0.94</v>
      </c>
      <c r="E24">
        <v>0.01</v>
      </c>
      <c r="G24" s="1">
        <f t="shared" si="0"/>
        <v>20190130</v>
      </c>
      <c r="H24" s="1">
        <v>38</v>
      </c>
      <c r="I24">
        <v>2976.4349886179998</v>
      </c>
      <c r="J24">
        <v>2927.9674967526898</v>
      </c>
      <c r="K24">
        <f t="shared" si="1"/>
        <v>1.2754603122449992</v>
      </c>
      <c r="L24">
        <f t="shared" si="2"/>
        <v>1.6553288900598669E-4</v>
      </c>
      <c r="M24">
        <f t="shared" si="3"/>
        <v>6.2276773624874826</v>
      </c>
      <c r="N24">
        <f t="shared" si="10"/>
        <v>78.327236542578945</v>
      </c>
      <c r="O24">
        <f t="shared" si="11"/>
        <v>-0.4224537498455313</v>
      </c>
      <c r="R24" s="1">
        <v>50</v>
      </c>
      <c r="S24">
        <v>2965.45398998269</v>
      </c>
      <c r="T24">
        <v>2983.4300465582</v>
      </c>
      <c r="U24">
        <f t="shared" si="4"/>
        <v>-1.1504788684897993</v>
      </c>
      <c r="V24">
        <f t="shared" si="5"/>
        <v>-1.9281143692593633E-4</v>
      </c>
      <c r="W24">
        <f t="shared" si="6"/>
        <v>-6.7963181283164031</v>
      </c>
      <c r="AA24" s="1">
        <f t="shared" si="7"/>
        <v>0.12498144375519993</v>
      </c>
      <c r="AB24" s="1">
        <f t="shared" si="8"/>
        <v>9.14139108960827E-6</v>
      </c>
      <c r="AC24" s="1">
        <f t="shared" si="9"/>
        <v>0.33421651180653988</v>
      </c>
    </row>
    <row r="25" spans="1:29" x14ac:dyDescent="0.25">
      <c r="A25">
        <v>20190131</v>
      </c>
      <c r="B25">
        <v>0.92</v>
      </c>
      <c r="C25">
        <v>0.11</v>
      </c>
      <c r="D25">
        <v>-1.08</v>
      </c>
      <c r="E25">
        <v>0.01</v>
      </c>
      <c r="G25" s="1">
        <f t="shared" si="0"/>
        <v>20190131</v>
      </c>
      <c r="H25" s="1">
        <v>49</v>
      </c>
      <c r="I25">
        <v>5567.3109158276902</v>
      </c>
      <c r="J25">
        <v>5503.4968352319001</v>
      </c>
      <c r="K25">
        <f t="shared" si="1"/>
        <v>1.3023281754242872</v>
      </c>
      <c r="L25">
        <f t="shared" si="2"/>
        <v>1.1595188024324746E-4</v>
      </c>
      <c r="M25">
        <f t="shared" si="3"/>
        <v>4.3228240437525711</v>
      </c>
      <c r="N25">
        <f t="shared" si="10"/>
        <v>113.61859011893246</v>
      </c>
      <c r="O25">
        <f t="shared" si="11"/>
        <v>0.45056298593106914</v>
      </c>
      <c r="R25" s="1">
        <v>49</v>
      </c>
      <c r="S25">
        <v>2424.3862965107</v>
      </c>
      <c r="T25">
        <v>2406.7779307364999</v>
      </c>
      <c r="U25">
        <f t="shared" si="4"/>
        <v>-1.279354403555105</v>
      </c>
      <c r="V25">
        <f t="shared" si="5"/>
        <v>-2.6046593237215212E-4</v>
      </c>
      <c r="W25">
        <f t="shared" si="6"/>
        <v>-9.0702039077977368</v>
      </c>
      <c r="AA25" s="1">
        <f t="shared" si="7"/>
        <v>2.2973771869182258E-2</v>
      </c>
      <c r="AB25" s="1">
        <f t="shared" si="8"/>
        <v>1.4231045758776714E-6</v>
      </c>
      <c r="AC25" s="1">
        <f t="shared" si="9"/>
        <v>5.1956772920669358E-2</v>
      </c>
    </row>
    <row r="26" spans="1:29" x14ac:dyDescent="0.25">
      <c r="A26">
        <v>20190201</v>
      </c>
      <c r="B26">
        <v>0.14000000000000001</v>
      </c>
      <c r="C26">
        <v>-0.14000000000000001</v>
      </c>
      <c r="D26">
        <v>0.42</v>
      </c>
      <c r="E26">
        <v>0.01</v>
      </c>
      <c r="G26" s="1">
        <f t="shared" si="0"/>
        <v>20190201</v>
      </c>
      <c r="H26" s="1">
        <v>32</v>
      </c>
      <c r="I26">
        <v>2574.4223361015002</v>
      </c>
      <c r="J26">
        <v>2575.8992729186002</v>
      </c>
      <c r="K26">
        <f t="shared" si="1"/>
        <v>-4.615427553437712E-2</v>
      </c>
      <c r="L26">
        <f t="shared" si="2"/>
        <v>-5.7336745758177007E-6</v>
      </c>
      <c r="M26">
        <f t="shared" si="3"/>
        <v>-0.20906088466441375</v>
      </c>
      <c r="N26">
        <f t="shared" si="10"/>
        <v>80.45069800317188</v>
      </c>
      <c r="O26">
        <f t="shared" si="11"/>
        <v>-0.29192310942286337</v>
      </c>
      <c r="R26" s="1">
        <v>45</v>
      </c>
      <c r="S26">
        <v>3239.2951581482998</v>
      </c>
      <c r="T26">
        <v>3224.5936298368902</v>
      </c>
      <c r="U26">
        <f t="shared" si="4"/>
        <v>-0.46670062914243721</v>
      </c>
      <c r="V26">
        <f t="shared" si="5"/>
        <v>-6.5129224709384529E-5</v>
      </c>
      <c r="W26">
        <f t="shared" si="6"/>
        <v>-2.3492590796242108</v>
      </c>
      <c r="AA26" s="1">
        <f t="shared" si="7"/>
        <v>-0.51285490467681427</v>
      </c>
      <c r="AB26" s="1">
        <f t="shared" si="8"/>
        <v>-3.3706196231332479E-5</v>
      </c>
      <c r="AC26" s="1">
        <f t="shared" si="9"/>
        <v>-1.2227596862892653</v>
      </c>
    </row>
    <row r="27" spans="1:29" x14ac:dyDescent="0.25">
      <c r="A27">
        <v>20190204</v>
      </c>
      <c r="B27">
        <v>0.72</v>
      </c>
      <c r="C27">
        <v>0.5</v>
      </c>
      <c r="D27">
        <v>-0.45</v>
      </c>
      <c r="E27">
        <v>0.01</v>
      </c>
      <c r="G27" s="1">
        <f t="shared" si="0"/>
        <v>20190204</v>
      </c>
      <c r="H27" s="1">
        <v>39</v>
      </c>
      <c r="I27">
        <v>3611.4922696352901</v>
      </c>
      <c r="J27">
        <v>3572.4186695814901</v>
      </c>
      <c r="K27">
        <f t="shared" si="1"/>
        <v>1.0018871808666658</v>
      </c>
      <c r="L27">
        <f t="shared" si="2"/>
        <v>1.0937575818451718E-4</v>
      </c>
      <c r="M27">
        <f t="shared" si="3"/>
        <v>4.0727480022421103</v>
      </c>
      <c r="N27">
        <f t="shared" si="10"/>
        <v>92.602365888084364</v>
      </c>
      <c r="O27">
        <f t="shared" si="11"/>
        <v>0.1510449031086516</v>
      </c>
      <c r="R27" s="1">
        <v>42</v>
      </c>
      <c r="S27">
        <v>4859.2257074122899</v>
      </c>
      <c r="T27">
        <v>4837.6524797680004</v>
      </c>
      <c r="U27">
        <f t="shared" si="4"/>
        <v>-1.2336482772449893</v>
      </c>
      <c r="V27">
        <f t="shared" si="5"/>
        <v>-1.0710407136722305E-4</v>
      </c>
      <c r="W27">
        <f t="shared" si="6"/>
        <v>-3.8340729482719937</v>
      </c>
      <c r="AA27" s="1">
        <f t="shared" si="7"/>
        <v>-0.23176109637832343</v>
      </c>
      <c r="AB27" s="1">
        <f t="shared" si="8"/>
        <v>-1.1207954926331861E-5</v>
      </c>
      <c r="AC27" s="1">
        <f t="shared" si="9"/>
        <v>-0.40825700329893966</v>
      </c>
    </row>
    <row r="28" spans="1:29" x14ac:dyDescent="0.25">
      <c r="A28">
        <v>20190205</v>
      </c>
      <c r="B28">
        <v>0.43</v>
      </c>
      <c r="C28">
        <v>-0.09</v>
      </c>
      <c r="D28">
        <v>-0.6</v>
      </c>
      <c r="E28">
        <v>0.01</v>
      </c>
      <c r="G28" s="1">
        <f t="shared" si="0"/>
        <v>20190205</v>
      </c>
      <c r="H28" s="1">
        <v>36</v>
      </c>
      <c r="I28">
        <v>3966.2505408523998</v>
      </c>
      <c r="J28">
        <v>3939.4308549165999</v>
      </c>
      <c r="K28">
        <f t="shared" si="1"/>
        <v>0.74499127599444315</v>
      </c>
      <c r="L28">
        <f t="shared" si="2"/>
        <v>6.8080103252295167E-5</v>
      </c>
      <c r="M28">
        <f t="shared" si="3"/>
        <v>2.5159686184949681</v>
      </c>
      <c r="N28">
        <f t="shared" si="10"/>
        <v>110.17362613478889</v>
      </c>
      <c r="O28">
        <f t="shared" si="11"/>
        <v>0.18974958229404715</v>
      </c>
      <c r="R28" s="1">
        <v>50</v>
      </c>
      <c r="S28">
        <v>2651.7192553281998</v>
      </c>
      <c r="T28">
        <v>2680.87548553949</v>
      </c>
      <c r="U28">
        <f t="shared" si="4"/>
        <v>0.15312460422580448</v>
      </c>
      <c r="V28">
        <f t="shared" si="5"/>
        <v>2.855869380203427E-5</v>
      </c>
      <c r="W28">
        <f t="shared" si="6"/>
        <v>1.0478291188982691</v>
      </c>
      <c r="AA28" s="1">
        <f t="shared" si="7"/>
        <v>0.89811588022024758</v>
      </c>
      <c r="AB28" s="1">
        <f t="shared" si="8"/>
        <v>5.508353985254481E-5</v>
      </c>
      <c r="AC28" s="1">
        <f t="shared" si="9"/>
        <v>2.0308403864675917</v>
      </c>
    </row>
    <row r="29" spans="1:29" x14ac:dyDescent="0.25">
      <c r="A29">
        <v>20190206</v>
      </c>
      <c r="B29">
        <v>-0.22</v>
      </c>
      <c r="C29">
        <v>-0.03</v>
      </c>
      <c r="D29">
        <v>0.06</v>
      </c>
      <c r="E29">
        <v>0.01</v>
      </c>
      <c r="G29" s="1">
        <f t="shared" si="0"/>
        <v>20190206</v>
      </c>
      <c r="H29" s="1">
        <v>42</v>
      </c>
      <c r="I29">
        <v>3008.0191450120901</v>
      </c>
      <c r="J29">
        <v>3025.0958290099002</v>
      </c>
      <c r="K29">
        <f t="shared" si="1"/>
        <v>-0.40658771423357265</v>
      </c>
      <c r="L29">
        <f t="shared" si="2"/>
        <v>-5.6450059644554036E-5</v>
      </c>
      <c r="M29">
        <f t="shared" si="3"/>
        <v>-2.0394023877350231</v>
      </c>
      <c r="N29">
        <f t="shared" si="10"/>
        <v>71.619503452668809</v>
      </c>
      <c r="O29">
        <f t="shared" si="11"/>
        <v>-0.349939672812004</v>
      </c>
      <c r="R29" s="1">
        <v>50</v>
      </c>
      <c r="S29">
        <v>2719.5760421753998</v>
      </c>
      <c r="T29">
        <v>2732.4819128807899</v>
      </c>
      <c r="U29">
        <f t="shared" si="4"/>
        <v>0.47811741410780084</v>
      </c>
      <c r="V29">
        <f t="shared" si="5"/>
        <v>8.7487754603969762E-5</v>
      </c>
      <c r="W29">
        <f t="shared" si="6"/>
        <v>3.2446918251826107</v>
      </c>
      <c r="AA29" s="1">
        <f t="shared" si="7"/>
        <v>7.1529699874228192E-2</v>
      </c>
      <c r="AB29" s="1">
        <f t="shared" si="8"/>
        <v>5.6466775600333396E-6</v>
      </c>
      <c r="AC29" s="1">
        <f t="shared" si="9"/>
        <v>0.20631568757178975</v>
      </c>
    </row>
    <row r="30" spans="1:29" x14ac:dyDescent="0.25">
      <c r="A30">
        <v>20190207</v>
      </c>
      <c r="B30">
        <v>-0.93</v>
      </c>
      <c r="C30">
        <v>-0.14000000000000001</v>
      </c>
      <c r="D30">
        <v>0.39</v>
      </c>
      <c r="E30">
        <v>0.01</v>
      </c>
      <c r="G30" s="1">
        <f t="shared" si="0"/>
        <v>20190207</v>
      </c>
      <c r="H30" s="1">
        <v>37</v>
      </c>
      <c r="I30">
        <v>3403.1922597883899</v>
      </c>
      <c r="J30">
        <v>3391.0825409893</v>
      </c>
      <c r="K30">
        <f t="shared" si="1"/>
        <v>0.32728969727270091</v>
      </c>
      <c r="L30">
        <f t="shared" si="2"/>
        <v>3.5710480805805145E-5</v>
      </c>
      <c r="M30">
        <f t="shared" si="3"/>
        <v>1.3119406816550327</v>
      </c>
      <c r="N30">
        <f t="shared" si="10"/>
        <v>91.978169183470001</v>
      </c>
      <c r="O30">
        <f t="shared" si="11"/>
        <v>0.2842614755665771</v>
      </c>
      <c r="R30" s="1">
        <v>50</v>
      </c>
      <c r="S30">
        <v>3856.3424817921</v>
      </c>
      <c r="T30">
        <v>3920.3724381924999</v>
      </c>
      <c r="U30">
        <f t="shared" si="4"/>
        <v>2.2105991280079982</v>
      </c>
      <c r="V30">
        <f t="shared" si="5"/>
        <v>2.8193738769207371E-4</v>
      </c>
      <c r="W30">
        <f t="shared" si="6"/>
        <v>10.837241065017</v>
      </c>
      <c r="AA30" s="1">
        <f t="shared" si="7"/>
        <v>2.537888825280699</v>
      </c>
      <c r="AB30" s="1">
        <f t="shared" si="8"/>
        <v>1.4923637386044886E-4</v>
      </c>
      <c r="AC30" s="1">
        <f t="shared" si="9"/>
        <v>5.5977852777448156</v>
      </c>
    </row>
    <row r="31" spans="1:29" x14ac:dyDescent="0.25">
      <c r="A31">
        <v>20190208</v>
      </c>
      <c r="B31">
        <v>0.09</v>
      </c>
      <c r="C31">
        <v>0.05</v>
      </c>
      <c r="D31">
        <v>-0.68</v>
      </c>
      <c r="E31">
        <v>0.01</v>
      </c>
      <c r="G31" s="1">
        <f t="shared" si="0"/>
        <v>20190208</v>
      </c>
      <c r="H31" s="1">
        <v>25</v>
      </c>
      <c r="I31">
        <v>1790.870009303</v>
      </c>
      <c r="J31">
        <v>1732.5800067186999</v>
      </c>
      <c r="K31">
        <f t="shared" si="1"/>
        <v>2.3316001033720024</v>
      </c>
      <c r="L31">
        <f t="shared" si="2"/>
        <v>3.3643469483810083E-4</v>
      </c>
      <c r="M31">
        <f t="shared" si="3"/>
        <v>13.063340534050582</v>
      </c>
      <c r="N31">
        <f t="shared" si="10"/>
        <v>71.634800372119997</v>
      </c>
      <c r="O31">
        <f t="shared" si="11"/>
        <v>-0.22117605723126355</v>
      </c>
      <c r="R31" s="1">
        <v>50</v>
      </c>
      <c r="S31">
        <v>3460.1986691952902</v>
      </c>
      <c r="T31">
        <v>3420.02803087239</v>
      </c>
      <c r="U31">
        <f t="shared" si="4"/>
        <v>-0.8934127664580046</v>
      </c>
      <c r="V31">
        <f t="shared" si="5"/>
        <v>-1.3061483098869667E-4</v>
      </c>
      <c r="W31">
        <f t="shared" si="6"/>
        <v>-4.6558803519072711</v>
      </c>
      <c r="AA31" s="1">
        <f t="shared" si="7"/>
        <v>1.4381873369139977</v>
      </c>
      <c r="AB31" s="1">
        <f t="shared" si="8"/>
        <v>1.0444067232866476E-4</v>
      </c>
      <c r="AC31" s="1">
        <f t="shared" si="9"/>
        <v>3.8854698465867976</v>
      </c>
    </row>
    <row r="32" spans="1:29" x14ac:dyDescent="0.25">
      <c r="A32">
        <v>20190211</v>
      </c>
      <c r="B32">
        <v>0.14000000000000001</v>
      </c>
      <c r="C32">
        <v>0.66</v>
      </c>
      <c r="D32">
        <v>0.22</v>
      </c>
      <c r="E32">
        <v>0.01</v>
      </c>
      <c r="G32" s="1">
        <f t="shared" si="0"/>
        <v>20190211</v>
      </c>
      <c r="H32" s="1">
        <v>35</v>
      </c>
      <c r="I32">
        <v>2394.3587153552899</v>
      </c>
      <c r="J32">
        <v>2359.0921268463999</v>
      </c>
      <c r="K32">
        <f t="shared" si="1"/>
        <v>1.0076168145397137</v>
      </c>
      <c r="L32">
        <f t="shared" si="2"/>
        <v>1.4949220552922554E-4</v>
      </c>
      <c r="M32">
        <f t="shared" si="3"/>
        <v>5.6076448344393848</v>
      </c>
      <c r="N32">
        <f t="shared" si="10"/>
        <v>68.410249010151134</v>
      </c>
      <c r="O32">
        <f t="shared" si="11"/>
        <v>-4.5013755119276411E-2</v>
      </c>
      <c r="R32" s="1">
        <v>49</v>
      </c>
      <c r="S32">
        <v>3052.5330297946002</v>
      </c>
      <c r="T32">
        <v>3059.6046884058901</v>
      </c>
      <c r="U32">
        <f t="shared" si="4"/>
        <v>4.3195634957117479E-3</v>
      </c>
      <c r="V32">
        <f t="shared" si="5"/>
        <v>6.9178417751789254E-7</v>
      </c>
      <c r="W32">
        <f t="shared" si="6"/>
        <v>2.5253301852901089E-2</v>
      </c>
      <c r="AA32" s="1">
        <f t="shared" si="7"/>
        <v>1.0119363780354256</v>
      </c>
      <c r="AB32" s="1">
        <f t="shared" si="8"/>
        <v>7.793505516503536E-5</v>
      </c>
      <c r="AC32" s="1">
        <f t="shared" si="9"/>
        <v>2.8853614438386632</v>
      </c>
    </row>
    <row r="33" spans="1:29" x14ac:dyDescent="0.25">
      <c r="A33">
        <v>20190212</v>
      </c>
      <c r="B33">
        <v>1.36</v>
      </c>
      <c r="C33">
        <v>0.02</v>
      </c>
      <c r="D33">
        <v>-0.17</v>
      </c>
      <c r="E33">
        <v>0.01</v>
      </c>
      <c r="G33" s="1">
        <f t="shared" si="0"/>
        <v>20190212</v>
      </c>
      <c r="H33" s="1">
        <v>30</v>
      </c>
      <c r="I33">
        <v>2625.9183454513</v>
      </c>
      <c r="J33">
        <v>2631.0533449648901</v>
      </c>
      <c r="K33">
        <f t="shared" si="1"/>
        <v>-0.17116665045300578</v>
      </c>
      <c r="L33">
        <f t="shared" si="2"/>
        <v>-1.9516896240120503E-5</v>
      </c>
      <c r="M33">
        <f t="shared" si="3"/>
        <v>-0.70984229775700181</v>
      </c>
      <c r="N33">
        <f t="shared" si="10"/>
        <v>87.530611515043333</v>
      </c>
      <c r="O33">
        <f t="shared" si="11"/>
        <v>0.27949558409084285</v>
      </c>
      <c r="R33" s="1">
        <v>50</v>
      </c>
      <c r="S33">
        <v>3022.5750055313001</v>
      </c>
      <c r="T33">
        <v>3040.1964039806999</v>
      </c>
      <c r="U33">
        <f t="shared" si="4"/>
        <v>-1.0075720310120051</v>
      </c>
      <c r="V33">
        <f t="shared" si="5"/>
        <v>-1.6570837819766094E-4</v>
      </c>
      <c r="W33">
        <f t="shared" si="6"/>
        <v>-5.8695471849457892</v>
      </c>
      <c r="AA33" s="1">
        <f t="shared" si="7"/>
        <v>-1.1787386814650109</v>
      </c>
      <c r="AB33" s="1">
        <f t="shared" si="8"/>
        <v>-7.9373292196563102E-5</v>
      </c>
      <c r="AC33" s="1">
        <f t="shared" si="9"/>
        <v>-2.8556725510974879</v>
      </c>
    </row>
    <row r="34" spans="1:29" x14ac:dyDescent="0.25">
      <c r="A34">
        <v>20190213</v>
      </c>
      <c r="B34">
        <v>0.28000000000000003</v>
      </c>
      <c r="C34">
        <v>0.06</v>
      </c>
      <c r="D34">
        <v>7.0000000000000007E-2</v>
      </c>
      <c r="E34">
        <v>0.01</v>
      </c>
      <c r="G34" s="1">
        <f t="shared" si="0"/>
        <v>20190213</v>
      </c>
      <c r="H34" s="1">
        <v>44</v>
      </c>
      <c r="I34">
        <v>3074.9001076221002</v>
      </c>
      <c r="J34">
        <v>3093.9286448954999</v>
      </c>
      <c r="K34">
        <f t="shared" si="1"/>
        <v>-0.43246675621362968</v>
      </c>
      <c r="L34">
        <f t="shared" si="2"/>
        <v>-6.150283169844214E-5</v>
      </c>
      <c r="M34">
        <f t="shared" si="3"/>
        <v>-2.2199115173559991</v>
      </c>
      <c r="N34">
        <f t="shared" si="10"/>
        <v>69.884093355047739</v>
      </c>
      <c r="O34">
        <f t="shared" si="11"/>
        <v>-0.20160396294001437</v>
      </c>
      <c r="R34" s="1">
        <v>50</v>
      </c>
      <c r="S34">
        <v>3060.6796645605</v>
      </c>
      <c r="T34">
        <v>3101.4782912573</v>
      </c>
      <c r="U34">
        <f t="shared" si="4"/>
        <v>0.53597253393600108</v>
      </c>
      <c r="V34">
        <f t="shared" si="5"/>
        <v>8.6405978633937922E-5</v>
      </c>
      <c r="W34">
        <f t="shared" si="6"/>
        <v>3.2039374313491464</v>
      </c>
      <c r="AA34" s="1">
        <f t="shared" si="7"/>
        <v>0.10350577772237141</v>
      </c>
      <c r="AB34" s="1">
        <f t="shared" si="8"/>
        <v>7.8208392569123026E-6</v>
      </c>
      <c r="AC34" s="1">
        <f t="shared" si="9"/>
        <v>0.28586734025406457</v>
      </c>
    </row>
    <row r="35" spans="1:29" x14ac:dyDescent="0.25">
      <c r="A35">
        <v>20190214</v>
      </c>
      <c r="B35">
        <v>-0.21</v>
      </c>
      <c r="C35">
        <v>0.52</v>
      </c>
      <c r="D35">
        <v>-0.57999999999999996</v>
      </c>
      <c r="E35">
        <v>0.01</v>
      </c>
      <c r="G35" s="1">
        <f t="shared" si="0"/>
        <v>20190214</v>
      </c>
      <c r="H35" s="1">
        <v>33</v>
      </c>
      <c r="I35">
        <v>3233.3599965573999</v>
      </c>
      <c r="J35">
        <v>3161.3400166034999</v>
      </c>
      <c r="K35">
        <f t="shared" si="1"/>
        <v>2.1824236349666672</v>
      </c>
      <c r="L35">
        <f t="shared" si="2"/>
        <v>2.2781472279365033E-4</v>
      </c>
      <c r="M35">
        <f t="shared" si="3"/>
        <v>8.6697090368793575</v>
      </c>
      <c r="N35">
        <f t="shared" si="10"/>
        <v>97.980605956284847</v>
      </c>
      <c r="O35">
        <f t="shared" si="11"/>
        <v>0.40204446036800001</v>
      </c>
      <c r="R35" s="1">
        <v>50</v>
      </c>
      <c r="S35">
        <v>4133.0150110721997</v>
      </c>
      <c r="T35">
        <v>4083.3449735640002</v>
      </c>
      <c r="U35">
        <f t="shared" si="4"/>
        <v>-0.78340075016399169</v>
      </c>
      <c r="V35">
        <f t="shared" si="5"/>
        <v>-9.5926349014816223E-5</v>
      </c>
      <c r="W35">
        <f t="shared" si="6"/>
        <v>-3.4408871543705977</v>
      </c>
      <c r="AA35" s="1">
        <f t="shared" si="7"/>
        <v>1.3990228848026756</v>
      </c>
      <c r="AB35" s="1">
        <f t="shared" si="8"/>
        <v>7.8833699039324305E-5</v>
      </c>
      <c r="AC35" s="1">
        <f t="shared" si="9"/>
        <v>2.9191112475698056</v>
      </c>
    </row>
    <row r="36" spans="1:29" x14ac:dyDescent="0.25">
      <c r="A36">
        <v>20190215</v>
      </c>
      <c r="B36">
        <v>1.1299999999999999</v>
      </c>
      <c r="C36">
        <v>0.26</v>
      </c>
      <c r="D36">
        <v>0.48</v>
      </c>
      <c r="E36">
        <v>0.01</v>
      </c>
      <c r="G36" s="1">
        <f t="shared" si="0"/>
        <v>20190215</v>
      </c>
      <c r="H36" s="1">
        <v>32</v>
      </c>
      <c r="I36">
        <v>1911.18499279039</v>
      </c>
      <c r="J36">
        <v>1906.9150160552999</v>
      </c>
      <c r="K36">
        <f t="shared" si="1"/>
        <v>0.13343677297156376</v>
      </c>
      <c r="L36">
        <f t="shared" si="2"/>
        <v>2.2392066238604796E-5</v>
      </c>
      <c r="M36">
        <f t="shared" si="3"/>
        <v>0.82065029167253112</v>
      </c>
      <c r="N36">
        <f t="shared" si="10"/>
        <v>59.724531024699687</v>
      </c>
      <c r="O36">
        <f t="shared" si="11"/>
        <v>-0.39044538006484197</v>
      </c>
      <c r="R36" s="1">
        <v>50</v>
      </c>
      <c r="S36">
        <v>3819.39939856509</v>
      </c>
      <c r="T36">
        <v>3853.1068091390998</v>
      </c>
      <c r="U36">
        <f t="shared" si="4"/>
        <v>-0.45585178851980335</v>
      </c>
      <c r="V36">
        <f t="shared" si="5"/>
        <v>-5.9153796027478194E-5</v>
      </c>
      <c r="W36">
        <f t="shared" si="6"/>
        <v>-2.1360340498699171</v>
      </c>
      <c r="AA36" s="1">
        <f t="shared" si="7"/>
        <v>-0.32241501554823959</v>
      </c>
      <c r="AB36" s="1">
        <f t="shared" si="8"/>
        <v>-2.3593662185889868E-5</v>
      </c>
      <c r="AC36" s="1">
        <f t="shared" si="9"/>
        <v>-0.85748130583452875</v>
      </c>
    </row>
    <row r="37" spans="1:29" x14ac:dyDescent="0.25">
      <c r="A37">
        <v>20190219</v>
      </c>
      <c r="B37">
        <v>0.19</v>
      </c>
      <c r="C37">
        <v>0.28999999999999998</v>
      </c>
      <c r="D37">
        <v>0.28000000000000003</v>
      </c>
      <c r="E37">
        <v>0.01</v>
      </c>
      <c r="G37" s="1">
        <f t="shared" si="0"/>
        <v>20190219</v>
      </c>
      <c r="H37" s="1">
        <v>32</v>
      </c>
      <c r="I37">
        <v>2500.4240002631</v>
      </c>
      <c r="J37">
        <v>2502.1099834442998</v>
      </c>
      <c r="K37">
        <f t="shared" si="1"/>
        <v>-5.2686974412495147E-2</v>
      </c>
      <c r="L37">
        <f t="shared" si="2"/>
        <v>-6.738245690059519E-6</v>
      </c>
      <c r="M37">
        <f t="shared" si="3"/>
        <v>-0.24564459498398472</v>
      </c>
      <c r="N37">
        <f t="shared" si="10"/>
        <v>78.138250008221874</v>
      </c>
      <c r="O37">
        <f t="shared" si="11"/>
        <v>0.30831081747476596</v>
      </c>
      <c r="R37" s="1">
        <v>50</v>
      </c>
      <c r="S37">
        <v>2479.5670725105902</v>
      </c>
      <c r="T37">
        <v>2474.6464077232999</v>
      </c>
      <c r="U37">
        <f t="shared" si="4"/>
        <v>-0.28841329574580415</v>
      </c>
      <c r="V37">
        <f t="shared" si="5"/>
        <v>-5.827363756811369E-5</v>
      </c>
      <c r="W37">
        <f t="shared" si="6"/>
        <v>-2.1045875865045138</v>
      </c>
      <c r="AA37" s="1">
        <f t="shared" si="7"/>
        <v>-0.3411002701582993</v>
      </c>
      <c r="AB37" s="1">
        <f t="shared" si="8"/>
        <v>-2.6714438021753443E-5</v>
      </c>
      <c r="AC37" s="1">
        <f t="shared" si="9"/>
        <v>-0.97035142402004393</v>
      </c>
    </row>
    <row r="38" spans="1:29" x14ac:dyDescent="0.25">
      <c r="A38">
        <v>20190220</v>
      </c>
      <c r="B38">
        <v>0.19</v>
      </c>
      <c r="C38">
        <v>0.22</v>
      </c>
      <c r="D38">
        <v>0.56000000000000005</v>
      </c>
      <c r="E38">
        <v>0.01</v>
      </c>
      <c r="G38" s="1">
        <f t="shared" si="0"/>
        <v>20190220</v>
      </c>
      <c r="H38" s="1">
        <v>33</v>
      </c>
      <c r="I38">
        <v>1599.1599965093901</v>
      </c>
      <c r="J38">
        <v>1580.1899898050001</v>
      </c>
      <c r="K38">
        <f t="shared" si="1"/>
        <v>0.57484868801181865</v>
      </c>
      <c r="L38">
        <f t="shared" si="2"/>
        <v>1.2004889808681149E-4</v>
      </c>
      <c r="M38">
        <f t="shared" si="3"/>
        <v>4.4789278662162868</v>
      </c>
      <c r="N38">
        <f t="shared" si="10"/>
        <v>48.459393833617881</v>
      </c>
      <c r="O38">
        <f t="shared" si="11"/>
        <v>-0.37982494068501815</v>
      </c>
      <c r="R38" s="1">
        <v>50</v>
      </c>
      <c r="S38">
        <v>2434.4127401114902</v>
      </c>
      <c r="T38">
        <v>2475.1246871947901</v>
      </c>
      <c r="U38">
        <f t="shared" si="4"/>
        <v>0.62423894166599903</v>
      </c>
      <c r="V38">
        <f t="shared" si="5"/>
        <v>1.261025242274738E-4</v>
      </c>
      <c r="W38">
        <f t="shared" si="6"/>
        <v>4.7100085012644843</v>
      </c>
      <c r="AA38" s="1">
        <f t="shared" si="7"/>
        <v>1.1990876296778177</v>
      </c>
      <c r="AB38" s="1">
        <f t="shared" si="8"/>
        <v>1.2312599739666967E-4</v>
      </c>
      <c r="AC38" s="1">
        <f t="shared" si="9"/>
        <v>4.5963240996850674</v>
      </c>
    </row>
    <row r="39" spans="1:29" x14ac:dyDescent="0.25">
      <c r="A39">
        <v>20190221</v>
      </c>
      <c r="B39">
        <v>-0.37</v>
      </c>
      <c r="C39">
        <v>-7.0000000000000007E-2</v>
      </c>
      <c r="D39">
        <v>-0.23</v>
      </c>
      <c r="E39">
        <v>0.01</v>
      </c>
      <c r="G39" s="1">
        <f t="shared" si="0"/>
        <v>20190221</v>
      </c>
      <c r="H39" s="1">
        <v>43</v>
      </c>
      <c r="I39">
        <v>3415.5926287172902</v>
      </c>
      <c r="J39">
        <v>3388.26650691029</v>
      </c>
      <c r="K39">
        <f t="shared" si="1"/>
        <v>0.63549120481395727</v>
      </c>
      <c r="L39">
        <f t="shared" si="2"/>
        <v>8.0649269327749684E-5</v>
      </c>
      <c r="M39">
        <f t="shared" si="3"/>
        <v>2.9873311705904237</v>
      </c>
      <c r="N39">
        <f t="shared" si="10"/>
        <v>79.432386714355587</v>
      </c>
      <c r="O39">
        <f t="shared" si="11"/>
        <v>0.63915353516557438</v>
      </c>
      <c r="R39" s="1">
        <v>49</v>
      </c>
      <c r="S39">
        <v>2371.4324762819001</v>
      </c>
      <c r="T39">
        <v>2392.68166601659</v>
      </c>
      <c r="U39">
        <f t="shared" si="4"/>
        <v>0.80365693336101907</v>
      </c>
      <c r="V39">
        <f t="shared" si="5"/>
        <v>1.6458181752297045E-4</v>
      </c>
      <c r="W39">
        <f t="shared" si="6"/>
        <v>6.1908138540194502</v>
      </c>
      <c r="AA39" s="1">
        <f t="shared" si="7"/>
        <v>1.4391481381749762</v>
      </c>
      <c r="AB39" s="1">
        <f t="shared" si="8"/>
        <v>1.1276192590684955E-4</v>
      </c>
      <c r="AC39" s="1">
        <f t="shared" si="9"/>
        <v>4.2014420614752135</v>
      </c>
    </row>
    <row r="40" spans="1:29" x14ac:dyDescent="0.25">
      <c r="A40">
        <v>20190222</v>
      </c>
      <c r="B40">
        <v>0.65</v>
      </c>
      <c r="C40">
        <v>0.55000000000000004</v>
      </c>
      <c r="D40">
        <v>-1.47</v>
      </c>
      <c r="E40">
        <v>0.01</v>
      </c>
      <c r="G40" s="1">
        <f t="shared" si="0"/>
        <v>20190222</v>
      </c>
      <c r="H40" s="1">
        <v>22</v>
      </c>
      <c r="I40">
        <v>1614.28998804089</v>
      </c>
      <c r="J40">
        <v>1558.31999349579</v>
      </c>
      <c r="K40">
        <f t="shared" si="1"/>
        <v>2.5440906611409093</v>
      </c>
      <c r="L40">
        <f t="shared" si="2"/>
        <v>3.5916881499763171E-4</v>
      </c>
      <c r="M40">
        <f t="shared" si="3"/>
        <v>14.005109343127531</v>
      </c>
      <c r="N40">
        <f t="shared" si="10"/>
        <v>73.376817638222278</v>
      </c>
      <c r="O40">
        <f t="shared" si="11"/>
        <v>-7.6235517106008177E-2</v>
      </c>
      <c r="R40" s="1">
        <v>49</v>
      </c>
      <c r="S40">
        <v>6448.2650494569998</v>
      </c>
      <c r="T40">
        <v>6376.2899577614999</v>
      </c>
      <c r="U40">
        <f t="shared" si="4"/>
        <v>-2.1188794223571419</v>
      </c>
      <c r="V40">
        <f t="shared" si="5"/>
        <v>-1.6282994089551951E-4</v>
      </c>
      <c r="W40">
        <f t="shared" si="6"/>
        <v>-5.7705827083100907</v>
      </c>
      <c r="AA40" s="1">
        <f t="shared" si="7"/>
        <v>0.42521123878376743</v>
      </c>
      <c r="AB40" s="1">
        <f t="shared" si="8"/>
        <v>2.1158883615656193E-5</v>
      </c>
      <c r="AC40" s="1">
        <f t="shared" si="9"/>
        <v>0.77528094101322331</v>
      </c>
    </row>
    <row r="41" spans="1:29" x14ac:dyDescent="0.25">
      <c r="A41">
        <v>20190225</v>
      </c>
      <c r="B41">
        <v>0.15</v>
      </c>
      <c r="C41">
        <v>-0.26</v>
      </c>
      <c r="D41">
        <v>-0.18</v>
      </c>
      <c r="E41">
        <v>0.01</v>
      </c>
      <c r="G41" s="1">
        <f t="shared" si="0"/>
        <v>20190225</v>
      </c>
      <c r="H41" s="1">
        <v>50</v>
      </c>
      <c r="I41">
        <v>4121.4103350637997</v>
      </c>
      <c r="J41">
        <v>4118.6862597464997</v>
      </c>
      <c r="K41">
        <f t="shared" si="1"/>
        <v>5.448150634600097E-2</v>
      </c>
      <c r="L41">
        <f t="shared" si="2"/>
        <v>6.6139422755345104E-6</v>
      </c>
      <c r="M41">
        <f t="shared" si="3"/>
        <v>0.2416997186953429</v>
      </c>
      <c r="N41">
        <f t="shared" si="10"/>
        <v>82.428206701275997</v>
      </c>
      <c r="O41">
        <f t="shared" si="11"/>
        <v>0.12335488720266885</v>
      </c>
      <c r="R41" s="1">
        <v>50</v>
      </c>
      <c r="S41">
        <v>3321.8541030882998</v>
      </c>
      <c r="T41">
        <v>3364.9283933635902</v>
      </c>
      <c r="U41">
        <f t="shared" si="4"/>
        <v>0.71148580550580842</v>
      </c>
      <c r="V41">
        <f t="shared" si="5"/>
        <v>1.0572079437247782E-4</v>
      </c>
      <c r="W41">
        <f t="shared" si="6"/>
        <v>3.9340160050916895</v>
      </c>
      <c r="AA41" s="1">
        <f t="shared" si="7"/>
        <v>0.76596731185180944</v>
      </c>
      <c r="AB41" s="1">
        <f t="shared" si="8"/>
        <v>5.1176292965157131E-5</v>
      </c>
      <c r="AC41" s="1">
        <f t="shared" si="9"/>
        <v>1.8854410319725456</v>
      </c>
    </row>
    <row r="42" spans="1:29" x14ac:dyDescent="0.25">
      <c r="A42">
        <v>20190226</v>
      </c>
      <c r="B42">
        <v>-0.16</v>
      </c>
      <c r="C42">
        <v>-0.63</v>
      </c>
      <c r="D42">
        <v>-0.32</v>
      </c>
      <c r="E42">
        <v>0.01</v>
      </c>
      <c r="G42" s="1">
        <f t="shared" si="0"/>
        <v>20190226</v>
      </c>
      <c r="H42" s="1">
        <v>36</v>
      </c>
      <c r="I42">
        <v>3732.2742422821002</v>
      </c>
      <c r="J42">
        <v>3775.3574507832</v>
      </c>
      <c r="K42">
        <f t="shared" si="1"/>
        <v>-1.1967557916972156</v>
      </c>
      <c r="L42">
        <f t="shared" si="2"/>
        <v>-1.1411689902942071E-4</v>
      </c>
      <c r="M42">
        <f t="shared" si="3"/>
        <v>-4.0799395410673567</v>
      </c>
      <c r="N42">
        <f t="shared" si="10"/>
        <v>103.67428450783612</v>
      </c>
      <c r="O42">
        <f t="shared" si="11"/>
        <v>0.25775251769769758</v>
      </c>
      <c r="R42" s="1">
        <v>50</v>
      </c>
      <c r="S42">
        <v>3517.1249642370999</v>
      </c>
      <c r="T42">
        <v>3508.7830009463</v>
      </c>
      <c r="U42">
        <f t="shared" si="4"/>
        <v>-6.8392658159973363E-3</v>
      </c>
      <c r="V42">
        <f t="shared" si="5"/>
        <v>-9.7459230367805907E-7</v>
      </c>
      <c r="W42">
        <f t="shared" si="6"/>
        <v>-3.5566310105705767E-2</v>
      </c>
      <c r="AA42" s="1">
        <f t="shared" si="7"/>
        <v>-1.2035950575132128</v>
      </c>
      <c r="AB42" s="1">
        <f t="shared" si="8"/>
        <v>-6.8758511604248123E-5</v>
      </c>
      <c r="AC42" s="1">
        <f t="shared" si="9"/>
        <v>-2.4785390196331636</v>
      </c>
    </row>
    <row r="43" spans="1:29" x14ac:dyDescent="0.25">
      <c r="A43">
        <v>20190227</v>
      </c>
      <c r="B43">
        <v>0.09</v>
      </c>
      <c r="C43">
        <v>0.2</v>
      </c>
      <c r="D43">
        <v>-0.12</v>
      </c>
      <c r="E43">
        <v>0.01</v>
      </c>
      <c r="G43" s="1">
        <f t="shared" si="0"/>
        <v>20190227</v>
      </c>
      <c r="H43" s="1">
        <v>50</v>
      </c>
      <c r="I43">
        <v>5030.8021891114904</v>
      </c>
      <c r="J43">
        <v>5042.8901238441904</v>
      </c>
      <c r="K43">
        <f t="shared" si="1"/>
        <v>-0.24175869465399955</v>
      </c>
      <c r="L43">
        <f t="shared" si="2"/>
        <v>-2.3970252049603166E-5</v>
      </c>
      <c r="M43">
        <f t="shared" si="3"/>
        <v>-0.87110835801383901</v>
      </c>
      <c r="N43">
        <f t="shared" si="10"/>
        <v>100.61604378222981</v>
      </c>
      <c r="O43">
        <f t="shared" si="11"/>
        <v>-2.9498546723755403E-2</v>
      </c>
      <c r="R43" s="1">
        <v>50</v>
      </c>
      <c r="S43">
        <v>3246.7700178024002</v>
      </c>
      <c r="T43">
        <v>3294.2100016476002</v>
      </c>
      <c r="U43">
        <f t="shared" si="4"/>
        <v>0.85879967690400016</v>
      </c>
      <c r="V43">
        <f t="shared" si="5"/>
        <v>1.3034986787036515E-4</v>
      </c>
      <c r="W43">
        <f t="shared" si="6"/>
        <v>4.8724434271425032</v>
      </c>
      <c r="AA43" s="1">
        <f t="shared" si="7"/>
        <v>0.61704098225000059</v>
      </c>
      <c r="AB43" s="1">
        <f t="shared" si="8"/>
        <v>3.7005731786962464E-5</v>
      </c>
      <c r="AC43" s="1">
        <f t="shared" si="9"/>
        <v>1.3598471658238909</v>
      </c>
    </row>
    <row r="44" spans="1:29" x14ac:dyDescent="0.25">
      <c r="A44">
        <v>20190228</v>
      </c>
      <c r="B44">
        <v>-0.31</v>
      </c>
      <c r="C44">
        <v>0.01</v>
      </c>
      <c r="D44">
        <v>-0.25</v>
      </c>
      <c r="E44">
        <v>0.01</v>
      </c>
      <c r="G44" s="1">
        <f t="shared" si="0"/>
        <v>20190228</v>
      </c>
      <c r="H44" s="1">
        <v>30</v>
      </c>
      <c r="I44">
        <v>2219.6367483138001</v>
      </c>
      <c r="J44">
        <v>2192.7416319847998</v>
      </c>
      <c r="K44">
        <f t="shared" si="1"/>
        <v>0.89650387763334338</v>
      </c>
      <c r="L44">
        <f t="shared" si="2"/>
        <v>1.2265519994097846E-4</v>
      </c>
      <c r="M44">
        <f t="shared" si="3"/>
        <v>4.5783539077150603</v>
      </c>
      <c r="N44">
        <f t="shared" si="10"/>
        <v>73.987891610460011</v>
      </c>
      <c r="O44">
        <f t="shared" si="11"/>
        <v>-0.26465115473435763</v>
      </c>
      <c r="R44" s="1">
        <v>50</v>
      </c>
      <c r="S44">
        <v>2590.3200056553001</v>
      </c>
      <c r="T44">
        <v>2612.8599960803899</v>
      </c>
      <c r="U44">
        <f t="shared" si="4"/>
        <v>0.76079980850179707</v>
      </c>
      <c r="V44">
        <f t="shared" si="5"/>
        <v>1.4558755724437781E-4</v>
      </c>
      <c r="W44">
        <f t="shared" si="6"/>
        <v>5.4572625505564964</v>
      </c>
      <c r="AA44" s="1">
        <f t="shared" si="7"/>
        <v>1.6573036861351405</v>
      </c>
      <c r="AB44" s="1">
        <f t="shared" si="8"/>
        <v>1.322155851252234E-4</v>
      </c>
      <c r="AC44" s="1">
        <f t="shared" si="9"/>
        <v>4.9438751181045903</v>
      </c>
    </row>
    <row r="45" spans="1:29" x14ac:dyDescent="0.25">
      <c r="A45">
        <v>20190301</v>
      </c>
      <c r="B45">
        <v>0.72</v>
      </c>
      <c r="C45">
        <v>0.28000000000000003</v>
      </c>
      <c r="D45">
        <v>-0.41</v>
      </c>
      <c r="E45">
        <v>8.9999999999999993E-3</v>
      </c>
      <c r="G45" s="1">
        <f t="shared" si="0"/>
        <v>20190301</v>
      </c>
      <c r="H45" s="1">
        <v>43</v>
      </c>
      <c r="I45">
        <v>3443.7500178813002</v>
      </c>
      <c r="J45">
        <v>3430.5799852609998</v>
      </c>
      <c r="K45">
        <f t="shared" si="1"/>
        <v>0.30627982837907886</v>
      </c>
      <c r="L45">
        <f t="shared" si="2"/>
        <v>3.8390105104336777E-5</v>
      </c>
      <c r="M45">
        <f t="shared" si="3"/>
        <v>1.4110749279327983</v>
      </c>
      <c r="N45">
        <f t="shared" si="10"/>
        <v>80.087209718169774</v>
      </c>
      <c r="O45">
        <f t="shared" si="11"/>
        <v>8.2436706533308923E-2</v>
      </c>
      <c r="R45" s="1">
        <v>50</v>
      </c>
      <c r="S45">
        <v>5015.6600401402902</v>
      </c>
      <c r="T45">
        <v>4954.7736158370999</v>
      </c>
      <c r="U45">
        <f t="shared" si="4"/>
        <v>-1.9377284860638064</v>
      </c>
      <c r="V45">
        <f t="shared" si="5"/>
        <v>-1.9554157629625936E-4</v>
      </c>
      <c r="W45">
        <f t="shared" si="6"/>
        <v>-6.8891674376661332</v>
      </c>
      <c r="AA45" s="1">
        <f t="shared" si="7"/>
        <v>-1.6314486576847276</v>
      </c>
      <c r="AB45" s="1">
        <f t="shared" si="8"/>
        <v>-9.1205359542117722E-5</v>
      </c>
      <c r="AC45" s="1">
        <f t="shared" si="9"/>
        <v>-3.2743412071545075</v>
      </c>
    </row>
    <row r="46" spans="1:29" x14ac:dyDescent="0.25">
      <c r="A46">
        <v>20190304</v>
      </c>
      <c r="B46">
        <v>-0.52</v>
      </c>
      <c r="C46">
        <v>-0.39</v>
      </c>
      <c r="D46">
        <v>0.39</v>
      </c>
      <c r="E46">
        <v>8.9999999999999993E-3</v>
      </c>
      <c r="G46" s="1">
        <f t="shared" si="0"/>
        <v>20190304</v>
      </c>
      <c r="H46" s="1">
        <v>34</v>
      </c>
      <c r="I46">
        <v>2531.46583712139</v>
      </c>
      <c r="J46">
        <v>2554.6009302141001</v>
      </c>
      <c r="K46">
        <f t="shared" si="1"/>
        <v>-0.68044391449147412</v>
      </c>
      <c r="L46">
        <f t="shared" si="2"/>
        <v>-9.0562454663990042E-5</v>
      </c>
      <c r="M46">
        <f t="shared" si="3"/>
        <v>-3.2516388100756077</v>
      </c>
      <c r="N46">
        <f t="shared" si="10"/>
        <v>74.454877562393818</v>
      </c>
      <c r="O46">
        <f t="shared" si="11"/>
        <v>-7.0327486443795051E-2</v>
      </c>
      <c r="R46" s="1">
        <v>50</v>
      </c>
      <c r="S46">
        <v>4591.5570250748897</v>
      </c>
      <c r="T46">
        <v>4656.2667083741999</v>
      </c>
      <c r="U46">
        <f t="shared" si="4"/>
        <v>1.8141936659862039</v>
      </c>
      <c r="V46">
        <f t="shared" si="5"/>
        <v>1.9481204359743975E-4</v>
      </c>
      <c r="W46">
        <f t="shared" si="6"/>
        <v>7.3688020971364843</v>
      </c>
      <c r="AA46" s="1">
        <f t="shared" si="7"/>
        <v>1.1337497514947299</v>
      </c>
      <c r="AB46" s="1">
        <f t="shared" si="8"/>
        <v>6.7380561852260309E-5</v>
      </c>
      <c r="AC46" s="1">
        <f t="shared" si="9"/>
        <v>2.4897980623418192</v>
      </c>
    </row>
    <row r="47" spans="1:29" x14ac:dyDescent="0.25">
      <c r="A47">
        <v>20190305</v>
      </c>
      <c r="B47">
        <v>-0.17</v>
      </c>
      <c r="C47">
        <v>-0.31</v>
      </c>
      <c r="D47">
        <v>-0.23</v>
      </c>
      <c r="E47">
        <v>8.9999999999999993E-3</v>
      </c>
      <c r="G47" s="1">
        <f t="shared" si="0"/>
        <v>20190305</v>
      </c>
      <c r="H47" s="1">
        <v>22</v>
      </c>
      <c r="I47">
        <v>1983.699994564</v>
      </c>
      <c r="J47">
        <v>1956.0899868010999</v>
      </c>
      <c r="K47">
        <f t="shared" si="1"/>
        <v>1.2550003528590941</v>
      </c>
      <c r="L47">
        <f t="shared" si="2"/>
        <v>1.4114896527869973E-4</v>
      </c>
      <c r="M47">
        <f t="shared" si="3"/>
        <v>5.2865754810893506</v>
      </c>
      <c r="N47">
        <f t="shared" si="10"/>
        <v>90.168181571090912</v>
      </c>
      <c r="O47">
        <f t="shared" si="11"/>
        <v>0.21104465581222942</v>
      </c>
      <c r="R47" s="1">
        <v>50</v>
      </c>
      <c r="S47">
        <v>2589.7430605886898</v>
      </c>
      <c r="T47">
        <v>2598.8505052331002</v>
      </c>
      <c r="U47">
        <f t="shared" si="4"/>
        <v>0.35214889288820816</v>
      </c>
      <c r="V47">
        <f t="shared" si="5"/>
        <v>6.7750894516462902E-5</v>
      </c>
      <c r="W47">
        <f t="shared" si="6"/>
        <v>2.503651754385805</v>
      </c>
      <c r="AA47" s="1">
        <f t="shared" si="7"/>
        <v>1.6071492457473022</v>
      </c>
      <c r="AB47" s="1">
        <f t="shared" si="8"/>
        <v>1.1407105282893814E-4</v>
      </c>
      <c r="AC47" s="1">
        <f t="shared" si="9"/>
        <v>4.2512390232920305</v>
      </c>
    </row>
    <row r="48" spans="1:29" x14ac:dyDescent="0.25">
      <c r="A48">
        <v>20190306</v>
      </c>
      <c r="B48">
        <v>-0.84</v>
      </c>
      <c r="C48">
        <v>-1.27</v>
      </c>
      <c r="D48">
        <v>0.05</v>
      </c>
      <c r="E48">
        <v>8.9999999999999993E-3</v>
      </c>
      <c r="G48" s="1">
        <f t="shared" si="0"/>
        <v>20190306</v>
      </c>
      <c r="H48" s="1">
        <v>39</v>
      </c>
      <c r="I48">
        <v>2946.7899748681898</v>
      </c>
      <c r="J48">
        <v>2954.2400269507898</v>
      </c>
      <c r="K48">
        <f t="shared" si="1"/>
        <v>-0.19102697647692296</v>
      </c>
      <c r="L48">
        <f t="shared" si="2"/>
        <v>-2.5218167835500982E-5</v>
      </c>
      <c r="M48">
        <f t="shared" si="3"/>
        <v>-0.91625133210277987</v>
      </c>
      <c r="N48">
        <f t="shared" si="10"/>
        <v>75.558717304312566</v>
      </c>
      <c r="O48">
        <f t="shared" si="11"/>
        <v>-0.16202460792957074</v>
      </c>
      <c r="R48" s="1">
        <v>50</v>
      </c>
      <c r="S48">
        <v>5511.0368090866996</v>
      </c>
      <c r="T48">
        <v>5594.7530338762999</v>
      </c>
      <c r="U48">
        <f t="shared" si="4"/>
        <v>2.5143244957920068</v>
      </c>
      <c r="V48">
        <f t="shared" si="5"/>
        <v>2.2470379662585107E-4</v>
      </c>
      <c r="W48">
        <f t="shared" si="6"/>
        <v>8.5464137908103375</v>
      </c>
      <c r="AA48" s="1">
        <f t="shared" si="7"/>
        <v>2.323297519315084</v>
      </c>
      <c r="AB48" s="1">
        <f t="shared" si="8"/>
        <v>1.2381358065474793E-4</v>
      </c>
      <c r="AC48" s="1">
        <f t="shared" si="9"/>
        <v>4.6225744710988836</v>
      </c>
    </row>
    <row r="49" spans="1:29" x14ac:dyDescent="0.25">
      <c r="A49">
        <v>20190307</v>
      </c>
      <c r="B49">
        <v>-0.82</v>
      </c>
      <c r="C49">
        <v>-7.0000000000000007E-2</v>
      </c>
      <c r="D49">
        <v>-0.34</v>
      </c>
      <c r="E49">
        <v>8.9999999999999993E-3</v>
      </c>
      <c r="G49" s="1">
        <f t="shared" si="0"/>
        <v>20190307</v>
      </c>
      <c r="H49" s="1">
        <v>17</v>
      </c>
      <c r="I49">
        <v>1223.4999914169</v>
      </c>
      <c r="J49">
        <v>1233.1649981736</v>
      </c>
      <c r="K49">
        <f t="shared" si="1"/>
        <v>-0.56852980921764673</v>
      </c>
      <c r="L49">
        <f t="shared" si="2"/>
        <v>-7.8375616977570048E-5</v>
      </c>
      <c r="M49">
        <f t="shared" si="3"/>
        <v>-2.8202880697238863</v>
      </c>
      <c r="N49">
        <f t="shared" si="10"/>
        <v>71.970587730405882</v>
      </c>
      <c r="O49">
        <f t="shared" si="11"/>
        <v>-4.7487963029540281E-2</v>
      </c>
      <c r="R49" s="1">
        <v>50</v>
      </c>
      <c r="S49">
        <v>1723.0913161040901</v>
      </c>
      <c r="T49">
        <v>1770.3856115937999</v>
      </c>
      <c r="U49">
        <f t="shared" si="4"/>
        <v>1.7658859097941968</v>
      </c>
      <c r="V49">
        <f t="shared" si="5"/>
        <v>4.9872917465829602E-4</v>
      </c>
      <c r="W49">
        <f t="shared" si="6"/>
        <v>19.960312205363895</v>
      </c>
      <c r="AA49" s="1">
        <f t="shared" si="7"/>
        <v>1.1973561005765501</v>
      </c>
      <c r="AB49" s="1">
        <f t="shared" si="8"/>
        <v>1.1092091385278273E-4</v>
      </c>
      <c r="AC49" s="1">
        <f t="shared" si="9"/>
        <v>4.1314532264613124</v>
      </c>
    </row>
    <row r="50" spans="1:29" x14ac:dyDescent="0.25">
      <c r="A50">
        <v>20190308</v>
      </c>
      <c r="B50">
        <v>-0.22</v>
      </c>
      <c r="C50">
        <v>0.06</v>
      </c>
      <c r="D50">
        <v>-0.14000000000000001</v>
      </c>
      <c r="E50">
        <v>8.9999999999999993E-3</v>
      </c>
      <c r="G50" s="1">
        <f t="shared" si="0"/>
        <v>20190308</v>
      </c>
      <c r="H50" s="1">
        <v>22</v>
      </c>
      <c r="I50">
        <v>1241.2699953316901</v>
      </c>
      <c r="J50">
        <v>1213.2700040339</v>
      </c>
      <c r="K50">
        <f t="shared" si="1"/>
        <v>1.2727268771722762</v>
      </c>
      <c r="L50">
        <f t="shared" si="2"/>
        <v>2.307812045521215E-4</v>
      </c>
      <c r="M50">
        <f t="shared" si="3"/>
        <v>8.7874096069469498</v>
      </c>
      <c r="N50">
        <f t="shared" si="10"/>
        <v>56.42136342416773</v>
      </c>
      <c r="O50">
        <f t="shared" si="11"/>
        <v>-0.21604970581154459</v>
      </c>
      <c r="R50" s="1">
        <v>50</v>
      </c>
      <c r="S50">
        <v>3002.8800079824</v>
      </c>
      <c r="T50">
        <v>2994.8400223256999</v>
      </c>
      <c r="U50">
        <f t="shared" si="4"/>
        <v>5.9200286865998347E-2</v>
      </c>
      <c r="V50">
        <f t="shared" si="5"/>
        <v>9.8837143928685108E-6</v>
      </c>
      <c r="W50">
        <f t="shared" si="6"/>
        <v>0.36140529224735207</v>
      </c>
      <c r="AA50" s="1">
        <f t="shared" si="7"/>
        <v>1.3319271640382746</v>
      </c>
      <c r="AB50" s="1">
        <f t="shared" si="8"/>
        <v>1.1577401058621893E-4</v>
      </c>
      <c r="AC50" s="1">
        <f t="shared" si="9"/>
        <v>4.3160521574882926</v>
      </c>
    </row>
    <row r="51" spans="1:29" x14ac:dyDescent="0.25">
      <c r="A51">
        <v>20190311</v>
      </c>
      <c r="B51">
        <v>1.49</v>
      </c>
      <c r="C51">
        <v>0.36</v>
      </c>
      <c r="D51">
        <v>-0.52</v>
      </c>
      <c r="E51">
        <v>8.9999999999999993E-3</v>
      </c>
      <c r="G51" s="1">
        <f t="shared" si="0"/>
        <v>20190311</v>
      </c>
      <c r="H51" s="1">
        <v>35</v>
      </c>
      <c r="I51">
        <v>1977.3299543856999</v>
      </c>
      <c r="J51">
        <v>1945.3401937486999</v>
      </c>
      <c r="K51">
        <f t="shared" si="1"/>
        <v>0.91399316105714334</v>
      </c>
      <c r="L51">
        <f t="shared" si="2"/>
        <v>1.6444301485055558E-4</v>
      </c>
      <c r="M51">
        <f t="shared" si="3"/>
        <v>6.1854349325861868</v>
      </c>
      <c r="N51">
        <f t="shared" si="10"/>
        <v>56.49514155387714</v>
      </c>
      <c r="O51">
        <f t="shared" si="11"/>
        <v>1.3076275586387798E-3</v>
      </c>
      <c r="R51" s="1">
        <v>29</v>
      </c>
      <c r="S51">
        <v>2005.5599784850001</v>
      </c>
      <c r="T51">
        <v>2013.8500001428999</v>
      </c>
      <c r="U51">
        <f t="shared" si="4"/>
        <v>-1.2041371842103503</v>
      </c>
      <c r="V51">
        <f t="shared" si="5"/>
        <v>-1.7339910291045652E-4</v>
      </c>
      <c r="W51">
        <f t="shared" si="6"/>
        <v>-6.1334563077231286</v>
      </c>
      <c r="AA51" s="1">
        <f t="shared" si="7"/>
        <v>-0.29014402315320698</v>
      </c>
      <c r="AB51" s="1">
        <f t="shared" si="8"/>
        <v>-2.3207019347777476E-5</v>
      </c>
      <c r="AC51" s="1">
        <f t="shared" si="9"/>
        <v>-0.84348853920814815</v>
      </c>
    </row>
    <row r="52" spans="1:29" x14ac:dyDescent="0.25">
      <c r="A52">
        <v>20190312</v>
      </c>
      <c r="B52">
        <v>0.25</v>
      </c>
      <c r="C52">
        <v>-0.27</v>
      </c>
      <c r="D52">
        <v>-0.08</v>
      </c>
      <c r="E52">
        <v>8.9999999999999993E-3</v>
      </c>
      <c r="G52" s="1">
        <f t="shared" si="0"/>
        <v>20190312</v>
      </c>
      <c r="H52" s="1">
        <v>21</v>
      </c>
      <c r="I52">
        <v>1924.6116852758901</v>
      </c>
      <c r="J52">
        <v>1894.9250051974</v>
      </c>
      <c r="K52">
        <f t="shared" si="1"/>
        <v>1.4136514323090523</v>
      </c>
      <c r="L52">
        <f t="shared" si="2"/>
        <v>1.5666414236481906E-4</v>
      </c>
      <c r="M52">
        <f t="shared" si="3"/>
        <v>5.8844197186216807</v>
      </c>
      <c r="N52">
        <f t="shared" si="10"/>
        <v>91.648175489328096</v>
      </c>
      <c r="O52">
        <f t="shared" si="11"/>
        <v>0.62223109755246697</v>
      </c>
      <c r="R52" s="1">
        <v>43</v>
      </c>
      <c r="S52">
        <v>2150.6114990711999</v>
      </c>
      <c r="T52">
        <v>2347.5509914159902</v>
      </c>
      <c r="U52">
        <f t="shared" si="4"/>
        <v>4.3299881940648914</v>
      </c>
      <c r="V52">
        <f t="shared" si="5"/>
        <v>7.9312224963635396E-4</v>
      </c>
      <c r="W52">
        <f t="shared" si="6"/>
        <v>33.559232348016074</v>
      </c>
      <c r="AA52" s="1">
        <f t="shared" si="7"/>
        <v>5.7436396263739438</v>
      </c>
      <c r="AB52" s="1">
        <f t="shared" si="8"/>
        <v>3.9658150016681315E-4</v>
      </c>
      <c r="AC52" s="1">
        <f t="shared" si="9"/>
        <v>15.572002974469633</v>
      </c>
    </row>
    <row r="53" spans="1:29" x14ac:dyDescent="0.25">
      <c r="A53">
        <v>20190313</v>
      </c>
      <c r="B53">
        <v>0.68</v>
      </c>
      <c r="C53">
        <v>-0.31</v>
      </c>
      <c r="D53">
        <v>0.08</v>
      </c>
      <c r="E53">
        <v>8.9999999999999993E-3</v>
      </c>
      <c r="G53" s="1">
        <f t="shared" si="0"/>
        <v>20190313</v>
      </c>
      <c r="H53" s="1">
        <v>28</v>
      </c>
      <c r="I53">
        <v>2228.1049988270001</v>
      </c>
      <c r="J53">
        <v>2218.2335035803999</v>
      </c>
      <c r="K53">
        <f t="shared" si="1"/>
        <v>0.35255340166429505</v>
      </c>
      <c r="L53">
        <f t="shared" si="2"/>
        <v>4.4501605582401079E-5</v>
      </c>
      <c r="M53">
        <f t="shared" si="3"/>
        <v>1.6375354796984931</v>
      </c>
      <c r="N53">
        <f t="shared" si="10"/>
        <v>79.575178529535719</v>
      </c>
      <c r="O53">
        <f t="shared" si="11"/>
        <v>-0.13173199461235552</v>
      </c>
      <c r="R53" s="1">
        <v>44</v>
      </c>
      <c r="S53">
        <v>2489.3933407069999</v>
      </c>
      <c r="T53">
        <v>2498.8866493703999</v>
      </c>
      <c r="U53">
        <f t="shared" si="4"/>
        <v>-0.46424298492272598</v>
      </c>
      <c r="V53">
        <f t="shared" si="5"/>
        <v>-8.1743168869810449E-5</v>
      </c>
      <c r="W53">
        <f t="shared" si="6"/>
        <v>-2.9396733098538075</v>
      </c>
      <c r="AA53" s="1">
        <f t="shared" si="7"/>
        <v>-0.11168958325843092</v>
      </c>
      <c r="AB53" s="1">
        <f t="shared" si="8"/>
        <v>-8.211533271266326E-6</v>
      </c>
      <c r="AC53" s="1">
        <f t="shared" si="9"/>
        <v>-0.29927347643522451</v>
      </c>
    </row>
    <row r="54" spans="1:29" x14ac:dyDescent="0.25">
      <c r="A54">
        <v>20190314</v>
      </c>
      <c r="B54">
        <v>-0.1</v>
      </c>
      <c r="C54">
        <v>-0.4</v>
      </c>
      <c r="D54">
        <v>0.31</v>
      </c>
      <c r="E54">
        <v>8.9999999999999993E-3</v>
      </c>
      <c r="G54" s="1">
        <f t="shared" si="0"/>
        <v>20190314</v>
      </c>
      <c r="H54" s="1">
        <v>16</v>
      </c>
      <c r="I54">
        <v>744.81001174459902</v>
      </c>
      <c r="J54">
        <v>741.36999499789897</v>
      </c>
      <c r="K54">
        <f t="shared" si="1"/>
        <v>0.2150010466687533</v>
      </c>
      <c r="L54">
        <f t="shared" si="2"/>
        <v>4.6400808906621607E-5</v>
      </c>
      <c r="M54">
        <f t="shared" si="3"/>
        <v>1.7080127773728249</v>
      </c>
      <c r="N54">
        <f t="shared" si="10"/>
        <v>46.550625734037439</v>
      </c>
      <c r="O54">
        <f t="shared" si="11"/>
        <v>-0.41501072829187102</v>
      </c>
      <c r="R54" s="1">
        <v>50</v>
      </c>
      <c r="S54">
        <v>3658.7249755261</v>
      </c>
      <c r="T54">
        <v>3643.1675157547902</v>
      </c>
      <c r="U54">
        <f t="shared" si="4"/>
        <v>-0.21114919542619645</v>
      </c>
      <c r="V54">
        <f t="shared" si="5"/>
        <v>-2.8978793112461454E-5</v>
      </c>
      <c r="W54">
        <f t="shared" si="6"/>
        <v>-1.0521668632866188</v>
      </c>
      <c r="AA54" s="1">
        <f t="shared" si="7"/>
        <v>3.851851242556853E-3</v>
      </c>
      <c r="AB54" s="1">
        <f t="shared" si="8"/>
        <v>3.2314466147693089E-7</v>
      </c>
      <c r="AC54" s="1">
        <f t="shared" si="9"/>
        <v>1.1795473847553417E-2</v>
      </c>
    </row>
    <row r="55" spans="1:29" x14ac:dyDescent="0.25">
      <c r="A55">
        <v>20190315</v>
      </c>
      <c r="B55">
        <v>0.48</v>
      </c>
      <c r="C55">
        <v>-0.25</v>
      </c>
      <c r="D55">
        <v>-0.24</v>
      </c>
      <c r="E55">
        <v>8.9999999999999993E-3</v>
      </c>
      <c r="G55" s="1">
        <f t="shared" si="0"/>
        <v>20190315</v>
      </c>
      <c r="H55" s="1">
        <v>35</v>
      </c>
      <c r="I55">
        <v>3515.4150357244898</v>
      </c>
      <c r="J55">
        <v>3470.4899792670899</v>
      </c>
      <c r="K55">
        <f t="shared" si="1"/>
        <v>1.283573041639998</v>
      </c>
      <c r="L55">
        <f t="shared" si="2"/>
        <v>1.29448742759048E-4</v>
      </c>
      <c r="M55">
        <f t="shared" si="3"/>
        <v>4.8379599126555872</v>
      </c>
      <c r="N55">
        <f t="shared" si="10"/>
        <v>100.44042959212828</v>
      </c>
      <c r="O55">
        <f t="shared" si="11"/>
        <v>1.1576601390061887</v>
      </c>
      <c r="R55" s="1">
        <v>29</v>
      </c>
      <c r="S55">
        <v>1640.9599726198001</v>
      </c>
      <c r="T55">
        <v>1645.7800019977999</v>
      </c>
      <c r="U55">
        <f t="shared" si="4"/>
        <v>-0.31379209041379841</v>
      </c>
      <c r="V55">
        <f t="shared" si="5"/>
        <v>-5.5292752439291814E-5</v>
      </c>
      <c r="W55">
        <f t="shared" si="6"/>
        <v>-1.9980110990765021</v>
      </c>
      <c r="AA55" s="1">
        <f t="shared" si="7"/>
        <v>0.96978095122619956</v>
      </c>
      <c r="AB55" s="1">
        <f t="shared" si="8"/>
        <v>6.2202172344880742E-5</v>
      </c>
      <c r="AC55" s="1">
        <f t="shared" si="9"/>
        <v>2.2962763327361468</v>
      </c>
    </row>
    <row r="56" spans="1:29" x14ac:dyDescent="0.25">
      <c r="A56">
        <v>20190318</v>
      </c>
      <c r="B56">
        <v>0.46</v>
      </c>
      <c r="C56">
        <v>0.15</v>
      </c>
      <c r="D56">
        <v>0.44</v>
      </c>
      <c r="E56">
        <v>8.9999999999999993E-3</v>
      </c>
      <c r="G56" s="1">
        <f t="shared" si="0"/>
        <v>20190318</v>
      </c>
      <c r="H56" s="1">
        <v>37</v>
      </c>
      <c r="I56">
        <v>2817.2160066964002</v>
      </c>
      <c r="J56">
        <v>2780.8153442741</v>
      </c>
      <c r="K56">
        <f t="shared" si="1"/>
        <v>0.98380168708919535</v>
      </c>
      <c r="L56">
        <f t="shared" si="2"/>
        <v>1.3089924326421682E-4</v>
      </c>
      <c r="M56">
        <f t="shared" si="3"/>
        <v>4.8934720226376349</v>
      </c>
      <c r="N56">
        <f t="shared" si="10"/>
        <v>76.140973153956764</v>
      </c>
      <c r="O56">
        <f t="shared" si="11"/>
        <v>-0.24192903730945325</v>
      </c>
      <c r="R56" s="1">
        <v>50</v>
      </c>
      <c r="S56">
        <v>2904.3932613130901</v>
      </c>
      <c r="T56">
        <v>2939.8265796902001</v>
      </c>
      <c r="U56">
        <f t="shared" si="4"/>
        <v>0.24866636754220056</v>
      </c>
      <c r="V56">
        <f t="shared" si="5"/>
        <v>4.2292693259546809E-5</v>
      </c>
      <c r="W56">
        <f t="shared" si="6"/>
        <v>1.5556264907602868</v>
      </c>
      <c r="AA56" s="1">
        <f t="shared" si="7"/>
        <v>1.232468054631396</v>
      </c>
      <c r="AB56" s="1">
        <f t="shared" si="8"/>
        <v>9.2007016340054081E-5</v>
      </c>
      <c r="AC56" s="1">
        <f t="shared" si="9"/>
        <v>3.4151223276201348</v>
      </c>
    </row>
    <row r="57" spans="1:29" x14ac:dyDescent="0.25">
      <c r="A57">
        <v>20190319</v>
      </c>
      <c r="B57">
        <v>-0.09</v>
      </c>
      <c r="C57">
        <v>-0.38</v>
      </c>
      <c r="D57">
        <v>-0.9</v>
      </c>
      <c r="E57">
        <v>8.9999999999999993E-3</v>
      </c>
      <c r="G57" s="1">
        <f t="shared" si="0"/>
        <v>20190319</v>
      </c>
      <c r="H57" s="1">
        <v>25</v>
      </c>
      <c r="I57">
        <v>2264.7100346088</v>
      </c>
      <c r="J57">
        <v>2271.2749922276898</v>
      </c>
      <c r="K57">
        <f t="shared" si="1"/>
        <v>-0.26259830475559282</v>
      </c>
      <c r="L57">
        <f t="shared" si="2"/>
        <v>-2.8904283459092915E-5</v>
      </c>
      <c r="M57">
        <f t="shared" si="3"/>
        <v>-1.0494757612171335</v>
      </c>
      <c r="N57">
        <f t="shared" si="10"/>
        <v>90.588401384351997</v>
      </c>
      <c r="O57">
        <f t="shared" si="11"/>
        <v>0.18974577854662544</v>
      </c>
      <c r="R57" s="1">
        <v>40</v>
      </c>
      <c r="S57">
        <v>5242.04529178129</v>
      </c>
      <c r="T57">
        <v>5296.7137703895996</v>
      </c>
      <c r="U57">
        <f t="shared" si="4"/>
        <v>1.4567119652077418</v>
      </c>
      <c r="V57">
        <f t="shared" si="5"/>
        <v>1.1000873585816538E-4</v>
      </c>
      <c r="W57">
        <f t="shared" si="6"/>
        <v>4.0967927821818906</v>
      </c>
      <c r="AA57" s="1">
        <f t="shared" si="7"/>
        <v>1.194113660452149</v>
      </c>
      <c r="AB57" s="1">
        <f t="shared" si="8"/>
        <v>5.3483219572083628E-5</v>
      </c>
      <c r="AC57" s="1">
        <f t="shared" si="9"/>
        <v>1.9712630838375267</v>
      </c>
    </row>
    <row r="58" spans="1:29" x14ac:dyDescent="0.25">
      <c r="A58">
        <v>20190320</v>
      </c>
      <c r="B58">
        <v>-0.39</v>
      </c>
      <c r="C58">
        <v>0.03</v>
      </c>
      <c r="D58">
        <v>-1.03</v>
      </c>
      <c r="E58">
        <v>8.9999999999999993E-3</v>
      </c>
      <c r="G58" s="1">
        <f t="shared" si="0"/>
        <v>20190320</v>
      </c>
      <c r="H58" s="1">
        <v>41</v>
      </c>
      <c r="I58">
        <v>4909.7175011636</v>
      </c>
      <c r="J58">
        <v>4826.5875024794004</v>
      </c>
      <c r="K58">
        <f t="shared" si="1"/>
        <v>2.0275609435170625</v>
      </c>
      <c r="L58">
        <f t="shared" si="2"/>
        <v>1.7223348513104961E-4</v>
      </c>
      <c r="M58">
        <f t="shared" si="3"/>
        <v>6.4877542461703186</v>
      </c>
      <c r="N58">
        <f t="shared" si="10"/>
        <v>119.74920734545366</v>
      </c>
      <c r="O58">
        <f t="shared" si="11"/>
        <v>0.32190441066927611</v>
      </c>
      <c r="R58" s="1">
        <v>50</v>
      </c>
      <c r="S58">
        <v>3270.3699649570999</v>
      </c>
      <c r="T58">
        <v>3290.9200006724</v>
      </c>
      <c r="U58">
        <f t="shared" si="4"/>
        <v>0.80100071430600117</v>
      </c>
      <c r="V58">
        <f t="shared" si="5"/>
        <v>1.2169860010913983E-4</v>
      </c>
      <c r="W58">
        <f t="shared" si="6"/>
        <v>4.5418502737200717</v>
      </c>
      <c r="AA58" s="1">
        <f t="shared" si="7"/>
        <v>2.8285616578230637</v>
      </c>
      <c r="AB58" s="1">
        <f t="shared" si="8"/>
        <v>1.5411141672164083E-4</v>
      </c>
      <c r="AC58" s="1">
        <f t="shared" si="9"/>
        <v>5.7858237157209169</v>
      </c>
    </row>
    <row r="59" spans="1:29" x14ac:dyDescent="0.25">
      <c r="A59">
        <v>20190321</v>
      </c>
      <c r="B59">
        <v>1.1100000000000001</v>
      </c>
      <c r="C59">
        <v>0.3</v>
      </c>
      <c r="D59">
        <v>-1.22</v>
      </c>
      <c r="E59">
        <v>8.9999999999999993E-3</v>
      </c>
      <c r="G59" s="1">
        <f t="shared" si="0"/>
        <v>20190321</v>
      </c>
      <c r="H59" s="1">
        <v>50</v>
      </c>
      <c r="I59">
        <v>3850.5602352617998</v>
      </c>
      <c r="J59">
        <v>3760.5803272725002</v>
      </c>
      <c r="K59">
        <f t="shared" si="1"/>
        <v>1.7995981597859918</v>
      </c>
      <c r="L59">
        <f t="shared" si="2"/>
        <v>2.3927133622634472E-4</v>
      </c>
      <c r="M59">
        <f t="shared" si="3"/>
        <v>9.1249741320637234</v>
      </c>
      <c r="N59">
        <f t="shared" si="10"/>
        <v>77.011204705235997</v>
      </c>
      <c r="O59">
        <f t="shared" si="11"/>
        <v>-0.35689591261282139</v>
      </c>
      <c r="R59" s="1">
        <v>46</v>
      </c>
      <c r="S59">
        <v>2971.04003584369</v>
      </c>
      <c r="T59">
        <v>2956.2100208992902</v>
      </c>
      <c r="U59">
        <f t="shared" si="4"/>
        <v>-1.4323916292260841</v>
      </c>
      <c r="V59">
        <f t="shared" si="5"/>
        <v>-2.2288678571069818E-4</v>
      </c>
      <c r="W59">
        <f t="shared" si="6"/>
        <v>-7.8140768544023853</v>
      </c>
      <c r="AA59" s="1">
        <f t="shared" si="7"/>
        <v>0.36720653055990771</v>
      </c>
      <c r="AB59" s="1">
        <f t="shared" si="8"/>
        <v>2.6327381615450016E-5</v>
      </c>
      <c r="AC59" s="1">
        <f t="shared" si="9"/>
        <v>0.96556860142282819</v>
      </c>
    </row>
    <row r="60" spans="1:29" x14ac:dyDescent="0.25">
      <c r="A60">
        <v>20190322</v>
      </c>
      <c r="B60">
        <v>-2.17</v>
      </c>
      <c r="C60">
        <v>-1.51</v>
      </c>
      <c r="D60">
        <v>-0.06</v>
      </c>
      <c r="E60">
        <v>8.9999999999999993E-3</v>
      </c>
      <c r="G60" s="1">
        <f t="shared" si="0"/>
        <v>20190322</v>
      </c>
      <c r="H60" s="1">
        <v>15</v>
      </c>
      <c r="I60">
        <v>1317.9742817878</v>
      </c>
      <c r="J60">
        <v>1342.4551210401901</v>
      </c>
      <c r="K60">
        <f t="shared" si="1"/>
        <v>-1.6320559501593379</v>
      </c>
      <c r="L60">
        <f t="shared" si="2"/>
        <v>-1.8235871627068841E-4</v>
      </c>
      <c r="M60">
        <f t="shared" si="3"/>
        <v>-6.4399772544025176</v>
      </c>
      <c r="N60">
        <f t="shared" si="10"/>
        <v>87.864952119186668</v>
      </c>
      <c r="O60">
        <f t="shared" si="11"/>
        <v>0.14093725004684576</v>
      </c>
      <c r="R60" s="1">
        <v>50</v>
      </c>
      <c r="S60">
        <v>2777.6995141508</v>
      </c>
      <c r="T60">
        <v>2894.71796369599</v>
      </c>
      <c r="U60">
        <f t="shared" si="4"/>
        <v>4.5103689909037978</v>
      </c>
      <c r="V60">
        <f t="shared" si="5"/>
        <v>7.7906881559282142E-4</v>
      </c>
      <c r="W60">
        <f t="shared" si="6"/>
        <v>32.876429272889716</v>
      </c>
      <c r="AA60" s="1">
        <f t="shared" si="7"/>
        <v>2.8783130407444597</v>
      </c>
      <c r="AB60" s="1">
        <f t="shared" si="8"/>
        <v>1.9528369216095527E-4</v>
      </c>
      <c r="AC60" s="1">
        <f t="shared" si="9"/>
        <v>7.3872838076655789</v>
      </c>
    </row>
    <row r="61" spans="1:29" x14ac:dyDescent="0.25">
      <c r="A61">
        <v>20190325</v>
      </c>
      <c r="B61">
        <v>-0.05</v>
      </c>
      <c r="C61">
        <v>0.66</v>
      </c>
      <c r="D61">
        <v>-0.27</v>
      </c>
      <c r="E61">
        <v>8.9999999999999993E-3</v>
      </c>
      <c r="G61" s="1">
        <f t="shared" si="0"/>
        <v>20190325</v>
      </c>
      <c r="H61" s="1">
        <v>21</v>
      </c>
      <c r="I61">
        <v>1345.2650090456</v>
      </c>
      <c r="J61">
        <v>1313.2599823475</v>
      </c>
      <c r="K61">
        <f t="shared" si="1"/>
        <v>1.5240488903857135</v>
      </c>
      <c r="L61">
        <f t="shared" si="2"/>
        <v>2.4370670795046865E-4</v>
      </c>
      <c r="M61">
        <f t="shared" si="3"/>
        <v>9.3017380754345069</v>
      </c>
      <c r="N61">
        <f t="shared" si="10"/>
        <v>64.060238525980949</v>
      </c>
      <c r="O61">
        <f t="shared" si="11"/>
        <v>-0.27092387828215292</v>
      </c>
      <c r="R61" s="1">
        <v>30</v>
      </c>
      <c r="S61">
        <v>1871.79652619389</v>
      </c>
      <c r="T61">
        <v>1876.5352268221</v>
      </c>
      <c r="U61">
        <f t="shared" si="4"/>
        <v>0.20795668760699754</v>
      </c>
      <c r="V61">
        <f t="shared" si="5"/>
        <v>3.3245848727151924E-5</v>
      </c>
      <c r="W61">
        <f t="shared" si="6"/>
        <v>1.2208455222562753</v>
      </c>
      <c r="AA61" s="1">
        <f t="shared" si="7"/>
        <v>1.732005577992711</v>
      </c>
      <c r="AB61" s="1">
        <f t="shared" si="8"/>
        <v>1.3846367246892206E-4</v>
      </c>
      <c r="AC61" s="1">
        <f t="shared" si="9"/>
        <v>5.1834457192178052</v>
      </c>
    </row>
    <row r="62" spans="1:29" x14ac:dyDescent="0.25">
      <c r="A62">
        <v>20190326</v>
      </c>
      <c r="B62">
        <v>0.76</v>
      </c>
      <c r="C62">
        <v>0.17</v>
      </c>
      <c r="D62">
        <v>0.46</v>
      </c>
      <c r="E62">
        <v>8.9999999999999993E-3</v>
      </c>
      <c r="G62" s="1">
        <f t="shared" si="0"/>
        <v>20190326</v>
      </c>
      <c r="H62" s="1">
        <v>32</v>
      </c>
      <c r="I62">
        <v>1528.16714108</v>
      </c>
      <c r="J62">
        <v>1505.4169822335</v>
      </c>
      <c r="K62">
        <f t="shared" si="1"/>
        <v>0.7109424639531241</v>
      </c>
      <c r="L62">
        <f t="shared" si="2"/>
        <v>1.5112197560536932E-4</v>
      </c>
      <c r="M62">
        <f t="shared" si="3"/>
        <v>5.6704764822264941</v>
      </c>
      <c r="N62">
        <f t="shared" si="10"/>
        <v>47.755223158749999</v>
      </c>
      <c r="O62">
        <f t="shared" si="11"/>
        <v>-0.25452629809703431</v>
      </c>
      <c r="R62" s="1">
        <v>50</v>
      </c>
      <c r="S62">
        <v>4304.0208065511997</v>
      </c>
      <c r="T62">
        <v>4305.6578626628898</v>
      </c>
      <c r="U62">
        <f t="shared" si="4"/>
        <v>-0.72725887776619857</v>
      </c>
      <c r="V62">
        <f t="shared" si="5"/>
        <v>-8.4453862912880852E-5</v>
      </c>
      <c r="W62">
        <f t="shared" si="6"/>
        <v>-3.0356656013179495</v>
      </c>
      <c r="AA62" s="1">
        <f t="shared" si="7"/>
        <v>-1.6316413813074471E-2</v>
      </c>
      <c r="AB62" s="1">
        <f t="shared" si="8"/>
        <v>-1.2253475333041161E-6</v>
      </c>
      <c r="AC62" s="1">
        <f t="shared" si="9"/>
        <v>-4.4715212136670068E-2</v>
      </c>
    </row>
    <row r="63" spans="1:29" x14ac:dyDescent="0.25">
      <c r="A63">
        <v>20190327</v>
      </c>
      <c r="B63">
        <v>-0.5</v>
      </c>
      <c r="C63">
        <v>0.1</v>
      </c>
      <c r="D63">
        <v>0.5</v>
      </c>
      <c r="E63">
        <v>8.9999999999999993E-3</v>
      </c>
      <c r="G63" s="1">
        <f t="shared" si="0"/>
        <v>20190327</v>
      </c>
      <c r="H63" s="1">
        <v>39</v>
      </c>
      <c r="I63">
        <v>2793.4725232122901</v>
      </c>
      <c r="J63">
        <v>2778.0342946053902</v>
      </c>
      <c r="K63">
        <f t="shared" si="1"/>
        <v>0.39585201556153549</v>
      </c>
      <c r="L63">
        <f t="shared" si="2"/>
        <v>5.5572491084358016E-5</v>
      </c>
      <c r="M63">
        <f t="shared" si="3"/>
        <v>2.0490501621944768</v>
      </c>
      <c r="N63">
        <f t="shared" si="10"/>
        <v>71.62750059518693</v>
      </c>
      <c r="O63">
        <f t="shared" si="11"/>
        <v>0.49988830241834825</v>
      </c>
      <c r="R63" s="1">
        <v>50</v>
      </c>
      <c r="S63">
        <v>2823.51942181609</v>
      </c>
      <c r="T63">
        <v>2933.0787312984999</v>
      </c>
      <c r="U63">
        <f t="shared" si="4"/>
        <v>2.6911861896481968</v>
      </c>
      <c r="V63">
        <f t="shared" si="5"/>
        <v>4.5876473770221378E-4</v>
      </c>
      <c r="W63">
        <f t="shared" si="6"/>
        <v>18.223974826388446</v>
      </c>
      <c r="AA63" s="1">
        <f t="shared" si="7"/>
        <v>3.0870382052097325</v>
      </c>
      <c r="AB63" s="1">
        <f t="shared" si="8"/>
        <v>2.3765968146956823E-4</v>
      </c>
      <c r="AC63" s="1">
        <f t="shared" si="9"/>
        <v>9.0608151034998752</v>
      </c>
    </row>
    <row r="64" spans="1:29" x14ac:dyDescent="0.25">
      <c r="A64">
        <v>20190328</v>
      </c>
      <c r="B64">
        <v>0.4</v>
      </c>
      <c r="C64">
        <v>0.35</v>
      </c>
      <c r="D64">
        <v>0.02</v>
      </c>
      <c r="E64">
        <v>8.9999999999999993E-3</v>
      </c>
      <c r="G64" s="1">
        <f t="shared" si="0"/>
        <v>20190328</v>
      </c>
      <c r="H64" s="1">
        <v>35</v>
      </c>
      <c r="I64">
        <v>1661.76085591329</v>
      </c>
      <c r="J64">
        <v>1645.0310459136001</v>
      </c>
      <c r="K64">
        <f t="shared" si="1"/>
        <v>0.47799457141971158</v>
      </c>
      <c r="L64">
        <f t="shared" si="2"/>
        <v>1.0169905328685562E-4</v>
      </c>
      <c r="M64">
        <f t="shared" si="3"/>
        <v>3.7815752972829575</v>
      </c>
      <c r="N64">
        <f t="shared" si="10"/>
        <v>47.478881597522573</v>
      </c>
      <c r="O64">
        <f t="shared" si="11"/>
        <v>-0.33714172345819704</v>
      </c>
      <c r="R64" s="1">
        <v>50</v>
      </c>
      <c r="S64">
        <v>2368.6642363669898</v>
      </c>
      <c r="T64">
        <v>2356.9174990059</v>
      </c>
      <c r="U64">
        <f t="shared" si="4"/>
        <v>-0.63493474722179599</v>
      </c>
      <c r="V64">
        <f t="shared" si="5"/>
        <v>-1.3469600600988336E-4</v>
      </c>
      <c r="W64">
        <f t="shared" si="6"/>
        <v>-4.7978207899644136</v>
      </c>
      <c r="AA64" s="1">
        <f t="shared" si="7"/>
        <v>-0.15694017580208441</v>
      </c>
      <c r="AB64" s="1">
        <f t="shared" si="8"/>
        <v>-1.6671069449151532E-5</v>
      </c>
      <c r="AC64" s="1">
        <f t="shared" si="9"/>
        <v>-0.60665150071113061</v>
      </c>
    </row>
    <row r="65" spans="1:29" x14ac:dyDescent="0.25">
      <c r="A65">
        <v>20190329</v>
      </c>
      <c r="B65">
        <v>0.66</v>
      </c>
      <c r="C65">
        <v>-0.22</v>
      </c>
      <c r="D65">
        <v>-0.91</v>
      </c>
      <c r="E65">
        <v>8.9999999999999993E-3</v>
      </c>
      <c r="G65" s="1">
        <f t="shared" si="0"/>
        <v>20190329</v>
      </c>
      <c r="H65" s="1">
        <v>43</v>
      </c>
      <c r="I65">
        <v>2902.0451085567001</v>
      </c>
      <c r="J65">
        <v>2832.3414199353901</v>
      </c>
      <c r="K65">
        <f t="shared" si="1"/>
        <v>1.6210160144490695</v>
      </c>
      <c r="L65">
        <f t="shared" si="2"/>
        <v>2.4609917480534544E-4</v>
      </c>
      <c r="M65">
        <f t="shared" si="3"/>
        <v>9.3972041590675737</v>
      </c>
      <c r="N65">
        <f t="shared" si="10"/>
        <v>67.48942112922559</v>
      </c>
      <c r="O65">
        <f t="shared" si="11"/>
        <v>0.42146189755125052</v>
      </c>
      <c r="R65" s="1">
        <v>33</v>
      </c>
      <c r="S65">
        <v>2188.2699909206999</v>
      </c>
      <c r="T65">
        <v>2185.1699892283</v>
      </c>
      <c r="U65">
        <f t="shared" si="4"/>
        <v>-0.75393944522424028</v>
      </c>
      <c r="V65">
        <f t="shared" si="5"/>
        <v>-1.1385842664435631E-4</v>
      </c>
      <c r="W65">
        <f t="shared" si="6"/>
        <v>-4.0708887517763692</v>
      </c>
      <c r="AA65" s="1">
        <f t="shared" si="7"/>
        <v>0.86707656922482923</v>
      </c>
      <c r="AB65" s="1">
        <f t="shared" si="8"/>
        <v>6.5645010536604113E-5</v>
      </c>
      <c r="AC65" s="1">
        <f t="shared" si="9"/>
        <v>2.4248980865708258</v>
      </c>
    </row>
    <row r="66" spans="1:29" x14ac:dyDescent="0.25">
      <c r="A66">
        <v>20190401</v>
      </c>
      <c r="B66">
        <v>1.19</v>
      </c>
      <c r="C66">
        <v>-0.3</v>
      </c>
      <c r="D66">
        <v>0.98</v>
      </c>
      <c r="E66">
        <v>0.01</v>
      </c>
      <c r="G66" s="1">
        <f t="shared" si="0"/>
        <v>20190401</v>
      </c>
      <c r="H66" s="1">
        <v>50</v>
      </c>
      <c r="I66">
        <v>3034.7330021855</v>
      </c>
      <c r="J66">
        <v>2989.5160205362999</v>
      </c>
      <c r="K66">
        <f t="shared" si="1"/>
        <v>0.90433963298400155</v>
      </c>
      <c r="L66">
        <f t="shared" si="2"/>
        <v>1.512518459127991E-4</v>
      </c>
      <c r="M66">
        <f t="shared" si="3"/>
        <v>5.6754849056212864</v>
      </c>
      <c r="N66">
        <f t="shared" si="10"/>
        <v>60.694660043710002</v>
      </c>
      <c r="O66">
        <f t="shared" si="11"/>
        <v>-0.10067890599484175</v>
      </c>
      <c r="R66" s="1">
        <v>50</v>
      </c>
      <c r="S66">
        <v>2953.6074886921001</v>
      </c>
      <c r="T66">
        <v>2935.9449853298902</v>
      </c>
      <c r="U66">
        <f t="shared" si="4"/>
        <v>-1.5432500672441982</v>
      </c>
      <c r="V66">
        <f t="shared" si="5"/>
        <v>-2.6281999065980367E-4</v>
      </c>
      <c r="W66">
        <f t="shared" si="6"/>
        <v>-9.1483205061673409</v>
      </c>
      <c r="AA66" s="1">
        <f t="shared" si="7"/>
        <v>-0.63891043426019667</v>
      </c>
      <c r="AB66" s="1">
        <f t="shared" si="8"/>
        <v>-5.3912297594033368E-5</v>
      </c>
      <c r="AC66" s="1">
        <f t="shared" si="9"/>
        <v>-1.9486160868378177</v>
      </c>
    </row>
    <row r="67" spans="1:29" x14ac:dyDescent="0.25">
      <c r="A67">
        <v>20190402</v>
      </c>
      <c r="B67">
        <v>-0.05</v>
      </c>
      <c r="C67">
        <v>-0.13</v>
      </c>
      <c r="D67">
        <v>-0.44</v>
      </c>
      <c r="E67">
        <v>0.01</v>
      </c>
      <c r="G67" s="1">
        <f t="shared" si="0"/>
        <v>20190402</v>
      </c>
      <c r="H67" s="1">
        <v>50</v>
      </c>
      <c r="I67">
        <v>4631.8611919883997</v>
      </c>
      <c r="J67">
        <v>4601.1914901731998</v>
      </c>
      <c r="K67">
        <f t="shared" si="1"/>
        <v>0.61339403630399825</v>
      </c>
      <c r="L67">
        <f t="shared" si="2"/>
        <v>6.66559996051054E-5</v>
      </c>
      <c r="M67">
        <f t="shared" si="3"/>
        <v>2.462698475108227</v>
      </c>
      <c r="N67">
        <f t="shared" si="10"/>
        <v>92.637223839767998</v>
      </c>
      <c r="O67">
        <f t="shared" si="11"/>
        <v>0.52628293449628294</v>
      </c>
      <c r="R67" s="1">
        <v>40</v>
      </c>
      <c r="S67">
        <v>2147.3300075533002</v>
      </c>
      <c r="T67">
        <v>2173.3910099270902</v>
      </c>
      <c r="U67">
        <f t="shared" si="4"/>
        <v>0.70152505934474907</v>
      </c>
      <c r="V67">
        <f t="shared" si="5"/>
        <v>1.2911161519312309E-4</v>
      </c>
      <c r="W67">
        <f t="shared" si="6"/>
        <v>4.825061899014349</v>
      </c>
      <c r="AA67" s="1">
        <f t="shared" si="7"/>
        <v>1.3149190956487473</v>
      </c>
      <c r="AB67" s="1">
        <f t="shared" si="8"/>
        <v>8.9842281236883253E-5</v>
      </c>
      <c r="AC67" s="1">
        <f t="shared" si="9"/>
        <v>3.3334508072038416</v>
      </c>
    </row>
    <row r="68" spans="1:29" x14ac:dyDescent="0.25">
      <c r="A68">
        <v>20190403</v>
      </c>
      <c r="B68">
        <v>0.27</v>
      </c>
      <c r="C68">
        <v>0.22</v>
      </c>
      <c r="D68">
        <v>-0.39</v>
      </c>
      <c r="E68">
        <v>0.01</v>
      </c>
      <c r="G68" s="1">
        <f t="shared" si="0"/>
        <v>20190403</v>
      </c>
      <c r="H68" s="1">
        <v>50</v>
      </c>
      <c r="I68">
        <v>4391.2181007864001</v>
      </c>
      <c r="J68">
        <v>4383.9245525598899</v>
      </c>
      <c r="K68">
        <f t="shared" si="1"/>
        <v>0.14587096453020421</v>
      </c>
      <c r="L68">
        <f t="shared" si="2"/>
        <v>1.663702953612948E-5</v>
      </c>
      <c r="M68">
        <f t="shared" si="3"/>
        <v>0.60909400610358322</v>
      </c>
      <c r="N68">
        <f t="shared" si="10"/>
        <v>87.824362015727999</v>
      </c>
      <c r="O68">
        <f t="shared" si="11"/>
        <v>-5.1953865029080171E-2</v>
      </c>
      <c r="R68" s="1">
        <v>47</v>
      </c>
      <c r="S68">
        <v>2089.5378404855001</v>
      </c>
      <c r="T68">
        <v>2122.6980191468901</v>
      </c>
      <c r="U68">
        <f t="shared" si="4"/>
        <v>0.43553571619978915</v>
      </c>
      <c r="V68">
        <f t="shared" si="5"/>
        <v>9.6434718818916288E-5</v>
      </c>
      <c r="W68">
        <f t="shared" si="6"/>
        <v>3.5823720385039559</v>
      </c>
      <c r="AA68" s="1">
        <f t="shared" si="7"/>
        <v>0.58140668072999335</v>
      </c>
      <c r="AB68" s="1">
        <f t="shared" si="8"/>
        <v>4.376668982585654E-5</v>
      </c>
      <c r="AC68" s="1">
        <f t="shared" si="9"/>
        <v>1.610276654324827</v>
      </c>
    </row>
    <row r="69" spans="1:29" x14ac:dyDescent="0.25">
      <c r="A69">
        <v>20190404</v>
      </c>
      <c r="B69">
        <v>0.19</v>
      </c>
      <c r="C69">
        <v>0.2</v>
      </c>
      <c r="D69">
        <v>0.93</v>
      </c>
      <c r="E69">
        <v>0.01</v>
      </c>
      <c r="G69" s="1">
        <f t="shared" si="0"/>
        <v>20190404</v>
      </c>
      <c r="H69" s="1">
        <v>47</v>
      </c>
      <c r="I69">
        <v>2548.2532685996998</v>
      </c>
      <c r="J69">
        <v>2539.3112813231901</v>
      </c>
      <c r="K69">
        <f t="shared" si="1"/>
        <v>0.19025504843637733</v>
      </c>
      <c r="L69">
        <f t="shared" si="2"/>
        <v>3.5214222621222806E-5</v>
      </c>
      <c r="M69">
        <f t="shared" si="3"/>
        <v>1.2935919330770762</v>
      </c>
      <c r="N69">
        <f t="shared" si="10"/>
        <v>54.218154651057446</v>
      </c>
      <c r="O69">
        <f t="shared" si="11"/>
        <v>-0.38265245079323429</v>
      </c>
      <c r="R69" s="1">
        <v>46</v>
      </c>
      <c r="S69">
        <v>4572.8945065143998</v>
      </c>
      <c r="T69">
        <v>4637.7402118444998</v>
      </c>
      <c r="U69">
        <f t="shared" si="4"/>
        <v>1.2196892463065201</v>
      </c>
      <c r="V69">
        <f t="shared" si="5"/>
        <v>1.2097638670404489E-4</v>
      </c>
      <c r="W69">
        <f t="shared" si="6"/>
        <v>4.5142991913353026</v>
      </c>
      <c r="AA69" s="1">
        <f t="shared" si="7"/>
        <v>1.4099442947428975</v>
      </c>
      <c r="AB69" s="1">
        <f t="shared" si="8"/>
        <v>9.1053239830295404E-5</v>
      </c>
      <c r="AC69" s="1">
        <f t="shared" si="9"/>
        <v>3.3791301435371679</v>
      </c>
    </row>
    <row r="70" spans="1:29" x14ac:dyDescent="0.25">
      <c r="A70">
        <v>20190405</v>
      </c>
      <c r="B70">
        <v>0.52</v>
      </c>
      <c r="C70">
        <v>0.53</v>
      </c>
      <c r="D70">
        <v>-0.08</v>
      </c>
      <c r="E70">
        <v>0.01</v>
      </c>
      <c r="G70" s="1">
        <f t="shared" ref="G70:G133" si="12">A70</f>
        <v>20190405</v>
      </c>
      <c r="H70" s="1">
        <v>42</v>
      </c>
      <c r="I70">
        <v>3927.7786696551998</v>
      </c>
      <c r="J70">
        <v>3914.1346731782</v>
      </c>
      <c r="K70">
        <f t="shared" ref="K70:K133" si="13">(I70-J70)/H70</f>
        <v>0.32485705897618444</v>
      </c>
      <c r="L70">
        <f t="shared" ref="L70:L133" si="14">(I70-J70)/(J70)/100</f>
        <v>3.4858270387311659E-5</v>
      </c>
      <c r="M70">
        <f t="shared" ref="M70:M133" si="15">((L70+1)^(365)-1)*100</f>
        <v>1.280432925642927</v>
      </c>
      <c r="N70">
        <f t="shared" si="10"/>
        <v>93.518539753695237</v>
      </c>
      <c r="O70">
        <f t="shared" si="11"/>
        <v>0.72485656060356707</v>
      </c>
      <c r="R70" s="1">
        <v>31</v>
      </c>
      <c r="S70">
        <v>1741.8742675778999</v>
      </c>
      <c r="T70">
        <v>1738.3169531821</v>
      </c>
      <c r="U70">
        <f t="shared" ref="U70:U133" si="16">(T70-S70)/R70-B70</f>
        <v>-0.63475207728386929</v>
      </c>
      <c r="V70">
        <f t="shared" ref="V70:V133" si="17">U70/(T70/R70)/100</f>
        <v>-1.131975061267128E-4</v>
      </c>
      <c r="W70">
        <f t="shared" ref="W70:W133" si="18">((V70+1)^365-1)*100</f>
        <v>-4.0477417780987901</v>
      </c>
      <c r="AA70" s="1">
        <f t="shared" ref="AA70:AA133" si="19">K70+U70</f>
        <v>-0.30989501830768484</v>
      </c>
      <c r="AB70" s="1">
        <f t="shared" ref="AB70:AB133" si="20">AA70/(T70/R70+J70/H70)/100</f>
        <v>-2.076092262719635E-5</v>
      </c>
      <c r="AC70" s="1">
        <f t="shared" ref="AC70:AC133" si="21">((AB70+1)^365-1)*100</f>
        <v>-0.75491761637950239</v>
      </c>
    </row>
    <row r="71" spans="1:29" x14ac:dyDescent="0.25">
      <c r="A71">
        <v>20190408</v>
      </c>
      <c r="B71">
        <v>0.08</v>
      </c>
      <c r="C71">
        <v>-0.28999999999999998</v>
      </c>
      <c r="D71">
        <v>0.1</v>
      </c>
      <c r="E71">
        <v>0.01</v>
      </c>
      <c r="G71" s="1">
        <f t="shared" si="12"/>
        <v>20190408</v>
      </c>
      <c r="H71" s="1">
        <v>23</v>
      </c>
      <c r="I71">
        <v>1499.1599998474001</v>
      </c>
      <c r="J71">
        <v>1504.0099716186</v>
      </c>
      <c r="K71">
        <f t="shared" si="13"/>
        <v>-0.2108683378782604</v>
      </c>
      <c r="L71">
        <f t="shared" si="14"/>
        <v>-3.2246938934723282E-5</v>
      </c>
      <c r="M71">
        <f t="shared" si="15"/>
        <v>-1.1701323224748261</v>
      </c>
      <c r="N71">
        <f t="shared" ref="N71:N134" si="22">I71/H71</f>
        <v>65.180869558582614</v>
      </c>
      <c r="O71">
        <f t="shared" ref="O71:O134" si="23">N71/N70-1</f>
        <v>-0.30301660258754093</v>
      </c>
      <c r="R71" s="1">
        <v>50</v>
      </c>
      <c r="S71">
        <v>3887.2300136088002</v>
      </c>
      <c r="T71">
        <v>3931.5899751185998</v>
      </c>
      <c r="U71">
        <f t="shared" si="16"/>
        <v>0.80719923019599271</v>
      </c>
      <c r="V71">
        <f t="shared" si="17"/>
        <v>1.0265557132158001E-4</v>
      </c>
      <c r="W71">
        <f t="shared" si="18"/>
        <v>3.8178110861001979</v>
      </c>
      <c r="AA71" s="1">
        <f t="shared" si="19"/>
        <v>0.59633089231773229</v>
      </c>
      <c r="AB71" s="1">
        <f t="shared" si="20"/>
        <v>4.1405099686335359E-5</v>
      </c>
      <c r="AC71" s="1">
        <f t="shared" si="21"/>
        <v>1.5227320517698262</v>
      </c>
    </row>
    <row r="72" spans="1:29" x14ac:dyDescent="0.25">
      <c r="A72">
        <v>20190409</v>
      </c>
      <c r="B72">
        <v>-0.65</v>
      </c>
      <c r="C72">
        <v>-0.56000000000000005</v>
      </c>
      <c r="D72">
        <v>-0.14000000000000001</v>
      </c>
      <c r="E72">
        <v>0.01</v>
      </c>
      <c r="G72" s="1">
        <f t="shared" si="12"/>
        <v>20190409</v>
      </c>
      <c r="H72" s="1">
        <v>39</v>
      </c>
      <c r="I72">
        <v>5407.0400375126001</v>
      </c>
      <c r="J72">
        <v>5396.8200143573904</v>
      </c>
      <c r="K72">
        <f t="shared" si="13"/>
        <v>0.26205187577460703</v>
      </c>
      <c r="L72">
        <f t="shared" si="14"/>
        <v>1.8937120615512304E-5</v>
      </c>
      <c r="M72">
        <f t="shared" si="15"/>
        <v>0.69359264692898659</v>
      </c>
      <c r="N72">
        <f t="shared" si="22"/>
        <v>138.64205224391281</v>
      </c>
      <c r="O72">
        <f t="shared" si="23"/>
        <v>1.1270359414169135</v>
      </c>
      <c r="R72" s="1">
        <v>50</v>
      </c>
      <c r="S72">
        <v>3788.9600255487899</v>
      </c>
      <c r="T72">
        <v>3806.5200006962</v>
      </c>
      <c r="U72">
        <f t="shared" si="16"/>
        <v>1.0011995029482024</v>
      </c>
      <c r="V72">
        <f t="shared" si="17"/>
        <v>1.3151113126491998E-4</v>
      </c>
      <c r="W72">
        <f t="shared" si="18"/>
        <v>4.9168983806543665</v>
      </c>
      <c r="AA72" s="1">
        <f t="shared" si="19"/>
        <v>1.2632513787228095</v>
      </c>
      <c r="AB72" s="1">
        <f t="shared" si="20"/>
        <v>5.8889982792109181E-5</v>
      </c>
      <c r="AC72" s="1">
        <f t="shared" si="21"/>
        <v>2.1726875368097476</v>
      </c>
    </row>
    <row r="73" spans="1:29" x14ac:dyDescent="0.25">
      <c r="A73">
        <v>20190410</v>
      </c>
      <c r="B73">
        <v>0.48</v>
      </c>
      <c r="C73">
        <v>0.96</v>
      </c>
      <c r="D73">
        <v>-0.1</v>
      </c>
      <c r="E73">
        <v>0.01</v>
      </c>
      <c r="G73" s="1">
        <f t="shared" si="12"/>
        <v>20190410</v>
      </c>
      <c r="H73" s="1">
        <v>38</v>
      </c>
      <c r="I73">
        <v>1782.0227055548</v>
      </c>
      <c r="J73">
        <v>1756.9795666932901</v>
      </c>
      <c r="K73">
        <f t="shared" si="13"/>
        <v>0.65902997003973651</v>
      </c>
      <c r="L73">
        <f t="shared" si="14"/>
        <v>1.4253517420605087E-4</v>
      </c>
      <c r="M73">
        <f t="shared" si="15"/>
        <v>5.3398528559288838</v>
      </c>
      <c r="N73">
        <f t="shared" si="22"/>
        <v>46.895334356705263</v>
      </c>
      <c r="O73">
        <f t="shared" si="23"/>
        <v>-0.66175245102256319</v>
      </c>
      <c r="R73" s="1">
        <v>50</v>
      </c>
      <c r="S73">
        <v>2445.0401301382899</v>
      </c>
      <c r="T73">
        <v>2446.3602336645999</v>
      </c>
      <c r="U73">
        <f t="shared" si="16"/>
        <v>-0.45359792947379901</v>
      </c>
      <c r="V73">
        <f t="shared" si="17"/>
        <v>-9.2708735866409617E-5</v>
      </c>
      <c r="W73">
        <f t="shared" si="18"/>
        <v>-3.3274080248172688</v>
      </c>
      <c r="AA73" s="1">
        <f t="shared" si="19"/>
        <v>0.2054320405659375</v>
      </c>
      <c r="AB73" s="1">
        <f t="shared" si="20"/>
        <v>2.1587270435404554E-5</v>
      </c>
      <c r="AC73" s="1">
        <f t="shared" si="21"/>
        <v>0.79103917894245424</v>
      </c>
    </row>
    <row r="74" spans="1:29" x14ac:dyDescent="0.25">
      <c r="A74">
        <v>20190411</v>
      </c>
      <c r="B74">
        <v>0</v>
      </c>
      <c r="C74">
        <v>-0.31</v>
      </c>
      <c r="D74">
        <v>0.4</v>
      </c>
      <c r="E74">
        <v>0.01</v>
      </c>
      <c r="G74" s="1">
        <f t="shared" si="12"/>
        <v>20190411</v>
      </c>
      <c r="H74" s="1">
        <v>26</v>
      </c>
      <c r="I74">
        <v>1921.5449867248001</v>
      </c>
      <c r="J74">
        <v>1901.3949999808999</v>
      </c>
      <c r="K74">
        <f t="shared" si="13"/>
        <v>0.77499949015000658</v>
      </c>
      <c r="L74">
        <f t="shared" si="14"/>
        <v>1.0597475403113285E-4</v>
      </c>
      <c r="M74">
        <f t="shared" si="15"/>
        <v>3.9436496241202601</v>
      </c>
      <c r="N74">
        <f t="shared" si="22"/>
        <v>73.905576412492309</v>
      </c>
      <c r="O74">
        <f t="shared" si="23"/>
        <v>0.5759686422179231</v>
      </c>
      <c r="R74" s="1">
        <v>50</v>
      </c>
      <c r="S74">
        <v>3592.1872180102901</v>
      </c>
      <c r="T74">
        <v>3621.6819729803001</v>
      </c>
      <c r="U74">
        <f t="shared" si="16"/>
        <v>0.58989509940020068</v>
      </c>
      <c r="V74">
        <f t="shared" si="17"/>
        <v>8.143938421445286E-5</v>
      </c>
      <c r="W74">
        <f t="shared" si="18"/>
        <v>3.0170337617252629</v>
      </c>
      <c r="AA74" s="1">
        <f t="shared" si="19"/>
        <v>1.3648945895502074</v>
      </c>
      <c r="AB74" s="1">
        <f t="shared" si="20"/>
        <v>9.3765804775044329E-5</v>
      </c>
      <c r="AC74" s="1">
        <f t="shared" si="21"/>
        <v>3.4815256136455419</v>
      </c>
    </row>
    <row r="75" spans="1:29" x14ac:dyDescent="0.25">
      <c r="A75">
        <v>20190412</v>
      </c>
      <c r="B75">
        <v>0.65</v>
      </c>
      <c r="C75">
        <v>-0.5</v>
      </c>
      <c r="D75">
        <v>0.64</v>
      </c>
      <c r="E75">
        <v>0.01</v>
      </c>
      <c r="G75" s="1">
        <f t="shared" si="12"/>
        <v>20190412</v>
      </c>
      <c r="H75" s="1">
        <v>50</v>
      </c>
      <c r="I75">
        <v>3922.6115975378002</v>
      </c>
      <c r="J75">
        <v>3918.0537323950898</v>
      </c>
      <c r="K75">
        <f t="shared" si="13"/>
        <v>9.115730285420795E-2</v>
      </c>
      <c r="L75">
        <f t="shared" si="14"/>
        <v>1.1632982735854912E-5</v>
      </c>
      <c r="M75">
        <f t="shared" si="15"/>
        <v>0.42550410909922842</v>
      </c>
      <c r="N75">
        <f t="shared" si="22"/>
        <v>78.452231950756001</v>
      </c>
      <c r="O75">
        <f t="shared" si="23"/>
        <v>6.1519789966690164E-2</v>
      </c>
      <c r="R75" s="1">
        <v>50</v>
      </c>
      <c r="S75">
        <v>3175.3531305786901</v>
      </c>
      <c r="T75">
        <v>3224.3646376134002</v>
      </c>
      <c r="U75">
        <f t="shared" si="16"/>
        <v>0.33023014069420242</v>
      </c>
      <c r="V75">
        <f t="shared" si="17"/>
        <v>5.1208560105446251E-5</v>
      </c>
      <c r="W75">
        <f t="shared" si="18"/>
        <v>1.8866409340247525</v>
      </c>
      <c r="AA75" s="1">
        <f t="shared" si="19"/>
        <v>0.4213874435484104</v>
      </c>
      <c r="AB75" s="1">
        <f t="shared" si="20"/>
        <v>2.949893311471682E-5</v>
      </c>
      <c r="AC75" s="1">
        <f t="shared" si="21"/>
        <v>1.0825123997851849</v>
      </c>
    </row>
    <row r="76" spans="1:29" x14ac:dyDescent="0.25">
      <c r="A76">
        <v>20190415</v>
      </c>
      <c r="B76">
        <v>-0.09</v>
      </c>
      <c r="C76">
        <v>-0.21</v>
      </c>
      <c r="D76">
        <v>-0.53</v>
      </c>
      <c r="E76">
        <v>0.01</v>
      </c>
      <c r="G76" s="1">
        <f t="shared" si="12"/>
        <v>20190415</v>
      </c>
      <c r="H76" s="1">
        <v>47</v>
      </c>
      <c r="I76">
        <v>7337.0233278280002</v>
      </c>
      <c r="J76">
        <v>7289.6366248129998</v>
      </c>
      <c r="K76">
        <f t="shared" si="13"/>
        <v>1.0082277237234132</v>
      </c>
      <c r="L76">
        <f t="shared" si="14"/>
        <v>6.5005576346154333E-5</v>
      </c>
      <c r="M76">
        <f t="shared" si="15"/>
        <v>2.4009971338324831</v>
      </c>
      <c r="N76">
        <f t="shared" si="22"/>
        <v>156.10687931548938</v>
      </c>
      <c r="O76">
        <f t="shared" si="23"/>
        <v>0.9898335003837333</v>
      </c>
      <c r="R76" s="1">
        <v>47</v>
      </c>
      <c r="S76">
        <v>2745.81625843029</v>
      </c>
      <c r="T76">
        <v>2762.2711265683001</v>
      </c>
      <c r="U76">
        <f t="shared" si="16"/>
        <v>0.4401035774044717</v>
      </c>
      <c r="V76">
        <f t="shared" si="17"/>
        <v>7.4883554836660646E-5</v>
      </c>
      <c r="W76">
        <f t="shared" si="18"/>
        <v>2.7708405120274948</v>
      </c>
      <c r="AA76" s="1">
        <f t="shared" si="19"/>
        <v>1.4483313011278849</v>
      </c>
      <c r="AB76" s="1">
        <f t="shared" si="20"/>
        <v>6.7720051592849549E-5</v>
      </c>
      <c r="AC76" s="1">
        <f t="shared" si="21"/>
        <v>2.5024978870482384</v>
      </c>
    </row>
    <row r="77" spans="1:29" x14ac:dyDescent="0.25">
      <c r="A77">
        <v>20190416</v>
      </c>
      <c r="B77">
        <v>0.13</v>
      </c>
      <c r="C77">
        <v>0.12</v>
      </c>
      <c r="D77">
        <v>0.7</v>
      </c>
      <c r="E77">
        <v>0.01</v>
      </c>
      <c r="G77" s="1">
        <f t="shared" si="12"/>
        <v>20190416</v>
      </c>
      <c r="H77" s="1">
        <v>50</v>
      </c>
      <c r="I77">
        <v>7745.5977689620004</v>
      </c>
      <c r="J77">
        <v>7694.3145763875</v>
      </c>
      <c r="K77">
        <f t="shared" si="13"/>
        <v>1.0256638514900078</v>
      </c>
      <c r="L77">
        <f t="shared" si="14"/>
        <v>6.665076150106924E-5</v>
      </c>
      <c r="M77">
        <f t="shared" si="15"/>
        <v>2.4625025890962826</v>
      </c>
      <c r="N77">
        <f t="shared" si="22"/>
        <v>154.91195537924</v>
      </c>
      <c r="O77">
        <f t="shared" si="23"/>
        <v>-7.6545245250496663E-3</v>
      </c>
      <c r="R77" s="1">
        <v>50</v>
      </c>
      <c r="S77">
        <v>3170.5865997072901</v>
      </c>
      <c r="T77">
        <v>3256.4498800040001</v>
      </c>
      <c r="U77">
        <f t="shared" si="16"/>
        <v>1.5872656059341987</v>
      </c>
      <c r="V77">
        <f t="shared" si="17"/>
        <v>2.4371104491438525E-4</v>
      </c>
      <c r="W77">
        <f t="shared" si="18"/>
        <v>9.30191105717042</v>
      </c>
      <c r="AA77" s="1">
        <f t="shared" si="19"/>
        <v>2.6129294574242063</v>
      </c>
      <c r="AB77" s="1">
        <f t="shared" si="20"/>
        <v>1.193035183904056E-4</v>
      </c>
      <c r="AC77" s="1">
        <f t="shared" si="21"/>
        <v>4.4505102208986846</v>
      </c>
    </row>
    <row r="78" spans="1:29" x14ac:dyDescent="0.25">
      <c r="A78">
        <v>20190417</v>
      </c>
      <c r="B78">
        <v>-0.32</v>
      </c>
      <c r="C78">
        <v>-0.7</v>
      </c>
      <c r="D78">
        <v>0.84</v>
      </c>
      <c r="E78">
        <v>0.01</v>
      </c>
      <c r="G78" s="1">
        <f t="shared" si="12"/>
        <v>20190417</v>
      </c>
      <c r="H78" s="1">
        <v>46</v>
      </c>
      <c r="I78">
        <v>4551.6205382345997</v>
      </c>
      <c r="J78">
        <v>4530.19554543499</v>
      </c>
      <c r="K78">
        <f t="shared" si="13"/>
        <v>0.46576071303499467</v>
      </c>
      <c r="L78">
        <f t="shared" si="14"/>
        <v>4.7293748326602368E-5</v>
      </c>
      <c r="M78">
        <f t="shared" si="15"/>
        <v>1.7411655958781802</v>
      </c>
      <c r="N78">
        <f t="shared" si="22"/>
        <v>98.948272570317386</v>
      </c>
      <c r="O78">
        <f t="shared" si="23"/>
        <v>-0.36126122526771998</v>
      </c>
      <c r="R78" s="1">
        <v>50</v>
      </c>
      <c r="S78">
        <v>2995.53083562849</v>
      </c>
      <c r="T78">
        <v>3114.0037126539</v>
      </c>
      <c r="U78">
        <f t="shared" si="16"/>
        <v>2.6894575405082013</v>
      </c>
      <c r="V78">
        <f t="shared" si="17"/>
        <v>4.3183274470410307E-4</v>
      </c>
      <c r="W78">
        <f t="shared" si="18"/>
        <v>17.068017857270945</v>
      </c>
      <c r="AA78" s="1">
        <f t="shared" si="19"/>
        <v>3.1552182535431958</v>
      </c>
      <c r="AB78" s="1">
        <f t="shared" si="20"/>
        <v>1.9626570646090504E-4</v>
      </c>
      <c r="AC78" s="1">
        <f t="shared" si="21"/>
        <v>7.425774554598874</v>
      </c>
    </row>
    <row r="79" spans="1:29" x14ac:dyDescent="0.25">
      <c r="A79">
        <v>20190418</v>
      </c>
      <c r="B79">
        <v>0.11</v>
      </c>
      <c r="C79">
        <v>-0.25</v>
      </c>
      <c r="D79">
        <v>-0.51</v>
      </c>
      <c r="E79">
        <v>0.01</v>
      </c>
      <c r="G79" s="1">
        <f t="shared" si="12"/>
        <v>20190418</v>
      </c>
      <c r="H79" s="1">
        <v>38</v>
      </c>
      <c r="I79">
        <v>2694.4776121379</v>
      </c>
      <c r="J79">
        <v>2700.6307288408998</v>
      </c>
      <c r="K79">
        <f t="shared" si="13"/>
        <v>-0.16192412376315252</v>
      </c>
      <c r="L79">
        <f t="shared" si="14"/>
        <v>-2.2783998705519765E-5</v>
      </c>
      <c r="M79">
        <f t="shared" si="15"/>
        <v>-0.82817698839454668</v>
      </c>
      <c r="N79">
        <f t="shared" si="22"/>
        <v>70.907305582576313</v>
      </c>
      <c r="O79">
        <f t="shared" si="23"/>
        <v>-0.28339016194359345</v>
      </c>
      <c r="R79" s="1">
        <v>50</v>
      </c>
      <c r="S79">
        <v>3001.8078492284999</v>
      </c>
      <c r="T79">
        <v>3038.1487472653998</v>
      </c>
      <c r="U79">
        <f t="shared" si="16"/>
        <v>0.61681796073799888</v>
      </c>
      <c r="V79">
        <f t="shared" si="17"/>
        <v>1.0151213980111888E-4</v>
      </c>
      <c r="W79">
        <f t="shared" si="18"/>
        <v>3.7744959238433795</v>
      </c>
      <c r="AA79" s="1">
        <f t="shared" si="19"/>
        <v>0.45489383697484637</v>
      </c>
      <c r="AB79" s="1">
        <f t="shared" si="20"/>
        <v>3.4505516931682575E-5</v>
      </c>
      <c r="AC79" s="1">
        <f t="shared" si="21"/>
        <v>1.2673938540219254</v>
      </c>
    </row>
    <row r="80" spans="1:29" x14ac:dyDescent="0.25">
      <c r="A80">
        <v>20190422</v>
      </c>
      <c r="B80">
        <v>0.11</v>
      </c>
      <c r="C80">
        <v>-0.45</v>
      </c>
      <c r="D80">
        <v>-0.55000000000000004</v>
      </c>
      <c r="E80">
        <v>0.01</v>
      </c>
      <c r="G80" s="1">
        <f t="shared" si="12"/>
        <v>20190422</v>
      </c>
      <c r="H80" s="1">
        <v>42</v>
      </c>
      <c r="I80">
        <v>3608.6528015136901</v>
      </c>
      <c r="J80">
        <v>3567.0550055505901</v>
      </c>
      <c r="K80">
        <f t="shared" si="13"/>
        <v>0.99042371340714275</v>
      </c>
      <c r="L80">
        <f t="shared" si="14"/>
        <v>1.1661663724941409E-4</v>
      </c>
      <c r="M80">
        <f t="shared" si="15"/>
        <v>4.3481366758397755</v>
      </c>
      <c r="N80">
        <f t="shared" si="22"/>
        <v>85.920304797945008</v>
      </c>
      <c r="O80">
        <f t="shared" si="23"/>
        <v>0.21172711460436267</v>
      </c>
      <c r="R80" s="1">
        <v>50</v>
      </c>
      <c r="S80">
        <v>3048.8300113679902</v>
      </c>
      <c r="T80">
        <v>3085.5600099561998</v>
      </c>
      <c r="U80">
        <f t="shared" si="16"/>
        <v>0.62459997176419169</v>
      </c>
      <c r="V80">
        <f t="shared" si="17"/>
        <v>1.0121338910097199E-4</v>
      </c>
      <c r="W80">
        <f t="shared" si="18"/>
        <v>3.7631817008571655</v>
      </c>
      <c r="AA80" s="1">
        <f t="shared" si="19"/>
        <v>1.6150236851713344</v>
      </c>
      <c r="AB80" s="1">
        <f t="shared" si="20"/>
        <v>1.1013446375557202E-4</v>
      </c>
      <c r="AC80" s="1">
        <f t="shared" si="21"/>
        <v>4.1015694388844004</v>
      </c>
    </row>
    <row r="81" spans="1:29" x14ac:dyDescent="0.25">
      <c r="A81">
        <v>20190423</v>
      </c>
      <c r="B81">
        <v>0.97</v>
      </c>
      <c r="C81">
        <v>0.72</v>
      </c>
      <c r="D81">
        <v>-0.48</v>
      </c>
      <c r="E81">
        <v>0.01</v>
      </c>
      <c r="G81" s="1">
        <f t="shared" si="12"/>
        <v>20190423</v>
      </c>
      <c r="H81" s="1">
        <v>50</v>
      </c>
      <c r="I81">
        <v>2585.2927942276001</v>
      </c>
      <c r="J81">
        <v>2518.4767651558</v>
      </c>
      <c r="K81">
        <f t="shared" si="13"/>
        <v>1.3363205814360026</v>
      </c>
      <c r="L81">
        <f t="shared" si="14"/>
        <v>2.6530333730383535E-4</v>
      </c>
      <c r="M81">
        <f t="shared" si="15"/>
        <v>10.166522385034661</v>
      </c>
      <c r="N81">
        <f t="shared" si="22"/>
        <v>51.705855884552001</v>
      </c>
      <c r="O81">
        <f t="shared" si="23"/>
        <v>-0.39821144715272616</v>
      </c>
      <c r="R81" s="1">
        <v>49</v>
      </c>
      <c r="S81">
        <v>3292.6358513233999</v>
      </c>
      <c r="T81">
        <v>3287.5075039269</v>
      </c>
      <c r="U81">
        <f t="shared" si="16"/>
        <v>-1.074660150948979</v>
      </c>
      <c r="V81">
        <f t="shared" si="17"/>
        <v>-1.6017711696049368E-4</v>
      </c>
      <c r="W81">
        <f t="shared" si="18"/>
        <v>-5.6792832389427783</v>
      </c>
      <c r="AA81" s="1">
        <f t="shared" si="19"/>
        <v>0.26166043048702359</v>
      </c>
      <c r="AB81" s="1">
        <f t="shared" si="20"/>
        <v>2.2276267065993579E-5</v>
      </c>
      <c r="AC81" s="1">
        <f t="shared" si="21"/>
        <v>0.81638912092210081</v>
      </c>
    </row>
    <row r="82" spans="1:29" x14ac:dyDescent="0.25">
      <c r="A82">
        <v>20190424</v>
      </c>
      <c r="B82">
        <v>-0.23</v>
      </c>
      <c r="C82">
        <v>0.28000000000000003</v>
      </c>
      <c r="D82">
        <v>-7.0000000000000007E-2</v>
      </c>
      <c r="E82">
        <v>0.01</v>
      </c>
      <c r="G82" s="1">
        <f t="shared" si="12"/>
        <v>20190424</v>
      </c>
      <c r="H82" s="1">
        <v>50</v>
      </c>
      <c r="I82">
        <v>8699.7125222684899</v>
      </c>
      <c r="J82">
        <v>8633.0608550310899</v>
      </c>
      <c r="K82">
        <f t="shared" si="13"/>
        <v>1.3330333447480007</v>
      </c>
      <c r="L82">
        <f t="shared" si="14"/>
        <v>7.7205140050133481E-5</v>
      </c>
      <c r="M82">
        <f t="shared" si="15"/>
        <v>2.8579566035325854</v>
      </c>
      <c r="N82">
        <f t="shared" si="22"/>
        <v>173.9942504453698</v>
      </c>
      <c r="O82">
        <f t="shared" si="23"/>
        <v>2.3650782386014719</v>
      </c>
      <c r="R82" s="1">
        <v>50</v>
      </c>
      <c r="S82">
        <v>2325.0312261580998</v>
      </c>
      <c r="T82">
        <v>2370.7607476712001</v>
      </c>
      <c r="U82">
        <f t="shared" si="16"/>
        <v>1.1445904302620056</v>
      </c>
      <c r="V82">
        <f t="shared" si="17"/>
        <v>2.4139728806171976E-4</v>
      </c>
      <c r="W82">
        <f t="shared" si="18"/>
        <v>9.2096646027788776</v>
      </c>
      <c r="AA82" s="1">
        <f t="shared" si="19"/>
        <v>2.4776237750100063</v>
      </c>
      <c r="AB82" s="1">
        <f t="shared" si="20"/>
        <v>1.1258015008174787E-4</v>
      </c>
      <c r="AC82" s="1">
        <f t="shared" si="21"/>
        <v>4.194529494002075</v>
      </c>
    </row>
    <row r="83" spans="1:29" x14ac:dyDescent="0.25">
      <c r="A83">
        <v>20190425</v>
      </c>
      <c r="B83">
        <v>-0.14000000000000001</v>
      </c>
      <c r="C83">
        <v>-0.77</v>
      </c>
      <c r="D83">
        <v>-0.19</v>
      </c>
      <c r="E83">
        <v>0.01</v>
      </c>
      <c r="G83" s="1">
        <f t="shared" si="12"/>
        <v>20190425</v>
      </c>
      <c r="H83" s="1">
        <v>50</v>
      </c>
      <c r="I83">
        <v>3656.0240771771</v>
      </c>
      <c r="J83">
        <v>3659.00203061099</v>
      </c>
      <c r="K83">
        <f t="shared" si="13"/>
        <v>-5.9559068677799587E-2</v>
      </c>
      <c r="L83">
        <f t="shared" si="14"/>
        <v>-8.1387039662088198E-6</v>
      </c>
      <c r="M83">
        <f t="shared" si="15"/>
        <v>-0.29662310540466974</v>
      </c>
      <c r="N83">
        <f t="shared" si="22"/>
        <v>73.120481543541999</v>
      </c>
      <c r="O83">
        <f t="shared" si="23"/>
        <v>-0.57975346106910497</v>
      </c>
      <c r="R83" s="1">
        <v>50</v>
      </c>
      <c r="S83">
        <v>2178.0491062400001</v>
      </c>
      <c r="T83">
        <v>2200.0900331734001</v>
      </c>
      <c r="U83">
        <f t="shared" si="16"/>
        <v>0.58081853866799982</v>
      </c>
      <c r="V83">
        <f t="shared" si="17"/>
        <v>1.3199881139187511E-4</v>
      </c>
      <c r="W83">
        <f t="shared" si="18"/>
        <v>4.9355731307045181</v>
      </c>
      <c r="AA83" s="1">
        <f t="shared" si="19"/>
        <v>0.52125946999020023</v>
      </c>
      <c r="AB83" s="1">
        <f t="shared" si="20"/>
        <v>4.4482956089063272E-5</v>
      </c>
      <c r="AC83" s="1">
        <f t="shared" si="21"/>
        <v>1.6368436595155966</v>
      </c>
    </row>
    <row r="84" spans="1:29" x14ac:dyDescent="0.25">
      <c r="A84">
        <v>20190426</v>
      </c>
      <c r="B84">
        <v>0.53</v>
      </c>
      <c r="C84">
        <v>0.43</v>
      </c>
      <c r="D84">
        <v>7.0000000000000007E-2</v>
      </c>
      <c r="E84">
        <v>0.01</v>
      </c>
      <c r="G84" s="1">
        <f t="shared" si="12"/>
        <v>20190426</v>
      </c>
      <c r="H84" s="1">
        <v>50</v>
      </c>
      <c r="I84">
        <v>3202.0900129081001</v>
      </c>
      <c r="J84">
        <v>3128.2400063278001</v>
      </c>
      <c r="K84">
        <f t="shared" si="13"/>
        <v>1.4770001316060006</v>
      </c>
      <c r="L84">
        <f t="shared" si="14"/>
        <v>2.3607525775169529E-4</v>
      </c>
      <c r="M84">
        <f t="shared" si="15"/>
        <v>8.9977767970948364</v>
      </c>
      <c r="N84">
        <f t="shared" si="22"/>
        <v>64.041800258161999</v>
      </c>
      <c r="O84">
        <f t="shared" si="23"/>
        <v>-0.12416057845535111</v>
      </c>
      <c r="R84" s="1">
        <v>50</v>
      </c>
      <c r="S84">
        <v>4331.6414680482003</v>
      </c>
      <c r="T84">
        <v>4316.1108880041002</v>
      </c>
      <c r="U84">
        <f t="shared" si="16"/>
        <v>-0.84061160088200271</v>
      </c>
      <c r="V84">
        <f t="shared" si="17"/>
        <v>-9.7380677037091476E-5</v>
      </c>
      <c r="W84">
        <f t="shared" si="18"/>
        <v>-3.4921349521412348</v>
      </c>
      <c r="AA84" s="1">
        <f t="shared" si="19"/>
        <v>0.63638853072399792</v>
      </c>
      <c r="AB84" s="1">
        <f t="shared" si="20"/>
        <v>4.2743050385262037E-5</v>
      </c>
      <c r="AC84" s="1">
        <f t="shared" si="21"/>
        <v>1.5723209025501506</v>
      </c>
    </row>
    <row r="85" spans="1:29" x14ac:dyDescent="0.25">
      <c r="A85">
        <v>20190429</v>
      </c>
      <c r="B85">
        <v>0.18</v>
      </c>
      <c r="C85">
        <v>0.09</v>
      </c>
      <c r="D85">
        <v>0.65</v>
      </c>
      <c r="E85">
        <v>0.01</v>
      </c>
      <c r="G85" s="1">
        <f t="shared" si="12"/>
        <v>20190429</v>
      </c>
      <c r="H85" s="1">
        <v>36</v>
      </c>
      <c r="I85">
        <v>2252.88990265149</v>
      </c>
      <c r="J85">
        <v>2226.3098188043</v>
      </c>
      <c r="K85">
        <f t="shared" si="13"/>
        <v>0.73833566242194593</v>
      </c>
      <c r="L85">
        <f t="shared" si="14"/>
        <v>1.1939076773000807E-4</v>
      </c>
      <c r="M85">
        <f t="shared" si="15"/>
        <v>4.4538362087927386</v>
      </c>
      <c r="N85">
        <f t="shared" si="22"/>
        <v>62.580275073652501</v>
      </c>
      <c r="O85">
        <f t="shared" si="23"/>
        <v>-2.2821425672262086E-2</v>
      </c>
      <c r="R85" s="1">
        <v>50</v>
      </c>
      <c r="S85">
        <v>3324.6778703332998</v>
      </c>
      <c r="T85">
        <v>3388.1651453976001</v>
      </c>
      <c r="U85">
        <f t="shared" si="16"/>
        <v>1.0897455012860064</v>
      </c>
      <c r="V85">
        <f t="shared" si="17"/>
        <v>1.6081646769288828E-4</v>
      </c>
      <c r="W85">
        <f t="shared" si="18"/>
        <v>6.0449941750879033</v>
      </c>
      <c r="AA85" s="1">
        <f t="shared" si="19"/>
        <v>1.8280811637079524</v>
      </c>
      <c r="AB85" s="1">
        <f t="shared" si="20"/>
        <v>1.4104993987865743E-4</v>
      </c>
      <c r="AC85" s="1">
        <f t="shared" si="21"/>
        <v>5.2827705802040326</v>
      </c>
    </row>
    <row r="86" spans="1:29" x14ac:dyDescent="0.25">
      <c r="A86">
        <v>20190430</v>
      </c>
      <c r="B86">
        <v>-0.04</v>
      </c>
      <c r="C86">
        <v>-0.7</v>
      </c>
      <c r="D86">
        <v>0.28000000000000003</v>
      </c>
      <c r="E86">
        <v>0.01</v>
      </c>
      <c r="G86" s="1">
        <f t="shared" si="12"/>
        <v>20190430</v>
      </c>
      <c r="H86" s="1">
        <v>50</v>
      </c>
      <c r="I86">
        <v>3366.9302682876</v>
      </c>
      <c r="J86">
        <v>3334.4000287055901</v>
      </c>
      <c r="K86">
        <f t="shared" si="13"/>
        <v>0.65060479164019858</v>
      </c>
      <c r="L86">
        <f t="shared" si="14"/>
        <v>9.7559498866241684E-5</v>
      </c>
      <c r="M86">
        <f t="shared" si="15"/>
        <v>3.624901838471617</v>
      </c>
      <c r="N86">
        <f t="shared" si="22"/>
        <v>67.338605365752002</v>
      </c>
      <c r="O86">
        <f t="shared" si="23"/>
        <v>7.6035624427973403E-2</v>
      </c>
      <c r="R86" s="1">
        <v>50</v>
      </c>
      <c r="S86">
        <v>2499.9699873922</v>
      </c>
      <c r="T86">
        <v>2538.0100202556901</v>
      </c>
      <c r="U86">
        <f t="shared" si="16"/>
        <v>0.80080065726980143</v>
      </c>
      <c r="V86">
        <f t="shared" si="17"/>
        <v>1.577615239653635E-4</v>
      </c>
      <c r="W86">
        <f t="shared" si="18"/>
        <v>5.9268329434394307</v>
      </c>
      <c r="AA86" s="1">
        <f t="shared" si="19"/>
        <v>1.4514054489100001</v>
      </c>
      <c r="AB86" s="1">
        <f t="shared" si="20"/>
        <v>1.2357834660802738E-4</v>
      </c>
      <c r="AC86" s="1">
        <f t="shared" si="21"/>
        <v>4.6135930287243943</v>
      </c>
    </row>
    <row r="87" spans="1:29" x14ac:dyDescent="0.25">
      <c r="A87">
        <v>20190501</v>
      </c>
      <c r="B87">
        <v>-0.83</v>
      </c>
      <c r="C87">
        <v>-0.1</v>
      </c>
      <c r="D87">
        <v>-0.03</v>
      </c>
      <c r="E87">
        <v>8.9999999999999993E-3</v>
      </c>
      <c r="G87" s="1">
        <f t="shared" si="12"/>
        <v>20190501</v>
      </c>
      <c r="H87" s="1">
        <v>50</v>
      </c>
      <c r="I87">
        <v>4253.9202373029902</v>
      </c>
      <c r="J87">
        <v>4239.7841577531999</v>
      </c>
      <c r="K87">
        <f t="shared" si="13"/>
        <v>0.28272159099580674</v>
      </c>
      <c r="L87">
        <f t="shared" si="14"/>
        <v>3.3341507548067043E-5</v>
      </c>
      <c r="M87">
        <f t="shared" si="15"/>
        <v>1.2243796396427475</v>
      </c>
      <c r="N87">
        <f t="shared" si="22"/>
        <v>85.078404746059803</v>
      </c>
      <c r="O87">
        <f t="shared" si="23"/>
        <v>0.26344174020167865</v>
      </c>
      <c r="R87" s="1">
        <v>50</v>
      </c>
      <c r="S87">
        <v>2665.5099904535</v>
      </c>
      <c r="T87">
        <v>2726.2100025416999</v>
      </c>
      <c r="U87">
        <f t="shared" si="16"/>
        <v>2.0440002417639969</v>
      </c>
      <c r="V87">
        <f t="shared" si="17"/>
        <v>3.7487945533512361E-4</v>
      </c>
      <c r="W87">
        <f t="shared" si="18"/>
        <v>14.660495165735643</v>
      </c>
      <c r="AA87" s="1">
        <f t="shared" si="19"/>
        <v>2.3267218327598034</v>
      </c>
      <c r="AB87" s="1">
        <f t="shared" si="20"/>
        <v>1.6700572662131712E-4</v>
      </c>
      <c r="AC87" s="1">
        <f t="shared" si="21"/>
        <v>6.2847896999125297</v>
      </c>
    </row>
    <row r="88" spans="1:29" x14ac:dyDescent="0.25">
      <c r="A88">
        <v>20190502</v>
      </c>
      <c r="B88">
        <v>-0.16</v>
      </c>
      <c r="C88">
        <v>0.45</v>
      </c>
      <c r="D88">
        <v>-0.27</v>
      </c>
      <c r="E88">
        <v>8.9999999999999993E-3</v>
      </c>
      <c r="G88" s="1">
        <f t="shared" si="12"/>
        <v>20190502</v>
      </c>
      <c r="H88" s="1">
        <v>50</v>
      </c>
      <c r="I88">
        <v>4575.4575161931898</v>
      </c>
      <c r="J88">
        <v>4508.7149996758899</v>
      </c>
      <c r="K88">
        <f t="shared" si="13"/>
        <v>1.3348503303459984</v>
      </c>
      <c r="L88">
        <f t="shared" si="14"/>
        <v>1.4803001857978986E-4</v>
      </c>
      <c r="M88">
        <f t="shared" si="15"/>
        <v>5.5513056371155889</v>
      </c>
      <c r="N88">
        <f t="shared" si="22"/>
        <v>91.509150323863793</v>
      </c>
      <c r="O88">
        <f t="shared" si="23"/>
        <v>7.5586109036697824E-2</v>
      </c>
      <c r="R88" s="1">
        <v>50</v>
      </c>
      <c r="S88">
        <v>2672.6823194026902</v>
      </c>
      <c r="T88">
        <v>2691.9920499325999</v>
      </c>
      <c r="U88">
        <f t="shared" si="16"/>
        <v>0.54619461059819518</v>
      </c>
      <c r="V88">
        <f t="shared" si="17"/>
        <v>1.0144803559354315E-4</v>
      </c>
      <c r="W88">
        <f t="shared" si="18"/>
        <v>3.7720680792583172</v>
      </c>
      <c r="AA88" s="1">
        <f t="shared" si="19"/>
        <v>1.8810449409441936</v>
      </c>
      <c r="AB88" s="1">
        <f t="shared" si="20"/>
        <v>1.3061529430269408E-4</v>
      </c>
      <c r="AC88" s="1">
        <f t="shared" si="21"/>
        <v>4.8826027039015285</v>
      </c>
    </row>
    <row r="89" spans="1:29" x14ac:dyDescent="0.25">
      <c r="A89">
        <v>20190503</v>
      </c>
      <c r="B89">
        <v>1.1299999999999999</v>
      </c>
      <c r="C89">
        <v>0.93</v>
      </c>
      <c r="D89">
        <v>-0.27</v>
      </c>
      <c r="E89">
        <v>8.9999999999999993E-3</v>
      </c>
      <c r="G89" s="1">
        <f t="shared" si="12"/>
        <v>20190503</v>
      </c>
      <c r="H89" s="1">
        <v>50</v>
      </c>
      <c r="I89">
        <v>4731.4400206805904</v>
      </c>
      <c r="J89">
        <v>4771.2800074816996</v>
      </c>
      <c r="K89">
        <f t="shared" si="13"/>
        <v>-0.79679973602218523</v>
      </c>
      <c r="L89">
        <f t="shared" si="14"/>
        <v>-8.3499578181614546E-5</v>
      </c>
      <c r="M89">
        <f t="shared" si="15"/>
        <v>-3.0018828531100938</v>
      </c>
      <c r="N89">
        <f t="shared" si="22"/>
        <v>94.628800413611813</v>
      </c>
      <c r="O89">
        <f t="shared" si="23"/>
        <v>3.4091127266586252E-2</v>
      </c>
      <c r="R89" s="1">
        <v>49</v>
      </c>
      <c r="S89">
        <v>3008.5413741469001</v>
      </c>
      <c r="T89">
        <v>3048.6119720338002</v>
      </c>
      <c r="U89">
        <f t="shared" si="16"/>
        <v>-0.31223269618571348</v>
      </c>
      <c r="V89">
        <f t="shared" si="17"/>
        <v>-5.0184812804803666E-5</v>
      </c>
      <c r="W89">
        <f t="shared" si="18"/>
        <v>-1.8151163032365747</v>
      </c>
      <c r="AA89" s="1">
        <f t="shared" si="19"/>
        <v>-1.1090324322078988</v>
      </c>
      <c r="AB89" s="1">
        <f t="shared" si="20"/>
        <v>-7.0351253419072109E-5</v>
      </c>
      <c r="AC89" s="1">
        <f t="shared" si="21"/>
        <v>-2.5352206602539118</v>
      </c>
    </row>
    <row r="90" spans="1:29" x14ac:dyDescent="0.25">
      <c r="A90">
        <v>20190506</v>
      </c>
      <c r="B90">
        <v>-0.39</v>
      </c>
      <c r="C90">
        <v>0.6</v>
      </c>
      <c r="D90">
        <v>-0.42</v>
      </c>
      <c r="E90">
        <v>8.9999999999999993E-3</v>
      </c>
      <c r="G90" s="1">
        <f t="shared" si="12"/>
        <v>20190506</v>
      </c>
      <c r="H90" s="1">
        <v>45</v>
      </c>
      <c r="I90">
        <v>4424.8490955829902</v>
      </c>
      <c r="J90">
        <v>4349.8068821429997</v>
      </c>
      <c r="K90">
        <f t="shared" si="13"/>
        <v>1.6676047431109005</v>
      </c>
      <c r="L90">
        <f t="shared" si="14"/>
        <v>1.7251849443720546E-4</v>
      </c>
      <c r="M90">
        <f t="shared" si="15"/>
        <v>6.4988306633332771</v>
      </c>
      <c r="N90">
        <f t="shared" si="22"/>
        <v>98.329979901844226</v>
      </c>
      <c r="O90">
        <f t="shared" si="23"/>
        <v>3.9112611298621314E-2</v>
      </c>
      <c r="R90" s="1">
        <v>50</v>
      </c>
      <c r="S90">
        <v>1833.8369898801</v>
      </c>
      <c r="T90">
        <v>1847.0959925648899</v>
      </c>
      <c r="U90">
        <f t="shared" si="16"/>
        <v>0.65518005369579901</v>
      </c>
      <c r="V90">
        <f t="shared" si="17"/>
        <v>1.7735408888685088E-4</v>
      </c>
      <c r="W90">
        <f t="shared" si="18"/>
        <v>6.6869332897135703</v>
      </c>
      <c r="AA90" s="1">
        <f t="shared" si="19"/>
        <v>2.3227847968066992</v>
      </c>
      <c r="AB90" s="1">
        <f t="shared" si="20"/>
        <v>1.7385554832891431E-4</v>
      </c>
      <c r="AC90" s="1">
        <f t="shared" si="21"/>
        <v>6.550808400374164</v>
      </c>
    </row>
    <row r="91" spans="1:29" x14ac:dyDescent="0.25">
      <c r="A91">
        <v>20190507</v>
      </c>
      <c r="B91">
        <v>-1.69</v>
      </c>
      <c r="C91">
        <v>-0.28999999999999998</v>
      </c>
      <c r="D91">
        <v>0.5</v>
      </c>
      <c r="E91">
        <v>8.9999999999999993E-3</v>
      </c>
      <c r="G91" s="1">
        <f t="shared" si="12"/>
        <v>20190507</v>
      </c>
      <c r="H91" s="1">
        <v>35</v>
      </c>
      <c r="I91">
        <v>2501.2200150489998</v>
      </c>
      <c r="J91">
        <v>2502.73998069769</v>
      </c>
      <c r="K91">
        <f t="shared" si="13"/>
        <v>-4.3427589962578041E-2</v>
      </c>
      <c r="L91">
        <f t="shared" si="14"/>
        <v>-6.0732064074291482E-6</v>
      </c>
      <c r="M91">
        <f t="shared" si="15"/>
        <v>-0.22142719450450876</v>
      </c>
      <c r="N91">
        <f t="shared" si="22"/>
        <v>71.463429001400002</v>
      </c>
      <c r="O91">
        <f t="shared" si="23"/>
        <v>-0.27322847952641882</v>
      </c>
      <c r="R91" s="1">
        <v>50</v>
      </c>
      <c r="S91">
        <v>1722.5876119136999</v>
      </c>
      <c r="T91">
        <v>1755.7560853954999</v>
      </c>
      <c r="U91">
        <f t="shared" si="16"/>
        <v>2.3533694696359997</v>
      </c>
      <c r="V91">
        <f t="shared" si="17"/>
        <v>6.7018690386765251E-4</v>
      </c>
      <c r="W91">
        <f t="shared" si="18"/>
        <v>27.702900036416423</v>
      </c>
      <c r="AA91" s="1">
        <f t="shared" si="19"/>
        <v>2.3099418796734215</v>
      </c>
      <c r="AB91" s="1">
        <f t="shared" si="20"/>
        <v>2.1664781656833889E-4</v>
      </c>
      <c r="AC91" s="1">
        <f t="shared" si="21"/>
        <v>8.2277793699273118</v>
      </c>
    </row>
    <row r="92" spans="1:29" x14ac:dyDescent="0.25">
      <c r="A92">
        <v>20190508</v>
      </c>
      <c r="B92">
        <v>-0.22</v>
      </c>
      <c r="C92">
        <v>-0.15</v>
      </c>
      <c r="D92">
        <v>-0.32</v>
      </c>
      <c r="E92">
        <v>8.9999999999999993E-3</v>
      </c>
      <c r="G92" s="1">
        <f t="shared" si="12"/>
        <v>20190508</v>
      </c>
      <c r="H92" s="1">
        <v>50</v>
      </c>
      <c r="I92">
        <v>2173.5424180031</v>
      </c>
      <c r="J92">
        <v>2179.550748825</v>
      </c>
      <c r="K92">
        <f t="shared" si="13"/>
        <v>-0.12016661643800035</v>
      </c>
      <c r="L92">
        <f t="shared" si="14"/>
        <v>-2.7566831491026853E-5</v>
      </c>
      <c r="M92">
        <f t="shared" si="15"/>
        <v>-1.0011579299522566</v>
      </c>
      <c r="N92">
        <f t="shared" si="22"/>
        <v>43.470848360062</v>
      </c>
      <c r="O92">
        <f t="shared" si="23"/>
        <v>-0.39170497459322329</v>
      </c>
      <c r="R92" s="1">
        <v>50</v>
      </c>
      <c r="S92">
        <v>2081.7590103151001</v>
      </c>
      <c r="T92">
        <v>2114.9219958183999</v>
      </c>
      <c r="U92">
        <f t="shared" si="16"/>
        <v>0.88325971006599502</v>
      </c>
      <c r="V92">
        <f t="shared" si="17"/>
        <v>2.0881614352972978E-4</v>
      </c>
      <c r="W92">
        <f t="shared" si="18"/>
        <v>7.918911073416135</v>
      </c>
      <c r="AA92" s="1">
        <f t="shared" si="19"/>
        <v>0.76309309362799471</v>
      </c>
      <c r="AB92" s="1">
        <f t="shared" si="20"/>
        <v>8.8845958398480837E-5</v>
      </c>
      <c r="AC92" s="1">
        <f t="shared" si="21"/>
        <v>3.2958829758871433</v>
      </c>
    </row>
    <row r="93" spans="1:29" x14ac:dyDescent="0.25">
      <c r="A93">
        <v>20190509</v>
      </c>
      <c r="B93">
        <v>-0.28000000000000003</v>
      </c>
      <c r="C93">
        <v>7.0000000000000007E-2</v>
      </c>
      <c r="D93">
        <v>0.11</v>
      </c>
      <c r="E93">
        <v>8.9999999999999993E-3</v>
      </c>
      <c r="G93" s="1">
        <f t="shared" si="12"/>
        <v>20190509</v>
      </c>
      <c r="H93" s="1">
        <v>48</v>
      </c>
      <c r="I93">
        <v>4916.9766168590904</v>
      </c>
      <c r="J93">
        <v>4873.3483979703997</v>
      </c>
      <c r="K93">
        <f t="shared" si="13"/>
        <v>0.90892122684772403</v>
      </c>
      <c r="L93">
        <f t="shared" si="14"/>
        <v>8.9524112224072827E-5</v>
      </c>
      <c r="M93">
        <f t="shared" si="15"/>
        <v>3.3214522917361711</v>
      </c>
      <c r="N93">
        <f t="shared" si="22"/>
        <v>102.43701285123105</v>
      </c>
      <c r="O93">
        <f t="shared" si="23"/>
        <v>1.356453041881351</v>
      </c>
      <c r="R93" s="1">
        <v>50</v>
      </c>
      <c r="S93">
        <v>2301.6424295306001</v>
      </c>
      <c r="T93">
        <v>2308.451580465</v>
      </c>
      <c r="U93">
        <f t="shared" si="16"/>
        <v>0.4161830186879979</v>
      </c>
      <c r="V93">
        <f t="shared" si="17"/>
        <v>9.0143328586550771E-5</v>
      </c>
      <c r="W93">
        <f t="shared" si="18"/>
        <v>3.3448049246539213</v>
      </c>
      <c r="AA93" s="1">
        <f t="shared" si="19"/>
        <v>1.325104245535722</v>
      </c>
      <c r="AB93" s="1">
        <f t="shared" si="20"/>
        <v>8.9717674692903104E-5</v>
      </c>
      <c r="AC93" s="1">
        <f t="shared" si="21"/>
        <v>3.3287515871396778</v>
      </c>
    </row>
    <row r="94" spans="1:29" x14ac:dyDescent="0.25">
      <c r="A94">
        <v>20190510</v>
      </c>
      <c r="B94">
        <v>0.35</v>
      </c>
      <c r="C94">
        <v>-0.37</v>
      </c>
      <c r="D94">
        <v>7.0000000000000007E-2</v>
      </c>
      <c r="E94">
        <v>8.9999999999999993E-3</v>
      </c>
      <c r="G94" s="1">
        <f t="shared" si="12"/>
        <v>20190510</v>
      </c>
      <c r="H94" s="1">
        <v>34</v>
      </c>
      <c r="I94">
        <v>2704.8899766206</v>
      </c>
      <c r="J94">
        <v>2738.0600171087999</v>
      </c>
      <c r="K94">
        <f t="shared" si="13"/>
        <v>-0.9755894261235265</v>
      </c>
      <c r="L94">
        <f t="shared" si="14"/>
        <v>-1.2114431488329882E-4</v>
      </c>
      <c r="M94">
        <f t="shared" si="15"/>
        <v>-4.3256887458084314</v>
      </c>
      <c r="N94">
        <f t="shared" si="22"/>
        <v>79.5555875476647</v>
      </c>
      <c r="O94">
        <f t="shared" si="23"/>
        <v>-0.22337068083776479</v>
      </c>
      <c r="R94" s="1">
        <v>50</v>
      </c>
      <c r="S94">
        <v>2717.8315482138</v>
      </c>
      <c r="T94">
        <v>2784.2938387392001</v>
      </c>
      <c r="U94">
        <f t="shared" si="16"/>
        <v>0.97924581050800052</v>
      </c>
      <c r="V94">
        <f t="shared" si="17"/>
        <v>1.7585173606378922E-4</v>
      </c>
      <c r="W94">
        <f t="shared" si="18"/>
        <v>6.628456934660254</v>
      </c>
      <c r="AA94" s="1">
        <f t="shared" si="19"/>
        <v>3.6563843844740207E-3</v>
      </c>
      <c r="AB94" s="1">
        <f t="shared" si="20"/>
        <v>2.6842339368335848E-7</v>
      </c>
      <c r="AC94" s="1">
        <f t="shared" si="21"/>
        <v>9.7979325206276613E-3</v>
      </c>
    </row>
    <row r="95" spans="1:29" x14ac:dyDescent="0.25">
      <c r="A95">
        <v>20190513</v>
      </c>
      <c r="B95">
        <v>-2.67</v>
      </c>
      <c r="C95">
        <v>-0.73</v>
      </c>
      <c r="D95">
        <v>0.28999999999999998</v>
      </c>
      <c r="E95">
        <v>8.9999999999999993E-3</v>
      </c>
      <c r="G95" s="1">
        <f t="shared" si="12"/>
        <v>20190513</v>
      </c>
      <c r="H95" s="1">
        <v>18</v>
      </c>
      <c r="I95">
        <v>1110.5425024031999</v>
      </c>
      <c r="J95">
        <v>1112.7949967386</v>
      </c>
      <c r="K95">
        <f t="shared" si="13"/>
        <v>-0.12513857418889529</v>
      </c>
      <c r="L95">
        <f t="shared" si="14"/>
        <v>-2.0241772671532196E-5</v>
      </c>
      <c r="M95">
        <f t="shared" si="15"/>
        <v>-0.73610952463354362</v>
      </c>
      <c r="N95">
        <f t="shared" si="22"/>
        <v>61.696805689066665</v>
      </c>
      <c r="O95">
        <f t="shared" si="23"/>
        <v>-0.22448180459855416</v>
      </c>
      <c r="R95" s="1">
        <v>50</v>
      </c>
      <c r="S95">
        <v>3490.6218473910999</v>
      </c>
      <c r="T95">
        <v>3528.5279464719001</v>
      </c>
      <c r="U95">
        <f t="shared" si="16"/>
        <v>3.4281219816160045</v>
      </c>
      <c r="V95">
        <f t="shared" si="17"/>
        <v>4.8577225880323696E-4</v>
      </c>
      <c r="W95">
        <f t="shared" si="18"/>
        <v>19.394604203554234</v>
      </c>
      <c r="AA95" s="1">
        <f t="shared" si="19"/>
        <v>3.3029834074271092</v>
      </c>
      <c r="AB95" s="1">
        <f t="shared" si="20"/>
        <v>2.4948417227369061E-4</v>
      </c>
      <c r="AC95" s="1">
        <f t="shared" si="21"/>
        <v>9.5324170462118616</v>
      </c>
    </row>
    <row r="96" spans="1:29" x14ac:dyDescent="0.25">
      <c r="A96">
        <v>20190514</v>
      </c>
      <c r="B96">
        <v>0.93</v>
      </c>
      <c r="C96">
        <v>0.4</v>
      </c>
      <c r="D96">
        <v>-0.02</v>
      </c>
      <c r="E96">
        <v>8.9999999999999993E-3</v>
      </c>
      <c r="G96" s="1">
        <f t="shared" si="12"/>
        <v>20190514</v>
      </c>
      <c r="H96" s="1">
        <v>50</v>
      </c>
      <c r="I96">
        <v>4161.710017204</v>
      </c>
      <c r="J96">
        <v>4153.9530212282998</v>
      </c>
      <c r="K96">
        <f t="shared" si="13"/>
        <v>0.15513991951400385</v>
      </c>
      <c r="L96">
        <f t="shared" si="14"/>
        <v>1.8673769144857815E-5</v>
      </c>
      <c r="M96">
        <f t="shared" si="15"/>
        <v>0.68391429501775125</v>
      </c>
      <c r="N96">
        <f t="shared" si="22"/>
        <v>83.234200344079994</v>
      </c>
      <c r="O96">
        <f t="shared" si="23"/>
        <v>0.3490844366166268</v>
      </c>
      <c r="R96" s="1">
        <v>38</v>
      </c>
      <c r="S96">
        <v>1142.5230351687901</v>
      </c>
      <c r="T96">
        <v>1149.7587845623</v>
      </c>
      <c r="U96">
        <f t="shared" si="16"/>
        <v>-0.73958554227605589</v>
      </c>
      <c r="V96">
        <f t="shared" si="17"/>
        <v>-2.4443605897030911E-4</v>
      </c>
      <c r="W96">
        <f t="shared" si="18"/>
        <v>-8.5364878441754115</v>
      </c>
      <c r="AA96" s="1">
        <f t="shared" si="19"/>
        <v>-0.58444562276205203</v>
      </c>
      <c r="AB96" s="1">
        <f t="shared" si="20"/>
        <v>-5.1567576968663584E-5</v>
      </c>
      <c r="AC96" s="1">
        <f t="shared" si="21"/>
        <v>-1.8646611065750274</v>
      </c>
    </row>
    <row r="97" spans="1:29" x14ac:dyDescent="0.25">
      <c r="A97">
        <v>20190515</v>
      </c>
      <c r="B97">
        <v>0.59</v>
      </c>
      <c r="C97">
        <v>0.04</v>
      </c>
      <c r="D97">
        <v>-0.96</v>
      </c>
      <c r="E97">
        <v>8.9999999999999993E-3</v>
      </c>
      <c r="G97" s="1">
        <f t="shared" si="12"/>
        <v>20190515</v>
      </c>
      <c r="H97" s="1">
        <v>50</v>
      </c>
      <c r="I97">
        <v>5844.3199493885004</v>
      </c>
      <c r="J97">
        <v>5688.2650375363901</v>
      </c>
      <c r="K97">
        <f t="shared" si="13"/>
        <v>3.1210982370422062</v>
      </c>
      <c r="L97">
        <f t="shared" si="14"/>
        <v>2.7434535982820223E-4</v>
      </c>
      <c r="M97">
        <f t="shared" si="15"/>
        <v>10.530611407563995</v>
      </c>
      <c r="N97">
        <f t="shared" si="22"/>
        <v>116.88639898777001</v>
      </c>
      <c r="O97">
        <f t="shared" si="23"/>
        <v>0.4043073460738007</v>
      </c>
      <c r="R97" s="1">
        <v>50</v>
      </c>
      <c r="S97">
        <v>1914.9858035445</v>
      </c>
      <c r="T97">
        <v>1895.43339735269</v>
      </c>
      <c r="U97">
        <f t="shared" si="16"/>
        <v>-0.98104812383619899</v>
      </c>
      <c r="V97">
        <f t="shared" si="17"/>
        <v>-2.587925603733709E-4</v>
      </c>
      <c r="W97">
        <f t="shared" si="18"/>
        <v>-9.014634339887607</v>
      </c>
      <c r="AA97" s="1">
        <f t="shared" si="19"/>
        <v>2.1400501132060072</v>
      </c>
      <c r="AB97" s="1">
        <f t="shared" si="20"/>
        <v>1.4109541219101151E-4</v>
      </c>
      <c r="AC97" s="1">
        <f t="shared" si="21"/>
        <v>5.2845177678469524</v>
      </c>
    </row>
    <row r="98" spans="1:29" x14ac:dyDescent="0.25">
      <c r="A98">
        <v>20190516</v>
      </c>
      <c r="B98">
        <v>0.91</v>
      </c>
      <c r="C98">
        <v>-0.4</v>
      </c>
      <c r="D98">
        <v>-0.31</v>
      </c>
      <c r="E98">
        <v>8.9999999999999993E-3</v>
      </c>
      <c r="G98" s="1">
        <f t="shared" si="12"/>
        <v>20190516</v>
      </c>
      <c r="H98" s="1">
        <v>50</v>
      </c>
      <c r="I98">
        <v>4474.7300037146997</v>
      </c>
      <c r="J98">
        <v>4447.2900154590898</v>
      </c>
      <c r="K98">
        <f t="shared" si="13"/>
        <v>0.54879976511219863</v>
      </c>
      <c r="L98">
        <f t="shared" si="14"/>
        <v>6.1700469634826208E-5</v>
      </c>
      <c r="M98">
        <f t="shared" si="15"/>
        <v>2.277546561576238</v>
      </c>
      <c r="N98">
        <f t="shared" si="22"/>
        <v>89.494600074293999</v>
      </c>
      <c r="O98">
        <f t="shared" si="23"/>
        <v>-0.2343454768962645</v>
      </c>
      <c r="R98" s="1">
        <v>50</v>
      </c>
      <c r="S98">
        <v>3091.0042886731899</v>
      </c>
      <c r="T98">
        <v>3128.5413274764001</v>
      </c>
      <c r="U98">
        <f t="shared" si="16"/>
        <v>-0.15925922393579639</v>
      </c>
      <c r="V98">
        <f t="shared" si="17"/>
        <v>-2.5452632275799425E-5</v>
      </c>
      <c r="W98">
        <f t="shared" si="18"/>
        <v>-0.9247307238162028</v>
      </c>
      <c r="AA98" s="1">
        <f t="shared" si="19"/>
        <v>0.38954054117640224</v>
      </c>
      <c r="AB98" s="1">
        <f t="shared" si="20"/>
        <v>2.5709425378090764E-5</v>
      </c>
      <c r="AC98" s="1">
        <f t="shared" si="21"/>
        <v>0.94279857134758061</v>
      </c>
    </row>
    <row r="99" spans="1:29" x14ac:dyDescent="0.25">
      <c r="A99">
        <v>20190517</v>
      </c>
      <c r="B99">
        <v>-0.73</v>
      </c>
      <c r="C99">
        <v>-0.81</v>
      </c>
      <c r="D99">
        <v>0.28999999999999998</v>
      </c>
      <c r="E99">
        <v>8.9999999999999993E-3</v>
      </c>
      <c r="G99" s="1">
        <f t="shared" si="12"/>
        <v>20190517</v>
      </c>
      <c r="H99" s="1">
        <v>37</v>
      </c>
      <c r="I99">
        <v>2515.71998596189</v>
      </c>
      <c r="J99">
        <v>2519.5699663164901</v>
      </c>
      <c r="K99">
        <f t="shared" si="13"/>
        <v>-0.10405352309730055</v>
      </c>
      <c r="L99">
        <f t="shared" si="14"/>
        <v>-1.5280307378122293E-5</v>
      </c>
      <c r="M99">
        <f t="shared" si="15"/>
        <v>-0.55618302370591399</v>
      </c>
      <c r="N99">
        <f t="shared" si="22"/>
        <v>67.992432053024046</v>
      </c>
      <c r="O99">
        <f t="shared" si="23"/>
        <v>-0.24026218345486672</v>
      </c>
      <c r="R99" s="1">
        <v>50</v>
      </c>
      <c r="S99">
        <v>2617.8105299470899</v>
      </c>
      <c r="T99">
        <v>2644.7616262433899</v>
      </c>
      <c r="U99">
        <f t="shared" si="16"/>
        <v>1.2690219259259994</v>
      </c>
      <c r="V99">
        <f t="shared" si="17"/>
        <v>2.3991234471450529E-4</v>
      </c>
      <c r="W99">
        <f t="shared" si="18"/>
        <v>9.150502764602809</v>
      </c>
      <c r="AA99" s="1">
        <f t="shared" si="19"/>
        <v>1.1649684028286988</v>
      </c>
      <c r="AB99" s="1">
        <f t="shared" si="20"/>
        <v>9.6284970666862102E-5</v>
      </c>
      <c r="AC99" s="1">
        <f t="shared" si="21"/>
        <v>3.5767111255931683</v>
      </c>
    </row>
    <row r="100" spans="1:29" x14ac:dyDescent="0.25">
      <c r="A100">
        <v>20190520</v>
      </c>
      <c r="B100">
        <v>-0.65</v>
      </c>
      <c r="C100">
        <v>-0.23</v>
      </c>
      <c r="D100">
        <v>0.72</v>
      </c>
      <c r="E100">
        <v>8.9999999999999993E-3</v>
      </c>
      <c r="G100" s="1">
        <f t="shared" si="12"/>
        <v>20190520</v>
      </c>
      <c r="H100" s="1">
        <v>29</v>
      </c>
      <c r="I100">
        <v>2388.0250228045002</v>
      </c>
      <c r="J100">
        <v>2369.0442512037998</v>
      </c>
      <c r="K100">
        <f t="shared" si="13"/>
        <v>0.65450936554139094</v>
      </c>
      <c r="L100">
        <f t="shared" si="14"/>
        <v>8.0119953821274116E-5</v>
      </c>
      <c r="M100">
        <f t="shared" si="15"/>
        <v>2.9674375226732108</v>
      </c>
      <c r="N100">
        <f t="shared" si="22"/>
        <v>82.345690441534487</v>
      </c>
      <c r="O100">
        <f t="shared" si="23"/>
        <v>0.21110082335806157</v>
      </c>
      <c r="R100" s="1">
        <v>50</v>
      </c>
      <c r="S100">
        <v>3620.89605444679</v>
      </c>
      <c r="T100">
        <v>3623.9439542292998</v>
      </c>
      <c r="U100">
        <f t="shared" si="16"/>
        <v>0.71095799565019657</v>
      </c>
      <c r="V100">
        <f t="shared" si="17"/>
        <v>9.8091748193356818E-5</v>
      </c>
      <c r="W100">
        <f t="shared" si="18"/>
        <v>3.645033138282594</v>
      </c>
      <c r="AA100" s="1">
        <f t="shared" si="19"/>
        <v>1.3654673611915875</v>
      </c>
      <c r="AB100" s="1">
        <f t="shared" si="20"/>
        <v>8.8568906295382894E-5</v>
      </c>
      <c r="AC100" s="1">
        <f t="shared" si="21"/>
        <v>3.285438735763746</v>
      </c>
    </row>
    <row r="101" spans="1:29" x14ac:dyDescent="0.25">
      <c r="A101">
        <v>20190521</v>
      </c>
      <c r="B101">
        <v>0.9</v>
      </c>
      <c r="C101">
        <v>0.43</v>
      </c>
      <c r="D101">
        <v>-0.35</v>
      </c>
      <c r="E101">
        <v>8.9999999999999993E-3</v>
      </c>
      <c r="G101" s="1">
        <f t="shared" si="12"/>
        <v>20190521</v>
      </c>
      <c r="H101" s="1">
        <v>50</v>
      </c>
      <c r="I101">
        <v>2591.4272844790999</v>
      </c>
      <c r="J101">
        <v>2577.1122567652001</v>
      </c>
      <c r="K101">
        <f t="shared" si="13"/>
        <v>0.28630055427799561</v>
      </c>
      <c r="L101">
        <f t="shared" si="14"/>
        <v>5.5546775955611844E-5</v>
      </c>
      <c r="M101">
        <f t="shared" si="15"/>
        <v>2.0480923852676858</v>
      </c>
      <c r="N101">
        <f t="shared" si="22"/>
        <v>51.828545689582</v>
      </c>
      <c r="O101">
        <f t="shared" si="23"/>
        <v>-0.37059795829412212</v>
      </c>
      <c r="R101" s="1">
        <v>41</v>
      </c>
      <c r="S101">
        <v>3652.0120735169999</v>
      </c>
      <c r="T101">
        <v>3654.3922497034901</v>
      </c>
      <c r="U101">
        <f t="shared" si="16"/>
        <v>-0.84194692228072709</v>
      </c>
      <c r="V101">
        <f t="shared" si="17"/>
        <v>-9.4461189316255478E-5</v>
      </c>
      <c r="W101">
        <f t="shared" si="18"/>
        <v>-3.3892302255070672</v>
      </c>
      <c r="AA101" s="1">
        <f t="shared" si="19"/>
        <v>-0.55564636800273148</v>
      </c>
      <c r="AB101" s="1">
        <f t="shared" si="20"/>
        <v>-3.9498933880143241E-5</v>
      </c>
      <c r="AC101" s="1">
        <f t="shared" si="21"/>
        <v>-1.4313962630662758</v>
      </c>
    </row>
    <row r="102" spans="1:29" x14ac:dyDescent="0.25">
      <c r="A102">
        <v>20190522</v>
      </c>
      <c r="B102">
        <v>-0.4</v>
      </c>
      <c r="C102">
        <v>-0.53</v>
      </c>
      <c r="D102">
        <v>-0.6</v>
      </c>
      <c r="E102">
        <v>8.9999999999999993E-3</v>
      </c>
      <c r="G102" s="1">
        <f t="shared" si="12"/>
        <v>20190522</v>
      </c>
      <c r="H102" s="1">
        <v>37</v>
      </c>
      <c r="I102">
        <v>3250.6483361720998</v>
      </c>
      <c r="J102">
        <v>3231.9372987747001</v>
      </c>
      <c r="K102">
        <f t="shared" si="13"/>
        <v>0.50570371344323384</v>
      </c>
      <c r="L102">
        <f t="shared" si="14"/>
        <v>5.7894184409126449E-5</v>
      </c>
      <c r="M102">
        <f t="shared" si="15"/>
        <v>2.1355601125392365</v>
      </c>
      <c r="N102">
        <f t="shared" si="22"/>
        <v>87.855360437083775</v>
      </c>
      <c r="O102">
        <f t="shared" si="23"/>
        <v>0.69511529347703616</v>
      </c>
      <c r="R102" s="1">
        <v>50</v>
      </c>
      <c r="S102">
        <v>2100.896477968</v>
      </c>
      <c r="T102">
        <v>2177.7385556991999</v>
      </c>
      <c r="U102">
        <f t="shared" si="16"/>
        <v>1.9368415546239977</v>
      </c>
      <c r="V102">
        <f t="shared" si="17"/>
        <v>4.4469101893687641E-4</v>
      </c>
      <c r="W102">
        <f t="shared" si="18"/>
        <v>17.618499198377947</v>
      </c>
      <c r="AA102" s="1">
        <f t="shared" si="19"/>
        <v>2.4425452680672315</v>
      </c>
      <c r="AB102" s="1">
        <f t="shared" si="20"/>
        <v>1.8658996555082113E-4</v>
      </c>
      <c r="AC102" s="1">
        <f t="shared" si="21"/>
        <v>7.0471263115609251</v>
      </c>
    </row>
    <row r="103" spans="1:29" x14ac:dyDescent="0.25">
      <c r="A103">
        <v>20190523</v>
      </c>
      <c r="B103">
        <v>-1.37</v>
      </c>
      <c r="C103">
        <v>-0.69</v>
      </c>
      <c r="D103">
        <v>-0.27</v>
      </c>
      <c r="E103">
        <v>8.9999999999999993E-3</v>
      </c>
      <c r="G103" s="1">
        <f t="shared" si="12"/>
        <v>20190523</v>
      </c>
      <c r="H103" s="1">
        <v>30</v>
      </c>
      <c r="I103">
        <v>2289.0900058746001</v>
      </c>
      <c r="J103">
        <v>2271.7900087836902</v>
      </c>
      <c r="K103">
        <f t="shared" si="13"/>
        <v>0.57666656969699948</v>
      </c>
      <c r="L103">
        <f t="shared" si="14"/>
        <v>7.6151391739645656E-5</v>
      </c>
      <c r="M103">
        <f t="shared" si="15"/>
        <v>2.8184062073036031</v>
      </c>
      <c r="N103">
        <f t="shared" si="22"/>
        <v>76.303000195820005</v>
      </c>
      <c r="O103">
        <f t="shared" si="23"/>
        <v>-0.13149294685936452</v>
      </c>
      <c r="R103" s="1">
        <v>50</v>
      </c>
      <c r="S103">
        <v>3777.8615105151998</v>
      </c>
      <c r="T103">
        <v>3812.3356894256899</v>
      </c>
      <c r="U103">
        <f t="shared" si="16"/>
        <v>2.059483578209802</v>
      </c>
      <c r="V103">
        <f t="shared" si="17"/>
        <v>2.7010784804735457E-4</v>
      </c>
      <c r="W103">
        <f t="shared" si="18"/>
        <v>10.35983321227636</v>
      </c>
      <c r="AA103" s="1">
        <f t="shared" si="19"/>
        <v>2.6361501479068012</v>
      </c>
      <c r="AB103" s="1">
        <f t="shared" si="20"/>
        <v>1.7346168894767508E-4</v>
      </c>
      <c r="AC103" s="1">
        <f t="shared" si="21"/>
        <v>6.5354945575909928</v>
      </c>
    </row>
    <row r="104" spans="1:29" x14ac:dyDescent="0.25">
      <c r="A104">
        <v>20190524</v>
      </c>
      <c r="B104">
        <v>0.23</v>
      </c>
      <c r="C104">
        <v>0.5</v>
      </c>
      <c r="D104">
        <v>0.31</v>
      </c>
      <c r="E104">
        <v>8.9999999999999993E-3</v>
      </c>
      <c r="G104" s="1">
        <f t="shared" si="12"/>
        <v>20190524</v>
      </c>
      <c r="H104" s="1">
        <v>31</v>
      </c>
      <c r="I104">
        <v>1873.4699940681901</v>
      </c>
      <c r="J104">
        <v>1861.350013733</v>
      </c>
      <c r="K104">
        <f t="shared" si="13"/>
        <v>0.39096710758677811</v>
      </c>
      <c r="L104">
        <f t="shared" si="14"/>
        <v>6.5113924010901591E-5</v>
      </c>
      <c r="M104">
        <f t="shared" si="15"/>
        <v>2.4050465921941155</v>
      </c>
      <c r="N104">
        <f t="shared" si="22"/>
        <v>60.43451593768355</v>
      </c>
      <c r="O104">
        <f t="shared" si="23"/>
        <v>-0.20796671451204296</v>
      </c>
      <c r="R104" s="1">
        <v>24</v>
      </c>
      <c r="S104">
        <v>3654.4099390506999</v>
      </c>
      <c r="T104">
        <v>3676.28007459629</v>
      </c>
      <c r="U104">
        <f t="shared" si="16"/>
        <v>0.6812556477329198</v>
      </c>
      <c r="V104">
        <f t="shared" si="17"/>
        <v>4.4474673348671791E-5</v>
      </c>
      <c r="W104">
        <f t="shared" si="18"/>
        <v>1.6365364051225573</v>
      </c>
      <c r="AA104" s="1">
        <f t="shared" si="19"/>
        <v>1.0722227553196979</v>
      </c>
      <c r="AB104" s="1">
        <f t="shared" si="20"/>
        <v>5.028671207713347E-5</v>
      </c>
      <c r="AC104" s="1">
        <f t="shared" si="21"/>
        <v>1.8523661803441227</v>
      </c>
    </row>
    <row r="105" spans="1:29" x14ac:dyDescent="0.25">
      <c r="A105">
        <v>20190528</v>
      </c>
      <c r="B105">
        <v>-0.78</v>
      </c>
      <c r="C105">
        <v>0.28999999999999998</v>
      </c>
      <c r="D105">
        <v>-0.63</v>
      </c>
      <c r="E105">
        <v>8.9999999999999993E-3</v>
      </c>
      <c r="G105" s="1">
        <f t="shared" si="12"/>
        <v>20190528</v>
      </c>
      <c r="H105" s="1">
        <v>29</v>
      </c>
      <c r="I105">
        <v>859.77040362369996</v>
      </c>
      <c r="J105">
        <v>853.73902583120002</v>
      </c>
      <c r="K105">
        <f t="shared" si="13"/>
        <v>0.20797854456896339</v>
      </c>
      <c r="L105">
        <f t="shared" si="14"/>
        <v>7.0646621625710407E-5</v>
      </c>
      <c r="M105">
        <f t="shared" si="15"/>
        <v>2.6120417749056157</v>
      </c>
      <c r="N105">
        <f t="shared" si="22"/>
        <v>29.647255297368964</v>
      </c>
      <c r="O105">
        <f t="shared" si="23"/>
        <v>-0.50943174049843576</v>
      </c>
      <c r="R105" s="1">
        <v>39</v>
      </c>
      <c r="S105">
        <v>1891.9300112725</v>
      </c>
      <c r="T105">
        <v>1936.2299996613899</v>
      </c>
      <c r="U105">
        <f t="shared" si="16"/>
        <v>1.9158971381766645</v>
      </c>
      <c r="V105">
        <f t="shared" si="17"/>
        <v>3.8590450722257705E-4</v>
      </c>
      <c r="W105">
        <f t="shared" si="18"/>
        <v>15.12265898240468</v>
      </c>
      <c r="AA105" s="1">
        <f t="shared" si="19"/>
        <v>2.123875682745628</v>
      </c>
      <c r="AB105" s="1">
        <f t="shared" si="20"/>
        <v>2.685519961196282E-4</v>
      </c>
      <c r="AC105" s="1">
        <f t="shared" si="21"/>
        <v>10.297196070267756</v>
      </c>
    </row>
    <row r="106" spans="1:29" x14ac:dyDescent="0.25">
      <c r="A106">
        <v>20190529</v>
      </c>
      <c r="B106">
        <v>-0.71</v>
      </c>
      <c r="C106">
        <v>-0.28999999999999998</v>
      </c>
      <c r="D106">
        <v>0.42</v>
      </c>
      <c r="E106">
        <v>8.9999999999999993E-3</v>
      </c>
      <c r="G106" s="1">
        <f t="shared" si="12"/>
        <v>20190529</v>
      </c>
      <c r="H106" s="1">
        <v>27</v>
      </c>
      <c r="I106">
        <v>1912.5125100611999</v>
      </c>
      <c r="J106">
        <v>1893.1475040911</v>
      </c>
      <c r="K106">
        <f t="shared" si="13"/>
        <v>0.71722244333703333</v>
      </c>
      <c r="L106">
        <f t="shared" si="14"/>
        <v>1.0229000079630372E-4</v>
      </c>
      <c r="M106">
        <f t="shared" si="15"/>
        <v>3.8039606823833783</v>
      </c>
      <c r="N106">
        <f t="shared" si="22"/>
        <v>70.833796668933331</v>
      </c>
      <c r="O106">
        <f t="shared" si="23"/>
        <v>1.3892193715220396</v>
      </c>
      <c r="R106" s="1">
        <v>50</v>
      </c>
      <c r="S106">
        <v>3275.9737207887902</v>
      </c>
      <c r="T106">
        <v>3308.6965496540001</v>
      </c>
      <c r="U106">
        <f t="shared" si="16"/>
        <v>1.3644565773041994</v>
      </c>
      <c r="V106">
        <f t="shared" si="17"/>
        <v>2.0619246232279664E-4</v>
      </c>
      <c r="W106">
        <f t="shared" si="18"/>
        <v>7.8156341041120569</v>
      </c>
      <c r="AA106" s="1">
        <f t="shared" si="19"/>
        <v>2.081679020641233</v>
      </c>
      <c r="AB106" s="1">
        <f t="shared" si="20"/>
        <v>1.5273837434979105E-4</v>
      </c>
      <c r="AC106" s="1">
        <f t="shared" si="21"/>
        <v>5.7328294541026947</v>
      </c>
    </row>
    <row r="107" spans="1:29" x14ac:dyDescent="0.25">
      <c r="A107">
        <v>20190530</v>
      </c>
      <c r="B107">
        <v>0.14000000000000001</v>
      </c>
      <c r="C107">
        <v>-0.28000000000000003</v>
      </c>
      <c r="D107">
        <v>-0.77</v>
      </c>
      <c r="E107">
        <v>8.9999999999999993E-3</v>
      </c>
      <c r="G107" s="1">
        <f t="shared" si="12"/>
        <v>20190530</v>
      </c>
      <c r="H107" s="1">
        <v>35</v>
      </c>
      <c r="I107">
        <v>2215.4192264079002</v>
      </c>
      <c r="J107">
        <v>2211.2024526595001</v>
      </c>
      <c r="K107">
        <f t="shared" si="13"/>
        <v>0.1204792499542886</v>
      </c>
      <c r="L107">
        <f t="shared" si="14"/>
        <v>1.9070048259617391E-5</v>
      </c>
      <c r="M107">
        <f t="shared" si="15"/>
        <v>0.69847818375623483</v>
      </c>
      <c r="N107">
        <f t="shared" si="22"/>
        <v>63.297692183082859</v>
      </c>
      <c r="O107">
        <f t="shared" si="23"/>
        <v>-0.10639136740154009</v>
      </c>
      <c r="R107" s="1">
        <v>50</v>
      </c>
      <c r="S107">
        <v>2273.6299914717902</v>
      </c>
      <c r="T107">
        <v>2351.0700058340899</v>
      </c>
      <c r="U107">
        <f t="shared" si="16"/>
        <v>1.4088002872459948</v>
      </c>
      <c r="V107">
        <f t="shared" si="17"/>
        <v>2.9960832381641361E-4</v>
      </c>
      <c r="W107">
        <f t="shared" si="18"/>
        <v>11.554230550891642</v>
      </c>
      <c r="AA107" s="1">
        <f t="shared" si="19"/>
        <v>1.5292795372002834</v>
      </c>
      <c r="AB107" s="1">
        <f t="shared" si="20"/>
        <v>1.3877484433574865E-4</v>
      </c>
      <c r="AC107" s="1">
        <f t="shared" si="21"/>
        <v>5.1953912388496448</v>
      </c>
    </row>
    <row r="108" spans="1:29" x14ac:dyDescent="0.25">
      <c r="A108">
        <v>20190531</v>
      </c>
      <c r="B108">
        <v>-1.37</v>
      </c>
      <c r="C108">
        <v>-0.22</v>
      </c>
      <c r="D108">
        <v>-0.1</v>
      </c>
      <c r="E108">
        <v>8.9999999999999993E-3</v>
      </c>
      <c r="G108" s="1">
        <f t="shared" si="12"/>
        <v>20190531</v>
      </c>
      <c r="H108" s="1">
        <v>31</v>
      </c>
      <c r="I108">
        <v>31078.5698387624</v>
      </c>
      <c r="J108">
        <v>33743.481915593198</v>
      </c>
      <c r="K108">
        <f t="shared" si="13"/>
        <v>-85.964905704219305</v>
      </c>
      <c r="L108">
        <f t="shared" si="14"/>
        <v>-7.8975610267395557E-4</v>
      </c>
      <c r="M108">
        <f t="shared" si="15"/>
        <v>-25.051941474855045</v>
      </c>
      <c r="N108">
        <f t="shared" si="22"/>
        <v>1002.5345109278194</v>
      </c>
      <c r="O108">
        <f t="shared" si="23"/>
        <v>14.838405419712283</v>
      </c>
      <c r="R108" s="1">
        <v>50</v>
      </c>
      <c r="S108">
        <v>2673.4723155496999</v>
      </c>
      <c r="T108">
        <v>2703.8029971122</v>
      </c>
      <c r="U108">
        <f t="shared" si="16"/>
        <v>1.9766136312500022</v>
      </c>
      <c r="V108">
        <f t="shared" si="17"/>
        <v>3.6552471340573384E-4</v>
      </c>
      <c r="W108">
        <f t="shared" si="18"/>
        <v>14.269801129822856</v>
      </c>
      <c r="AA108" s="1">
        <f t="shared" si="19"/>
        <v>-83.988292072969301</v>
      </c>
      <c r="AB108" s="1">
        <f t="shared" si="20"/>
        <v>-7.3507872166823061E-4</v>
      </c>
      <c r="AC108" s="1">
        <f t="shared" si="21"/>
        <v>-23.539995123653558</v>
      </c>
    </row>
    <row r="109" spans="1:29" x14ac:dyDescent="0.25">
      <c r="A109">
        <v>20190603</v>
      </c>
      <c r="B109">
        <v>-0.4</v>
      </c>
      <c r="C109">
        <v>0.35</v>
      </c>
      <c r="D109">
        <v>1.65</v>
      </c>
      <c r="E109">
        <v>8.9999999999999993E-3</v>
      </c>
      <c r="G109" s="1">
        <f t="shared" si="12"/>
        <v>20190603</v>
      </c>
      <c r="H109" s="1">
        <v>50</v>
      </c>
      <c r="I109">
        <v>2960.655996084</v>
      </c>
      <c r="J109">
        <v>2926.9360119103999</v>
      </c>
      <c r="K109">
        <f t="shared" si="13"/>
        <v>0.67439968347200197</v>
      </c>
      <c r="L109">
        <f t="shared" si="14"/>
        <v>1.1520574428817523E-4</v>
      </c>
      <c r="M109">
        <f t="shared" si="15"/>
        <v>4.294419955983364</v>
      </c>
      <c r="N109">
        <f t="shared" si="22"/>
        <v>59.213119921679997</v>
      </c>
      <c r="O109">
        <f t="shared" si="23"/>
        <v>-0.94093657696942545</v>
      </c>
      <c r="R109" s="1">
        <v>50</v>
      </c>
      <c r="S109">
        <v>6811.4840102794997</v>
      </c>
      <c r="T109">
        <v>6990.5638572276002</v>
      </c>
      <c r="U109">
        <f t="shared" si="16"/>
        <v>3.9815969389620114</v>
      </c>
      <c r="V109">
        <f t="shared" si="17"/>
        <v>2.8478367555754506E-4</v>
      </c>
      <c r="W109">
        <f t="shared" si="18"/>
        <v>10.952416509497498</v>
      </c>
      <c r="AA109" s="1">
        <f t="shared" si="19"/>
        <v>4.6559966224340137</v>
      </c>
      <c r="AB109" s="1">
        <f t="shared" si="20"/>
        <v>2.3473640957248122E-4</v>
      </c>
      <c r="AC109" s="1">
        <f t="shared" si="21"/>
        <v>8.9445373511700019</v>
      </c>
    </row>
    <row r="110" spans="1:29" x14ac:dyDescent="0.25">
      <c r="A110">
        <v>20190604</v>
      </c>
      <c r="B110">
        <v>2.33</v>
      </c>
      <c r="C110">
        <v>0.41</v>
      </c>
      <c r="D110">
        <v>-0.02</v>
      </c>
      <c r="E110">
        <v>8.9999999999999993E-3</v>
      </c>
      <c r="G110" s="1">
        <f t="shared" si="12"/>
        <v>20190604</v>
      </c>
      <c r="H110" s="1">
        <v>50</v>
      </c>
      <c r="I110">
        <v>4692.738913059</v>
      </c>
      <c r="J110">
        <v>4586.8474049567903</v>
      </c>
      <c r="K110">
        <f t="shared" si="13"/>
        <v>2.1178301620441924</v>
      </c>
      <c r="L110">
        <f t="shared" si="14"/>
        <v>2.3085901656065045E-4</v>
      </c>
      <c r="M110">
        <f t="shared" si="15"/>
        <v>8.7904986507000729</v>
      </c>
      <c r="N110">
        <f t="shared" si="22"/>
        <v>93.854778261180002</v>
      </c>
      <c r="O110">
        <f t="shared" si="23"/>
        <v>0.58503349232939983</v>
      </c>
      <c r="R110" s="1">
        <v>48</v>
      </c>
      <c r="S110">
        <v>3211.4849970339901</v>
      </c>
      <c r="T110">
        <v>3183.0333207844901</v>
      </c>
      <c r="U110">
        <f t="shared" si="16"/>
        <v>-2.9227432551979167</v>
      </c>
      <c r="V110">
        <f t="shared" si="17"/>
        <v>-4.4074837461935119E-4</v>
      </c>
      <c r="W110">
        <f t="shared" si="18"/>
        <v>-14.863013379881007</v>
      </c>
      <c r="AA110" s="1">
        <f t="shared" si="19"/>
        <v>-0.80491309315372428</v>
      </c>
      <c r="AB110" s="1">
        <f t="shared" si="20"/>
        <v>-5.0927704431725186E-5</v>
      </c>
      <c r="AC110" s="1">
        <f t="shared" si="21"/>
        <v>-1.8417374054221058</v>
      </c>
    </row>
    <row r="111" spans="1:29" x14ac:dyDescent="0.25">
      <c r="A111">
        <v>20190605</v>
      </c>
      <c r="B111">
        <v>0.7</v>
      </c>
      <c r="C111">
        <v>-0.99</v>
      </c>
      <c r="D111">
        <v>-0.97</v>
      </c>
      <c r="E111">
        <v>8.9999999999999993E-3</v>
      </c>
      <c r="G111" s="1">
        <f t="shared" si="12"/>
        <v>20190605</v>
      </c>
      <c r="H111" s="1">
        <v>34</v>
      </c>
      <c r="I111">
        <v>2851.2899655697902</v>
      </c>
      <c r="J111">
        <v>2835.8799791332999</v>
      </c>
      <c r="K111">
        <f t="shared" si="13"/>
        <v>0.45323489519089033</v>
      </c>
      <c r="L111">
        <f t="shared" si="14"/>
        <v>5.4339346340037503E-5</v>
      </c>
      <c r="M111">
        <f t="shared" si="15"/>
        <v>2.0031309643633533</v>
      </c>
      <c r="N111">
        <f t="shared" si="22"/>
        <v>83.861469575582063</v>
      </c>
      <c r="O111">
        <f t="shared" si="23"/>
        <v>-0.10647629103963641</v>
      </c>
      <c r="R111" s="1">
        <v>50</v>
      </c>
      <c r="S111">
        <v>1824.4572079181</v>
      </c>
      <c r="T111">
        <v>1882.9774472710999</v>
      </c>
      <c r="U111">
        <f t="shared" si="16"/>
        <v>0.470404787059997</v>
      </c>
      <c r="V111">
        <f t="shared" si="17"/>
        <v>1.2490983037044068E-4</v>
      </c>
      <c r="W111">
        <f t="shared" si="18"/>
        <v>4.6644403905968357</v>
      </c>
      <c r="AA111" s="1">
        <f t="shared" si="19"/>
        <v>0.92363968225088733</v>
      </c>
      <c r="AB111" s="1">
        <f t="shared" si="20"/>
        <v>7.6291120113803403E-5</v>
      </c>
      <c r="AC111" s="1">
        <f t="shared" si="21"/>
        <v>2.8236497681398243</v>
      </c>
    </row>
    <row r="112" spans="1:29" x14ac:dyDescent="0.25">
      <c r="A112">
        <v>20190606</v>
      </c>
      <c r="B112">
        <v>0.55000000000000004</v>
      </c>
      <c r="C112">
        <v>-1.03</v>
      </c>
      <c r="D112">
        <v>0.01</v>
      </c>
      <c r="E112">
        <v>8.9999999999999993E-3</v>
      </c>
      <c r="G112" s="1">
        <f t="shared" si="12"/>
        <v>20190606</v>
      </c>
      <c r="H112" s="1">
        <v>27</v>
      </c>
      <c r="I112">
        <v>1430.56499528889</v>
      </c>
      <c r="J112">
        <v>1414.4458318946999</v>
      </c>
      <c r="K112">
        <f t="shared" si="13"/>
        <v>0.59700605163666964</v>
      </c>
      <c r="L112">
        <f t="shared" si="14"/>
        <v>1.1396098055305444E-4</v>
      </c>
      <c r="M112">
        <f t="shared" si="15"/>
        <v>4.2470511474436812</v>
      </c>
      <c r="N112">
        <f t="shared" si="22"/>
        <v>52.983888714403335</v>
      </c>
      <c r="O112">
        <f t="shared" si="23"/>
        <v>-0.36819746920067509</v>
      </c>
      <c r="R112" s="1">
        <v>47</v>
      </c>
      <c r="S112">
        <v>2698.7724936607001</v>
      </c>
      <c r="T112">
        <v>2700.7444744109998</v>
      </c>
      <c r="U112">
        <f t="shared" si="16"/>
        <v>-0.50804296275958016</v>
      </c>
      <c r="V112">
        <f t="shared" si="17"/>
        <v>-8.8412730178436371E-5</v>
      </c>
      <c r="W112">
        <f t="shared" si="18"/>
        <v>-3.1756886731022282</v>
      </c>
      <c r="AA112" s="1">
        <f t="shared" si="19"/>
        <v>8.896308887708948E-2</v>
      </c>
      <c r="AB112" s="1">
        <f t="shared" si="20"/>
        <v>8.0986316485010745E-6</v>
      </c>
      <c r="AC112" s="1">
        <f t="shared" si="21"/>
        <v>0.29603618242106666</v>
      </c>
    </row>
    <row r="113" spans="1:29" x14ac:dyDescent="0.25">
      <c r="A113">
        <v>20190607</v>
      </c>
      <c r="B113">
        <v>1.04</v>
      </c>
      <c r="C113">
        <v>0.05</v>
      </c>
      <c r="D113">
        <v>-1.2</v>
      </c>
      <c r="E113">
        <v>8.9999999999999993E-3</v>
      </c>
      <c r="G113" s="1">
        <f t="shared" si="12"/>
        <v>20190607</v>
      </c>
      <c r="H113" s="1">
        <v>50</v>
      </c>
      <c r="I113">
        <v>5932.4850363734904</v>
      </c>
      <c r="J113">
        <v>5809.7049746514003</v>
      </c>
      <c r="K113">
        <f t="shared" si="13"/>
        <v>2.4556012344418012</v>
      </c>
      <c r="L113">
        <f t="shared" si="14"/>
        <v>2.1133613885351767E-4</v>
      </c>
      <c r="M113">
        <f t="shared" si="15"/>
        <v>8.0181995011636928</v>
      </c>
      <c r="N113">
        <f t="shared" si="22"/>
        <v>118.64970072746981</v>
      </c>
      <c r="O113">
        <f t="shared" si="23"/>
        <v>1.2393543321635363</v>
      </c>
      <c r="R113" s="1">
        <v>28</v>
      </c>
      <c r="S113">
        <v>2235.7338176966</v>
      </c>
      <c r="T113">
        <v>2215.1088082789902</v>
      </c>
      <c r="U113">
        <f t="shared" si="16"/>
        <v>-1.7766074792003508</v>
      </c>
      <c r="V113">
        <f t="shared" si="17"/>
        <v>-2.2457140358833562E-4</v>
      </c>
      <c r="W113">
        <f t="shared" si="18"/>
        <v>-7.8707558975885323</v>
      </c>
      <c r="AA113" s="1">
        <f t="shared" si="19"/>
        <v>0.67899375524145045</v>
      </c>
      <c r="AB113" s="1">
        <f t="shared" si="20"/>
        <v>3.4765792426577417E-5</v>
      </c>
      <c r="AC113" s="1">
        <f t="shared" si="21"/>
        <v>1.2770144364653513</v>
      </c>
    </row>
    <row r="114" spans="1:29" x14ac:dyDescent="0.25">
      <c r="A114">
        <v>20190610</v>
      </c>
      <c r="B114">
        <v>0.53</v>
      </c>
      <c r="C114">
        <v>-0.04</v>
      </c>
      <c r="D114">
        <v>0.09</v>
      </c>
      <c r="E114">
        <v>8.9999999999999993E-3</v>
      </c>
      <c r="G114" s="1">
        <f t="shared" si="12"/>
        <v>20190610</v>
      </c>
      <c r="H114" s="1">
        <v>50</v>
      </c>
      <c r="I114">
        <v>5299.0785739423</v>
      </c>
      <c r="J114">
        <v>5221.3749330046003</v>
      </c>
      <c r="K114">
        <f t="shared" si="13"/>
        <v>1.5540728187539934</v>
      </c>
      <c r="L114">
        <f t="shared" si="14"/>
        <v>1.4881835136283867E-4</v>
      </c>
      <c r="M114">
        <f t="shared" si="15"/>
        <v>5.5816769860125737</v>
      </c>
      <c r="N114">
        <f t="shared" si="22"/>
        <v>105.98157147884599</v>
      </c>
      <c r="O114">
        <f t="shared" si="23"/>
        <v>-0.10676916309904261</v>
      </c>
      <c r="R114" s="1">
        <v>36</v>
      </c>
      <c r="S114">
        <v>1942.4446338416899</v>
      </c>
      <c r="T114">
        <v>1958.1036787036001</v>
      </c>
      <c r="U114">
        <f t="shared" si="16"/>
        <v>-9.5026531613606691E-2</v>
      </c>
      <c r="V114">
        <f t="shared" si="17"/>
        <v>-1.7470755891510043E-5</v>
      </c>
      <c r="W114">
        <f t="shared" si="18"/>
        <v>-0.63565924456396861</v>
      </c>
      <c r="AA114" s="1">
        <f t="shared" si="19"/>
        <v>1.4590462871403866</v>
      </c>
      <c r="AB114" s="1">
        <f t="shared" si="20"/>
        <v>9.1868342549888366E-5</v>
      </c>
      <c r="AC114" s="1">
        <f t="shared" si="21"/>
        <v>3.4098884883175806</v>
      </c>
    </row>
    <row r="115" spans="1:29" x14ac:dyDescent="0.25">
      <c r="A115">
        <v>20190611</v>
      </c>
      <c r="B115">
        <v>-0.12</v>
      </c>
      <c r="C115">
        <v>-0.25</v>
      </c>
      <c r="D115">
        <v>0.55000000000000004</v>
      </c>
      <c r="E115">
        <v>8.9999999999999993E-3</v>
      </c>
      <c r="G115" s="1">
        <f t="shared" si="12"/>
        <v>20190611</v>
      </c>
      <c r="H115" s="1">
        <v>50</v>
      </c>
      <c r="I115">
        <v>3034.2300071715899</v>
      </c>
      <c r="J115">
        <v>3069.7300007344002</v>
      </c>
      <c r="K115">
        <f t="shared" si="13"/>
        <v>-0.70999987125620467</v>
      </c>
      <c r="L115">
        <f t="shared" si="14"/>
        <v>-1.156453289192119E-4</v>
      </c>
      <c r="M115">
        <f t="shared" si="15"/>
        <v>-4.1334423490627881</v>
      </c>
      <c r="N115">
        <f t="shared" si="22"/>
        <v>60.684600143431801</v>
      </c>
      <c r="O115">
        <f t="shared" si="23"/>
        <v>-0.42740422418113988</v>
      </c>
      <c r="R115" s="1">
        <v>50</v>
      </c>
      <c r="S115">
        <v>4363.7400120496004</v>
      </c>
      <c r="T115">
        <v>4471.3699555396997</v>
      </c>
      <c r="U115">
        <f t="shared" si="16"/>
        <v>2.2725988698019863</v>
      </c>
      <c r="V115">
        <f t="shared" si="17"/>
        <v>2.5412780561653181E-4</v>
      </c>
      <c r="W115">
        <f t="shared" si="18"/>
        <v>9.7181770111181454</v>
      </c>
      <c r="AA115" s="1">
        <f t="shared" si="19"/>
        <v>1.5625989985457815</v>
      </c>
      <c r="AB115" s="1">
        <f t="shared" si="20"/>
        <v>1.0360550898451618E-4</v>
      </c>
      <c r="AC115" s="1">
        <f t="shared" si="21"/>
        <v>3.8538100778825912</v>
      </c>
    </row>
    <row r="116" spans="1:29" x14ac:dyDescent="0.25">
      <c r="A116">
        <v>20190612</v>
      </c>
      <c r="B116">
        <v>-0.2</v>
      </c>
      <c r="C116">
        <v>0.4</v>
      </c>
      <c r="D116">
        <v>-0.99</v>
      </c>
      <c r="E116">
        <v>8.9999999999999993E-3</v>
      </c>
      <c r="G116" s="1">
        <f t="shared" si="12"/>
        <v>20190612</v>
      </c>
      <c r="H116" s="1">
        <v>20</v>
      </c>
      <c r="I116">
        <v>1089.3100030123001</v>
      </c>
      <c r="J116">
        <v>1051.7800009845901</v>
      </c>
      <c r="K116">
        <f t="shared" si="13"/>
        <v>1.8765001013854998</v>
      </c>
      <c r="L116">
        <f t="shared" si="14"/>
        <v>3.5682368929412512E-4</v>
      </c>
      <c r="M116">
        <f t="shared" si="15"/>
        <v>13.907600934934795</v>
      </c>
      <c r="N116">
        <f t="shared" si="22"/>
        <v>54.465500150615</v>
      </c>
      <c r="O116">
        <f t="shared" si="23"/>
        <v>-0.10248234277094315</v>
      </c>
      <c r="R116" s="1">
        <v>50</v>
      </c>
      <c r="S116">
        <v>2106.1464384791998</v>
      </c>
      <c r="T116">
        <v>2120.1089748144</v>
      </c>
      <c r="U116">
        <f t="shared" si="16"/>
        <v>0.4792507267040037</v>
      </c>
      <c r="V116">
        <f t="shared" si="17"/>
        <v>1.1302502192038468E-4</v>
      </c>
      <c r="W116">
        <f t="shared" si="18"/>
        <v>4.2114478814641254</v>
      </c>
      <c r="AA116" s="1">
        <f t="shared" si="19"/>
        <v>2.3557508280895036</v>
      </c>
      <c r="AB116" s="1">
        <f t="shared" si="20"/>
        <v>2.4799679710900782E-4</v>
      </c>
      <c r="AC116" s="1">
        <f t="shared" si="21"/>
        <v>9.472983698241876</v>
      </c>
    </row>
    <row r="117" spans="1:29" x14ac:dyDescent="0.25">
      <c r="A117">
        <v>20190613</v>
      </c>
      <c r="B117">
        <v>0.52</v>
      </c>
      <c r="C117">
        <v>0.67</v>
      </c>
      <c r="D117">
        <v>-0.03</v>
      </c>
      <c r="E117">
        <v>8.9999999999999993E-3</v>
      </c>
      <c r="G117" s="1">
        <f t="shared" si="12"/>
        <v>20190613</v>
      </c>
      <c r="H117" s="1">
        <v>50</v>
      </c>
      <c r="I117">
        <v>2636.2374970911901</v>
      </c>
      <c r="J117">
        <v>2636.6824803347899</v>
      </c>
      <c r="K117">
        <f t="shared" si="13"/>
        <v>-8.8996648719967195E-3</v>
      </c>
      <c r="L117">
        <f t="shared" si="14"/>
        <v>-1.6876633683375281E-6</v>
      </c>
      <c r="M117">
        <f t="shared" si="15"/>
        <v>-6.1580796166937901E-2</v>
      </c>
      <c r="N117">
        <f t="shared" si="22"/>
        <v>52.724749941823802</v>
      </c>
      <c r="O117">
        <f t="shared" si="23"/>
        <v>-3.1960602656313619E-2</v>
      </c>
      <c r="R117" s="1">
        <v>24</v>
      </c>
      <c r="S117">
        <v>1878.2255024911001</v>
      </c>
      <c r="T117">
        <v>1907.6272814271999</v>
      </c>
      <c r="U117">
        <f t="shared" si="16"/>
        <v>0.70507412233749345</v>
      </c>
      <c r="V117">
        <f t="shared" si="17"/>
        <v>8.8705897115498057E-5</v>
      </c>
      <c r="W117">
        <f t="shared" si="18"/>
        <v>3.2906028494308348</v>
      </c>
      <c r="AA117" s="1">
        <f t="shared" si="19"/>
        <v>0.69617445746549678</v>
      </c>
      <c r="AB117" s="1">
        <f t="shared" si="20"/>
        <v>5.265348344260739E-5</v>
      </c>
      <c r="AC117" s="1">
        <f t="shared" si="21"/>
        <v>1.940387025066892</v>
      </c>
    </row>
    <row r="118" spans="1:29" x14ac:dyDescent="0.25">
      <c r="A118">
        <v>20190614</v>
      </c>
      <c r="B118">
        <v>-0.27</v>
      </c>
      <c r="C118">
        <v>-0.79</v>
      </c>
      <c r="D118">
        <v>0.31</v>
      </c>
      <c r="E118">
        <v>8.9999999999999993E-3</v>
      </c>
      <c r="G118" s="1">
        <f t="shared" si="12"/>
        <v>20190614</v>
      </c>
      <c r="H118" s="1">
        <v>49</v>
      </c>
      <c r="I118">
        <v>2663.4647292497898</v>
      </c>
      <c r="J118">
        <v>2659.9867591855</v>
      </c>
      <c r="K118">
        <f t="shared" si="13"/>
        <v>7.0978980903873889E-2</v>
      </c>
      <c r="L118">
        <f t="shared" si="14"/>
        <v>1.3075140514439217E-5</v>
      </c>
      <c r="M118">
        <f t="shared" si="15"/>
        <v>0.47838011028713545</v>
      </c>
      <c r="N118">
        <f t="shared" si="22"/>
        <v>54.356423045914077</v>
      </c>
      <c r="O118">
        <f t="shared" si="23"/>
        <v>3.0947005076186418E-2</v>
      </c>
      <c r="R118" s="1">
        <v>50</v>
      </c>
      <c r="S118">
        <v>3384.514798403</v>
      </c>
      <c r="T118">
        <v>3425.7021694185</v>
      </c>
      <c r="U118">
        <f t="shared" si="16"/>
        <v>1.0937474203100011</v>
      </c>
      <c r="V118">
        <f t="shared" si="17"/>
        <v>1.5963842830149773E-4</v>
      </c>
      <c r="W118">
        <f t="shared" si="18"/>
        <v>5.9994135876761723</v>
      </c>
      <c r="AA118" s="1">
        <f t="shared" si="19"/>
        <v>1.1647264012138749</v>
      </c>
      <c r="AB118" s="1">
        <f t="shared" si="20"/>
        <v>9.484782268786371E-5</v>
      </c>
      <c r="AC118" s="1">
        <f t="shared" si="21"/>
        <v>3.5223984651062468</v>
      </c>
    </row>
    <row r="119" spans="1:29" x14ac:dyDescent="0.25">
      <c r="A119">
        <v>20190617</v>
      </c>
      <c r="B119">
        <v>0.15</v>
      </c>
      <c r="C119">
        <v>0.64</v>
      </c>
      <c r="D119">
        <v>-1.1200000000000001</v>
      </c>
      <c r="E119">
        <v>8.9999999999999993E-3</v>
      </c>
      <c r="G119" s="1">
        <f t="shared" si="12"/>
        <v>20190617</v>
      </c>
      <c r="H119" s="1">
        <v>50</v>
      </c>
      <c r="I119">
        <v>2584.2029523849001</v>
      </c>
      <c r="J119">
        <v>2522.5765670536998</v>
      </c>
      <c r="K119">
        <f t="shared" si="13"/>
        <v>1.232527706624005</v>
      </c>
      <c r="L119">
        <f t="shared" si="14"/>
        <v>2.4429936492741697E-4</v>
      </c>
      <c r="M119">
        <f t="shared" si="15"/>
        <v>9.3253789936353684</v>
      </c>
      <c r="N119">
        <f t="shared" si="22"/>
        <v>51.684059047698</v>
      </c>
      <c r="O119">
        <f t="shared" si="23"/>
        <v>-4.9163720650984954E-2</v>
      </c>
      <c r="R119" s="1">
        <v>33</v>
      </c>
      <c r="S119">
        <v>2320.5356066224999</v>
      </c>
      <c r="T119">
        <v>2332.98098349569</v>
      </c>
      <c r="U119">
        <f t="shared" si="16"/>
        <v>0.22713263252091123</v>
      </c>
      <c r="V119">
        <f t="shared" si="17"/>
        <v>3.2127895281680157E-5</v>
      </c>
      <c r="W119">
        <f t="shared" si="18"/>
        <v>1.1795518271528582</v>
      </c>
      <c r="AA119" s="1">
        <f t="shared" si="19"/>
        <v>1.4596603391449163</v>
      </c>
      <c r="AB119" s="1">
        <f t="shared" si="20"/>
        <v>1.2048578973115217E-4</v>
      </c>
      <c r="AC119" s="1">
        <f t="shared" si="21"/>
        <v>4.4955879701399803</v>
      </c>
    </row>
    <row r="120" spans="1:29" x14ac:dyDescent="0.25">
      <c r="A120">
        <v>20190618</v>
      </c>
      <c r="B120">
        <v>1.04</v>
      </c>
      <c r="C120">
        <v>0.16</v>
      </c>
      <c r="D120">
        <v>0.33</v>
      </c>
      <c r="E120">
        <v>8.9999999999999993E-3</v>
      </c>
      <c r="G120" s="1">
        <f t="shared" si="12"/>
        <v>20190618</v>
      </c>
      <c r="H120" s="1">
        <v>50</v>
      </c>
      <c r="I120">
        <v>3357.2813963891899</v>
      </c>
      <c r="J120">
        <v>3271.4276314975</v>
      </c>
      <c r="K120">
        <f t="shared" si="13"/>
        <v>1.7170752978337986</v>
      </c>
      <c r="L120">
        <f t="shared" si="14"/>
        <v>2.6243516459017698E-4</v>
      </c>
      <c r="M120">
        <f t="shared" si="15"/>
        <v>10.051281661903676</v>
      </c>
      <c r="N120">
        <f t="shared" si="22"/>
        <v>67.145627927783792</v>
      </c>
      <c r="O120">
        <f t="shared" si="23"/>
        <v>0.29915546814573291</v>
      </c>
      <c r="R120" s="1">
        <v>34</v>
      </c>
      <c r="S120">
        <v>1976.60999202729</v>
      </c>
      <c r="T120">
        <v>1984.3600049019001</v>
      </c>
      <c r="U120">
        <f t="shared" si="16"/>
        <v>-0.81205844486440903</v>
      </c>
      <c r="V120">
        <f t="shared" si="17"/>
        <v>-1.3913799440215413E-4</v>
      </c>
      <c r="W120">
        <f t="shared" si="18"/>
        <v>-4.9520705768745117</v>
      </c>
      <c r="AA120" s="1">
        <f t="shared" si="19"/>
        <v>0.90501685296938961</v>
      </c>
      <c r="AB120" s="1">
        <f t="shared" si="20"/>
        <v>7.310781408542764E-5</v>
      </c>
      <c r="AC120" s="1">
        <f t="shared" si="21"/>
        <v>2.7042565744301861</v>
      </c>
    </row>
    <row r="121" spans="1:29" x14ac:dyDescent="0.25">
      <c r="A121">
        <v>20190619</v>
      </c>
      <c r="B121">
        <v>0.32</v>
      </c>
      <c r="C121">
        <v>0.1</v>
      </c>
      <c r="D121">
        <v>-0.59</v>
      </c>
      <c r="E121">
        <v>8.9999999999999993E-3</v>
      </c>
      <c r="G121" s="1">
        <f t="shared" si="12"/>
        <v>20190619</v>
      </c>
      <c r="H121" s="1">
        <v>21</v>
      </c>
      <c r="I121">
        <v>1107.2100009916901</v>
      </c>
      <c r="J121">
        <v>1091.0100002286999</v>
      </c>
      <c r="K121">
        <f t="shared" si="13"/>
        <v>0.77142860776143607</v>
      </c>
      <c r="L121">
        <f t="shared" si="14"/>
        <v>1.4848627198278913E-4</v>
      </c>
      <c r="M121">
        <f t="shared" si="15"/>
        <v>5.5688822167065721</v>
      </c>
      <c r="N121">
        <f t="shared" si="22"/>
        <v>52.724285761509051</v>
      </c>
      <c r="O121">
        <f t="shared" si="23"/>
        <v>-0.21477708394930983</v>
      </c>
      <c r="R121" s="1">
        <v>50</v>
      </c>
      <c r="S121">
        <v>2166.9552974699</v>
      </c>
      <c r="T121">
        <v>2139.2864391805001</v>
      </c>
      <c r="U121">
        <f t="shared" si="16"/>
        <v>-0.87337716578799696</v>
      </c>
      <c r="V121">
        <f t="shared" si="17"/>
        <v>-2.0412814988033181E-4</v>
      </c>
      <c r="W121">
        <f t="shared" si="18"/>
        <v>-7.1805873660086394</v>
      </c>
      <c r="AA121" s="1">
        <f t="shared" si="19"/>
        <v>-0.10194855802656089</v>
      </c>
      <c r="AB121" s="1">
        <f t="shared" si="20"/>
        <v>-1.0761038600889674E-5</v>
      </c>
      <c r="AC121" s="1">
        <f t="shared" si="21"/>
        <v>-0.39200965051919834</v>
      </c>
    </row>
    <row r="122" spans="1:29" x14ac:dyDescent="0.25">
      <c r="A122">
        <v>20190620</v>
      </c>
      <c r="B122">
        <v>0.89</v>
      </c>
      <c r="C122">
        <v>-0.37</v>
      </c>
      <c r="D122">
        <v>-0.23</v>
      </c>
      <c r="E122">
        <v>8.9999999999999993E-3</v>
      </c>
      <c r="G122" s="1">
        <f t="shared" si="12"/>
        <v>20190620</v>
      </c>
      <c r="H122" s="1">
        <v>50</v>
      </c>
      <c r="I122">
        <v>3850.7900195123898</v>
      </c>
      <c r="J122">
        <v>3817.7219541070899</v>
      </c>
      <c r="K122">
        <f t="shared" si="13"/>
        <v>0.66136130810599747</v>
      </c>
      <c r="L122">
        <f t="shared" si="14"/>
        <v>8.661727020147548E-5</v>
      </c>
      <c r="M122">
        <f t="shared" si="15"/>
        <v>3.2118962841367393</v>
      </c>
      <c r="N122">
        <f t="shared" si="22"/>
        <v>77.01580039024779</v>
      </c>
      <c r="O122">
        <f t="shared" si="23"/>
        <v>0.46072723940952032</v>
      </c>
      <c r="R122" s="1">
        <v>50</v>
      </c>
      <c r="S122">
        <v>2639.5324901341</v>
      </c>
      <c r="T122">
        <v>2664.2319812772998</v>
      </c>
      <c r="U122">
        <f t="shared" si="16"/>
        <v>-0.39601017713600417</v>
      </c>
      <c r="V122">
        <f t="shared" si="17"/>
        <v>-7.4319762678125899E-5</v>
      </c>
      <c r="W122">
        <f t="shared" si="18"/>
        <v>-2.6763069648865989</v>
      </c>
      <c r="AA122" s="1">
        <f t="shared" si="19"/>
        <v>0.2653511309699933</v>
      </c>
      <c r="AB122" s="1">
        <f t="shared" si="20"/>
        <v>2.0468452384509086E-5</v>
      </c>
      <c r="AC122" s="1">
        <f t="shared" si="21"/>
        <v>0.749888552724709</v>
      </c>
    </row>
    <row r="123" spans="1:29" x14ac:dyDescent="0.25">
      <c r="A123">
        <v>20190621</v>
      </c>
      <c r="B123">
        <v>-0.21</v>
      </c>
      <c r="C123">
        <v>-0.47</v>
      </c>
      <c r="D123">
        <v>-0.02</v>
      </c>
      <c r="E123">
        <v>8.9999999999999993E-3</v>
      </c>
      <c r="G123" s="1">
        <f t="shared" si="12"/>
        <v>20190621</v>
      </c>
      <c r="H123" s="1">
        <v>29</v>
      </c>
      <c r="I123">
        <v>2509.2582659720001</v>
      </c>
      <c r="J123">
        <v>2500.9550638196902</v>
      </c>
      <c r="K123">
        <f t="shared" si="13"/>
        <v>0.28631731559689483</v>
      </c>
      <c r="L123">
        <f t="shared" si="14"/>
        <v>3.3200125313841227E-5</v>
      </c>
      <c r="M123">
        <f t="shared" si="15"/>
        <v>1.2191563131383365</v>
      </c>
      <c r="N123">
        <f t="shared" si="22"/>
        <v>86.526147102482767</v>
      </c>
      <c r="O123">
        <f t="shared" si="23"/>
        <v>0.12348565702161074</v>
      </c>
      <c r="R123" s="1">
        <v>15</v>
      </c>
      <c r="S123">
        <v>1873.2399908308</v>
      </c>
      <c r="T123">
        <v>1872.0099955797</v>
      </c>
      <c r="U123">
        <f t="shared" si="16"/>
        <v>0.12800031659333094</v>
      </c>
      <c r="V123">
        <f t="shared" si="17"/>
        <v>1.0256380860324421E-5</v>
      </c>
      <c r="W123">
        <f t="shared" si="18"/>
        <v>0.37505756884854691</v>
      </c>
      <c r="AA123" s="1">
        <f t="shared" si="19"/>
        <v>0.41431763219022577</v>
      </c>
      <c r="AB123" s="1">
        <f t="shared" si="20"/>
        <v>1.9632138842127158E-5</v>
      </c>
      <c r="AC123" s="1">
        <f t="shared" si="21"/>
        <v>0.71913951152084987</v>
      </c>
    </row>
    <row r="124" spans="1:29" x14ac:dyDescent="0.25">
      <c r="A124">
        <v>20190624</v>
      </c>
      <c r="B124">
        <v>-0.34</v>
      </c>
      <c r="C124">
        <v>-0.89</v>
      </c>
      <c r="D124">
        <v>0.08</v>
      </c>
      <c r="E124">
        <v>8.9999999999999993E-3</v>
      </c>
      <c r="G124" s="1">
        <f t="shared" si="12"/>
        <v>20190624</v>
      </c>
      <c r="H124" s="1">
        <v>26</v>
      </c>
      <c r="I124">
        <v>1874.8450119495999</v>
      </c>
      <c r="J124">
        <v>1904.6450049875</v>
      </c>
      <c r="K124">
        <f t="shared" si="13"/>
        <v>-1.1461535783807728</v>
      </c>
      <c r="L124">
        <f t="shared" si="14"/>
        <v>-1.5645956574514351E-4</v>
      </c>
      <c r="M124">
        <f t="shared" si="15"/>
        <v>-5.5511917105097393</v>
      </c>
      <c r="N124">
        <f t="shared" si="22"/>
        <v>72.109423536523067</v>
      </c>
      <c r="O124">
        <f t="shared" si="23"/>
        <v>-0.16661695971374213</v>
      </c>
      <c r="R124" s="1">
        <v>50</v>
      </c>
      <c r="S124">
        <v>4447.6000084875996</v>
      </c>
      <c r="T124">
        <v>4492.7600095869002</v>
      </c>
      <c r="U124">
        <f t="shared" si="16"/>
        <v>1.2432000219860129</v>
      </c>
      <c r="V124">
        <f t="shared" si="17"/>
        <v>1.3835593480769103E-4</v>
      </c>
      <c r="W124">
        <f t="shared" si="18"/>
        <v>5.179310113212976</v>
      </c>
      <c r="AA124" s="1">
        <f t="shared" si="19"/>
        <v>9.7046443605240063E-2</v>
      </c>
      <c r="AB124" s="1">
        <f t="shared" si="20"/>
        <v>5.9497260210339476E-6</v>
      </c>
      <c r="AC124" s="1">
        <f t="shared" si="21"/>
        <v>0.21740032630039874</v>
      </c>
    </row>
    <row r="125" spans="1:29" x14ac:dyDescent="0.25">
      <c r="A125">
        <v>20190625</v>
      </c>
      <c r="B125">
        <v>-0.98</v>
      </c>
      <c r="C125">
        <v>0.34</v>
      </c>
      <c r="D125">
        <v>0.71</v>
      </c>
      <c r="E125">
        <v>8.9999999999999993E-3</v>
      </c>
      <c r="G125" s="1">
        <f t="shared" si="12"/>
        <v>20190625</v>
      </c>
      <c r="H125" s="1">
        <v>37</v>
      </c>
      <c r="I125">
        <v>3707.7585949895902</v>
      </c>
      <c r="J125">
        <v>3720.1366953852998</v>
      </c>
      <c r="K125">
        <f t="shared" si="13"/>
        <v>-0.33454325393809947</v>
      </c>
      <c r="L125">
        <f t="shared" si="14"/>
        <v>-3.3273240768448871E-5</v>
      </c>
      <c r="M125">
        <f t="shared" si="15"/>
        <v>-1.2071482867568317</v>
      </c>
      <c r="N125">
        <f t="shared" si="22"/>
        <v>100.20969175647541</v>
      </c>
      <c r="O125">
        <f t="shared" si="23"/>
        <v>0.38968926447899976</v>
      </c>
      <c r="R125" s="1">
        <v>50</v>
      </c>
      <c r="S125">
        <v>3196.4114880561001</v>
      </c>
      <c r="T125">
        <v>3233.1625847813998</v>
      </c>
      <c r="U125">
        <f t="shared" si="16"/>
        <v>1.7150219345059941</v>
      </c>
      <c r="V125">
        <f t="shared" si="17"/>
        <v>2.6522358364819908E-4</v>
      </c>
      <c r="W125">
        <f t="shared" si="18"/>
        <v>10.163316325397442</v>
      </c>
      <c r="AA125" s="1">
        <f t="shared" si="19"/>
        <v>1.3804786805678946</v>
      </c>
      <c r="AB125" s="1">
        <f t="shared" si="20"/>
        <v>8.35602979073352E-5</v>
      </c>
      <c r="AC125" s="1">
        <f t="shared" si="21"/>
        <v>3.0968069907186146</v>
      </c>
    </row>
    <row r="126" spans="1:29" x14ac:dyDescent="0.25">
      <c r="A126">
        <v>20190626</v>
      </c>
      <c r="B126">
        <v>-0.06</v>
      </c>
      <c r="C126">
        <v>-0.05</v>
      </c>
      <c r="D126">
        <v>0.25</v>
      </c>
      <c r="E126">
        <v>8.9999999999999993E-3</v>
      </c>
      <c r="G126" s="1">
        <f t="shared" si="12"/>
        <v>20190626</v>
      </c>
      <c r="H126" s="1">
        <v>50</v>
      </c>
      <c r="I126">
        <v>2852.0292172428999</v>
      </c>
      <c r="J126">
        <v>2820.5523800851902</v>
      </c>
      <c r="K126">
        <f t="shared" si="13"/>
        <v>0.6295367431541945</v>
      </c>
      <c r="L126">
        <f t="shared" si="14"/>
        <v>1.115981301391716E-4</v>
      </c>
      <c r="M126">
        <f t="shared" si="15"/>
        <v>4.1571931671231521</v>
      </c>
      <c r="N126">
        <f t="shared" si="22"/>
        <v>57.040584344857997</v>
      </c>
      <c r="O126">
        <f t="shared" si="23"/>
        <v>-0.43078774772129647</v>
      </c>
      <c r="R126" s="1">
        <v>39</v>
      </c>
      <c r="S126">
        <v>2081.5166382192901</v>
      </c>
      <c r="T126">
        <v>2089.6366445419999</v>
      </c>
      <c r="U126">
        <f t="shared" si="16"/>
        <v>0.2682052903258908</v>
      </c>
      <c r="V126">
        <f t="shared" si="17"/>
        <v>5.0056579693080244E-5</v>
      </c>
      <c r="W126">
        <f t="shared" si="18"/>
        <v>1.8438115411738565</v>
      </c>
      <c r="AA126" s="1">
        <f t="shared" si="19"/>
        <v>0.8977420334800853</v>
      </c>
      <c r="AB126" s="1">
        <f t="shared" si="20"/>
        <v>8.1619238081954941E-5</v>
      </c>
      <c r="AC126" s="1">
        <f t="shared" si="21"/>
        <v>3.0237961567165517</v>
      </c>
    </row>
    <row r="127" spans="1:29" x14ac:dyDescent="0.25">
      <c r="A127">
        <v>20190627</v>
      </c>
      <c r="B127">
        <v>0.6</v>
      </c>
      <c r="C127">
        <v>1.42</v>
      </c>
      <c r="D127">
        <v>-0.09</v>
      </c>
      <c r="E127">
        <v>8.9999999999999993E-3</v>
      </c>
      <c r="G127" s="1">
        <f t="shared" si="12"/>
        <v>20190627</v>
      </c>
      <c r="H127" s="1">
        <v>50</v>
      </c>
      <c r="I127">
        <v>2820.6550109384998</v>
      </c>
      <c r="J127">
        <v>2726.1075053811901</v>
      </c>
      <c r="K127">
        <f t="shared" si="13"/>
        <v>1.8909501111461942</v>
      </c>
      <c r="L127">
        <f t="shared" si="14"/>
        <v>3.4682236621511807E-4</v>
      </c>
      <c r="M127">
        <f t="shared" si="15"/>
        <v>13.492686937955289</v>
      </c>
      <c r="N127">
        <f t="shared" si="22"/>
        <v>56.413100218769998</v>
      </c>
      <c r="O127">
        <f t="shared" si="23"/>
        <v>-1.1000660903021875E-2</v>
      </c>
      <c r="R127" s="1">
        <v>30</v>
      </c>
      <c r="S127">
        <v>2030.6430192884</v>
      </c>
      <c r="T127">
        <v>2007.1563268899999</v>
      </c>
      <c r="U127">
        <f t="shared" si="16"/>
        <v>-1.3828897466133336</v>
      </c>
      <c r="V127">
        <f t="shared" si="17"/>
        <v>-2.0669387751516997E-4</v>
      </c>
      <c r="W127">
        <f t="shared" si="18"/>
        <v>-7.2674890251163689</v>
      </c>
      <c r="AA127" s="1">
        <f t="shared" si="19"/>
        <v>0.50806036453286052</v>
      </c>
      <c r="AB127" s="1">
        <f t="shared" si="20"/>
        <v>4.1840682390874295E-5</v>
      </c>
      <c r="AC127" s="1">
        <f t="shared" si="21"/>
        <v>1.5388735273878851</v>
      </c>
    </row>
    <row r="128" spans="1:29" x14ac:dyDescent="0.25">
      <c r="A128">
        <v>20190628</v>
      </c>
      <c r="B128">
        <v>0.68</v>
      </c>
      <c r="C128">
        <v>0.64</v>
      </c>
      <c r="D128">
        <v>0.6</v>
      </c>
      <c r="E128">
        <v>8.9999999999999993E-3</v>
      </c>
      <c r="G128" s="1">
        <f t="shared" si="12"/>
        <v>20190628</v>
      </c>
      <c r="H128" s="1">
        <v>31</v>
      </c>
      <c r="I128">
        <v>4452.7599768640903</v>
      </c>
      <c r="J128">
        <v>4392.36503958719</v>
      </c>
      <c r="K128">
        <f t="shared" si="13"/>
        <v>1.948223783125814</v>
      </c>
      <c r="L128">
        <f t="shared" si="14"/>
        <v>1.3749981327275195E-4</v>
      </c>
      <c r="M128">
        <f t="shared" si="15"/>
        <v>5.1464528896636663</v>
      </c>
      <c r="N128">
        <f t="shared" si="22"/>
        <v>143.63741860851903</v>
      </c>
      <c r="O128">
        <f t="shared" si="23"/>
        <v>1.5461713334578873</v>
      </c>
      <c r="R128" s="1">
        <v>34</v>
      </c>
      <c r="S128">
        <v>1982.9528222086999</v>
      </c>
      <c r="T128">
        <v>1946.8299241063901</v>
      </c>
      <c r="U128">
        <f t="shared" si="16"/>
        <v>-1.7424381794797008</v>
      </c>
      <c r="V128">
        <f t="shared" si="17"/>
        <v>-3.0430443547606128E-4</v>
      </c>
      <c r="W128">
        <f t="shared" si="18"/>
        <v>-10.51400219877392</v>
      </c>
      <c r="AA128" s="1">
        <f t="shared" si="19"/>
        <v>0.2057856036461132</v>
      </c>
      <c r="AB128" s="1">
        <f t="shared" si="20"/>
        <v>1.0343641267828942E-5</v>
      </c>
      <c r="AC128" s="1">
        <f t="shared" si="21"/>
        <v>0.37825453730018221</v>
      </c>
    </row>
    <row r="129" spans="1:29" x14ac:dyDescent="0.25">
      <c r="A129">
        <v>20190701</v>
      </c>
      <c r="B129">
        <v>0.75</v>
      </c>
      <c r="C129">
        <v>-0.54</v>
      </c>
      <c r="D129">
        <v>-0.13</v>
      </c>
      <c r="E129">
        <v>8.9999999999999993E-3</v>
      </c>
      <c r="G129" s="1">
        <f t="shared" si="12"/>
        <v>20190701</v>
      </c>
      <c r="H129" s="1">
        <v>50</v>
      </c>
      <c r="I129">
        <v>4157.6676464081902</v>
      </c>
      <c r="J129">
        <v>4205.5939099790903</v>
      </c>
      <c r="K129">
        <f t="shared" si="13"/>
        <v>-0.95852527141800237</v>
      </c>
      <c r="L129">
        <f t="shared" si="14"/>
        <v>-1.1395837210335508E-4</v>
      </c>
      <c r="M129">
        <f t="shared" si="15"/>
        <v>-4.0743885894559568</v>
      </c>
      <c r="N129">
        <f t="shared" si="22"/>
        <v>83.153352928163798</v>
      </c>
      <c r="O129">
        <f t="shared" si="23"/>
        <v>-0.42108850372202367</v>
      </c>
      <c r="R129" s="1">
        <v>50</v>
      </c>
      <c r="S129">
        <v>2139.0107480287902</v>
      </c>
      <c r="T129">
        <v>2183.2764872909001</v>
      </c>
      <c r="U129">
        <f t="shared" si="16"/>
        <v>0.13531478524219898</v>
      </c>
      <c r="V129">
        <f t="shared" si="17"/>
        <v>3.0988925596433085E-5</v>
      </c>
      <c r="W129">
        <f t="shared" si="18"/>
        <v>1.1374991345932006</v>
      </c>
      <c r="AA129" s="1">
        <f t="shared" si="19"/>
        <v>-0.82321048617580339</v>
      </c>
      <c r="AB129" s="1">
        <f t="shared" si="20"/>
        <v>-6.4425354952228099E-5</v>
      </c>
      <c r="AC129" s="1">
        <f t="shared" si="21"/>
        <v>-2.3241665388370691</v>
      </c>
    </row>
    <row r="130" spans="1:29" x14ac:dyDescent="0.25">
      <c r="A130">
        <v>20190702</v>
      </c>
      <c r="B130">
        <v>0.14000000000000001</v>
      </c>
      <c r="C130">
        <v>-0.8</v>
      </c>
      <c r="D130">
        <v>-0.84</v>
      </c>
      <c r="E130">
        <v>8.9999999999999993E-3</v>
      </c>
      <c r="G130" s="1">
        <f t="shared" si="12"/>
        <v>20190702</v>
      </c>
      <c r="H130" s="1">
        <v>46</v>
      </c>
      <c r="I130">
        <v>2707.9379862545902</v>
      </c>
      <c r="J130">
        <v>2701.0479824544</v>
      </c>
      <c r="K130">
        <f t="shared" si="13"/>
        <v>0.14978269130848354</v>
      </c>
      <c r="L130">
        <f t="shared" si="14"/>
        <v>2.5508631630932396E-5</v>
      </c>
      <c r="M130">
        <f t="shared" si="15"/>
        <v>0.93540096266806483</v>
      </c>
      <c r="N130">
        <f t="shared" si="22"/>
        <v>58.868217092491093</v>
      </c>
      <c r="O130">
        <f t="shared" si="23"/>
        <v>-0.29205239452764631</v>
      </c>
      <c r="R130" s="1">
        <v>50</v>
      </c>
      <c r="S130">
        <v>2599.6369392872898</v>
      </c>
      <c r="T130">
        <v>2639.1220252512899</v>
      </c>
      <c r="U130">
        <f t="shared" si="16"/>
        <v>0.64970171928000131</v>
      </c>
      <c r="V130">
        <f t="shared" si="17"/>
        <v>1.2309050378565549E-4</v>
      </c>
      <c r="W130">
        <f t="shared" si="18"/>
        <v>4.5949692123060215</v>
      </c>
      <c r="AA130" s="1">
        <f t="shared" si="19"/>
        <v>0.79948441058848485</v>
      </c>
      <c r="AB130" s="1">
        <f t="shared" si="20"/>
        <v>7.1702075096808897E-5</v>
      </c>
      <c r="AC130" s="1">
        <f t="shared" si="21"/>
        <v>2.6515768918093707</v>
      </c>
    </row>
    <row r="131" spans="1:29" x14ac:dyDescent="0.25">
      <c r="A131">
        <v>20190703</v>
      </c>
      <c r="B131">
        <v>0.78</v>
      </c>
      <c r="C131">
        <v>-0.04</v>
      </c>
      <c r="D131">
        <v>-0.33</v>
      </c>
      <c r="E131">
        <v>8.9999999999999993E-3</v>
      </c>
      <c r="G131" s="1">
        <f t="shared" si="12"/>
        <v>20190703</v>
      </c>
      <c r="H131" s="1">
        <v>20</v>
      </c>
      <c r="I131">
        <v>1651.9039914609</v>
      </c>
      <c r="J131">
        <v>1634.4255064726999</v>
      </c>
      <c r="K131">
        <f t="shared" si="13"/>
        <v>0.87392424941000402</v>
      </c>
      <c r="L131">
        <f t="shared" si="14"/>
        <v>1.069396244673206E-4</v>
      </c>
      <c r="M131">
        <f t="shared" si="15"/>
        <v>3.9802588093117208</v>
      </c>
      <c r="N131">
        <f t="shared" si="22"/>
        <v>82.595199573044994</v>
      </c>
      <c r="O131">
        <f t="shared" si="23"/>
        <v>0.40305250697970241</v>
      </c>
      <c r="R131" s="1">
        <v>14</v>
      </c>
      <c r="S131">
        <v>1245.5299198626999</v>
      </c>
      <c r="T131">
        <v>1242.0283455847</v>
      </c>
      <c r="U131">
        <f t="shared" si="16"/>
        <v>-1.0301124484285649</v>
      </c>
      <c r="V131">
        <f t="shared" si="17"/>
        <v>-1.161130849329431E-4</v>
      </c>
      <c r="W131">
        <f t="shared" si="18"/>
        <v>-4.1498102364541323</v>
      </c>
      <c r="AA131" s="1">
        <f t="shared" si="19"/>
        <v>-0.15618819901856085</v>
      </c>
      <c r="AB131" s="1">
        <f t="shared" si="20"/>
        <v>-9.1639527957654779E-6</v>
      </c>
      <c r="AC131" s="1">
        <f t="shared" si="21"/>
        <v>-0.33392702905841176</v>
      </c>
    </row>
    <row r="132" spans="1:29" x14ac:dyDescent="0.25">
      <c r="A132">
        <v>20190705</v>
      </c>
      <c r="B132">
        <v>-0.1</v>
      </c>
      <c r="C132">
        <v>0.16</v>
      </c>
      <c r="D132">
        <v>0.91</v>
      </c>
      <c r="E132">
        <v>8.9999999999999993E-3</v>
      </c>
      <c r="G132" s="1">
        <f t="shared" si="12"/>
        <v>20190705</v>
      </c>
      <c r="H132" s="1">
        <v>19</v>
      </c>
      <c r="I132">
        <v>439.69616675380001</v>
      </c>
      <c r="J132">
        <v>435.45425820349999</v>
      </c>
      <c r="K132">
        <f t="shared" si="13"/>
        <v>0.22325834475263287</v>
      </c>
      <c r="L132">
        <f t="shared" si="14"/>
        <v>9.7413413013811015E-5</v>
      </c>
      <c r="M132">
        <f t="shared" si="15"/>
        <v>3.6193771061356461</v>
      </c>
      <c r="N132">
        <f t="shared" si="22"/>
        <v>23.141903513357896</v>
      </c>
      <c r="O132">
        <f t="shared" si="23"/>
        <v>-0.71981539323127597</v>
      </c>
      <c r="R132" s="1">
        <v>19</v>
      </c>
      <c r="S132">
        <v>599.79503488540001</v>
      </c>
      <c r="T132">
        <v>596.21895396699995</v>
      </c>
      <c r="U132">
        <f t="shared" si="16"/>
        <v>-8.8214785178950844E-2</v>
      </c>
      <c r="V132">
        <f t="shared" si="17"/>
        <v>-2.8111835547127464E-5</v>
      </c>
      <c r="W132">
        <f t="shared" si="18"/>
        <v>-1.0208500106845375</v>
      </c>
      <c r="AA132" s="1">
        <f t="shared" si="19"/>
        <v>0.13504355957368203</v>
      </c>
      <c r="AB132" s="1">
        <f t="shared" si="20"/>
        <v>2.4870546231415728E-5</v>
      </c>
      <c r="AC132" s="1">
        <f t="shared" si="21"/>
        <v>0.91189631890815637</v>
      </c>
    </row>
    <row r="133" spans="1:29" x14ac:dyDescent="0.25">
      <c r="A133">
        <v>20190708</v>
      </c>
      <c r="B133">
        <v>-0.57999999999999996</v>
      </c>
      <c r="C133">
        <v>-0.45</v>
      </c>
      <c r="D133">
        <v>7.0000000000000007E-2</v>
      </c>
      <c r="E133">
        <v>8.9999999999999993E-3</v>
      </c>
      <c r="G133" s="1">
        <f t="shared" si="12"/>
        <v>20190708</v>
      </c>
      <c r="H133" s="1">
        <v>24</v>
      </c>
      <c r="I133">
        <v>1385.3487503527001</v>
      </c>
      <c r="J133">
        <v>1390.3935530184999</v>
      </c>
      <c r="K133">
        <f t="shared" si="13"/>
        <v>-0.21020011107499195</v>
      </c>
      <c r="L133">
        <f t="shared" si="14"/>
        <v>-3.6283271415116258E-5</v>
      </c>
      <c r="M133">
        <f t="shared" si="15"/>
        <v>-1.3156323267635828</v>
      </c>
      <c r="N133">
        <f t="shared" si="22"/>
        <v>57.722864598029169</v>
      </c>
      <c r="O133">
        <f t="shared" si="23"/>
        <v>1.4943006336842846</v>
      </c>
      <c r="R133" s="1">
        <v>50</v>
      </c>
      <c r="S133">
        <v>3523.8442878723999</v>
      </c>
      <c r="T133">
        <v>3566.8584976194002</v>
      </c>
      <c r="U133">
        <f t="shared" si="16"/>
        <v>1.4402841949400043</v>
      </c>
      <c r="V133">
        <f t="shared" si="17"/>
        <v>2.0189814032450145E-4</v>
      </c>
      <c r="W133">
        <f t="shared" si="18"/>
        <v>7.6468077054804962</v>
      </c>
      <c r="AA133" s="1">
        <f t="shared" si="19"/>
        <v>1.2300840838650122</v>
      </c>
      <c r="AB133" s="1">
        <f t="shared" si="20"/>
        <v>9.5156018482221987E-5</v>
      </c>
      <c r="AC133" s="1">
        <f t="shared" si="21"/>
        <v>3.5340434000442622</v>
      </c>
    </row>
    <row r="134" spans="1:29" x14ac:dyDescent="0.25">
      <c r="A134">
        <v>20190709</v>
      </c>
      <c r="B134">
        <v>0.18</v>
      </c>
      <c r="C134">
        <v>-0.15</v>
      </c>
      <c r="D134">
        <v>-0.42</v>
      </c>
      <c r="E134">
        <v>8.9999999999999993E-3</v>
      </c>
      <c r="G134" s="1">
        <f t="shared" ref="G134:G197" si="24">A134</f>
        <v>20190709</v>
      </c>
      <c r="H134" s="1">
        <v>36</v>
      </c>
      <c r="I134">
        <v>6433.5767676825899</v>
      </c>
      <c r="J134">
        <v>6336.820027232</v>
      </c>
      <c r="K134">
        <f t="shared" ref="K134:K197" si="25">(I134-J134)/H134</f>
        <v>2.6876872347386072</v>
      </c>
      <c r="L134">
        <f t="shared" ref="L134:L197" si="26">(I134-J134)/(J134)/100</f>
        <v>1.5268974033471862E-4</v>
      </c>
      <c r="M134">
        <f t="shared" ref="M134:M197" si="27">((L134+1)^(365)-1)*100</f>
        <v>5.7309528499574158</v>
      </c>
      <c r="N134">
        <f t="shared" si="22"/>
        <v>178.71046576896083</v>
      </c>
      <c r="O134">
        <f t="shared" si="23"/>
        <v>2.0960082631634074</v>
      </c>
      <c r="R134" s="1">
        <v>50</v>
      </c>
      <c r="S134">
        <v>1738.74000763909</v>
      </c>
      <c r="T134">
        <v>1723.4400098323899</v>
      </c>
      <c r="U134">
        <f t="shared" ref="U134:U197" si="28">(T134-S134)/R134-B134</f>
        <v>-0.48599995613400099</v>
      </c>
      <c r="V134">
        <f t="shared" ref="V134:V197" si="29">U134/(T134/R134)/100</f>
        <v>-1.4099706208551641E-4</v>
      </c>
      <c r="W134">
        <f t="shared" ref="W134:W197" si="30">((V134+1)^365-1)*100</f>
        <v>-5.0165534235166342</v>
      </c>
      <c r="AA134" s="1">
        <f t="shared" ref="AA134:AA197" si="31">K134+U134</f>
        <v>2.2016872786046062</v>
      </c>
      <c r="AB134" s="1">
        <f t="shared" ref="AB134:AB197" si="32">AA134/(T134/R134+J134/H134)/100</f>
        <v>1.045974044130115E-4</v>
      </c>
      <c r="AC134" s="1">
        <f t="shared" ref="AC134:AC197" si="33">((AB134+1)^365-1)*100</f>
        <v>3.8914123934223221</v>
      </c>
    </row>
    <row r="135" spans="1:29" x14ac:dyDescent="0.25">
      <c r="A135">
        <v>20190710</v>
      </c>
      <c r="B135">
        <v>0.4</v>
      </c>
      <c r="C135">
        <v>-0.15</v>
      </c>
      <c r="D135">
        <v>-0.35</v>
      </c>
      <c r="E135">
        <v>8.9999999999999993E-3</v>
      </c>
      <c r="G135" s="1">
        <f t="shared" si="24"/>
        <v>20190710</v>
      </c>
      <c r="H135" s="1">
        <v>50</v>
      </c>
      <c r="I135">
        <v>2199.9440438748902</v>
      </c>
      <c r="J135">
        <v>2171.5373518464999</v>
      </c>
      <c r="K135">
        <f t="shared" si="25"/>
        <v>0.56813384056780702</v>
      </c>
      <c r="L135">
        <f t="shared" si="26"/>
        <v>1.3081373895887906E-4</v>
      </c>
      <c r="M135">
        <f t="shared" si="27"/>
        <v>4.8901988741586466</v>
      </c>
      <c r="N135">
        <f t="shared" ref="N135:N198" si="34">I135/H135</f>
        <v>43.998880877497804</v>
      </c>
      <c r="O135">
        <f t="shared" ref="O135:O198" si="35">N135/N134-1</f>
        <v>-0.75379796203776828</v>
      </c>
      <c r="R135" s="1">
        <v>48</v>
      </c>
      <c r="S135">
        <v>3195.4566749933001</v>
      </c>
      <c r="T135">
        <v>3231.1173411608002</v>
      </c>
      <c r="U135">
        <f t="shared" si="28"/>
        <v>0.34293054515625077</v>
      </c>
      <c r="V135">
        <f t="shared" si="29"/>
        <v>5.0944191836705123E-5</v>
      </c>
      <c r="W135">
        <f t="shared" si="30"/>
        <v>1.8768104183031431</v>
      </c>
      <c r="AA135" s="1">
        <f t="shared" si="31"/>
        <v>0.91106438572405779</v>
      </c>
      <c r="AB135" s="1">
        <f t="shared" si="32"/>
        <v>8.2266350247652551E-5</v>
      </c>
      <c r="AC135" s="1">
        <f t="shared" si="33"/>
        <v>3.0481308388482731</v>
      </c>
    </row>
    <row r="136" spans="1:29" x14ac:dyDescent="0.25">
      <c r="A136">
        <v>20190711</v>
      </c>
      <c r="B136">
        <v>0.19</v>
      </c>
      <c r="C136">
        <v>-0.79</v>
      </c>
      <c r="D136">
        <v>0.03</v>
      </c>
      <c r="E136">
        <v>8.9999999999999993E-3</v>
      </c>
      <c r="G136" s="1">
        <f t="shared" si="24"/>
        <v>20190711</v>
      </c>
      <c r="H136" s="1">
        <v>50</v>
      </c>
      <c r="I136">
        <v>4849.0514665842902</v>
      </c>
      <c r="J136">
        <v>4842.0156931874999</v>
      </c>
      <c r="K136">
        <f t="shared" si="25"/>
        <v>0.14071546793580636</v>
      </c>
      <c r="L136">
        <f t="shared" si="26"/>
        <v>1.4530670370790698E-5</v>
      </c>
      <c r="M136">
        <f t="shared" si="27"/>
        <v>0.53177454340835872</v>
      </c>
      <c r="N136">
        <f t="shared" si="34"/>
        <v>96.981029331685804</v>
      </c>
      <c r="O136">
        <f t="shared" si="35"/>
        <v>1.2041703651895492</v>
      </c>
      <c r="R136" s="1">
        <v>50</v>
      </c>
      <c r="S136">
        <v>2740.7494249340002</v>
      </c>
      <c r="T136">
        <v>2763.0095109938902</v>
      </c>
      <c r="U136">
        <f t="shared" si="28"/>
        <v>0.25520172119779999</v>
      </c>
      <c r="V136">
        <f t="shared" si="29"/>
        <v>4.6181839074813865E-5</v>
      </c>
      <c r="W136">
        <f t="shared" si="30"/>
        <v>1.6998845684067065</v>
      </c>
      <c r="AA136" s="1">
        <f t="shared" si="31"/>
        <v>0.39591718913360635</v>
      </c>
      <c r="AB136" s="1">
        <f t="shared" si="32"/>
        <v>2.6029972189699212E-5</v>
      </c>
      <c r="AC136" s="1">
        <f t="shared" si="33"/>
        <v>0.95460922237886603</v>
      </c>
    </row>
    <row r="137" spans="1:29" x14ac:dyDescent="0.25">
      <c r="A137">
        <v>20190712</v>
      </c>
      <c r="B137">
        <v>0.53</v>
      </c>
      <c r="C137">
        <v>0.18</v>
      </c>
      <c r="D137">
        <v>0.41</v>
      </c>
      <c r="E137">
        <v>8.9999999999999993E-3</v>
      </c>
      <c r="G137" s="1">
        <f t="shared" si="24"/>
        <v>20190712</v>
      </c>
      <c r="H137" s="1">
        <v>19</v>
      </c>
      <c r="I137">
        <v>1953.6100091932001</v>
      </c>
      <c r="J137">
        <v>1939.1100115776001</v>
      </c>
      <c r="K137">
        <f t="shared" si="25"/>
        <v>0.76315776924210643</v>
      </c>
      <c r="L137">
        <f t="shared" si="26"/>
        <v>7.4776560014783654E-5</v>
      </c>
      <c r="M137">
        <f t="shared" si="27"/>
        <v>2.766827369755287</v>
      </c>
      <c r="N137">
        <f t="shared" si="34"/>
        <v>102.82157943122105</v>
      </c>
      <c r="O137">
        <f t="shared" si="35"/>
        <v>6.0223634867391684E-2</v>
      </c>
      <c r="R137" s="1">
        <v>50</v>
      </c>
      <c r="S137">
        <v>3561.6110275985002</v>
      </c>
      <c r="T137">
        <v>3525.8682307005001</v>
      </c>
      <c r="U137">
        <f t="shared" si="28"/>
        <v>-1.244855937960001</v>
      </c>
      <c r="V137">
        <f t="shared" si="29"/>
        <v>-1.7653182939747578E-4</v>
      </c>
      <c r="W137">
        <f t="shared" si="30"/>
        <v>-6.2407449742876819</v>
      </c>
      <c r="AA137" s="1">
        <f t="shared" si="31"/>
        <v>-0.48169816871789461</v>
      </c>
      <c r="AB137" s="1">
        <f t="shared" si="32"/>
        <v>-2.7912268523438555E-5</v>
      </c>
      <c r="AC137" s="1">
        <f t="shared" si="33"/>
        <v>-1.0136397104595019</v>
      </c>
    </row>
    <row r="138" spans="1:29" x14ac:dyDescent="0.25">
      <c r="A138">
        <v>20190715</v>
      </c>
      <c r="B138">
        <v>-0.04</v>
      </c>
      <c r="C138">
        <v>-0.35</v>
      </c>
      <c r="D138">
        <v>-1.08</v>
      </c>
      <c r="E138">
        <v>8.9999999999999993E-3</v>
      </c>
      <c r="G138" s="1">
        <f t="shared" si="24"/>
        <v>20190715</v>
      </c>
      <c r="H138" s="1">
        <v>40</v>
      </c>
      <c r="I138">
        <v>3868.8105072977</v>
      </c>
      <c r="J138">
        <v>3861.8374950883999</v>
      </c>
      <c r="K138">
        <f t="shared" si="25"/>
        <v>0.17432530523250306</v>
      </c>
      <c r="L138">
        <f t="shared" si="26"/>
        <v>1.8056203085108081E-5</v>
      </c>
      <c r="M138">
        <f t="shared" si="27"/>
        <v>0.66122194601914153</v>
      </c>
      <c r="N138">
        <f t="shared" si="34"/>
        <v>96.720262682442495</v>
      </c>
      <c r="O138">
        <f t="shared" si="35"/>
        <v>-5.9338874023617039E-2</v>
      </c>
      <c r="R138" s="1">
        <v>50</v>
      </c>
      <c r="S138">
        <v>3185.0389294623001</v>
      </c>
      <c r="T138">
        <v>3225.0326912404998</v>
      </c>
      <c r="U138">
        <f t="shared" si="28"/>
        <v>0.83987523556399546</v>
      </c>
      <c r="V138">
        <f t="shared" si="29"/>
        <v>1.3021189488174456E-4</v>
      </c>
      <c r="W138">
        <f t="shared" si="30"/>
        <v>4.8671628570444048</v>
      </c>
      <c r="AA138" s="1">
        <f t="shared" si="31"/>
        <v>1.0142005407964985</v>
      </c>
      <c r="AB138" s="1">
        <f t="shared" si="32"/>
        <v>6.2975598131367175E-5</v>
      </c>
      <c r="AC138" s="1">
        <f t="shared" si="33"/>
        <v>2.3251568824049329</v>
      </c>
    </row>
    <row r="139" spans="1:29" x14ac:dyDescent="0.25">
      <c r="A139">
        <v>20190716</v>
      </c>
      <c r="B139">
        <v>-0.32</v>
      </c>
      <c r="C139">
        <v>0.35</v>
      </c>
      <c r="D139">
        <v>0.11</v>
      </c>
      <c r="E139">
        <v>8.9999999999999993E-3</v>
      </c>
      <c r="G139" s="1">
        <f t="shared" si="24"/>
        <v>20190716</v>
      </c>
      <c r="H139" s="1">
        <v>46</v>
      </c>
      <c r="I139">
        <v>4460.0393679140998</v>
      </c>
      <c r="J139">
        <v>4461.9079056975997</v>
      </c>
      <c r="K139">
        <f t="shared" si="25"/>
        <v>-4.0620386597825214E-2</v>
      </c>
      <c r="L139">
        <f t="shared" si="26"/>
        <v>-4.1877551553987577E-6</v>
      </c>
      <c r="M139">
        <f t="shared" si="27"/>
        <v>-0.15273662194399407</v>
      </c>
      <c r="N139">
        <f t="shared" si="34"/>
        <v>96.957377563349993</v>
      </c>
      <c r="O139">
        <f t="shared" si="35"/>
        <v>2.4515533181088678E-3</v>
      </c>
      <c r="R139" s="1">
        <v>45</v>
      </c>
      <c r="S139">
        <v>3785.1499884129998</v>
      </c>
      <c r="T139">
        <v>3802.5733283755899</v>
      </c>
      <c r="U139">
        <f t="shared" si="28"/>
        <v>0.70718533250200077</v>
      </c>
      <c r="V139">
        <f t="shared" si="29"/>
        <v>8.3688958014609946E-5</v>
      </c>
      <c r="W139">
        <f t="shared" si="30"/>
        <v>3.101648222433484</v>
      </c>
      <c r="AA139" s="1">
        <f t="shared" si="31"/>
        <v>0.66656494590417559</v>
      </c>
      <c r="AB139" s="1">
        <f t="shared" si="32"/>
        <v>3.6725416751422019E-5</v>
      </c>
      <c r="AC139" s="1">
        <f t="shared" si="33"/>
        <v>1.3494774470709237</v>
      </c>
    </row>
    <row r="140" spans="1:29" x14ac:dyDescent="0.25">
      <c r="A140">
        <v>20190717</v>
      </c>
      <c r="B140">
        <v>-0.64</v>
      </c>
      <c r="C140">
        <v>-0.15</v>
      </c>
      <c r="D140">
        <v>-0.66</v>
      </c>
      <c r="E140">
        <v>8.9999999999999993E-3</v>
      </c>
      <c r="G140" s="1">
        <f t="shared" si="24"/>
        <v>20190717</v>
      </c>
      <c r="H140" s="1">
        <v>36</v>
      </c>
      <c r="I140">
        <v>5326.8932645321001</v>
      </c>
      <c r="J140">
        <v>5354.3444651364998</v>
      </c>
      <c r="K140">
        <f t="shared" si="25"/>
        <v>-0.76253335012221313</v>
      </c>
      <c r="L140">
        <f t="shared" si="26"/>
        <v>-5.1269022348377895E-5</v>
      </c>
      <c r="M140">
        <f t="shared" si="27"/>
        <v>-1.8539659269421693</v>
      </c>
      <c r="N140">
        <f t="shared" si="34"/>
        <v>147.9692573481139</v>
      </c>
      <c r="O140">
        <f t="shared" si="35"/>
        <v>0.52612685147588456</v>
      </c>
      <c r="R140" s="1">
        <v>50</v>
      </c>
      <c r="S140">
        <v>2143.2194836140002</v>
      </c>
      <c r="T140">
        <v>2200.5738487246899</v>
      </c>
      <c r="U140">
        <f t="shared" si="28"/>
        <v>1.787087302213795</v>
      </c>
      <c r="V140">
        <f t="shared" si="29"/>
        <v>4.0605029075699392E-4</v>
      </c>
      <c r="W140">
        <f t="shared" si="30"/>
        <v>15.971962607723444</v>
      </c>
      <c r="AA140" s="1">
        <f t="shared" si="31"/>
        <v>1.0245539520915818</v>
      </c>
      <c r="AB140" s="1">
        <f t="shared" si="32"/>
        <v>5.3156406678298727E-5</v>
      </c>
      <c r="AC140" s="1">
        <f t="shared" si="33"/>
        <v>1.9591006416626477</v>
      </c>
    </row>
    <row r="141" spans="1:29" x14ac:dyDescent="0.25">
      <c r="A141">
        <v>20190718</v>
      </c>
      <c r="B141">
        <v>0.35</v>
      </c>
      <c r="C141">
        <v>-0.28000000000000003</v>
      </c>
      <c r="D141">
        <v>0.01</v>
      </c>
      <c r="E141">
        <v>8.9999999999999993E-3</v>
      </c>
      <c r="G141" s="1">
        <f t="shared" si="24"/>
        <v>20190718</v>
      </c>
      <c r="H141" s="1">
        <v>39</v>
      </c>
      <c r="I141">
        <v>3861.0501916410999</v>
      </c>
      <c r="J141">
        <v>3808.6332645418001</v>
      </c>
      <c r="K141">
        <f t="shared" si="25"/>
        <v>1.3440237717769168</v>
      </c>
      <c r="L141">
        <f t="shared" si="26"/>
        <v>1.376266063401245E-4</v>
      </c>
      <c r="M141">
        <f t="shared" si="27"/>
        <v>5.1513184549969449</v>
      </c>
      <c r="N141">
        <f t="shared" si="34"/>
        <v>99.00128696515641</v>
      </c>
      <c r="O141">
        <f t="shared" si="35"/>
        <v>-0.33093340644235969</v>
      </c>
      <c r="R141" s="1">
        <v>50</v>
      </c>
      <c r="S141">
        <v>5588.2093297841002</v>
      </c>
      <c r="T141">
        <v>5556.1899570822898</v>
      </c>
      <c r="U141">
        <f t="shared" si="28"/>
        <v>-0.99038745403620854</v>
      </c>
      <c r="V141">
        <f t="shared" si="29"/>
        <v>-8.9124693511764721E-5</v>
      </c>
      <c r="W141">
        <f t="shared" si="30"/>
        <v>-3.2008490434391468</v>
      </c>
      <c r="AA141" s="1">
        <f t="shared" si="31"/>
        <v>0.35363631774070825</v>
      </c>
      <c r="AB141" s="1">
        <f t="shared" si="32"/>
        <v>1.6938141505058426E-5</v>
      </c>
      <c r="AC141" s="1">
        <f t="shared" si="33"/>
        <v>0.62015195800251277</v>
      </c>
    </row>
    <row r="142" spans="1:29" x14ac:dyDescent="0.25">
      <c r="A142">
        <v>20190719</v>
      </c>
      <c r="B142">
        <v>-0.56000000000000005</v>
      </c>
      <c r="C142">
        <v>0.16</v>
      </c>
      <c r="D142">
        <v>0.87</v>
      </c>
      <c r="E142">
        <v>8.9999999999999993E-3</v>
      </c>
      <c r="G142" s="1">
        <f t="shared" si="24"/>
        <v>20190719</v>
      </c>
      <c r="H142" s="1">
        <v>50</v>
      </c>
      <c r="I142">
        <v>4893.9766235348998</v>
      </c>
      <c r="J142">
        <v>4921.103283167</v>
      </c>
      <c r="K142">
        <f t="shared" si="25"/>
        <v>-0.54253319264200395</v>
      </c>
      <c r="L142">
        <f t="shared" si="26"/>
        <v>-5.5123125996743374E-5</v>
      </c>
      <c r="M142">
        <f t="shared" si="27"/>
        <v>-1.991942915221756</v>
      </c>
      <c r="N142">
        <f t="shared" si="34"/>
        <v>97.879532470697995</v>
      </c>
      <c r="O142">
        <f t="shared" si="35"/>
        <v>-1.1330706184185413E-2</v>
      </c>
      <c r="R142" s="1">
        <v>32</v>
      </c>
      <c r="S142">
        <v>6632.23354840299</v>
      </c>
      <c r="T142">
        <v>6737.1842720508903</v>
      </c>
      <c r="U142">
        <f t="shared" si="28"/>
        <v>3.8397101139968846</v>
      </c>
      <c r="V142">
        <f t="shared" si="29"/>
        <v>1.8237696741890775E-4</v>
      </c>
      <c r="W142">
        <f t="shared" si="30"/>
        <v>6.8826720171284883</v>
      </c>
      <c r="AA142" s="1">
        <f t="shared" si="31"/>
        <v>3.2971769213548807</v>
      </c>
      <c r="AB142" s="1">
        <f t="shared" si="32"/>
        <v>1.0671888923368415E-4</v>
      </c>
      <c r="AC142" s="1">
        <f t="shared" si="33"/>
        <v>3.9718825226308541</v>
      </c>
    </row>
    <row r="143" spans="1:29" x14ac:dyDescent="0.25">
      <c r="A143">
        <v>20190722</v>
      </c>
      <c r="B143">
        <v>0.25</v>
      </c>
      <c r="C143">
        <v>-0.45</v>
      </c>
      <c r="D143">
        <v>-0.49</v>
      </c>
      <c r="E143">
        <v>8.9999999999999993E-3</v>
      </c>
      <c r="G143" s="1">
        <f t="shared" si="24"/>
        <v>20190722</v>
      </c>
      <c r="H143" s="1">
        <v>50</v>
      </c>
      <c r="I143">
        <v>4413.7950004038903</v>
      </c>
      <c r="J143">
        <v>4360.4550052878003</v>
      </c>
      <c r="K143">
        <f t="shared" si="25"/>
        <v>1.0667999023218</v>
      </c>
      <c r="L143">
        <f t="shared" si="26"/>
        <v>1.2232667244910472E-4</v>
      </c>
      <c r="M143">
        <f t="shared" si="27"/>
        <v>4.5658159397752751</v>
      </c>
      <c r="N143">
        <f t="shared" si="34"/>
        <v>88.275900008077812</v>
      </c>
      <c r="O143">
        <f t="shared" si="35"/>
        <v>-9.8116860800241401E-2</v>
      </c>
      <c r="R143" s="1">
        <v>50</v>
      </c>
      <c r="S143">
        <v>5688.9869337081</v>
      </c>
      <c r="T143">
        <v>5660.9349353316002</v>
      </c>
      <c r="U143">
        <f t="shared" si="28"/>
        <v>-0.81103996752999596</v>
      </c>
      <c r="V143">
        <f t="shared" si="29"/>
        <v>-7.1634807394450978E-5</v>
      </c>
      <c r="W143">
        <f t="shared" si="30"/>
        <v>-2.5808751823838239</v>
      </c>
      <c r="AA143" s="1">
        <f t="shared" si="31"/>
        <v>0.25575993479180403</v>
      </c>
      <c r="AB143" s="1">
        <f t="shared" si="32"/>
        <v>1.2760701674482296E-5</v>
      </c>
      <c r="AC143" s="1">
        <f t="shared" si="33"/>
        <v>0.46684899954070325</v>
      </c>
    </row>
    <row r="144" spans="1:29" x14ac:dyDescent="0.25">
      <c r="A144">
        <v>20190723</v>
      </c>
      <c r="B144">
        <v>0.65</v>
      </c>
      <c r="C144">
        <v>-0.23</v>
      </c>
      <c r="D144">
        <v>0.8</v>
      </c>
      <c r="E144">
        <v>8.9999999999999993E-3</v>
      </c>
      <c r="G144" s="1">
        <f t="shared" si="24"/>
        <v>20190723</v>
      </c>
      <c r="H144" s="1">
        <v>50</v>
      </c>
      <c r="I144">
        <v>4292.5900206562901</v>
      </c>
      <c r="J144">
        <v>4235.3973174096</v>
      </c>
      <c r="K144">
        <f t="shared" si="25"/>
        <v>1.1438540649338029</v>
      </c>
      <c r="L144">
        <f t="shared" si="26"/>
        <v>1.3503503676408243E-4</v>
      </c>
      <c r="M144">
        <f t="shared" si="27"/>
        <v>5.0519139891856524</v>
      </c>
      <c r="N144">
        <f t="shared" si="34"/>
        <v>85.851800413125801</v>
      </c>
      <c r="O144">
        <f t="shared" si="35"/>
        <v>-2.7460491422123035E-2</v>
      </c>
      <c r="R144" s="1">
        <v>50</v>
      </c>
      <c r="S144">
        <v>2175.6108509894002</v>
      </c>
      <c r="T144">
        <v>2216.3408376576899</v>
      </c>
      <c r="U144">
        <f t="shared" si="28"/>
        <v>0.16459973336579425</v>
      </c>
      <c r="V144">
        <f t="shared" si="29"/>
        <v>3.7133217637172917E-5</v>
      </c>
      <c r="W144">
        <f t="shared" si="30"/>
        <v>1.3645636111224269</v>
      </c>
      <c r="AA144" s="1">
        <f t="shared" si="31"/>
        <v>1.3084537982995972</v>
      </c>
      <c r="AB144" s="1">
        <f t="shared" si="32"/>
        <v>1.0140320072288725E-4</v>
      </c>
      <c r="AC144" s="1">
        <f t="shared" si="33"/>
        <v>3.7703700637266468</v>
      </c>
    </row>
    <row r="145" spans="1:29" x14ac:dyDescent="0.25">
      <c r="A145">
        <v>20190724</v>
      </c>
      <c r="B145">
        <v>0.66</v>
      </c>
      <c r="C145">
        <v>0.74</v>
      </c>
      <c r="D145">
        <v>0.86</v>
      </c>
      <c r="E145">
        <v>8.9999999999999993E-3</v>
      </c>
      <c r="G145" s="1">
        <f t="shared" si="24"/>
        <v>20190724</v>
      </c>
      <c r="H145" s="1">
        <v>50</v>
      </c>
      <c r="I145">
        <v>2777.5439932347999</v>
      </c>
      <c r="J145">
        <v>2737.68510526399</v>
      </c>
      <c r="K145">
        <f t="shared" si="25"/>
        <v>0.79717775941619951</v>
      </c>
      <c r="L145">
        <f t="shared" si="26"/>
        <v>1.4559339894193733E-4</v>
      </c>
      <c r="M145">
        <f t="shared" si="27"/>
        <v>5.457487376107939</v>
      </c>
      <c r="N145">
        <f t="shared" si="34"/>
        <v>55.550879864696</v>
      </c>
      <c r="O145">
        <f t="shared" si="35"/>
        <v>-0.35294449740854961</v>
      </c>
      <c r="R145" s="1">
        <v>50</v>
      </c>
      <c r="S145">
        <v>2913.92212629299</v>
      </c>
      <c r="T145">
        <v>2914.0176677702002</v>
      </c>
      <c r="U145">
        <f t="shared" si="28"/>
        <v>-0.65808917045579618</v>
      </c>
      <c r="V145">
        <f t="shared" si="29"/>
        <v>-1.1291784153103034E-4</v>
      </c>
      <c r="W145">
        <f t="shared" si="30"/>
        <v>-4.0379455965195099</v>
      </c>
      <c r="AA145" s="1">
        <f t="shared" si="31"/>
        <v>0.13908858896040333</v>
      </c>
      <c r="AB145" s="1">
        <f t="shared" si="32"/>
        <v>1.2305016253157613E-5</v>
      </c>
      <c r="AC145" s="1">
        <f t="shared" si="33"/>
        <v>0.45014043189475217</v>
      </c>
    </row>
    <row r="146" spans="1:29" x14ac:dyDescent="0.25">
      <c r="A146">
        <v>20190725</v>
      </c>
      <c r="B146">
        <v>-0.63</v>
      </c>
      <c r="C146">
        <v>-0.65</v>
      </c>
      <c r="D146">
        <v>-0.15</v>
      </c>
      <c r="E146">
        <v>8.9999999999999993E-3</v>
      </c>
      <c r="G146" s="1">
        <f t="shared" si="24"/>
        <v>20190725</v>
      </c>
      <c r="H146" s="1">
        <v>50</v>
      </c>
      <c r="I146">
        <v>5341.8190718892001</v>
      </c>
      <c r="J146">
        <v>5279.9730151890999</v>
      </c>
      <c r="K146">
        <f t="shared" si="25"/>
        <v>1.2369211340020048</v>
      </c>
      <c r="L146">
        <f t="shared" si="26"/>
        <v>1.171332817841783E-4</v>
      </c>
      <c r="M146">
        <f t="shared" si="27"/>
        <v>4.3678137078312362</v>
      </c>
      <c r="N146">
        <f t="shared" si="34"/>
        <v>106.836381437784</v>
      </c>
      <c r="O146">
        <f t="shared" si="35"/>
        <v>0.92321672848392167</v>
      </c>
      <c r="R146" s="1">
        <v>50</v>
      </c>
      <c r="S146">
        <v>2473.2805638315899</v>
      </c>
      <c r="T146">
        <v>2520.9339342118001</v>
      </c>
      <c r="U146">
        <f t="shared" si="28"/>
        <v>1.5830674076042033</v>
      </c>
      <c r="V146">
        <f t="shared" si="29"/>
        <v>3.139843107588554E-4</v>
      </c>
      <c r="W146">
        <f t="shared" si="30"/>
        <v>12.140939794656447</v>
      </c>
      <c r="AA146" s="1">
        <f t="shared" si="31"/>
        <v>2.8199885416062083</v>
      </c>
      <c r="AB146" s="1">
        <f t="shared" si="32"/>
        <v>1.807474797416203E-4</v>
      </c>
      <c r="AC146" s="1">
        <f t="shared" si="33"/>
        <v>6.8191325919159995</v>
      </c>
    </row>
    <row r="147" spans="1:29" x14ac:dyDescent="0.25">
      <c r="A147">
        <v>20190726</v>
      </c>
      <c r="B147">
        <v>0.82</v>
      </c>
      <c r="C147">
        <v>0.39</v>
      </c>
      <c r="D147">
        <v>-0.19</v>
      </c>
      <c r="E147">
        <v>8.9999999999999993E-3</v>
      </c>
      <c r="G147" s="1">
        <f t="shared" si="24"/>
        <v>20190726</v>
      </c>
      <c r="H147" s="1">
        <v>50</v>
      </c>
      <c r="I147">
        <v>6094.0669837000996</v>
      </c>
      <c r="J147">
        <v>6060.0118656157001</v>
      </c>
      <c r="K147">
        <f t="shared" si="25"/>
        <v>0.68110236168799021</v>
      </c>
      <c r="L147">
        <f t="shared" si="26"/>
        <v>5.6196454461792534E-5</v>
      </c>
      <c r="M147">
        <f t="shared" si="27"/>
        <v>2.07229283745749</v>
      </c>
      <c r="N147">
        <f t="shared" si="34"/>
        <v>121.88133967400199</v>
      </c>
      <c r="O147">
        <f t="shared" si="35"/>
        <v>0.14082242428792302</v>
      </c>
      <c r="R147" s="1">
        <v>50</v>
      </c>
      <c r="S147">
        <v>3666.8750052453001</v>
      </c>
      <c r="T147">
        <v>3706.1166262625002</v>
      </c>
      <c r="U147">
        <f t="shared" si="28"/>
        <v>-3.5167579655999259E-2</v>
      </c>
      <c r="V147">
        <f t="shared" si="29"/>
        <v>-4.7445322425625662E-6</v>
      </c>
      <c r="W147">
        <f t="shared" si="30"/>
        <v>-0.17302597484064597</v>
      </c>
      <c r="AA147" s="1">
        <f t="shared" si="31"/>
        <v>0.64593478203199095</v>
      </c>
      <c r="AB147" s="1">
        <f t="shared" si="32"/>
        <v>3.3070155823219474E-5</v>
      </c>
      <c r="AC147" s="1">
        <f t="shared" si="33"/>
        <v>1.2143548643293034</v>
      </c>
    </row>
    <row r="148" spans="1:29" x14ac:dyDescent="0.25">
      <c r="A148">
        <v>20190729</v>
      </c>
      <c r="B148">
        <v>-0.32</v>
      </c>
      <c r="C148">
        <v>-0.34</v>
      </c>
      <c r="D148">
        <v>-0.46</v>
      </c>
      <c r="E148">
        <v>8.9999999999999993E-3</v>
      </c>
      <c r="G148" s="1">
        <f t="shared" si="24"/>
        <v>20190729</v>
      </c>
      <c r="H148" s="1">
        <v>50</v>
      </c>
      <c r="I148">
        <v>4941.4758055207003</v>
      </c>
      <c r="J148">
        <v>4951.2053246498899</v>
      </c>
      <c r="K148">
        <f t="shared" si="25"/>
        <v>-0.19459038258379224</v>
      </c>
      <c r="L148">
        <f t="shared" si="26"/>
        <v>-1.9650809229725506E-5</v>
      </c>
      <c r="M148">
        <f t="shared" si="27"/>
        <v>-0.71469540246865693</v>
      </c>
      <c r="N148">
        <f t="shared" si="34"/>
        <v>98.829516110414005</v>
      </c>
      <c r="O148">
        <f t="shared" si="35"/>
        <v>-0.18913332939435257</v>
      </c>
      <c r="R148" s="1">
        <v>50</v>
      </c>
      <c r="S148">
        <v>3503.2434997560999</v>
      </c>
      <c r="T148">
        <v>3586.3369846340902</v>
      </c>
      <c r="U148">
        <f t="shared" si="28"/>
        <v>1.9818696975598051</v>
      </c>
      <c r="V148">
        <f t="shared" si="29"/>
        <v>2.7630834833024102E-4</v>
      </c>
      <c r="W148">
        <f t="shared" si="30"/>
        <v>10.609812137934549</v>
      </c>
      <c r="AA148" s="1">
        <f t="shared" si="31"/>
        <v>1.7872793149760129</v>
      </c>
      <c r="AB148" s="1">
        <f t="shared" si="32"/>
        <v>1.0467176912449802E-4</v>
      </c>
      <c r="AC148" s="1">
        <f t="shared" si="33"/>
        <v>3.894232073697057</v>
      </c>
    </row>
    <row r="149" spans="1:29" x14ac:dyDescent="0.25">
      <c r="A149">
        <v>20190730</v>
      </c>
      <c r="B149">
        <v>-0.17</v>
      </c>
      <c r="C149">
        <v>1.37</v>
      </c>
      <c r="D149">
        <v>0.89</v>
      </c>
      <c r="E149">
        <v>8.9999999999999993E-3</v>
      </c>
      <c r="G149" s="1">
        <f t="shared" si="24"/>
        <v>20190730</v>
      </c>
      <c r="H149" s="1">
        <v>49</v>
      </c>
      <c r="I149">
        <v>3876.0600104332002</v>
      </c>
      <c r="J149">
        <v>3790.1266493797998</v>
      </c>
      <c r="K149">
        <f t="shared" si="25"/>
        <v>1.7537420623142939</v>
      </c>
      <c r="L149">
        <f t="shared" si="26"/>
        <v>2.2672952384707824E-4</v>
      </c>
      <c r="M149">
        <f t="shared" si="27"/>
        <v>8.6266835244679143</v>
      </c>
      <c r="N149">
        <f t="shared" si="34"/>
        <v>79.103265519044896</v>
      </c>
      <c r="O149">
        <f t="shared" si="35"/>
        <v>-0.19959877744752497</v>
      </c>
      <c r="R149" s="1">
        <v>50</v>
      </c>
      <c r="S149">
        <v>2529.0928890557002</v>
      </c>
      <c r="T149">
        <v>2512.8976342528899</v>
      </c>
      <c r="U149">
        <f t="shared" si="28"/>
        <v>-0.15390509605620536</v>
      </c>
      <c r="V149">
        <f t="shared" si="29"/>
        <v>-3.0623033337759278E-5</v>
      </c>
      <c r="W149">
        <f t="shared" si="30"/>
        <v>-1.1115341288597258</v>
      </c>
      <c r="AA149" s="1">
        <f t="shared" si="31"/>
        <v>1.5998369662580885</v>
      </c>
      <c r="AB149" s="1">
        <f t="shared" si="32"/>
        <v>1.2537172700449484E-4</v>
      </c>
      <c r="AC149" s="1">
        <f t="shared" si="33"/>
        <v>4.6820852855975703</v>
      </c>
    </row>
    <row r="150" spans="1:29" x14ac:dyDescent="0.25">
      <c r="A150">
        <v>20190731</v>
      </c>
      <c r="B150">
        <v>-1.0900000000000001</v>
      </c>
      <c r="C150">
        <v>0.13</v>
      </c>
      <c r="D150">
        <v>0.57999999999999996</v>
      </c>
      <c r="E150">
        <v>8.9999999999999993E-3</v>
      </c>
      <c r="G150" s="1">
        <f t="shared" si="24"/>
        <v>20190731</v>
      </c>
      <c r="H150" s="1">
        <v>50</v>
      </c>
      <c r="I150">
        <v>2700.4099831579902</v>
      </c>
      <c r="J150">
        <v>2678.8499804732901</v>
      </c>
      <c r="K150">
        <f t="shared" si="25"/>
        <v>0.43120005369400133</v>
      </c>
      <c r="L150">
        <f t="shared" si="26"/>
        <v>8.0482307116320554E-5</v>
      </c>
      <c r="M150">
        <f t="shared" si="27"/>
        <v>2.9810556951139544</v>
      </c>
      <c r="N150">
        <f t="shared" si="34"/>
        <v>54.0081996631598</v>
      </c>
      <c r="O150">
        <f t="shared" si="35"/>
        <v>-0.31724437279827855</v>
      </c>
      <c r="R150" s="1">
        <v>50</v>
      </c>
      <c r="S150">
        <v>3086.4999837874998</v>
      </c>
      <c r="T150">
        <v>3137.9500123262001</v>
      </c>
      <c r="U150">
        <f t="shared" si="28"/>
        <v>2.1190005707740056</v>
      </c>
      <c r="V150">
        <f t="shared" si="29"/>
        <v>3.3764090607727132E-4</v>
      </c>
      <c r="W150">
        <f t="shared" si="30"/>
        <v>13.113112783979531</v>
      </c>
      <c r="AA150" s="1">
        <f t="shared" si="31"/>
        <v>2.5502006244680069</v>
      </c>
      <c r="AB150" s="1">
        <f t="shared" si="32"/>
        <v>2.1920992879459957E-4</v>
      </c>
      <c r="AC150" s="1">
        <f t="shared" si="33"/>
        <v>8.3290161135805221</v>
      </c>
    </row>
    <row r="151" spans="1:29" x14ac:dyDescent="0.25">
      <c r="A151">
        <v>20190801</v>
      </c>
      <c r="B151">
        <v>-1.04</v>
      </c>
      <c r="C151">
        <v>-0.41</v>
      </c>
      <c r="D151">
        <v>-1.93</v>
      </c>
      <c r="E151">
        <v>7.0000000000000001E-3</v>
      </c>
      <c r="G151" s="1">
        <f t="shared" si="24"/>
        <v>20190801</v>
      </c>
      <c r="H151" s="1">
        <v>50</v>
      </c>
      <c r="I151">
        <v>4832.1714916229002</v>
      </c>
      <c r="J151">
        <v>4858.1267180442901</v>
      </c>
      <c r="K151">
        <f t="shared" si="25"/>
        <v>-0.51910452842779709</v>
      </c>
      <c r="L151">
        <f t="shared" si="26"/>
        <v>-5.3426408835705517E-5</v>
      </c>
      <c r="M151">
        <f t="shared" si="27"/>
        <v>-1.9312242574676675</v>
      </c>
      <c r="N151">
        <f t="shared" si="34"/>
        <v>96.643429832458011</v>
      </c>
      <c r="O151">
        <f t="shared" si="35"/>
        <v>0.78942142924976366</v>
      </c>
      <c r="R151" s="1">
        <v>49</v>
      </c>
      <c r="S151">
        <v>2110.3448339700999</v>
      </c>
      <c r="T151">
        <v>2200.4409642214</v>
      </c>
      <c r="U151">
        <f t="shared" si="28"/>
        <v>2.8786965357408185</v>
      </c>
      <c r="V151">
        <f t="shared" si="29"/>
        <v>6.4103574031222036E-4</v>
      </c>
      <c r="W151">
        <f t="shared" si="30"/>
        <v>26.352202963924199</v>
      </c>
      <c r="AA151" s="1">
        <f t="shared" si="31"/>
        <v>2.3595920073130214</v>
      </c>
      <c r="AB151" s="1">
        <f t="shared" si="32"/>
        <v>1.6608717048042604E-4</v>
      </c>
      <c r="AC151" s="1">
        <f t="shared" si="33"/>
        <v>6.2491671852944908</v>
      </c>
    </row>
    <row r="152" spans="1:29" x14ac:dyDescent="0.25">
      <c r="A152">
        <v>20190802</v>
      </c>
      <c r="B152">
        <v>-0.87</v>
      </c>
      <c r="C152">
        <v>-0.31</v>
      </c>
      <c r="D152">
        <v>0.06</v>
      </c>
      <c r="E152">
        <v>7.0000000000000001E-3</v>
      </c>
      <c r="G152" s="1">
        <f t="shared" si="24"/>
        <v>20190802</v>
      </c>
      <c r="H152" s="1">
        <v>50</v>
      </c>
      <c r="I152">
        <v>3580.8821167945998</v>
      </c>
      <c r="J152">
        <v>3645.0256528852901</v>
      </c>
      <c r="K152">
        <f t="shared" si="25"/>
        <v>-1.282870721813806</v>
      </c>
      <c r="L152">
        <f t="shared" si="26"/>
        <v>-1.759755409126305E-4</v>
      </c>
      <c r="M152">
        <f t="shared" si="27"/>
        <v>-6.2217023089721764</v>
      </c>
      <c r="N152">
        <f t="shared" si="34"/>
        <v>71.617642335892</v>
      </c>
      <c r="O152">
        <f t="shared" si="35"/>
        <v>-0.25894970346096946</v>
      </c>
      <c r="R152" s="1">
        <v>50</v>
      </c>
      <c r="S152">
        <v>3314.6066404580902</v>
      </c>
      <c r="T152">
        <v>3443.74664503329</v>
      </c>
      <c r="U152">
        <f t="shared" si="28"/>
        <v>3.4528000915039958</v>
      </c>
      <c r="V152">
        <f t="shared" si="29"/>
        <v>5.013144762672601E-4</v>
      </c>
      <c r="W152">
        <f t="shared" si="30"/>
        <v>20.073507764043796</v>
      </c>
      <c r="AA152" s="1">
        <f t="shared" si="31"/>
        <v>2.1699293696901898</v>
      </c>
      <c r="AB152" s="1">
        <f t="shared" si="32"/>
        <v>1.5305396184945371E-4</v>
      </c>
      <c r="AC152" s="1">
        <f t="shared" si="33"/>
        <v>5.745007598635854</v>
      </c>
    </row>
    <row r="153" spans="1:29" x14ac:dyDescent="0.25">
      <c r="A153">
        <v>20190805</v>
      </c>
      <c r="B153">
        <v>-3.07</v>
      </c>
      <c r="C153">
        <v>0.01</v>
      </c>
      <c r="D153">
        <v>-0.05</v>
      </c>
      <c r="E153">
        <v>7.0000000000000001E-3</v>
      </c>
      <c r="G153" s="1">
        <f t="shared" si="24"/>
        <v>20190805</v>
      </c>
      <c r="H153" s="1">
        <v>50</v>
      </c>
      <c r="I153">
        <v>2558.4499750732998</v>
      </c>
      <c r="J153">
        <v>2532.7400065064999</v>
      </c>
      <c r="K153">
        <f t="shared" si="25"/>
        <v>0.51419937133599891</v>
      </c>
      <c r="L153">
        <f t="shared" si="26"/>
        <v>1.0151049259202344E-4</v>
      </c>
      <c r="M153">
        <f t="shared" si="27"/>
        <v>3.774433537714561</v>
      </c>
      <c r="N153">
        <f t="shared" si="34"/>
        <v>51.168999501465997</v>
      </c>
      <c r="O153">
        <f t="shared" si="35"/>
        <v>-0.28552521651746599</v>
      </c>
      <c r="R153" s="1">
        <v>50</v>
      </c>
      <c r="S153">
        <v>4269.1307180525</v>
      </c>
      <c r="T153">
        <v>4302.5040166375902</v>
      </c>
      <c r="U153">
        <f t="shared" si="28"/>
        <v>3.7374659717018037</v>
      </c>
      <c r="V153">
        <f t="shared" si="29"/>
        <v>4.3433613975131578E-4</v>
      </c>
      <c r="W153">
        <f t="shared" si="30"/>
        <v>17.174990030253245</v>
      </c>
      <c r="AA153" s="1">
        <f t="shared" si="31"/>
        <v>4.2516653430378026</v>
      </c>
      <c r="AB153" s="1">
        <f t="shared" si="32"/>
        <v>3.1101050150087492E-4</v>
      </c>
      <c r="AC153" s="1">
        <f t="shared" si="33"/>
        <v>12.0193215124758</v>
      </c>
    </row>
    <row r="154" spans="1:29" x14ac:dyDescent="0.25">
      <c r="A154">
        <v>20190806</v>
      </c>
      <c r="B154">
        <v>1.29</v>
      </c>
      <c r="C154">
        <v>-0.42</v>
      </c>
      <c r="D154">
        <v>-0.61</v>
      </c>
      <c r="E154">
        <v>7.0000000000000001E-3</v>
      </c>
      <c r="G154" s="1">
        <f t="shared" si="24"/>
        <v>20190806</v>
      </c>
      <c r="H154" s="1">
        <v>50</v>
      </c>
      <c r="I154">
        <v>5621.8849728109999</v>
      </c>
      <c r="J154">
        <v>5603.5380523206904</v>
      </c>
      <c r="K154">
        <f t="shared" si="25"/>
        <v>0.36693840980618914</v>
      </c>
      <c r="L154">
        <f t="shared" si="26"/>
        <v>3.274167199187865E-5</v>
      </c>
      <c r="M154">
        <f t="shared" si="27"/>
        <v>1.202220734184456</v>
      </c>
      <c r="N154">
        <f t="shared" si="34"/>
        <v>112.43769945622</v>
      </c>
      <c r="O154">
        <f t="shared" si="35"/>
        <v>1.1973792833881509</v>
      </c>
      <c r="R154" s="1">
        <v>50</v>
      </c>
      <c r="S154">
        <v>1903.4373533727</v>
      </c>
      <c r="T154">
        <v>1938.8294603823899</v>
      </c>
      <c r="U154">
        <f t="shared" si="28"/>
        <v>-0.58215785980620238</v>
      </c>
      <c r="V154">
        <f t="shared" si="29"/>
        <v>-1.5013127036232085E-4</v>
      </c>
      <c r="W154">
        <f t="shared" si="30"/>
        <v>-5.3327455498860532</v>
      </c>
      <c r="AA154" s="1">
        <f t="shared" si="31"/>
        <v>-0.21521945000001325</v>
      </c>
      <c r="AB154" s="1">
        <f t="shared" si="32"/>
        <v>-1.4267366953250037E-5</v>
      </c>
      <c r="AC154" s="1">
        <f t="shared" si="33"/>
        <v>-0.51940899101420301</v>
      </c>
    </row>
    <row r="155" spans="1:29" x14ac:dyDescent="0.25">
      <c r="A155">
        <v>20190807</v>
      </c>
      <c r="B155">
        <v>7.0000000000000007E-2</v>
      </c>
      <c r="C155">
        <v>0.09</v>
      </c>
      <c r="D155">
        <v>-0.95</v>
      </c>
      <c r="E155">
        <v>7.0000000000000001E-3</v>
      </c>
      <c r="G155" s="1">
        <f t="shared" si="24"/>
        <v>20190807</v>
      </c>
      <c r="H155" s="1">
        <v>40</v>
      </c>
      <c r="I155">
        <v>2791.9403440953001</v>
      </c>
      <c r="J155">
        <v>2688.28837204</v>
      </c>
      <c r="K155">
        <f t="shared" si="25"/>
        <v>2.5912993013825032</v>
      </c>
      <c r="L155">
        <f t="shared" si="26"/>
        <v>3.8556865079412641E-4</v>
      </c>
      <c r="M155">
        <f t="shared" si="27"/>
        <v>15.108552678312325</v>
      </c>
      <c r="N155">
        <f t="shared" si="34"/>
        <v>69.798508602382498</v>
      </c>
      <c r="O155">
        <f t="shared" si="35"/>
        <v>-0.37922503804375662</v>
      </c>
      <c r="R155" s="1">
        <v>50</v>
      </c>
      <c r="S155">
        <v>2948.4300110938998</v>
      </c>
      <c r="T155">
        <v>2919.7899825576001</v>
      </c>
      <c r="U155">
        <f t="shared" si="28"/>
        <v>-0.6428005707259945</v>
      </c>
      <c r="V155">
        <f t="shared" si="29"/>
        <v>-1.1007650799646403E-4</v>
      </c>
      <c r="W155">
        <f t="shared" si="30"/>
        <v>-3.9383618894954453</v>
      </c>
      <c r="AA155" s="1">
        <f t="shared" si="31"/>
        <v>1.9484987306565087</v>
      </c>
      <c r="AB155" s="1">
        <f t="shared" si="32"/>
        <v>1.5513153282806959E-4</v>
      </c>
      <c r="AC155" s="1">
        <f t="shared" si="33"/>
        <v>5.8252135032532015</v>
      </c>
    </row>
    <row r="156" spans="1:29" x14ac:dyDescent="0.25">
      <c r="A156">
        <v>20190808</v>
      </c>
      <c r="B156">
        <v>1.97</v>
      </c>
      <c r="C156">
        <v>0.05</v>
      </c>
      <c r="D156">
        <v>-0.23</v>
      </c>
      <c r="E156">
        <v>7.0000000000000001E-3</v>
      </c>
      <c r="G156" s="1">
        <f t="shared" si="24"/>
        <v>20190808</v>
      </c>
      <c r="H156" s="1">
        <v>50</v>
      </c>
      <c r="I156">
        <v>4099.9024331570999</v>
      </c>
      <c r="J156">
        <v>4041.2956666946998</v>
      </c>
      <c r="K156">
        <f t="shared" si="25"/>
        <v>1.1721353292480035</v>
      </c>
      <c r="L156">
        <f t="shared" si="26"/>
        <v>1.4501974439878968E-4</v>
      </c>
      <c r="M156">
        <f t="shared" si="27"/>
        <v>5.435411794189049</v>
      </c>
      <c r="N156">
        <f t="shared" si="34"/>
        <v>81.998048663142001</v>
      </c>
      <c r="O156">
        <f t="shared" si="35"/>
        <v>0.17478224542383836</v>
      </c>
      <c r="R156" s="1">
        <v>50</v>
      </c>
      <c r="S156">
        <v>1300.7100769873</v>
      </c>
      <c r="T156">
        <v>1293.46391874549</v>
      </c>
      <c r="U156">
        <f t="shared" si="28"/>
        <v>-2.1149231648361999</v>
      </c>
      <c r="V156">
        <f t="shared" si="29"/>
        <v>-8.1754238915586832E-4</v>
      </c>
      <c r="W156">
        <f t="shared" si="30"/>
        <v>-25.808827886457987</v>
      </c>
      <c r="AA156" s="1">
        <f t="shared" si="31"/>
        <v>-0.94278783558819645</v>
      </c>
      <c r="AB156" s="1">
        <f t="shared" si="32"/>
        <v>-8.8362729424704129E-5</v>
      </c>
      <c r="AC156" s="1">
        <f t="shared" si="33"/>
        <v>-3.1739214304536634</v>
      </c>
    </row>
    <row r="157" spans="1:29" x14ac:dyDescent="0.25">
      <c r="A157">
        <v>20190809</v>
      </c>
      <c r="B157">
        <v>-0.78</v>
      </c>
      <c r="C157">
        <v>-0.43</v>
      </c>
      <c r="D157">
        <v>-0.23</v>
      </c>
      <c r="E157">
        <v>7.0000000000000001E-3</v>
      </c>
      <c r="G157" s="1">
        <f t="shared" si="24"/>
        <v>20190809</v>
      </c>
      <c r="H157" s="1">
        <v>50</v>
      </c>
      <c r="I157">
        <v>6387.86774396889</v>
      </c>
      <c r="J157">
        <v>6453.1566723587903</v>
      </c>
      <c r="K157">
        <f t="shared" si="25"/>
        <v>-1.3057785677980065</v>
      </c>
      <c r="L157">
        <f t="shared" si="26"/>
        <v>-1.011736297517097E-4</v>
      </c>
      <c r="M157">
        <f t="shared" si="27"/>
        <v>-3.6256639221619702</v>
      </c>
      <c r="N157">
        <f t="shared" si="34"/>
        <v>127.7573548793778</v>
      </c>
      <c r="O157">
        <f t="shared" si="35"/>
        <v>0.55805359959504175</v>
      </c>
      <c r="R157" s="1">
        <v>50</v>
      </c>
      <c r="S157">
        <v>1886.8675063846999</v>
      </c>
      <c r="T157">
        <v>1930.58751556269</v>
      </c>
      <c r="U157">
        <f t="shared" si="28"/>
        <v>1.654400183559801</v>
      </c>
      <c r="V157">
        <f t="shared" si="29"/>
        <v>4.284706521262282E-4</v>
      </c>
      <c r="W157">
        <f t="shared" si="30"/>
        <v>16.92450603079849</v>
      </c>
      <c r="AA157" s="1">
        <f t="shared" si="31"/>
        <v>0.34862161576179451</v>
      </c>
      <c r="AB157" s="1">
        <f t="shared" si="32"/>
        <v>2.0791522734201277E-5</v>
      </c>
      <c r="AC157" s="1">
        <f t="shared" si="33"/>
        <v>0.76176950323696424</v>
      </c>
    </row>
    <row r="158" spans="1:29" x14ac:dyDescent="0.25">
      <c r="A158">
        <v>20190812</v>
      </c>
      <c r="B158">
        <v>-1.32</v>
      </c>
      <c r="C158">
        <v>0.28999999999999998</v>
      </c>
      <c r="D158">
        <v>-0.28000000000000003</v>
      </c>
      <c r="E158">
        <v>7.0000000000000001E-3</v>
      </c>
      <c r="G158" s="1">
        <f t="shared" si="24"/>
        <v>20190812</v>
      </c>
      <c r="H158" s="1">
        <v>24</v>
      </c>
      <c r="I158">
        <v>1290.5883715154</v>
      </c>
      <c r="J158">
        <v>1288.2390351295901</v>
      </c>
      <c r="K158">
        <f t="shared" si="25"/>
        <v>9.7889016075413338E-2</v>
      </c>
      <c r="L158">
        <f t="shared" si="26"/>
        <v>1.8236804830041414E-5</v>
      </c>
      <c r="M158">
        <f t="shared" si="27"/>
        <v>0.66785759550984647</v>
      </c>
      <c r="N158">
        <f t="shared" si="34"/>
        <v>53.774515479808336</v>
      </c>
      <c r="O158">
        <f t="shared" si="35"/>
        <v>-0.57908869097532911</v>
      </c>
      <c r="R158" s="1">
        <v>50</v>
      </c>
      <c r="S158">
        <v>3240.3984240294899</v>
      </c>
      <c r="T158">
        <v>3288.8236349816898</v>
      </c>
      <c r="U158">
        <f t="shared" si="28"/>
        <v>2.2885042190439981</v>
      </c>
      <c r="V158">
        <f t="shared" si="29"/>
        <v>3.4792139576933246E-4</v>
      </c>
      <c r="W158">
        <f t="shared" si="30"/>
        <v>13.538207368247136</v>
      </c>
      <c r="AA158" s="1">
        <f t="shared" si="31"/>
        <v>2.3863932351194115</v>
      </c>
      <c r="AB158" s="1">
        <f t="shared" si="32"/>
        <v>1.9977658611064809E-4</v>
      </c>
      <c r="AC158" s="1">
        <f t="shared" si="33"/>
        <v>7.5634985306340052</v>
      </c>
    </row>
    <row r="159" spans="1:29" x14ac:dyDescent="0.25">
      <c r="A159">
        <v>20190813</v>
      </c>
      <c r="B159">
        <v>1.47</v>
      </c>
      <c r="C159">
        <v>-0.18</v>
      </c>
      <c r="D159">
        <v>-0.53</v>
      </c>
      <c r="E159">
        <v>7.0000000000000001E-3</v>
      </c>
      <c r="G159" s="1">
        <f t="shared" si="24"/>
        <v>20190813</v>
      </c>
      <c r="H159" s="1">
        <v>50</v>
      </c>
      <c r="I159">
        <v>3299.7435590026998</v>
      </c>
      <c r="J159">
        <v>3301.4855740070898</v>
      </c>
      <c r="K159">
        <f t="shared" si="25"/>
        <v>-3.4840300087798821E-2</v>
      </c>
      <c r="L159">
        <f t="shared" si="26"/>
        <v>-5.2764580227307097E-6</v>
      </c>
      <c r="M159">
        <f t="shared" si="27"/>
        <v>-0.19240588802769132</v>
      </c>
      <c r="N159">
        <f t="shared" si="34"/>
        <v>65.994871180053991</v>
      </c>
      <c r="O159">
        <f t="shared" si="35"/>
        <v>0.22725180489695429</v>
      </c>
      <c r="R159" s="1">
        <v>50</v>
      </c>
      <c r="S159">
        <v>2592.9069834946899</v>
      </c>
      <c r="T159">
        <v>2612.1400267182999</v>
      </c>
      <c r="U159">
        <f t="shared" si="28"/>
        <v>-1.0853391355278017</v>
      </c>
      <c r="V159">
        <f t="shared" si="29"/>
        <v>-2.0774903420689542E-4</v>
      </c>
      <c r="W159">
        <f t="shared" si="30"/>
        <v>-7.303203823357185</v>
      </c>
      <c r="AA159" s="1">
        <f t="shared" si="31"/>
        <v>-1.1201794356156005</v>
      </c>
      <c r="AB159" s="1">
        <f t="shared" si="32"/>
        <v>-9.4711731114512445E-5</v>
      </c>
      <c r="AC159" s="1">
        <f t="shared" si="33"/>
        <v>-3.3980654953523315</v>
      </c>
    </row>
    <row r="160" spans="1:29" x14ac:dyDescent="0.25">
      <c r="A160">
        <v>20190814</v>
      </c>
      <c r="B160">
        <v>-2.95</v>
      </c>
      <c r="C160">
        <v>0.22</v>
      </c>
      <c r="D160">
        <v>-0.52</v>
      </c>
      <c r="E160">
        <v>7.0000000000000001E-3</v>
      </c>
      <c r="G160" s="1">
        <f t="shared" si="24"/>
        <v>20190814</v>
      </c>
      <c r="H160" s="1">
        <v>45</v>
      </c>
      <c r="I160">
        <v>3017.6086477486001</v>
      </c>
      <c r="J160">
        <v>3043.345326051</v>
      </c>
      <c r="K160">
        <f t="shared" si="25"/>
        <v>-0.5719261844977761</v>
      </c>
      <c r="L160">
        <f t="shared" si="26"/>
        <v>-8.456706533463113E-5</v>
      </c>
      <c r="M160">
        <f t="shared" si="27"/>
        <v>-3.0396723152303018</v>
      </c>
      <c r="N160">
        <f t="shared" si="34"/>
        <v>67.057969949968893</v>
      </c>
      <c r="O160">
        <f t="shared" si="35"/>
        <v>1.6108808925688223E-2</v>
      </c>
      <c r="R160" s="1">
        <v>50</v>
      </c>
      <c r="S160">
        <v>3644.2158322334999</v>
      </c>
      <c r="T160">
        <v>3691.7917672395001</v>
      </c>
      <c r="U160">
        <f t="shared" si="28"/>
        <v>3.9015187001200049</v>
      </c>
      <c r="V160">
        <f t="shared" si="29"/>
        <v>5.2840449111209305E-4</v>
      </c>
      <c r="W160">
        <f t="shared" si="30"/>
        <v>21.266049385476293</v>
      </c>
      <c r="AA160" s="1">
        <f t="shared" si="31"/>
        <v>3.3295925156222288</v>
      </c>
      <c r="AB160" s="1">
        <f t="shared" si="32"/>
        <v>2.3536389207519506E-4</v>
      </c>
      <c r="AC160" s="1">
        <f t="shared" si="33"/>
        <v>8.9694860325748351</v>
      </c>
    </row>
    <row r="161" spans="1:29" x14ac:dyDescent="0.25">
      <c r="A161">
        <v>20190815</v>
      </c>
      <c r="B161">
        <v>0.16</v>
      </c>
      <c r="C161">
        <v>-0.6</v>
      </c>
      <c r="D161">
        <v>-0.55000000000000004</v>
      </c>
      <c r="E161">
        <v>7.0000000000000001E-3</v>
      </c>
      <c r="G161" s="1">
        <f t="shared" si="24"/>
        <v>20190815</v>
      </c>
      <c r="H161" s="1">
        <v>35</v>
      </c>
      <c r="I161">
        <v>2337.4314804076998</v>
      </c>
      <c r="J161">
        <v>2319.4885193704999</v>
      </c>
      <c r="K161">
        <f t="shared" si="25"/>
        <v>0.5126560296342827</v>
      </c>
      <c r="L161">
        <f t="shared" si="26"/>
        <v>7.7357403959341616E-5</v>
      </c>
      <c r="M161">
        <f t="shared" si="27"/>
        <v>2.8636727880425372</v>
      </c>
      <c r="N161">
        <f t="shared" si="34"/>
        <v>66.783756583077135</v>
      </c>
      <c r="O161">
        <f t="shared" si="35"/>
        <v>-4.0891987499225291E-3</v>
      </c>
      <c r="R161" s="1">
        <v>50</v>
      </c>
      <c r="S161">
        <v>2370.5079787968898</v>
      </c>
      <c r="T161">
        <v>2365.3926719427</v>
      </c>
      <c r="U161">
        <f t="shared" si="28"/>
        <v>-0.2623061370837968</v>
      </c>
      <c r="V161">
        <f t="shared" si="29"/>
        <v>-5.5446636872423482E-5</v>
      </c>
      <c r="W161">
        <f t="shared" si="30"/>
        <v>-2.0035158071568526</v>
      </c>
      <c r="AA161" s="1">
        <f t="shared" si="31"/>
        <v>0.2503498925504859</v>
      </c>
      <c r="AB161" s="1">
        <f t="shared" si="32"/>
        <v>2.2041926232871022E-5</v>
      </c>
      <c r="AC161" s="1">
        <f t="shared" si="33"/>
        <v>0.80776641099946644</v>
      </c>
    </row>
    <row r="162" spans="1:29" x14ac:dyDescent="0.25">
      <c r="A162">
        <v>20190816</v>
      </c>
      <c r="B162">
        <v>1.55</v>
      </c>
      <c r="C162">
        <v>0.52</v>
      </c>
      <c r="D162">
        <v>0.63</v>
      </c>
      <c r="E162">
        <v>7.0000000000000001E-3</v>
      </c>
      <c r="G162" s="1">
        <f t="shared" si="24"/>
        <v>20190816</v>
      </c>
      <c r="H162" s="1">
        <v>50</v>
      </c>
      <c r="I162">
        <v>3640.5320152341901</v>
      </c>
      <c r="J162">
        <v>3539.1445578334001</v>
      </c>
      <c r="K162">
        <f t="shared" si="25"/>
        <v>2.0277491480158005</v>
      </c>
      <c r="L162">
        <f t="shared" si="26"/>
        <v>2.8647447354582652E-4</v>
      </c>
      <c r="M162">
        <f t="shared" si="27"/>
        <v>11.020891393007926</v>
      </c>
      <c r="N162">
        <f t="shared" si="34"/>
        <v>72.810640304683801</v>
      </c>
      <c r="O162">
        <f t="shared" si="35"/>
        <v>9.0244754562576857E-2</v>
      </c>
      <c r="R162" s="1">
        <v>50</v>
      </c>
      <c r="S162">
        <v>1994.3835514781999</v>
      </c>
      <c r="T162">
        <v>1963.89121127109</v>
      </c>
      <c r="U162">
        <f t="shared" si="28"/>
        <v>-2.1598468041421985</v>
      </c>
      <c r="V162">
        <f t="shared" si="29"/>
        <v>-5.4988962518557228E-4</v>
      </c>
      <c r="W162">
        <f t="shared" si="30"/>
        <v>-18.189526896569141</v>
      </c>
      <c r="AA162" s="1">
        <f t="shared" si="31"/>
        <v>-0.13209765612639801</v>
      </c>
      <c r="AB162" s="1">
        <f t="shared" si="32"/>
        <v>-1.2002253089833568E-5</v>
      </c>
      <c r="AC162" s="1">
        <f t="shared" si="33"/>
        <v>-0.43712667477630029</v>
      </c>
    </row>
    <row r="163" spans="1:29" x14ac:dyDescent="0.25">
      <c r="A163">
        <v>20190819</v>
      </c>
      <c r="B163">
        <v>1.1399999999999999</v>
      </c>
      <c r="C163">
        <v>0.01</v>
      </c>
      <c r="D163">
        <v>0.24</v>
      </c>
      <c r="E163">
        <v>7.0000000000000001E-3</v>
      </c>
      <c r="G163" s="1">
        <f t="shared" si="24"/>
        <v>20190819</v>
      </c>
      <c r="H163" s="1">
        <v>50</v>
      </c>
      <c r="I163">
        <v>3761.30174231509</v>
      </c>
      <c r="J163">
        <v>3769.2480063440998</v>
      </c>
      <c r="K163">
        <f t="shared" si="25"/>
        <v>-0.15892528058019706</v>
      </c>
      <c r="L163">
        <f t="shared" si="26"/>
        <v>-2.1081828565367233E-5</v>
      </c>
      <c r="M163">
        <f t="shared" si="27"/>
        <v>-0.76654182152712247</v>
      </c>
      <c r="N163">
        <f t="shared" si="34"/>
        <v>75.2260348463018</v>
      </c>
      <c r="O163">
        <f t="shared" si="35"/>
        <v>3.3173647855732735E-2</v>
      </c>
      <c r="R163" s="1">
        <v>50</v>
      </c>
      <c r="S163">
        <v>1827.3194982405901</v>
      </c>
      <c r="T163">
        <v>1823.2100003359999</v>
      </c>
      <c r="U163">
        <f t="shared" si="28"/>
        <v>-1.2221899580918034</v>
      </c>
      <c r="V163">
        <f t="shared" si="29"/>
        <v>-3.3517531109048481E-4</v>
      </c>
      <c r="W163">
        <f t="shared" si="30"/>
        <v>-11.516978128178712</v>
      </c>
      <c r="AA163" s="1">
        <f t="shared" si="31"/>
        <v>-1.3811152386720005</v>
      </c>
      <c r="AB163" s="1">
        <f t="shared" si="32"/>
        <v>-1.2348016176628245E-4</v>
      </c>
      <c r="AC163" s="1">
        <f t="shared" si="33"/>
        <v>-4.4072343503810281</v>
      </c>
    </row>
    <row r="164" spans="1:29" x14ac:dyDescent="0.25">
      <c r="A164">
        <v>20190820</v>
      </c>
      <c r="B164">
        <v>-0.75</v>
      </c>
      <c r="C164">
        <v>0.31</v>
      </c>
      <c r="D164">
        <v>-0.52</v>
      </c>
      <c r="E164">
        <v>7.0000000000000001E-3</v>
      </c>
      <c r="G164" s="1">
        <f t="shared" si="24"/>
        <v>20190820</v>
      </c>
      <c r="H164" s="1">
        <v>30</v>
      </c>
      <c r="I164">
        <v>1654.4500125646</v>
      </c>
      <c r="J164">
        <v>1639.93998861309</v>
      </c>
      <c r="K164">
        <f t="shared" si="25"/>
        <v>0.48366746505033309</v>
      </c>
      <c r="L164">
        <f t="shared" si="26"/>
        <v>8.8478993452566714E-5</v>
      </c>
      <c r="M164">
        <f t="shared" si="27"/>
        <v>3.2820494505068964</v>
      </c>
      <c r="N164">
        <f t="shared" si="34"/>
        <v>55.148333752153334</v>
      </c>
      <c r="O164">
        <f t="shared" si="35"/>
        <v>-0.26689830369459533</v>
      </c>
      <c r="R164" s="1">
        <v>50</v>
      </c>
      <c r="S164">
        <v>3537.5852804183</v>
      </c>
      <c r="T164">
        <v>3506.9501782654902</v>
      </c>
      <c r="U164">
        <f t="shared" si="28"/>
        <v>0.13729795694380298</v>
      </c>
      <c r="V164">
        <f t="shared" si="29"/>
        <v>1.957512225219428E-5</v>
      </c>
      <c r="W164">
        <f t="shared" si="30"/>
        <v>0.7170435028382327</v>
      </c>
      <c r="AA164" s="1">
        <f t="shared" si="31"/>
        <v>0.62096542199413607</v>
      </c>
      <c r="AB164" s="1">
        <f t="shared" si="32"/>
        <v>4.9755381610850213E-5</v>
      </c>
      <c r="AC164" s="1">
        <f t="shared" si="33"/>
        <v>1.8326162816169944</v>
      </c>
    </row>
    <row r="165" spans="1:29" x14ac:dyDescent="0.25">
      <c r="A165">
        <v>20190821</v>
      </c>
      <c r="B165">
        <v>0.85</v>
      </c>
      <c r="C165">
        <v>0.05</v>
      </c>
      <c r="D165">
        <v>-0.3</v>
      </c>
      <c r="E165">
        <v>7.0000000000000001E-3</v>
      </c>
      <c r="G165" s="1">
        <f t="shared" si="24"/>
        <v>20190821</v>
      </c>
      <c r="H165" s="1">
        <v>50</v>
      </c>
      <c r="I165">
        <v>2723.8350181577898</v>
      </c>
      <c r="J165">
        <v>2699.7724916932998</v>
      </c>
      <c r="K165">
        <f t="shared" si="25"/>
        <v>0.48125052928980039</v>
      </c>
      <c r="L165">
        <f t="shared" si="26"/>
        <v>8.9127978518656513E-5</v>
      </c>
      <c r="M165">
        <f t="shared" si="27"/>
        <v>3.3065155807873392</v>
      </c>
      <c r="N165">
        <f t="shared" si="34"/>
        <v>54.4767003631558</v>
      </c>
      <c r="O165">
        <f t="shared" si="35"/>
        <v>-1.2178670565387795E-2</v>
      </c>
      <c r="R165" s="1">
        <v>44</v>
      </c>
      <c r="S165">
        <v>1935.8600038887</v>
      </c>
      <c r="T165">
        <v>1962.22199875089</v>
      </c>
      <c r="U165">
        <f t="shared" si="28"/>
        <v>-0.25086375313204701</v>
      </c>
      <c r="V165">
        <f t="shared" si="29"/>
        <v>-5.625258072143027E-5</v>
      </c>
      <c r="W165">
        <f t="shared" si="30"/>
        <v>-2.0323407543358152</v>
      </c>
      <c r="AA165" s="1">
        <f t="shared" si="31"/>
        <v>0.23038677615775338</v>
      </c>
      <c r="AB165" s="1">
        <f t="shared" si="32"/>
        <v>2.3367835936051993E-5</v>
      </c>
      <c r="AC165" s="1">
        <f t="shared" si="33"/>
        <v>0.85656373842346589</v>
      </c>
    </row>
    <row r="166" spans="1:29" x14ac:dyDescent="0.25">
      <c r="A166">
        <v>20190822</v>
      </c>
      <c r="B166">
        <v>-0.1</v>
      </c>
      <c r="C166">
        <v>-0.53</v>
      </c>
      <c r="D166">
        <v>0.48</v>
      </c>
      <c r="E166">
        <v>7.0000000000000001E-3</v>
      </c>
      <c r="G166" s="1">
        <f t="shared" si="24"/>
        <v>20190822</v>
      </c>
      <c r="H166" s="1">
        <v>50</v>
      </c>
      <c r="I166">
        <v>3061.93399333979</v>
      </c>
      <c r="J166">
        <v>3042.6299993992998</v>
      </c>
      <c r="K166">
        <f t="shared" si="25"/>
        <v>0.38607987880980543</v>
      </c>
      <c r="L166">
        <f t="shared" si="26"/>
        <v>6.344509172755616E-5</v>
      </c>
      <c r="M166">
        <f t="shared" si="27"/>
        <v>2.3426922435698883</v>
      </c>
      <c r="N166">
        <f t="shared" si="34"/>
        <v>61.238679866795799</v>
      </c>
      <c r="O166">
        <f t="shared" si="35"/>
        <v>0.12412608433629235</v>
      </c>
      <c r="R166" s="1">
        <v>50</v>
      </c>
      <c r="S166">
        <v>1952.0133380892901</v>
      </c>
      <c r="T166">
        <v>2007.66998386349</v>
      </c>
      <c r="U166">
        <f t="shared" si="28"/>
        <v>1.2131329154839978</v>
      </c>
      <c r="V166">
        <f t="shared" si="29"/>
        <v>3.0212458353077716E-4</v>
      </c>
      <c r="W166">
        <f t="shared" si="30"/>
        <v>11.656702057099189</v>
      </c>
      <c r="AA166" s="1">
        <f t="shared" si="31"/>
        <v>1.5992127942938033</v>
      </c>
      <c r="AB166" s="1">
        <f t="shared" si="32"/>
        <v>1.5832849529669109E-4</v>
      </c>
      <c r="AC166" s="1">
        <f t="shared" si="33"/>
        <v>5.9487527264215911</v>
      </c>
    </row>
    <row r="167" spans="1:29" x14ac:dyDescent="0.25">
      <c r="A167">
        <v>20190823</v>
      </c>
      <c r="B167">
        <v>-2.66</v>
      </c>
      <c r="C167">
        <v>-0.55000000000000004</v>
      </c>
      <c r="D167">
        <v>-0.18</v>
      </c>
      <c r="E167">
        <v>7.0000000000000001E-3</v>
      </c>
      <c r="G167" s="1">
        <f t="shared" si="24"/>
        <v>20190823</v>
      </c>
      <c r="H167" s="1">
        <v>36</v>
      </c>
      <c r="I167">
        <v>2264.1599936486</v>
      </c>
      <c r="J167">
        <v>2278.5099768638001</v>
      </c>
      <c r="K167">
        <f t="shared" si="25"/>
        <v>-0.39861064486667097</v>
      </c>
      <c r="L167">
        <f t="shared" si="26"/>
        <v>-6.2979681286942803E-5</v>
      </c>
      <c r="M167">
        <f t="shared" si="27"/>
        <v>-2.272608959209732</v>
      </c>
      <c r="N167">
        <f t="shared" si="34"/>
        <v>62.893333156905555</v>
      </c>
      <c r="O167">
        <f t="shared" si="35"/>
        <v>2.7019741341728798E-2</v>
      </c>
      <c r="R167" s="1">
        <v>50</v>
      </c>
      <c r="S167">
        <v>3709.5279141667002</v>
      </c>
      <c r="T167">
        <v>3776.8220345377899</v>
      </c>
      <c r="U167">
        <f t="shared" si="28"/>
        <v>4.0058824074217956</v>
      </c>
      <c r="V167">
        <f t="shared" si="29"/>
        <v>5.3032448587586655E-4</v>
      </c>
      <c r="W167">
        <f t="shared" si="30"/>
        <v>21.351017191344379</v>
      </c>
      <c r="AA167" s="1">
        <f t="shared" si="31"/>
        <v>3.6072717625551247</v>
      </c>
      <c r="AB167" s="1">
        <f t="shared" si="32"/>
        <v>2.5983676002145473E-4</v>
      </c>
      <c r="AC167" s="1">
        <f t="shared" si="33"/>
        <v>9.9469837847546483</v>
      </c>
    </row>
    <row r="168" spans="1:29" x14ac:dyDescent="0.25">
      <c r="A168">
        <v>20190826</v>
      </c>
      <c r="B168">
        <v>1.08</v>
      </c>
      <c r="C168">
        <v>-0.02</v>
      </c>
      <c r="D168">
        <v>-0.18</v>
      </c>
      <c r="E168">
        <v>7.0000000000000001E-3</v>
      </c>
      <c r="G168" s="1">
        <f t="shared" si="24"/>
        <v>20190826</v>
      </c>
      <c r="H168" s="1">
        <v>50</v>
      </c>
      <c r="I168">
        <v>4263.4624789355903</v>
      </c>
      <c r="J168">
        <v>4224.4325172904</v>
      </c>
      <c r="K168">
        <f t="shared" si="25"/>
        <v>0.7805992329038054</v>
      </c>
      <c r="L168">
        <f t="shared" si="26"/>
        <v>9.2391016983801969E-5</v>
      </c>
      <c r="M168">
        <f t="shared" si="27"/>
        <v>3.429616694839388</v>
      </c>
      <c r="N168">
        <f t="shared" si="34"/>
        <v>85.269249578711808</v>
      </c>
      <c r="O168">
        <f t="shared" si="35"/>
        <v>0.35577564900214576</v>
      </c>
      <c r="R168" s="1">
        <v>50</v>
      </c>
      <c r="S168">
        <v>1414.9199985263999</v>
      </c>
      <c r="T168">
        <v>1427.61999034879</v>
      </c>
      <c r="U168">
        <f t="shared" si="28"/>
        <v>-0.82600016355219852</v>
      </c>
      <c r="V168">
        <f t="shared" si="29"/>
        <v>-2.892927281546379E-4</v>
      </c>
      <c r="W168">
        <f t="shared" si="30"/>
        <v>-10.022191852292261</v>
      </c>
      <c r="AA168" s="1">
        <f t="shared" si="31"/>
        <v>-4.5400930648393123E-2</v>
      </c>
      <c r="AB168" s="1">
        <f t="shared" si="32"/>
        <v>-4.0163224410097235E-6</v>
      </c>
      <c r="AC168" s="1">
        <f t="shared" si="33"/>
        <v>-0.14648866394119109</v>
      </c>
    </row>
    <row r="169" spans="1:29" x14ac:dyDescent="0.25">
      <c r="A169">
        <v>20190827</v>
      </c>
      <c r="B169">
        <v>-0.46</v>
      </c>
      <c r="C169">
        <v>-0.88</v>
      </c>
      <c r="D169">
        <v>-0.67</v>
      </c>
      <c r="E169">
        <v>7.0000000000000001E-3</v>
      </c>
      <c r="G169" s="1">
        <f t="shared" si="24"/>
        <v>20190827</v>
      </c>
      <c r="H169" s="1">
        <v>49</v>
      </c>
      <c r="I169">
        <v>3374.78037106989</v>
      </c>
      <c r="J169">
        <v>3359.6805681588999</v>
      </c>
      <c r="K169">
        <f t="shared" si="25"/>
        <v>0.30815924308143045</v>
      </c>
      <c r="L169">
        <f t="shared" si="26"/>
        <v>4.4944162412633061E-5</v>
      </c>
      <c r="M169">
        <f t="shared" si="27"/>
        <v>1.6539539121639413</v>
      </c>
      <c r="N169">
        <f t="shared" si="34"/>
        <v>68.873068797344686</v>
      </c>
      <c r="O169">
        <f t="shared" si="35"/>
        <v>-0.1922871476220962</v>
      </c>
      <c r="R169" s="1">
        <v>50</v>
      </c>
      <c r="S169">
        <v>3428.3697208163999</v>
      </c>
      <c r="T169">
        <v>3566.3163049814002</v>
      </c>
      <c r="U169">
        <f t="shared" si="28"/>
        <v>3.2189316833000068</v>
      </c>
      <c r="V169">
        <f t="shared" si="29"/>
        <v>4.5129643699912852E-4</v>
      </c>
      <c r="W169">
        <f t="shared" si="30"/>
        <v>17.902289596861131</v>
      </c>
      <c r="AA169" s="1">
        <f t="shared" si="31"/>
        <v>3.5270909263814372</v>
      </c>
      <c r="AB169" s="1">
        <f t="shared" si="32"/>
        <v>2.521309437217289E-4</v>
      </c>
      <c r="AC169" s="1">
        <f t="shared" si="33"/>
        <v>9.6382577722228469</v>
      </c>
    </row>
    <row r="170" spans="1:29" x14ac:dyDescent="0.25">
      <c r="A170">
        <v>20190828</v>
      </c>
      <c r="B170">
        <v>0.68</v>
      </c>
      <c r="C170">
        <v>0.46</v>
      </c>
      <c r="D170">
        <v>0.63</v>
      </c>
      <c r="E170">
        <v>7.0000000000000001E-3</v>
      </c>
      <c r="G170" s="1">
        <f t="shared" si="24"/>
        <v>20190828</v>
      </c>
      <c r="H170" s="1">
        <v>50</v>
      </c>
      <c r="I170">
        <v>1856.2663588527901</v>
      </c>
      <c r="J170">
        <v>1814.28962624049</v>
      </c>
      <c r="K170">
        <f t="shared" si="25"/>
        <v>0.83953465224600221</v>
      </c>
      <c r="L170">
        <f t="shared" si="26"/>
        <v>2.313673186749289E-4</v>
      </c>
      <c r="M170">
        <f t="shared" si="27"/>
        <v>8.8106797893918944</v>
      </c>
      <c r="N170">
        <f t="shared" si="34"/>
        <v>37.125327177055802</v>
      </c>
      <c r="O170">
        <f t="shared" si="35"/>
        <v>-0.46096017172844317</v>
      </c>
      <c r="R170" s="1">
        <v>50</v>
      </c>
      <c r="S170">
        <v>4007.0924425126</v>
      </c>
      <c r="T170">
        <v>3915.5554540157</v>
      </c>
      <c r="U170">
        <f t="shared" si="28"/>
        <v>-2.5107397699380001</v>
      </c>
      <c r="V170">
        <f t="shared" si="29"/>
        <v>-3.2061093239824318E-4</v>
      </c>
      <c r="W170">
        <f t="shared" si="30"/>
        <v>-11.045194958868599</v>
      </c>
      <c r="AA170" s="1">
        <f t="shared" si="31"/>
        <v>-1.671205117691998</v>
      </c>
      <c r="AB170" s="1">
        <f t="shared" si="32"/>
        <v>-1.4583335974044135E-4</v>
      </c>
      <c r="AC170" s="1">
        <f t="shared" si="33"/>
        <v>-5.1840989291134676</v>
      </c>
    </row>
    <row r="171" spans="1:29" x14ac:dyDescent="0.25">
      <c r="A171">
        <v>20190829</v>
      </c>
      <c r="B171">
        <v>1.35</v>
      </c>
      <c r="C171">
        <v>0.3</v>
      </c>
      <c r="D171">
        <v>0.34</v>
      </c>
      <c r="E171">
        <v>7.0000000000000001E-3</v>
      </c>
      <c r="G171" s="1">
        <f t="shared" si="24"/>
        <v>20190829</v>
      </c>
      <c r="H171" s="1">
        <v>50</v>
      </c>
      <c r="I171">
        <v>2357.940063477</v>
      </c>
      <c r="J171">
        <v>2327.8573620319999</v>
      </c>
      <c r="K171">
        <f t="shared" si="25"/>
        <v>0.60165402890000219</v>
      </c>
      <c r="L171">
        <f t="shared" si="26"/>
        <v>1.2922914408613399E-4</v>
      </c>
      <c r="M171">
        <f t="shared" si="27"/>
        <v>4.8295582049905583</v>
      </c>
      <c r="N171">
        <f t="shared" si="34"/>
        <v>47.15880126954</v>
      </c>
      <c r="O171">
        <f t="shared" si="35"/>
        <v>0.27025954666024021</v>
      </c>
      <c r="R171" s="1">
        <v>50</v>
      </c>
      <c r="S171">
        <v>2655.5499778988001</v>
      </c>
      <c r="T171">
        <v>2741.6900176402901</v>
      </c>
      <c r="U171">
        <f t="shared" si="28"/>
        <v>0.3728007948298</v>
      </c>
      <c r="V171">
        <f t="shared" si="29"/>
        <v>6.7987407845373628E-5</v>
      </c>
      <c r="W171">
        <f t="shared" si="30"/>
        <v>2.5125004059347145</v>
      </c>
      <c r="AA171" s="1">
        <f t="shared" si="31"/>
        <v>0.97445482372980219</v>
      </c>
      <c r="AB171" s="1">
        <f t="shared" si="32"/>
        <v>9.6108661262062585E-5</v>
      </c>
      <c r="AC171" s="1">
        <f t="shared" si="33"/>
        <v>3.5700465160248607</v>
      </c>
    </row>
    <row r="172" spans="1:29" x14ac:dyDescent="0.25">
      <c r="A172">
        <v>20190830</v>
      </c>
      <c r="B172">
        <v>0.03</v>
      </c>
      <c r="C172">
        <v>-0.37</v>
      </c>
      <c r="D172">
        <v>0.22</v>
      </c>
      <c r="E172">
        <v>7.0000000000000001E-3</v>
      </c>
      <c r="G172" s="1">
        <f t="shared" si="24"/>
        <v>20190830</v>
      </c>
      <c r="H172" s="1">
        <v>24</v>
      </c>
      <c r="I172">
        <v>1422.2060873508999</v>
      </c>
      <c r="J172">
        <v>1446.6297571658999</v>
      </c>
      <c r="K172">
        <f t="shared" si="25"/>
        <v>-1.017652908958335</v>
      </c>
      <c r="L172">
        <f t="shared" si="26"/>
        <v>-1.6883151818229274E-4</v>
      </c>
      <c r="M172">
        <f t="shared" si="27"/>
        <v>-5.9768076212681542</v>
      </c>
      <c r="N172">
        <f t="shared" si="34"/>
        <v>59.258586972954163</v>
      </c>
      <c r="O172">
        <f t="shared" si="35"/>
        <v>0.25657534495537426</v>
      </c>
      <c r="R172" s="1">
        <v>50</v>
      </c>
      <c r="S172">
        <v>2244.7699874641999</v>
      </c>
      <c r="T172">
        <v>2309.0299916266999</v>
      </c>
      <c r="U172">
        <f t="shared" si="28"/>
        <v>1.2552000832500017</v>
      </c>
      <c r="V172">
        <f t="shared" si="29"/>
        <v>2.7180246419530472E-4</v>
      </c>
      <c r="W172">
        <f t="shared" si="30"/>
        <v>10.428097233182388</v>
      </c>
      <c r="AA172" s="1">
        <f t="shared" si="31"/>
        <v>0.23754717429166661</v>
      </c>
      <c r="AB172" s="1">
        <f t="shared" si="32"/>
        <v>2.2313941962662904E-5</v>
      </c>
      <c r="AC172" s="1">
        <f t="shared" si="33"/>
        <v>0.81777545970838084</v>
      </c>
    </row>
    <row r="173" spans="1:29" x14ac:dyDescent="0.25">
      <c r="A173">
        <v>20190903</v>
      </c>
      <c r="B173">
        <v>-0.87</v>
      </c>
      <c r="C173">
        <v>-0.94</v>
      </c>
      <c r="D173">
        <v>0.09</v>
      </c>
      <c r="E173">
        <v>8.9999999999999993E-3</v>
      </c>
      <c r="G173" s="1">
        <f t="shared" si="24"/>
        <v>20190903</v>
      </c>
      <c r="H173" s="1">
        <v>50</v>
      </c>
      <c r="I173">
        <v>3459.3175117968899</v>
      </c>
      <c r="J173">
        <v>3427.4825016259001</v>
      </c>
      <c r="K173">
        <f t="shared" si="25"/>
        <v>0.63670020341979583</v>
      </c>
      <c r="L173">
        <f t="shared" si="26"/>
        <v>9.288161254182383E-5</v>
      </c>
      <c r="M173">
        <f t="shared" si="27"/>
        <v>3.4481375076634402</v>
      </c>
      <c r="N173">
        <f t="shared" si="34"/>
        <v>69.186350235937795</v>
      </c>
      <c r="O173">
        <f t="shared" si="35"/>
        <v>0.16753290569541757</v>
      </c>
      <c r="R173" s="1">
        <v>50</v>
      </c>
      <c r="S173">
        <v>2709.8900231122002</v>
      </c>
      <c r="T173">
        <v>2666.3099865915001</v>
      </c>
      <c r="U173">
        <f t="shared" si="28"/>
        <v>-1.600730414002105E-3</v>
      </c>
      <c r="V173">
        <f t="shared" si="29"/>
        <v>-3.0017710282224389E-7</v>
      </c>
      <c r="W173">
        <f t="shared" si="30"/>
        <v>-1.0955865698714096E-2</v>
      </c>
      <c r="AA173" s="1">
        <f t="shared" si="31"/>
        <v>0.63509947300579372</v>
      </c>
      <c r="AB173" s="1">
        <f t="shared" si="32"/>
        <v>5.2110362654601777E-5</v>
      </c>
      <c r="AC173" s="1">
        <f t="shared" si="33"/>
        <v>1.9201815169731073</v>
      </c>
    </row>
    <row r="174" spans="1:29" x14ac:dyDescent="0.25">
      <c r="A174">
        <v>20190904</v>
      </c>
      <c r="B174">
        <v>1.08</v>
      </c>
      <c r="C174">
        <v>-0.25</v>
      </c>
      <c r="D174">
        <v>0.5</v>
      </c>
      <c r="E174">
        <v>8.9999999999999993E-3</v>
      </c>
      <c r="G174" s="1">
        <f t="shared" si="24"/>
        <v>20190904</v>
      </c>
      <c r="H174" s="1">
        <v>50</v>
      </c>
      <c r="I174">
        <v>2270.0693413614899</v>
      </c>
      <c r="J174">
        <v>2212.4911977051001</v>
      </c>
      <c r="K174">
        <f t="shared" si="25"/>
        <v>1.1515628731277956</v>
      </c>
      <c r="L174">
        <f t="shared" si="26"/>
        <v>2.6024123267072224E-4</v>
      </c>
      <c r="M174">
        <f t="shared" si="27"/>
        <v>9.9632125125122872</v>
      </c>
      <c r="N174">
        <f t="shared" si="34"/>
        <v>45.4013868272298</v>
      </c>
      <c r="O174">
        <f t="shared" si="35"/>
        <v>-0.34378115520759556</v>
      </c>
      <c r="R174" s="1">
        <v>50</v>
      </c>
      <c r="S174">
        <v>2834.8913673160901</v>
      </c>
      <c r="T174">
        <v>2827.7973473669999</v>
      </c>
      <c r="U174">
        <f t="shared" si="28"/>
        <v>-1.2218803989818026</v>
      </c>
      <c r="V174">
        <f t="shared" si="29"/>
        <v>-2.1604808423056056E-4</v>
      </c>
      <c r="W174">
        <f t="shared" si="30"/>
        <v>-7.5836311046185267</v>
      </c>
      <c r="AA174" s="1">
        <f t="shared" si="31"/>
        <v>-7.0317525854006968E-2</v>
      </c>
      <c r="AB174" s="1">
        <f t="shared" si="32"/>
        <v>-6.9755456681896274E-6</v>
      </c>
      <c r="AC174" s="1">
        <f t="shared" si="33"/>
        <v>-0.2542844528716115</v>
      </c>
    </row>
    <row r="175" spans="1:29" x14ac:dyDescent="0.25">
      <c r="A175">
        <v>20190905</v>
      </c>
      <c r="B175">
        <v>1.42</v>
      </c>
      <c r="C175">
        <v>0.4</v>
      </c>
      <c r="D175">
        <v>0.72</v>
      </c>
      <c r="E175">
        <v>8.9999999999999993E-3</v>
      </c>
      <c r="G175" s="1">
        <f t="shared" si="24"/>
        <v>20190905</v>
      </c>
      <c r="H175" s="1">
        <v>50</v>
      </c>
      <c r="I175">
        <v>2244.9664181470998</v>
      </c>
      <c r="J175">
        <v>2189.1360951662</v>
      </c>
      <c r="K175">
        <f t="shared" si="25"/>
        <v>1.1166064596179968</v>
      </c>
      <c r="L175">
        <f t="shared" si="26"/>
        <v>2.5503358655580148E-4</v>
      </c>
      <c r="M175">
        <f t="shared" si="27"/>
        <v>9.7544477039049902</v>
      </c>
      <c r="N175">
        <f t="shared" si="34"/>
        <v>44.899328362941993</v>
      </c>
      <c r="O175">
        <f t="shared" si="35"/>
        <v>-1.1058218688304366E-2</v>
      </c>
      <c r="R175" s="1">
        <v>50</v>
      </c>
      <c r="S175">
        <v>2703.3699694868901</v>
      </c>
      <c r="T175">
        <v>2736.82002580169</v>
      </c>
      <c r="U175">
        <f t="shared" si="28"/>
        <v>-0.75099887370400209</v>
      </c>
      <c r="V175">
        <f t="shared" si="29"/>
        <v>-1.3720282419447984E-4</v>
      </c>
      <c r="W175">
        <f t="shared" si="30"/>
        <v>-4.8849016956964082</v>
      </c>
      <c r="AA175" s="1">
        <f t="shared" si="31"/>
        <v>0.36560758591399467</v>
      </c>
      <c r="AB175" s="1">
        <f t="shared" si="32"/>
        <v>3.7110316955295704E-5</v>
      </c>
      <c r="AC175" s="1">
        <f t="shared" si="33"/>
        <v>1.3637163651784467</v>
      </c>
    </row>
    <row r="176" spans="1:29" x14ac:dyDescent="0.25">
      <c r="A176">
        <v>20190906</v>
      </c>
      <c r="B176">
        <v>-0.02</v>
      </c>
      <c r="C176">
        <v>-0.39</v>
      </c>
      <c r="D176">
        <v>0.04</v>
      </c>
      <c r="E176">
        <v>8.9999999999999993E-3</v>
      </c>
      <c r="G176" s="1">
        <f t="shared" si="24"/>
        <v>20190906</v>
      </c>
      <c r="H176" s="1">
        <v>50</v>
      </c>
      <c r="I176">
        <v>3781.7285062671999</v>
      </c>
      <c r="J176">
        <v>3769.5406514404899</v>
      </c>
      <c r="K176">
        <f t="shared" si="25"/>
        <v>0.24375709653420016</v>
      </c>
      <c r="L176">
        <f t="shared" si="26"/>
        <v>3.2332466880420956E-5</v>
      </c>
      <c r="M176">
        <f t="shared" si="27"/>
        <v>1.1871068045902211</v>
      </c>
      <c r="N176">
        <f t="shared" si="34"/>
        <v>75.634570125343998</v>
      </c>
      <c r="O176">
        <f t="shared" si="35"/>
        <v>0.68453678224214976</v>
      </c>
      <c r="R176" s="1">
        <v>50</v>
      </c>
      <c r="S176">
        <v>1922.5676226615999</v>
      </c>
      <c r="T176">
        <v>1907.6097069975999</v>
      </c>
      <c r="U176">
        <f t="shared" si="28"/>
        <v>-0.27915831327999968</v>
      </c>
      <c r="V176">
        <f t="shared" si="29"/>
        <v>-7.316966155497522E-5</v>
      </c>
      <c r="W176">
        <f t="shared" si="30"/>
        <v>-2.6354401617389778</v>
      </c>
      <c r="AA176" s="1">
        <f t="shared" si="31"/>
        <v>-3.5401216745799519E-2</v>
      </c>
      <c r="AB176" s="1">
        <f t="shared" si="32"/>
        <v>-3.1178685177134519E-6</v>
      </c>
      <c r="AC176" s="1">
        <f t="shared" si="33"/>
        <v>-0.11373764795635788</v>
      </c>
    </row>
    <row r="177" spans="1:29" x14ac:dyDescent="0.25">
      <c r="A177">
        <v>20190909</v>
      </c>
      <c r="B177">
        <v>0.08</v>
      </c>
      <c r="C177">
        <v>0.74</v>
      </c>
      <c r="D177">
        <v>3.1</v>
      </c>
      <c r="E177">
        <v>8.9999999999999993E-3</v>
      </c>
      <c r="G177" s="1">
        <f t="shared" si="24"/>
        <v>20190909</v>
      </c>
      <c r="H177" s="1">
        <v>50</v>
      </c>
      <c r="I177">
        <v>3630.6709783074002</v>
      </c>
      <c r="J177">
        <v>3597.8068239689001</v>
      </c>
      <c r="K177">
        <f t="shared" si="25"/>
        <v>0.65728308677000313</v>
      </c>
      <c r="L177">
        <f t="shared" si="26"/>
        <v>9.134496638217571E-5</v>
      </c>
      <c r="M177">
        <f t="shared" si="27"/>
        <v>3.3901375552588098</v>
      </c>
      <c r="N177">
        <f t="shared" si="34"/>
        <v>72.613419566148011</v>
      </c>
      <c r="O177">
        <f t="shared" si="35"/>
        <v>-3.9944043500071968E-2</v>
      </c>
      <c r="R177" s="1">
        <v>50</v>
      </c>
      <c r="S177">
        <v>4202.6177718640001</v>
      </c>
      <c r="T177">
        <v>4345.0208628174896</v>
      </c>
      <c r="U177">
        <f t="shared" si="28"/>
        <v>2.7680618190697897</v>
      </c>
      <c r="V177">
        <f t="shared" si="29"/>
        <v>3.1853262693828184E-4</v>
      </c>
      <c r="W177">
        <f t="shared" si="30"/>
        <v>12.327204601027031</v>
      </c>
      <c r="AA177" s="1">
        <f t="shared" si="31"/>
        <v>3.4253449058397929</v>
      </c>
      <c r="AB177" s="1">
        <f t="shared" si="32"/>
        <v>2.1562502932917472E-4</v>
      </c>
      <c r="AC177" s="1">
        <f t="shared" si="33"/>
        <v>8.1873923311406962</v>
      </c>
    </row>
    <row r="178" spans="1:29" x14ac:dyDescent="0.25">
      <c r="A178">
        <v>20190910</v>
      </c>
      <c r="B178">
        <v>0.17</v>
      </c>
      <c r="C178">
        <v>1.05</v>
      </c>
      <c r="D178">
        <v>1.1499999999999999</v>
      </c>
      <c r="E178">
        <v>8.9999999999999993E-3</v>
      </c>
      <c r="G178" s="1">
        <f t="shared" si="24"/>
        <v>20190910</v>
      </c>
      <c r="H178" s="1">
        <v>50</v>
      </c>
      <c r="I178">
        <v>3392.90332984929</v>
      </c>
      <c r="J178">
        <v>3328.0766525269</v>
      </c>
      <c r="K178">
        <f t="shared" si="25"/>
        <v>1.2965335464477994</v>
      </c>
      <c r="L178">
        <f t="shared" si="26"/>
        <v>1.947872122271258E-4</v>
      </c>
      <c r="M178">
        <f t="shared" si="27"/>
        <v>7.3678291592836453</v>
      </c>
      <c r="N178">
        <f t="shared" si="34"/>
        <v>67.858066596985793</v>
      </c>
      <c r="O178">
        <f t="shared" si="35"/>
        <v>-6.5488624521122807E-2</v>
      </c>
      <c r="R178" s="1">
        <v>50</v>
      </c>
      <c r="S178">
        <v>4761.0850656030998</v>
      </c>
      <c r="T178">
        <v>4944.2349951265896</v>
      </c>
      <c r="U178">
        <f t="shared" si="28"/>
        <v>3.4929985904697971</v>
      </c>
      <c r="V178">
        <f t="shared" si="29"/>
        <v>3.5323953998068049E-4</v>
      </c>
      <c r="W178">
        <f t="shared" si="30"/>
        <v>13.758735606819927</v>
      </c>
      <c r="AA178" s="1">
        <f t="shared" si="31"/>
        <v>4.7895321369175967</v>
      </c>
      <c r="AB178" s="1">
        <f t="shared" si="32"/>
        <v>2.8949176124645808E-4</v>
      </c>
      <c r="AC178" s="1">
        <f t="shared" si="33"/>
        <v>11.143191924652296</v>
      </c>
    </row>
    <row r="179" spans="1:29" x14ac:dyDescent="0.25">
      <c r="A179">
        <v>20190911</v>
      </c>
      <c r="B179">
        <v>0.88</v>
      </c>
      <c r="C179">
        <v>1.33</v>
      </c>
      <c r="D179">
        <v>-0.05</v>
      </c>
      <c r="E179">
        <v>8.9999999999999993E-3</v>
      </c>
      <c r="G179" s="1">
        <f t="shared" si="24"/>
        <v>20190911</v>
      </c>
      <c r="H179" s="1">
        <v>50</v>
      </c>
      <c r="I179">
        <v>3553.3549890518898</v>
      </c>
      <c r="J179">
        <v>3476.0475072863001</v>
      </c>
      <c r="K179">
        <f t="shared" si="25"/>
        <v>1.5461496353117945</v>
      </c>
      <c r="L179">
        <f t="shared" si="26"/>
        <v>2.2240053279922679E-4</v>
      </c>
      <c r="M179">
        <f t="shared" si="27"/>
        <v>8.4552184912704007</v>
      </c>
      <c r="N179">
        <f t="shared" si="34"/>
        <v>71.067099781037797</v>
      </c>
      <c r="O179">
        <f t="shared" si="35"/>
        <v>4.7290371579707724E-2</v>
      </c>
      <c r="R179" s="1">
        <v>50</v>
      </c>
      <c r="S179">
        <v>3398.9028666017998</v>
      </c>
      <c r="T179">
        <v>3388.6820671557898</v>
      </c>
      <c r="U179">
        <f t="shared" si="28"/>
        <v>-1.0844159889202001</v>
      </c>
      <c r="V179">
        <f t="shared" si="29"/>
        <v>-1.6000556668191345E-4</v>
      </c>
      <c r="W179">
        <f t="shared" si="30"/>
        <v>-5.6733761363193302</v>
      </c>
      <c r="AA179" s="1">
        <f t="shared" si="31"/>
        <v>0.46173364639159442</v>
      </c>
      <c r="AB179" s="1">
        <f t="shared" si="32"/>
        <v>3.3630869314259942E-5</v>
      </c>
      <c r="AC179" s="1">
        <f t="shared" si="33"/>
        <v>1.2350708660414211</v>
      </c>
    </row>
    <row r="180" spans="1:29" x14ac:dyDescent="0.25">
      <c r="A180">
        <v>20190912</v>
      </c>
      <c r="B180">
        <v>0.22</v>
      </c>
      <c r="C180">
        <v>-0.28999999999999998</v>
      </c>
      <c r="D180">
        <v>-0.14000000000000001</v>
      </c>
      <c r="E180">
        <v>8.9999999999999993E-3</v>
      </c>
      <c r="G180" s="1">
        <f t="shared" si="24"/>
        <v>20190912</v>
      </c>
      <c r="H180" s="1">
        <v>50</v>
      </c>
      <c r="I180">
        <v>4006.6066808701898</v>
      </c>
      <c r="J180">
        <v>3998.2933347225999</v>
      </c>
      <c r="K180">
        <f t="shared" si="25"/>
        <v>0.16626692295179965</v>
      </c>
      <c r="L180">
        <f t="shared" si="26"/>
        <v>2.0792236716085664E-5</v>
      </c>
      <c r="M180">
        <f t="shared" si="27"/>
        <v>0.7617957615580595</v>
      </c>
      <c r="N180">
        <f t="shared" si="34"/>
        <v>80.132133617403795</v>
      </c>
      <c r="O180">
        <f t="shared" si="35"/>
        <v>0.12755598391232992</v>
      </c>
      <c r="R180" s="1">
        <v>50</v>
      </c>
      <c r="S180">
        <v>2490.8999856710002</v>
      </c>
      <c r="T180">
        <v>2500.4199997188002</v>
      </c>
      <c r="U180">
        <f t="shared" si="28"/>
        <v>-2.9599719043999356E-2</v>
      </c>
      <c r="V180">
        <f t="shared" si="29"/>
        <v>-5.9189494259620721E-6</v>
      </c>
      <c r="W180">
        <f t="shared" si="30"/>
        <v>-0.21580909002517634</v>
      </c>
      <c r="AA180" s="1">
        <f t="shared" si="31"/>
        <v>0.13666720390780029</v>
      </c>
      <c r="AB180" s="1">
        <f t="shared" si="32"/>
        <v>1.0514943256806047E-5</v>
      </c>
      <c r="AC180" s="1">
        <f t="shared" si="33"/>
        <v>0.38453084110336988</v>
      </c>
    </row>
    <row r="181" spans="1:29" x14ac:dyDescent="0.25">
      <c r="A181">
        <v>20190913</v>
      </c>
      <c r="B181">
        <v>-0.01</v>
      </c>
      <c r="C181">
        <v>0.01</v>
      </c>
      <c r="D181">
        <v>0.74</v>
      </c>
      <c r="E181">
        <v>8.9999999999999993E-3</v>
      </c>
      <c r="G181" s="1">
        <f t="shared" si="24"/>
        <v>20190913</v>
      </c>
      <c r="H181" s="1">
        <v>50</v>
      </c>
      <c r="I181">
        <v>4265.0584389267997</v>
      </c>
      <c r="J181">
        <v>4192.3145307303002</v>
      </c>
      <c r="K181">
        <f t="shared" si="25"/>
        <v>1.4548781639299886</v>
      </c>
      <c r="L181">
        <f t="shared" si="26"/>
        <v>1.7351729614578193E-4</v>
      </c>
      <c r="M181">
        <f t="shared" si="27"/>
        <v>6.5376565156771482</v>
      </c>
      <c r="N181">
        <f t="shared" si="34"/>
        <v>85.301168778535995</v>
      </c>
      <c r="O181">
        <f t="shared" si="35"/>
        <v>6.4506396220673556E-2</v>
      </c>
      <c r="R181" s="1">
        <v>50</v>
      </c>
      <c r="S181">
        <v>2941.0065660477999</v>
      </c>
      <c r="T181">
        <v>2971.7492322921998</v>
      </c>
      <c r="U181">
        <f t="shared" si="28"/>
        <v>0.62485332488799938</v>
      </c>
      <c r="V181">
        <f t="shared" si="29"/>
        <v>1.0513224300659298E-4</v>
      </c>
      <c r="W181">
        <f t="shared" si="30"/>
        <v>3.9116935211466641</v>
      </c>
      <c r="AA181" s="1">
        <f t="shared" si="31"/>
        <v>2.0797314888179881</v>
      </c>
      <c r="AB181" s="1">
        <f t="shared" si="32"/>
        <v>1.4515026370595524E-4</v>
      </c>
      <c r="AC181" s="1">
        <f t="shared" si="33"/>
        <v>5.4404340804267814</v>
      </c>
    </row>
    <row r="182" spans="1:29" x14ac:dyDescent="0.25">
      <c r="A182">
        <v>20190916</v>
      </c>
      <c r="B182">
        <v>-0.23</v>
      </c>
      <c r="C182">
        <v>0.91</v>
      </c>
      <c r="D182">
        <v>0.54</v>
      </c>
      <c r="E182">
        <v>8.9999999999999993E-3</v>
      </c>
      <c r="G182" s="1">
        <f t="shared" si="24"/>
        <v>20190916</v>
      </c>
      <c r="H182" s="1">
        <v>50</v>
      </c>
      <c r="I182">
        <v>3651.6799972060999</v>
      </c>
      <c r="J182">
        <v>3560.07999408259</v>
      </c>
      <c r="K182">
        <f t="shared" si="25"/>
        <v>1.8320000624701971</v>
      </c>
      <c r="L182">
        <f t="shared" si="26"/>
        <v>2.5729759801960457E-4</v>
      </c>
      <c r="M182">
        <f t="shared" si="27"/>
        <v>9.8451590865659568</v>
      </c>
      <c r="N182">
        <f t="shared" si="34"/>
        <v>73.033599944122003</v>
      </c>
      <c r="O182">
        <f t="shared" si="35"/>
        <v>-0.14381478014989213</v>
      </c>
      <c r="R182" s="1">
        <v>50</v>
      </c>
      <c r="S182">
        <v>3281.0484876634</v>
      </c>
      <c r="T182">
        <v>3303.4857692712999</v>
      </c>
      <c r="U182">
        <f t="shared" si="28"/>
        <v>0.67874563215799755</v>
      </c>
      <c r="V182">
        <f t="shared" si="29"/>
        <v>1.0273173241302003E-4</v>
      </c>
      <c r="W182">
        <f t="shared" si="30"/>
        <v>3.8206968402606956</v>
      </c>
      <c r="AA182" s="1">
        <f t="shared" si="31"/>
        <v>2.5107456946281945</v>
      </c>
      <c r="AB182" s="1">
        <f t="shared" si="32"/>
        <v>1.8290388561829088E-4</v>
      </c>
      <c r="AC182" s="1">
        <f t="shared" si="33"/>
        <v>6.9032264647128638</v>
      </c>
    </row>
    <row r="183" spans="1:29" x14ac:dyDescent="0.25">
      <c r="A183">
        <v>20190917</v>
      </c>
      <c r="B183">
        <v>0.17</v>
      </c>
      <c r="C183">
        <v>-0.57999999999999996</v>
      </c>
      <c r="D183">
        <v>-1.21</v>
      </c>
      <c r="E183">
        <v>8.9999999999999993E-3</v>
      </c>
      <c r="G183" s="1">
        <f t="shared" si="24"/>
        <v>20190917</v>
      </c>
      <c r="H183" s="1">
        <v>50</v>
      </c>
      <c r="I183">
        <v>2718.5435309411</v>
      </c>
      <c r="J183">
        <v>2682.9995460508999</v>
      </c>
      <c r="K183">
        <f t="shared" si="25"/>
        <v>0.71087969780400273</v>
      </c>
      <c r="L183">
        <f t="shared" si="26"/>
        <v>1.3247853486414947E-4</v>
      </c>
      <c r="M183">
        <f t="shared" si="27"/>
        <v>4.9539464305577319</v>
      </c>
      <c r="N183">
        <f t="shared" si="34"/>
        <v>54.370870618822003</v>
      </c>
      <c r="O183">
        <f t="shared" si="35"/>
        <v>-0.25553620990309733</v>
      </c>
      <c r="R183" s="1">
        <v>50</v>
      </c>
      <c r="S183">
        <v>2490.2099809646002</v>
      </c>
      <c r="T183">
        <v>2572.4100103382998</v>
      </c>
      <c r="U183">
        <f t="shared" si="28"/>
        <v>1.4740005874739928</v>
      </c>
      <c r="V183">
        <f t="shared" si="29"/>
        <v>2.8650187597430198E-4</v>
      </c>
      <c r="W183">
        <f t="shared" si="30"/>
        <v>11.022001498875866</v>
      </c>
      <c r="AA183" s="1">
        <f t="shared" si="31"/>
        <v>2.1848802852779956</v>
      </c>
      <c r="AB183" s="1">
        <f t="shared" si="32"/>
        <v>2.078696495329992E-4</v>
      </c>
      <c r="AC183" s="1">
        <f t="shared" si="33"/>
        <v>7.8816424964894161</v>
      </c>
    </row>
    <row r="184" spans="1:29" x14ac:dyDescent="0.25">
      <c r="A184">
        <v>20190918</v>
      </c>
      <c r="B184">
        <v>-0.05</v>
      </c>
      <c r="C184">
        <v>-0.76</v>
      </c>
      <c r="D184">
        <v>0.06</v>
      </c>
      <c r="E184">
        <v>8.9999999999999993E-3</v>
      </c>
      <c r="G184" s="1">
        <f t="shared" si="24"/>
        <v>20190918</v>
      </c>
      <c r="H184" s="1">
        <v>35</v>
      </c>
      <c r="I184">
        <v>3881.3100686667999</v>
      </c>
      <c r="J184">
        <v>3860.6349535582899</v>
      </c>
      <c r="K184">
        <f t="shared" si="25"/>
        <v>0.59071757452885709</v>
      </c>
      <c r="L184">
        <f t="shared" si="26"/>
        <v>5.3553665024594089E-5</v>
      </c>
      <c r="M184">
        <f t="shared" si="27"/>
        <v>1.9738849225249488</v>
      </c>
      <c r="N184">
        <f t="shared" si="34"/>
        <v>110.89457339047999</v>
      </c>
      <c r="O184">
        <f t="shared" si="35"/>
        <v>1.0395953224278651</v>
      </c>
      <c r="R184" s="1">
        <v>50</v>
      </c>
      <c r="S184">
        <v>3396.31103730209</v>
      </c>
      <c r="T184">
        <v>3413.5182580946898</v>
      </c>
      <c r="U184">
        <f t="shared" si="28"/>
        <v>0.39414441585199711</v>
      </c>
      <c r="V184">
        <f t="shared" si="29"/>
        <v>5.7732870611917454E-5</v>
      </c>
      <c r="W184">
        <f t="shared" si="30"/>
        <v>2.1295469428204372</v>
      </c>
      <c r="AA184" s="1">
        <f t="shared" si="31"/>
        <v>0.9848619903808542</v>
      </c>
      <c r="AB184" s="1">
        <f t="shared" si="32"/>
        <v>5.5151409032496493E-5</v>
      </c>
      <c r="AC184" s="1">
        <f t="shared" si="33"/>
        <v>2.0333678120273202</v>
      </c>
    </row>
    <row r="185" spans="1:29" x14ac:dyDescent="0.25">
      <c r="A185">
        <v>20190919</v>
      </c>
      <c r="B185">
        <v>-0.05</v>
      </c>
      <c r="C185">
        <v>-0.43</v>
      </c>
      <c r="D185">
        <v>-0.46</v>
      </c>
      <c r="E185">
        <v>8.9999999999999993E-3</v>
      </c>
      <c r="G185" s="1">
        <f t="shared" si="24"/>
        <v>20190919</v>
      </c>
      <c r="H185" s="1">
        <v>50</v>
      </c>
      <c r="I185">
        <v>4488.2311652899998</v>
      </c>
      <c r="J185">
        <v>4464.8837747578</v>
      </c>
      <c r="K185">
        <f t="shared" si="25"/>
        <v>0.46694781064399649</v>
      </c>
      <c r="L185">
        <f t="shared" si="26"/>
        <v>5.2291149579736406E-5</v>
      </c>
      <c r="M185">
        <f t="shared" si="27"/>
        <v>1.9269068180228333</v>
      </c>
      <c r="N185">
        <f t="shared" si="34"/>
        <v>89.764623305800001</v>
      </c>
      <c r="O185">
        <f t="shared" si="35"/>
        <v>-0.19054088436119943</v>
      </c>
      <c r="R185" s="1">
        <v>50</v>
      </c>
      <c r="S185">
        <v>2683.9944708049002</v>
      </c>
      <c r="T185">
        <v>2744.1373136934999</v>
      </c>
      <c r="U185">
        <f t="shared" si="28"/>
        <v>1.2528568577719943</v>
      </c>
      <c r="V185">
        <f t="shared" si="29"/>
        <v>2.282788203637118E-4</v>
      </c>
      <c r="W185">
        <f t="shared" si="30"/>
        <v>8.6881145704056593</v>
      </c>
      <c r="AA185" s="1">
        <f t="shared" si="31"/>
        <v>1.7198046684159909</v>
      </c>
      <c r="AB185" s="1">
        <f t="shared" si="32"/>
        <v>1.1928142859583819E-4</v>
      </c>
      <c r="AC185" s="1">
        <f t="shared" si="33"/>
        <v>4.4496681637786084</v>
      </c>
    </row>
    <row r="186" spans="1:29" x14ac:dyDescent="0.25">
      <c r="A186">
        <v>20190920</v>
      </c>
      <c r="B186">
        <v>-0.48</v>
      </c>
      <c r="C186">
        <v>0.28999999999999998</v>
      </c>
      <c r="D186">
        <v>0.14000000000000001</v>
      </c>
      <c r="E186">
        <v>8.9999999999999993E-3</v>
      </c>
      <c r="G186" s="1">
        <f t="shared" si="24"/>
        <v>20190920</v>
      </c>
      <c r="H186" s="1">
        <v>50</v>
      </c>
      <c r="I186">
        <v>3642.6343061926</v>
      </c>
      <c r="J186">
        <v>3635.68543040759</v>
      </c>
      <c r="K186">
        <f t="shared" si="25"/>
        <v>0.13897751570019864</v>
      </c>
      <c r="L186">
        <f t="shared" si="26"/>
        <v>1.9112973105131667E-5</v>
      </c>
      <c r="M186">
        <f t="shared" si="27"/>
        <v>0.70005586630996763</v>
      </c>
      <c r="N186">
        <f t="shared" si="34"/>
        <v>72.852686123851996</v>
      </c>
      <c r="O186">
        <f t="shared" si="35"/>
        <v>-0.18840314323310114</v>
      </c>
      <c r="R186" s="1">
        <v>46</v>
      </c>
      <c r="S186">
        <v>2770.9451290787001</v>
      </c>
      <c r="T186">
        <v>2806.2991618004999</v>
      </c>
      <c r="U186">
        <f t="shared" si="28"/>
        <v>1.2485659287347768</v>
      </c>
      <c r="V186">
        <f t="shared" si="29"/>
        <v>2.0466111918356736E-4</v>
      </c>
      <c r="W186">
        <f t="shared" si="30"/>
        <v>7.7554008155795939</v>
      </c>
      <c r="AA186" s="1">
        <f t="shared" si="31"/>
        <v>1.3875434444349755</v>
      </c>
      <c r="AB186" s="1">
        <f t="shared" si="32"/>
        <v>1.0376467568957851E-4</v>
      </c>
      <c r="AC186" s="1">
        <f t="shared" si="33"/>
        <v>3.8598431026953373</v>
      </c>
    </row>
    <row r="187" spans="1:29" x14ac:dyDescent="0.25">
      <c r="A187">
        <v>20190923</v>
      </c>
      <c r="B187">
        <v>-0.02</v>
      </c>
      <c r="C187">
        <v>-0.17</v>
      </c>
      <c r="D187">
        <v>0.52</v>
      </c>
      <c r="E187">
        <v>8.9999999999999993E-3</v>
      </c>
      <c r="G187" s="1">
        <f t="shared" si="24"/>
        <v>20190923</v>
      </c>
      <c r="H187" s="1">
        <v>50</v>
      </c>
      <c r="I187">
        <v>3418.8349783417998</v>
      </c>
      <c r="J187">
        <v>3365.9328367111898</v>
      </c>
      <c r="K187">
        <f t="shared" si="25"/>
        <v>1.0580428326122</v>
      </c>
      <c r="L187">
        <f t="shared" si="26"/>
        <v>1.5716933223866705E-4</v>
      </c>
      <c r="M187">
        <f t="shared" si="27"/>
        <v>5.9039429388982212</v>
      </c>
      <c r="N187">
        <f t="shared" si="34"/>
        <v>68.376699566835995</v>
      </c>
      <c r="O187">
        <f t="shared" si="35"/>
        <v>-6.1438867873816916E-2</v>
      </c>
      <c r="R187" s="1">
        <v>50</v>
      </c>
      <c r="S187">
        <v>3118.0062854291</v>
      </c>
      <c r="T187">
        <v>3120.3584537505899</v>
      </c>
      <c r="U187">
        <f t="shared" si="28"/>
        <v>6.7043366429797968E-2</v>
      </c>
      <c r="V187">
        <f t="shared" si="29"/>
        <v>1.0742894994838425E-5</v>
      </c>
      <c r="W187">
        <f t="shared" si="30"/>
        <v>0.39288333212303961</v>
      </c>
      <c r="AA187" s="1">
        <f t="shared" si="31"/>
        <v>1.125086199041998</v>
      </c>
      <c r="AB187" s="1">
        <f t="shared" si="32"/>
        <v>8.6728004391080897E-5</v>
      </c>
      <c r="AC187" s="1">
        <f t="shared" si="33"/>
        <v>3.216067623172858</v>
      </c>
    </row>
    <row r="188" spans="1:29" x14ac:dyDescent="0.25">
      <c r="A188">
        <v>20190924</v>
      </c>
      <c r="B188">
        <v>-1.01</v>
      </c>
      <c r="C188">
        <v>-0.72</v>
      </c>
      <c r="D188">
        <v>-0.01</v>
      </c>
      <c r="E188">
        <v>8.9999999999999993E-3</v>
      </c>
      <c r="G188" s="1">
        <f t="shared" si="24"/>
        <v>20190924</v>
      </c>
      <c r="H188" s="1">
        <v>32</v>
      </c>
      <c r="I188">
        <v>2490.0233644844002</v>
      </c>
      <c r="J188">
        <v>2482.9016421439001</v>
      </c>
      <c r="K188">
        <f t="shared" si="25"/>
        <v>0.22255382314062899</v>
      </c>
      <c r="L188">
        <f t="shared" si="26"/>
        <v>2.8683062669976589E-5</v>
      </c>
      <c r="M188">
        <f t="shared" si="27"/>
        <v>1.0524161212287497</v>
      </c>
      <c r="N188">
        <f t="shared" si="34"/>
        <v>77.813230140137506</v>
      </c>
      <c r="O188">
        <f t="shared" si="35"/>
        <v>0.1380079856600509</v>
      </c>
      <c r="R188" s="1">
        <v>50</v>
      </c>
      <c r="S188">
        <v>3806.7235653702</v>
      </c>
      <c r="T188">
        <v>3926.8503065406999</v>
      </c>
      <c r="U188">
        <f t="shared" si="28"/>
        <v>3.4125348234099961</v>
      </c>
      <c r="V188">
        <f t="shared" si="29"/>
        <v>4.3451297566983368E-4</v>
      </c>
      <c r="W188">
        <f t="shared" si="30"/>
        <v>17.182550062615331</v>
      </c>
      <c r="AA188" s="1">
        <f t="shared" si="31"/>
        <v>3.6350886465506251</v>
      </c>
      <c r="AB188" s="1">
        <f t="shared" si="32"/>
        <v>2.3282793861785107E-4</v>
      </c>
      <c r="AC188" s="1">
        <f t="shared" si="33"/>
        <v>8.8686916202782804</v>
      </c>
    </row>
    <row r="189" spans="1:29" x14ac:dyDescent="0.25">
      <c r="A189">
        <v>20190925</v>
      </c>
      <c r="B189">
        <v>0.69</v>
      </c>
      <c r="C189">
        <v>0.35</v>
      </c>
      <c r="D189">
        <v>0.52</v>
      </c>
      <c r="E189">
        <v>8.9999999999999993E-3</v>
      </c>
      <c r="G189" s="1">
        <f t="shared" si="24"/>
        <v>20190925</v>
      </c>
      <c r="H189" s="1">
        <v>50</v>
      </c>
      <c r="I189">
        <v>4631.4899351597996</v>
      </c>
      <c r="J189">
        <v>4588.8174599406002</v>
      </c>
      <c r="K189">
        <f t="shared" si="25"/>
        <v>0.85344950438398881</v>
      </c>
      <c r="L189">
        <f t="shared" si="26"/>
        <v>9.2992313579088877E-5</v>
      </c>
      <c r="M189">
        <f t="shared" si="27"/>
        <v>3.4523171165476985</v>
      </c>
      <c r="N189">
        <f t="shared" si="34"/>
        <v>92.629798703195988</v>
      </c>
      <c r="O189">
        <f t="shared" si="35"/>
        <v>0.1904119458397322</v>
      </c>
      <c r="R189" s="1">
        <v>50</v>
      </c>
      <c r="S189">
        <v>2662.4400124550998</v>
      </c>
      <c r="T189">
        <v>2661.1699870827001</v>
      </c>
      <c r="U189">
        <f t="shared" si="28"/>
        <v>-0.71540050744799366</v>
      </c>
      <c r="V189">
        <f t="shared" si="29"/>
        <v>-1.3441465801142778E-4</v>
      </c>
      <c r="W189">
        <f t="shared" si="30"/>
        <v>-4.7880424681311151</v>
      </c>
      <c r="AA189" s="1">
        <f t="shared" si="31"/>
        <v>0.13804899693599515</v>
      </c>
      <c r="AB189" s="1">
        <f t="shared" si="32"/>
        <v>9.5206369628043501E-6</v>
      </c>
      <c r="AC189" s="1">
        <f t="shared" si="33"/>
        <v>0.3481060817174475</v>
      </c>
    </row>
    <row r="190" spans="1:29" x14ac:dyDescent="0.25">
      <c r="A190">
        <v>20190926</v>
      </c>
      <c r="B190">
        <v>-0.41</v>
      </c>
      <c r="C190">
        <v>-0.96</v>
      </c>
      <c r="D190">
        <v>0.12</v>
      </c>
      <c r="E190">
        <v>8.9999999999999993E-3</v>
      </c>
      <c r="G190" s="1">
        <f t="shared" si="24"/>
        <v>20190926</v>
      </c>
      <c r="H190" s="1">
        <v>36</v>
      </c>
      <c r="I190">
        <v>2831.9653685090998</v>
      </c>
      <c r="J190">
        <v>2824.67918396</v>
      </c>
      <c r="K190">
        <f t="shared" si="25"/>
        <v>0.20239401525277068</v>
      </c>
      <c r="L190">
        <f t="shared" si="26"/>
        <v>2.5794733046055268E-5</v>
      </c>
      <c r="M190">
        <f t="shared" si="27"/>
        <v>0.9459416254146813</v>
      </c>
      <c r="N190">
        <f t="shared" si="34"/>
        <v>78.665704680808332</v>
      </c>
      <c r="O190">
        <f t="shared" si="35"/>
        <v>-0.15075163951431381</v>
      </c>
      <c r="R190" s="1">
        <v>50</v>
      </c>
      <c r="S190">
        <v>2490.0117704866898</v>
      </c>
      <c r="T190">
        <v>2533.9196580646999</v>
      </c>
      <c r="U190">
        <f t="shared" si="28"/>
        <v>1.2881577515602021</v>
      </c>
      <c r="V190">
        <f t="shared" si="29"/>
        <v>2.5418283240756777E-4</v>
      </c>
      <c r="W190">
        <f t="shared" si="30"/>
        <v>9.7203801386170028</v>
      </c>
      <c r="AA190" s="1">
        <f t="shared" si="31"/>
        <v>1.4905517668129726</v>
      </c>
      <c r="AB190" s="1">
        <f t="shared" si="32"/>
        <v>1.1541986226319832E-4</v>
      </c>
      <c r="AC190" s="1">
        <f t="shared" si="33"/>
        <v>4.3025702627893514</v>
      </c>
    </row>
    <row r="191" spans="1:29" x14ac:dyDescent="0.25">
      <c r="A191">
        <v>20190927</v>
      </c>
      <c r="B191">
        <v>-0.62</v>
      </c>
      <c r="C191">
        <v>-0.34</v>
      </c>
      <c r="D191">
        <v>0.9</v>
      </c>
      <c r="E191">
        <v>8.9999999999999993E-3</v>
      </c>
      <c r="G191" s="1">
        <f t="shared" si="24"/>
        <v>20190927</v>
      </c>
      <c r="H191" s="1">
        <v>35</v>
      </c>
      <c r="I191">
        <v>3334.3672866816901</v>
      </c>
      <c r="J191">
        <v>3355.3551366327902</v>
      </c>
      <c r="K191">
        <f t="shared" si="25"/>
        <v>-0.59965285574571681</v>
      </c>
      <c r="L191">
        <f t="shared" si="26"/>
        <v>-6.255030867511119E-5</v>
      </c>
      <c r="M191">
        <f t="shared" si="27"/>
        <v>-2.257290862690664</v>
      </c>
      <c r="N191">
        <f t="shared" si="34"/>
        <v>95.267636762334007</v>
      </c>
      <c r="O191">
        <f t="shared" si="35"/>
        <v>0.21104409029181381</v>
      </c>
      <c r="R191" s="1">
        <v>50</v>
      </c>
      <c r="S191">
        <v>3638.0580186843999</v>
      </c>
      <c r="T191">
        <v>3735.8775254486</v>
      </c>
      <c r="U191">
        <f t="shared" si="28"/>
        <v>2.5763901352840004</v>
      </c>
      <c r="V191">
        <f t="shared" si="29"/>
        <v>3.4481726418140947E-4</v>
      </c>
      <c r="W191">
        <f t="shared" si="30"/>
        <v>13.40968500600912</v>
      </c>
      <c r="AA191" s="1">
        <f t="shared" si="31"/>
        <v>1.9767372795382836</v>
      </c>
      <c r="AB191" s="1">
        <f t="shared" si="32"/>
        <v>1.1588000891908144E-4</v>
      </c>
      <c r="AC191" s="1">
        <f t="shared" si="33"/>
        <v>4.3200876927174114</v>
      </c>
    </row>
    <row r="192" spans="1:29" x14ac:dyDescent="0.25">
      <c r="A192">
        <v>20190930</v>
      </c>
      <c r="B192">
        <v>0.5</v>
      </c>
      <c r="C192">
        <v>-0.17</v>
      </c>
      <c r="D192">
        <v>-0.5</v>
      </c>
      <c r="E192">
        <v>8.9999999999999993E-3</v>
      </c>
      <c r="G192" s="1">
        <f t="shared" si="24"/>
        <v>20190930</v>
      </c>
      <c r="H192" s="1">
        <v>43</v>
      </c>
      <c r="I192">
        <v>2959.5598163606901</v>
      </c>
      <c r="J192">
        <v>2926.984095454</v>
      </c>
      <c r="K192">
        <f t="shared" si="25"/>
        <v>0.75757490480674639</v>
      </c>
      <c r="L192">
        <f t="shared" si="26"/>
        <v>1.1129449236599737E-4</v>
      </c>
      <c r="M192">
        <f t="shared" si="27"/>
        <v>4.1456515817301476</v>
      </c>
      <c r="N192">
        <f t="shared" si="34"/>
        <v>68.826972473504426</v>
      </c>
      <c r="O192">
        <f t="shared" si="35"/>
        <v>-0.27754088573427738</v>
      </c>
      <c r="R192" s="1">
        <v>50</v>
      </c>
      <c r="S192">
        <v>1166.0699894427901</v>
      </c>
      <c r="T192">
        <v>1170.6400004626</v>
      </c>
      <c r="U192">
        <f t="shared" si="28"/>
        <v>-0.40859977960380089</v>
      </c>
      <c r="V192">
        <f t="shared" si="29"/>
        <v>-1.7451982652324165E-4</v>
      </c>
      <c r="W192">
        <f t="shared" si="30"/>
        <v>-6.1718525682818326</v>
      </c>
      <c r="AA192" s="1">
        <f t="shared" si="31"/>
        <v>0.34897512520294549</v>
      </c>
      <c r="AB192" s="1">
        <f t="shared" si="32"/>
        <v>3.8146779859064116E-5</v>
      </c>
      <c r="AC192" s="1">
        <f t="shared" si="33"/>
        <v>1.4020689782501483</v>
      </c>
    </row>
    <row r="193" spans="1:29" x14ac:dyDescent="0.25">
      <c r="A193">
        <v>20191001</v>
      </c>
      <c r="B193">
        <v>-1.31</v>
      </c>
      <c r="C193">
        <v>-0.47</v>
      </c>
      <c r="D193">
        <v>-0.56999999999999995</v>
      </c>
      <c r="E193">
        <v>7.0000000000000001E-3</v>
      </c>
      <c r="G193" s="1">
        <f t="shared" si="24"/>
        <v>20191001</v>
      </c>
      <c r="H193" s="1">
        <v>50</v>
      </c>
      <c r="I193">
        <v>3410.99958539009</v>
      </c>
      <c r="J193">
        <v>3448.6223609448002</v>
      </c>
      <c r="K193">
        <f t="shared" si="25"/>
        <v>-0.75245551109420372</v>
      </c>
      <c r="L193">
        <f t="shared" si="26"/>
        <v>-1.090950867244359E-4</v>
      </c>
      <c r="M193">
        <f t="shared" si="27"/>
        <v>-3.9039408713833823</v>
      </c>
      <c r="N193">
        <f t="shared" si="34"/>
        <v>68.219991707801796</v>
      </c>
      <c r="O193">
        <f t="shared" si="35"/>
        <v>-8.818937458513032E-3</v>
      </c>
      <c r="R193" s="1">
        <v>50</v>
      </c>
      <c r="S193">
        <v>2938.3469233512901</v>
      </c>
      <c r="T193">
        <v>3068.8556728361</v>
      </c>
      <c r="U193">
        <f t="shared" si="28"/>
        <v>3.9201749896961973</v>
      </c>
      <c r="V193">
        <f t="shared" si="29"/>
        <v>6.3870305540849129E-4</v>
      </c>
      <c r="W193">
        <f t="shared" si="30"/>
        <v>26.244737429122033</v>
      </c>
      <c r="AA193" s="1">
        <f t="shared" si="31"/>
        <v>3.1677194786019935</v>
      </c>
      <c r="AB193" s="1">
        <f t="shared" si="32"/>
        <v>2.4301727310650751E-4</v>
      </c>
      <c r="AC193" s="1">
        <f t="shared" si="33"/>
        <v>9.2742431305143036</v>
      </c>
    </row>
    <row r="194" spans="1:29" x14ac:dyDescent="0.25">
      <c r="A194">
        <v>20191002</v>
      </c>
      <c r="B194">
        <v>-1.73</v>
      </c>
      <c r="C194">
        <v>0.9</v>
      </c>
      <c r="D194">
        <v>-0.38</v>
      </c>
      <c r="E194">
        <v>7.0000000000000001E-3</v>
      </c>
      <c r="G194" s="1">
        <f t="shared" si="24"/>
        <v>20191002</v>
      </c>
      <c r="H194" s="1">
        <v>34</v>
      </c>
      <c r="I194">
        <v>2215.8770086168902</v>
      </c>
      <c r="J194">
        <v>2229.5746470688</v>
      </c>
      <c r="K194">
        <f t="shared" si="25"/>
        <v>-0.40287171917381837</v>
      </c>
      <c r="L194">
        <f t="shared" si="26"/>
        <v>-6.1436106074842472E-5</v>
      </c>
      <c r="M194">
        <f t="shared" si="27"/>
        <v>-2.2175299223160527</v>
      </c>
      <c r="N194">
        <f t="shared" si="34"/>
        <v>65.172853194614419</v>
      </c>
      <c r="O194">
        <f t="shared" si="35"/>
        <v>-4.4666357132361001E-2</v>
      </c>
      <c r="R194" s="1">
        <v>50</v>
      </c>
      <c r="S194">
        <v>2492.3817362785899</v>
      </c>
      <c r="T194">
        <v>2533.9691132305902</v>
      </c>
      <c r="U194">
        <f t="shared" si="28"/>
        <v>2.5617475390400068</v>
      </c>
      <c r="V194">
        <f t="shared" si="29"/>
        <v>5.0548120844574971E-4</v>
      </c>
      <c r="W194">
        <f t="shared" si="30"/>
        <v>20.256169342734907</v>
      </c>
      <c r="AA194" s="1">
        <f t="shared" si="31"/>
        <v>2.1588758198661884</v>
      </c>
      <c r="AB194" s="1">
        <f t="shared" si="32"/>
        <v>1.857015895700196E-4</v>
      </c>
      <c r="AC194" s="1">
        <f t="shared" si="33"/>
        <v>7.012427591561865</v>
      </c>
    </row>
    <row r="195" spans="1:29" x14ac:dyDescent="0.25">
      <c r="A195">
        <v>20191003</v>
      </c>
      <c r="B195">
        <v>0.8</v>
      </c>
      <c r="C195">
        <v>-0.23</v>
      </c>
      <c r="D195">
        <v>-0.9</v>
      </c>
      <c r="E195">
        <v>7.0000000000000001E-3</v>
      </c>
      <c r="G195" s="1">
        <f t="shared" si="24"/>
        <v>20191003</v>
      </c>
      <c r="H195" s="1">
        <v>50</v>
      </c>
      <c r="I195">
        <v>4307.8179812431999</v>
      </c>
      <c r="J195">
        <v>4194.5499902070997</v>
      </c>
      <c r="K195">
        <f t="shared" si="25"/>
        <v>2.2653598207220056</v>
      </c>
      <c r="L195">
        <f t="shared" si="26"/>
        <v>2.7003609755645768E-4</v>
      </c>
      <c r="M195">
        <f t="shared" si="27"/>
        <v>10.356943824595689</v>
      </c>
      <c r="N195">
        <f t="shared" si="34"/>
        <v>86.156359624863995</v>
      </c>
      <c r="O195">
        <f t="shared" si="35"/>
        <v>0.3219669755379615</v>
      </c>
      <c r="R195" s="1">
        <v>50</v>
      </c>
      <c r="S195">
        <v>2981.5710829498898</v>
      </c>
      <c r="T195">
        <v>2959.2165591712901</v>
      </c>
      <c r="U195">
        <f t="shared" si="28"/>
        <v>-1.2470904755719949</v>
      </c>
      <c r="V195">
        <f t="shared" si="29"/>
        <v>-2.1071294557793951E-4</v>
      </c>
      <c r="W195">
        <f t="shared" si="30"/>
        <v>-7.4034525200146861</v>
      </c>
      <c r="AA195" s="1">
        <f t="shared" si="31"/>
        <v>1.0182693451500107</v>
      </c>
      <c r="AB195" s="1">
        <f t="shared" si="32"/>
        <v>7.117015477940713E-5</v>
      </c>
      <c r="AC195" s="1">
        <f t="shared" si="33"/>
        <v>2.631650352051973</v>
      </c>
    </row>
    <row r="196" spans="1:29" x14ac:dyDescent="0.25">
      <c r="A196">
        <v>20191004</v>
      </c>
      <c r="B196">
        <v>1.39</v>
      </c>
      <c r="C196">
        <v>-0.48</v>
      </c>
      <c r="D196">
        <v>-0.05</v>
      </c>
      <c r="E196">
        <v>7.0000000000000001E-3</v>
      </c>
      <c r="G196" s="1">
        <f t="shared" si="24"/>
        <v>20191004</v>
      </c>
      <c r="H196" s="1">
        <v>28</v>
      </c>
      <c r="I196">
        <v>2356.3299956320998</v>
      </c>
      <c r="J196">
        <v>2299.9800243374002</v>
      </c>
      <c r="K196">
        <f t="shared" si="25"/>
        <v>2.0124989748106992</v>
      </c>
      <c r="L196">
        <f t="shared" si="26"/>
        <v>2.4500200305406305E-4</v>
      </c>
      <c r="M196">
        <f t="shared" si="27"/>
        <v>9.3534136352222177</v>
      </c>
      <c r="N196">
        <f t="shared" si="34"/>
        <v>84.154642701146415</v>
      </c>
      <c r="O196">
        <f t="shared" si="35"/>
        <v>-2.323353647291182E-2</v>
      </c>
      <c r="R196" s="1">
        <v>50</v>
      </c>
      <c r="S196">
        <v>2141.4933340548</v>
      </c>
      <c r="T196">
        <v>2144.1533277036901</v>
      </c>
      <c r="U196">
        <f t="shared" si="28"/>
        <v>-1.3368001270221974</v>
      </c>
      <c r="V196">
        <f t="shared" si="29"/>
        <v>-3.1173146755644141E-4</v>
      </c>
      <c r="W196">
        <f t="shared" si="30"/>
        <v>-10.756332841873062</v>
      </c>
      <c r="AA196" s="1">
        <f t="shared" si="31"/>
        <v>0.67569884778850176</v>
      </c>
      <c r="AB196" s="1">
        <f t="shared" si="32"/>
        <v>5.4045007904648061E-5</v>
      </c>
      <c r="AC196" s="1">
        <f t="shared" si="33"/>
        <v>1.9921735904538052</v>
      </c>
    </row>
    <row r="197" spans="1:29" x14ac:dyDescent="0.25">
      <c r="A197">
        <v>20191007</v>
      </c>
      <c r="B197">
        <v>-0.41</v>
      </c>
      <c r="C197">
        <v>0.16</v>
      </c>
      <c r="D197">
        <v>-0.02</v>
      </c>
      <c r="E197">
        <v>7.0000000000000001E-3</v>
      </c>
      <c r="G197" s="1">
        <f t="shared" si="24"/>
        <v>20191007</v>
      </c>
      <c r="H197" s="1">
        <v>38</v>
      </c>
      <c r="I197">
        <v>2037.9119022489899</v>
      </c>
      <c r="J197">
        <v>2029.881240785</v>
      </c>
      <c r="K197">
        <f t="shared" si="25"/>
        <v>0.21133319642078613</v>
      </c>
      <c r="L197">
        <f t="shared" si="26"/>
        <v>3.956222316180546E-5</v>
      </c>
      <c r="M197">
        <f t="shared" si="27"/>
        <v>1.4544685178734529</v>
      </c>
      <c r="N197">
        <f t="shared" si="34"/>
        <v>53.629260585499736</v>
      </c>
      <c r="O197">
        <f t="shared" si="35"/>
        <v>-0.36272962650497764</v>
      </c>
      <c r="R197" s="1">
        <v>50</v>
      </c>
      <c r="S197">
        <v>3017.5009763241001</v>
      </c>
      <c r="T197">
        <v>3068.8288636205002</v>
      </c>
      <c r="U197">
        <f t="shared" si="28"/>
        <v>1.436557745928003</v>
      </c>
      <c r="V197">
        <f t="shared" si="29"/>
        <v>2.3405634686210573E-4</v>
      </c>
      <c r="W197">
        <f t="shared" si="30"/>
        <v>8.9175045149579635</v>
      </c>
      <c r="AA197" s="1">
        <f t="shared" si="31"/>
        <v>1.6478909423487891</v>
      </c>
      <c r="AB197" s="1">
        <f t="shared" si="32"/>
        <v>1.4355137880582016E-4</v>
      </c>
      <c r="AC197" s="1">
        <f t="shared" si="33"/>
        <v>5.3789266104463884</v>
      </c>
    </row>
    <row r="198" spans="1:29" x14ac:dyDescent="0.25">
      <c r="A198">
        <v>20191008</v>
      </c>
      <c r="B198">
        <v>-1.61</v>
      </c>
      <c r="C198">
        <v>-0.12</v>
      </c>
      <c r="D198">
        <v>-0.13</v>
      </c>
      <c r="E198">
        <v>7.0000000000000001E-3</v>
      </c>
      <c r="G198" s="1">
        <f t="shared" ref="G198:G261" si="36">A198</f>
        <v>20191008</v>
      </c>
      <c r="H198" s="1">
        <v>40</v>
      </c>
      <c r="I198">
        <v>2742.6566491129902</v>
      </c>
      <c r="J198">
        <v>2742.8199701311</v>
      </c>
      <c r="K198">
        <f t="shared" ref="K198:K261" si="37">(I198-J198)/H198</f>
        <v>-4.0830254527463696E-3</v>
      </c>
      <c r="L198">
        <f t="shared" ref="L198:L261" si="38">(I198-J198)/(J198)/100</f>
        <v>-5.9544928171880136E-7</v>
      </c>
      <c r="M198">
        <f t="shared" ref="M198:M261" si="39">((L198+1)^(365)-1)*100</f>
        <v>-2.1731543612979465E-2</v>
      </c>
      <c r="N198">
        <f t="shared" si="34"/>
        <v>68.56641622782476</v>
      </c>
      <c r="O198">
        <f t="shared" si="35"/>
        <v>0.27852622764602741</v>
      </c>
      <c r="R198" s="1">
        <v>50</v>
      </c>
      <c r="S198">
        <v>4125.2972321512998</v>
      </c>
      <c r="T198">
        <v>4182.3588900567001</v>
      </c>
      <c r="U198">
        <f t="shared" ref="U198:U261" si="40">(T198-S198)/R198-B198</f>
        <v>2.7512331581080072</v>
      </c>
      <c r="V198">
        <f t="shared" ref="V198:V261" si="41">U198/(T198/R198)/100</f>
        <v>3.2890926274271848E-4</v>
      </c>
      <c r="W198">
        <f t="shared" ref="W198:W261" si="42">((V198+1)^365-1)*100</f>
        <v>12.753309232495202</v>
      </c>
      <c r="AA198" s="1">
        <f t="shared" ref="AA198:AA261" si="43">K198+U198</f>
        <v>2.747150132655261</v>
      </c>
      <c r="AB198" s="1">
        <f t="shared" ref="AB198:AB261" si="44">AA198/(T198/R198+J198/H198)/100</f>
        <v>1.8047510550783588E-4</v>
      </c>
      <c r="AC198" s="1">
        <f t="shared" ref="AC198:AC261" si="45">((AB198+1)^365-1)*100</f>
        <v>6.8085154427814487</v>
      </c>
    </row>
    <row r="199" spans="1:29" x14ac:dyDescent="0.25">
      <c r="A199">
        <v>20191009</v>
      </c>
      <c r="B199">
        <v>0.92</v>
      </c>
      <c r="C199">
        <v>-0.55000000000000004</v>
      </c>
      <c r="D199">
        <v>-0.09</v>
      </c>
      <c r="E199">
        <v>7.0000000000000001E-3</v>
      </c>
      <c r="G199" s="1">
        <f t="shared" si="36"/>
        <v>20191009</v>
      </c>
      <c r="H199" s="1">
        <v>50</v>
      </c>
      <c r="I199">
        <v>4295.0383465288996</v>
      </c>
      <c r="J199">
        <v>4272.5608057977997</v>
      </c>
      <c r="K199">
        <f t="shared" si="37"/>
        <v>0.44955081462199814</v>
      </c>
      <c r="L199">
        <f t="shared" si="38"/>
        <v>5.2609059888856885E-5</v>
      </c>
      <c r="M199">
        <f t="shared" si="39"/>
        <v>1.9387342031489618</v>
      </c>
      <c r="N199">
        <f t="shared" ref="N199:N262" si="46">I199/H199</f>
        <v>85.900766930577987</v>
      </c>
      <c r="O199">
        <f t="shared" ref="O199:O262" si="47">N199/N198-1</f>
        <v>0.25281109406617674</v>
      </c>
      <c r="R199" s="1">
        <v>50</v>
      </c>
      <c r="S199">
        <v>6158.1499313117001</v>
      </c>
      <c r="T199">
        <v>6148.8499017956001</v>
      </c>
      <c r="U199">
        <f t="shared" si="40"/>
        <v>-1.1060005903220009</v>
      </c>
      <c r="V199">
        <f t="shared" si="41"/>
        <v>-8.9935565836387089E-5</v>
      </c>
      <c r="W199">
        <f t="shared" si="42"/>
        <v>-3.2294968583306938</v>
      </c>
      <c r="AA199" s="1">
        <f t="shared" si="43"/>
        <v>-0.65644977570000274</v>
      </c>
      <c r="AB199" s="1">
        <f t="shared" si="44"/>
        <v>-3.1495245419206573E-5</v>
      </c>
      <c r="AC199" s="1">
        <f t="shared" si="45"/>
        <v>-1.1430119715120424</v>
      </c>
    </row>
    <row r="200" spans="1:29" x14ac:dyDescent="0.25">
      <c r="A200">
        <v>20191010</v>
      </c>
      <c r="B200">
        <v>0.59</v>
      </c>
      <c r="C200">
        <v>-0.41</v>
      </c>
      <c r="D200">
        <v>0.26</v>
      </c>
      <c r="E200">
        <v>7.0000000000000001E-3</v>
      </c>
      <c r="G200" s="1">
        <f t="shared" si="36"/>
        <v>20191010</v>
      </c>
      <c r="H200" s="1">
        <v>50</v>
      </c>
      <c r="I200">
        <v>3322.883286238</v>
      </c>
      <c r="J200">
        <v>3234.4399466516002</v>
      </c>
      <c r="K200">
        <f t="shared" si="37"/>
        <v>1.7688667917279963</v>
      </c>
      <c r="L200">
        <f t="shared" si="38"/>
        <v>2.7344251569103733E-4</v>
      </c>
      <c r="M200">
        <f t="shared" si="39"/>
        <v>10.494203329979591</v>
      </c>
      <c r="N200">
        <f t="shared" si="46"/>
        <v>66.457665724760005</v>
      </c>
      <c r="O200">
        <f t="shared" si="47"/>
        <v>-0.22634374407310265</v>
      </c>
      <c r="R200" s="1">
        <v>50</v>
      </c>
      <c r="S200">
        <v>2389.1999843417998</v>
      </c>
      <c r="T200">
        <v>2333.4399927551999</v>
      </c>
      <c r="U200">
        <f t="shared" si="40"/>
        <v>-1.7051998317319974</v>
      </c>
      <c r="V200">
        <f t="shared" si="41"/>
        <v>-3.6538326184222753E-4</v>
      </c>
      <c r="W200">
        <f t="shared" si="42"/>
        <v>-12.487562612860136</v>
      </c>
      <c r="AA200" s="1">
        <f t="shared" si="43"/>
        <v>6.3666959995998917E-2</v>
      </c>
      <c r="AB200" s="1">
        <f t="shared" si="44"/>
        <v>5.7173431080467913E-6</v>
      </c>
      <c r="AC200" s="1">
        <f t="shared" si="45"/>
        <v>0.20890032020921545</v>
      </c>
    </row>
    <row r="201" spans="1:29" x14ac:dyDescent="0.25">
      <c r="A201">
        <v>20191011</v>
      </c>
      <c r="B201">
        <v>1.23</v>
      </c>
      <c r="C201">
        <v>0.47</v>
      </c>
      <c r="D201">
        <v>0.18</v>
      </c>
      <c r="E201">
        <v>7.0000000000000001E-3</v>
      </c>
      <c r="G201" s="1">
        <f t="shared" si="36"/>
        <v>20191011</v>
      </c>
      <c r="H201" s="1">
        <v>50</v>
      </c>
      <c r="I201">
        <v>3784.6740219593999</v>
      </c>
      <c r="J201">
        <v>3777.4157651666001</v>
      </c>
      <c r="K201">
        <f t="shared" si="37"/>
        <v>0.14516513585599569</v>
      </c>
      <c r="L201">
        <f t="shared" si="38"/>
        <v>1.9214873988009802E-5</v>
      </c>
      <c r="M201">
        <f t="shared" si="39"/>
        <v>0.70380128416225318</v>
      </c>
      <c r="N201">
        <f t="shared" si="46"/>
        <v>75.693480439187994</v>
      </c>
      <c r="O201">
        <f t="shared" si="47"/>
        <v>0.13897290272997087</v>
      </c>
      <c r="R201" s="1">
        <v>46</v>
      </c>
      <c r="S201">
        <v>2177.8156725761901</v>
      </c>
      <c r="T201">
        <v>2195.151290238</v>
      </c>
      <c r="U201">
        <f t="shared" si="40"/>
        <v>-0.85313874648239296</v>
      </c>
      <c r="V201">
        <f t="shared" si="41"/>
        <v>-1.7877757452396448E-4</v>
      </c>
      <c r="W201">
        <f t="shared" si="42"/>
        <v>-6.3175813064313635</v>
      </c>
      <c r="AA201" s="1">
        <f t="shared" si="43"/>
        <v>-0.7079736106263973</v>
      </c>
      <c r="AB201" s="1">
        <f t="shared" si="44"/>
        <v>-5.7433226222538752E-5</v>
      </c>
      <c r="AC201" s="1">
        <f t="shared" si="45"/>
        <v>-2.0745518107511574</v>
      </c>
    </row>
    <row r="202" spans="1:29" x14ac:dyDescent="0.25">
      <c r="A202">
        <v>20191014</v>
      </c>
      <c r="B202">
        <v>-0.18</v>
      </c>
      <c r="C202">
        <v>-0.34</v>
      </c>
      <c r="D202">
        <v>-0.05</v>
      </c>
      <c r="E202">
        <v>7.0000000000000001E-3</v>
      </c>
      <c r="G202" s="1">
        <f t="shared" si="36"/>
        <v>20191014</v>
      </c>
      <c r="H202" s="1">
        <v>27</v>
      </c>
      <c r="I202">
        <v>1730.6916813854</v>
      </c>
      <c r="J202">
        <v>1713.2791686058899</v>
      </c>
      <c r="K202">
        <f t="shared" si="37"/>
        <v>0.64490788072259453</v>
      </c>
      <c r="L202">
        <f t="shared" si="38"/>
        <v>1.0163266500040834E-4</v>
      </c>
      <c r="M202">
        <f t="shared" si="39"/>
        <v>3.7790607768450446</v>
      </c>
      <c r="N202">
        <f t="shared" si="46"/>
        <v>64.099691903162963</v>
      </c>
      <c r="O202">
        <f t="shared" si="47"/>
        <v>-0.15316759737768249</v>
      </c>
      <c r="R202" s="1">
        <v>50</v>
      </c>
      <c r="S202">
        <v>2937.5047171116998</v>
      </c>
      <c r="T202">
        <v>2933.5116863254002</v>
      </c>
      <c r="U202">
        <f t="shared" si="40"/>
        <v>0.10013938427400716</v>
      </c>
      <c r="V202">
        <f t="shared" si="41"/>
        <v>1.7068175446651209E-5</v>
      </c>
      <c r="W202">
        <f t="shared" si="42"/>
        <v>0.62492766288277934</v>
      </c>
      <c r="AA202" s="1">
        <f t="shared" si="43"/>
        <v>0.74504726499660168</v>
      </c>
      <c r="AB202" s="1">
        <f t="shared" si="44"/>
        <v>6.1006931972627474E-5</v>
      </c>
      <c r="AC202" s="1">
        <f t="shared" si="45"/>
        <v>2.2516607606420491</v>
      </c>
    </row>
    <row r="203" spans="1:29" x14ac:dyDescent="0.25">
      <c r="A203">
        <v>20191015</v>
      </c>
      <c r="B203">
        <v>1.03</v>
      </c>
      <c r="C203">
        <v>0.24</v>
      </c>
      <c r="D203">
        <v>-0.25</v>
      </c>
      <c r="E203">
        <v>7.0000000000000001E-3</v>
      </c>
      <c r="G203" s="1">
        <f t="shared" si="36"/>
        <v>20191015</v>
      </c>
      <c r="H203" s="1">
        <v>50</v>
      </c>
      <c r="I203">
        <v>3500.0000071528998</v>
      </c>
      <c r="J203">
        <v>3475.4449970720998</v>
      </c>
      <c r="K203">
        <f t="shared" si="37"/>
        <v>0.49110020161600004</v>
      </c>
      <c r="L203">
        <f t="shared" si="38"/>
        <v>7.0652851941223216E-5</v>
      </c>
      <c r="M203">
        <f t="shared" si="39"/>
        <v>2.6122751051460336</v>
      </c>
      <c r="N203">
        <f t="shared" si="46"/>
        <v>70.000000143058003</v>
      </c>
      <c r="O203">
        <f t="shared" si="47"/>
        <v>9.204893291544658E-2</v>
      </c>
      <c r="R203" s="1">
        <v>50</v>
      </c>
      <c r="S203">
        <v>2496.7013959287901</v>
      </c>
      <c r="T203">
        <v>2493.219860315</v>
      </c>
      <c r="U203">
        <f t="shared" si="40"/>
        <v>-1.0996307122758027</v>
      </c>
      <c r="V203">
        <f t="shared" si="41"/>
        <v>-2.2052421645174774E-4</v>
      </c>
      <c r="W203">
        <f t="shared" si="42"/>
        <v>-7.734529520650435</v>
      </c>
      <c r="AA203" s="1">
        <f t="shared" si="43"/>
        <v>-0.60853051065980268</v>
      </c>
      <c r="AB203" s="1">
        <f t="shared" si="44"/>
        <v>-5.097710503100679E-5</v>
      </c>
      <c r="AC203" s="1">
        <f t="shared" si="45"/>
        <v>-1.8435073927520307</v>
      </c>
    </row>
    <row r="204" spans="1:29" x14ac:dyDescent="0.25">
      <c r="A204">
        <v>20191016</v>
      </c>
      <c r="B204">
        <v>-0.24</v>
      </c>
      <c r="C204">
        <v>0.4</v>
      </c>
      <c r="D204">
        <v>0.24</v>
      </c>
      <c r="E204">
        <v>7.0000000000000001E-3</v>
      </c>
      <c r="G204" s="1">
        <f t="shared" si="36"/>
        <v>20191016</v>
      </c>
      <c r="H204" s="1">
        <v>50</v>
      </c>
      <c r="I204">
        <v>4365.8074696066997</v>
      </c>
      <c r="J204">
        <v>4331.9408093689999</v>
      </c>
      <c r="K204">
        <f t="shared" si="37"/>
        <v>0.67733320475399528</v>
      </c>
      <c r="L204">
        <f t="shared" si="38"/>
        <v>7.8178954256378339E-5</v>
      </c>
      <c r="M204">
        <f t="shared" si="39"/>
        <v>2.8945203174497003</v>
      </c>
      <c r="N204">
        <f t="shared" si="46"/>
        <v>87.316149392133994</v>
      </c>
      <c r="O204">
        <f t="shared" si="47"/>
        <v>0.24737356019553181</v>
      </c>
      <c r="R204" s="1">
        <v>50</v>
      </c>
      <c r="S204">
        <v>4678.3458989855999</v>
      </c>
      <c r="T204">
        <v>4682.9022500511901</v>
      </c>
      <c r="U204">
        <f t="shared" si="40"/>
        <v>0.3311270213118041</v>
      </c>
      <c r="V204">
        <f t="shared" si="41"/>
        <v>3.5354893571415511E-5</v>
      </c>
      <c r="W204">
        <f t="shared" si="42"/>
        <v>1.2987927921148001</v>
      </c>
      <c r="AA204" s="1">
        <f t="shared" si="43"/>
        <v>1.0084602260657993</v>
      </c>
      <c r="AB204" s="1">
        <f t="shared" si="44"/>
        <v>5.593332126908157E-5</v>
      </c>
      <c r="AC204" s="1">
        <f t="shared" si="45"/>
        <v>2.0624904657282395</v>
      </c>
    </row>
    <row r="205" spans="1:29" x14ac:dyDescent="0.25">
      <c r="A205">
        <v>20191017</v>
      </c>
      <c r="B205">
        <v>0.37</v>
      </c>
      <c r="C205">
        <v>0.8</v>
      </c>
      <c r="D205">
        <v>-0.28000000000000003</v>
      </c>
      <c r="E205">
        <v>7.0000000000000001E-3</v>
      </c>
      <c r="G205" s="1">
        <f t="shared" si="36"/>
        <v>20191017</v>
      </c>
      <c r="H205" s="1">
        <v>50</v>
      </c>
      <c r="I205">
        <v>3413.3474961519</v>
      </c>
      <c r="J205">
        <v>3369.7975195051999</v>
      </c>
      <c r="K205">
        <f t="shared" si="37"/>
        <v>0.87099953293400179</v>
      </c>
      <c r="L205">
        <f t="shared" si="38"/>
        <v>1.2923618227689447E-4</v>
      </c>
      <c r="M205">
        <f t="shared" si="39"/>
        <v>4.829827471344128</v>
      </c>
      <c r="N205">
        <f t="shared" si="46"/>
        <v>68.266949923037998</v>
      </c>
      <c r="O205">
        <f t="shared" si="47"/>
        <v>-0.21816353105021458</v>
      </c>
      <c r="R205" s="1">
        <v>50</v>
      </c>
      <c r="S205">
        <v>3510.8754110333998</v>
      </c>
      <c r="T205">
        <v>3529.5565032956902</v>
      </c>
      <c r="U205">
        <f t="shared" si="40"/>
        <v>3.6218452458069983E-3</v>
      </c>
      <c r="V205">
        <f t="shared" si="41"/>
        <v>5.1307370237948231E-7</v>
      </c>
      <c r="W205">
        <f t="shared" si="42"/>
        <v>1.8728938982204291E-2</v>
      </c>
      <c r="AA205" s="1">
        <f t="shared" si="43"/>
        <v>0.87462137817980878</v>
      </c>
      <c r="AB205" s="1">
        <f t="shared" si="44"/>
        <v>6.3384294767986416E-5</v>
      </c>
      <c r="AC205" s="1">
        <f t="shared" si="45"/>
        <v>2.3404213373174221</v>
      </c>
    </row>
    <row r="206" spans="1:29" x14ac:dyDescent="0.25">
      <c r="A206">
        <v>20191018</v>
      </c>
      <c r="B206">
        <v>-0.49</v>
      </c>
      <c r="C206">
        <v>-0.35</v>
      </c>
      <c r="D206">
        <v>0.85</v>
      </c>
      <c r="E206">
        <v>7.0000000000000001E-3</v>
      </c>
      <c r="G206" s="1">
        <f t="shared" si="36"/>
        <v>20191018</v>
      </c>
      <c r="H206" s="1">
        <v>46</v>
      </c>
      <c r="I206">
        <v>4525.8260059354998</v>
      </c>
      <c r="J206">
        <v>4468.6400132174904</v>
      </c>
      <c r="K206">
        <f t="shared" si="37"/>
        <v>1.2431737547393349</v>
      </c>
      <c r="L206">
        <f t="shared" si="38"/>
        <v>1.2797180472999122E-4</v>
      </c>
      <c r="M206">
        <f t="shared" si="39"/>
        <v>4.7814661157574934</v>
      </c>
      <c r="N206">
        <f t="shared" si="46"/>
        <v>98.387521868163034</v>
      </c>
      <c r="O206">
        <f t="shared" si="47"/>
        <v>0.44121748487492152</v>
      </c>
      <c r="R206" s="1">
        <v>50</v>
      </c>
      <c r="S206">
        <v>4961.5700254438998</v>
      </c>
      <c r="T206">
        <v>4966.5100069044001</v>
      </c>
      <c r="U206">
        <f t="shared" si="40"/>
        <v>0.58879962921000695</v>
      </c>
      <c r="V206">
        <f t="shared" si="41"/>
        <v>5.9277000186394738E-5</v>
      </c>
      <c r="W206">
        <f t="shared" si="42"/>
        <v>2.1871207551170668</v>
      </c>
      <c r="AA206" s="1">
        <f t="shared" si="43"/>
        <v>1.8319733839493417</v>
      </c>
      <c r="AB206" s="1">
        <f t="shared" si="44"/>
        <v>9.3242274902914627E-5</v>
      </c>
      <c r="AC206" s="1">
        <f t="shared" si="45"/>
        <v>3.4617552317580014</v>
      </c>
    </row>
    <row r="207" spans="1:29" x14ac:dyDescent="0.25">
      <c r="A207">
        <v>20191021</v>
      </c>
      <c r="B207">
        <v>0.71</v>
      </c>
      <c r="C207">
        <v>0.16</v>
      </c>
      <c r="D207">
        <v>0.36</v>
      </c>
      <c r="E207">
        <v>7.0000000000000001E-3</v>
      </c>
      <c r="G207" s="1">
        <f t="shared" si="36"/>
        <v>20191021</v>
      </c>
      <c r="H207" s="1">
        <v>50</v>
      </c>
      <c r="I207">
        <v>3563.4445090892</v>
      </c>
      <c r="J207">
        <v>3533.6651945414001</v>
      </c>
      <c r="K207">
        <f t="shared" si="37"/>
        <v>0.59558629095599824</v>
      </c>
      <c r="L207">
        <f t="shared" si="38"/>
        <v>8.4273163721909088E-5</v>
      </c>
      <c r="M207">
        <f t="shared" si="39"/>
        <v>3.1236336085484151</v>
      </c>
      <c r="N207">
        <f t="shared" si="46"/>
        <v>71.268890181784002</v>
      </c>
      <c r="O207">
        <f t="shared" si="47"/>
        <v>-0.27563080329147183</v>
      </c>
      <c r="R207" s="1">
        <v>50</v>
      </c>
      <c r="S207">
        <v>3454.3808252812</v>
      </c>
      <c r="T207">
        <v>3483.9782042502902</v>
      </c>
      <c r="U207">
        <f t="shared" si="40"/>
        <v>-0.11805242061819621</v>
      </c>
      <c r="V207">
        <f t="shared" si="41"/>
        <v>-1.6942187019737636E-5</v>
      </c>
      <c r="W207">
        <f t="shared" si="42"/>
        <v>-0.61648693771756413</v>
      </c>
      <c r="AA207" s="1">
        <f t="shared" si="43"/>
        <v>0.47753387033780204</v>
      </c>
      <c r="AB207" s="1">
        <f t="shared" si="44"/>
        <v>3.4023805656755417E-5</v>
      </c>
      <c r="AC207" s="1">
        <f t="shared" si="45"/>
        <v>1.24959072862183</v>
      </c>
    </row>
    <row r="208" spans="1:29" x14ac:dyDescent="0.25">
      <c r="A208">
        <v>20191022</v>
      </c>
      <c r="B208">
        <v>-0.34</v>
      </c>
      <c r="C208">
        <v>0.22</v>
      </c>
      <c r="D208">
        <v>0.88</v>
      </c>
      <c r="E208">
        <v>7.0000000000000001E-3</v>
      </c>
      <c r="G208" s="1">
        <f t="shared" si="36"/>
        <v>20191022</v>
      </c>
      <c r="H208" s="1">
        <v>50</v>
      </c>
      <c r="I208">
        <v>3818.8467259407898</v>
      </c>
      <c r="J208">
        <v>3835.6855521202901</v>
      </c>
      <c r="K208">
        <f t="shared" si="37"/>
        <v>-0.33677652359000604</v>
      </c>
      <c r="L208">
        <f t="shared" si="38"/>
        <v>-4.3900434357013793E-5</v>
      </c>
      <c r="M208">
        <f t="shared" si="39"/>
        <v>-1.5896308827035743</v>
      </c>
      <c r="N208">
        <f t="shared" si="46"/>
        <v>76.376934518815801</v>
      </c>
      <c r="O208">
        <f t="shared" si="47"/>
        <v>7.1672848054779914E-2</v>
      </c>
      <c r="R208" s="1">
        <v>49</v>
      </c>
      <c r="S208">
        <v>2634.1806849241002</v>
      </c>
      <c r="T208">
        <v>2674.5229797361999</v>
      </c>
      <c r="U208">
        <f t="shared" si="40"/>
        <v>1.1633121390224426</v>
      </c>
      <c r="V208">
        <f t="shared" si="41"/>
        <v>2.1313069748879883E-4</v>
      </c>
      <c r="W208">
        <f t="shared" si="42"/>
        <v>8.0889610779007128</v>
      </c>
      <c r="AA208" s="1">
        <f t="shared" si="43"/>
        <v>0.82653561543243659</v>
      </c>
      <c r="AB208" s="1">
        <f t="shared" si="44"/>
        <v>6.2952168742190037E-5</v>
      </c>
      <c r="AC208" s="1">
        <f t="shared" si="45"/>
        <v>2.324281884419932</v>
      </c>
    </row>
    <row r="209" spans="1:29" x14ac:dyDescent="0.25">
      <c r="A209">
        <v>20191023</v>
      </c>
      <c r="B209">
        <v>0.25</v>
      </c>
      <c r="C209">
        <v>-0.09</v>
      </c>
      <c r="D209">
        <v>0.27</v>
      </c>
      <c r="E209">
        <v>7.0000000000000001E-3</v>
      </c>
      <c r="G209" s="1">
        <f t="shared" si="36"/>
        <v>20191023</v>
      </c>
      <c r="H209" s="1">
        <v>50</v>
      </c>
      <c r="I209">
        <v>1712.80000376679</v>
      </c>
      <c r="J209">
        <v>1691.5600016118999</v>
      </c>
      <c r="K209">
        <f t="shared" si="37"/>
        <v>0.42480004309780273</v>
      </c>
      <c r="L209">
        <f t="shared" si="38"/>
        <v>1.2556458023747536E-4</v>
      </c>
      <c r="M209">
        <f t="shared" si="39"/>
        <v>4.6894533421458551</v>
      </c>
      <c r="N209">
        <f t="shared" si="46"/>
        <v>34.256000075335798</v>
      </c>
      <c r="O209">
        <f t="shared" si="47"/>
        <v>-0.55148762789246697</v>
      </c>
      <c r="R209" s="1">
        <v>50</v>
      </c>
      <c r="S209">
        <v>3347.0975322721902</v>
      </c>
      <c r="T209">
        <v>3345.4875106813902</v>
      </c>
      <c r="U209">
        <f t="shared" si="40"/>
        <v>-0.28220043181599974</v>
      </c>
      <c r="V209">
        <f t="shared" si="41"/>
        <v>-4.2176279378565472E-5</v>
      </c>
      <c r="W209">
        <f t="shared" si="42"/>
        <v>-1.5276774485501909</v>
      </c>
      <c r="AA209" s="1">
        <f t="shared" si="43"/>
        <v>0.14259961128180298</v>
      </c>
      <c r="AB209" s="1">
        <f t="shared" si="44"/>
        <v>1.4155079035265995E-5</v>
      </c>
      <c r="AC209" s="1">
        <f t="shared" si="45"/>
        <v>0.51799370054053107</v>
      </c>
    </row>
    <row r="210" spans="1:29" x14ac:dyDescent="0.25">
      <c r="A210">
        <v>20191024</v>
      </c>
      <c r="B210">
        <v>0.26</v>
      </c>
      <c r="C210">
        <v>-0.26</v>
      </c>
      <c r="D210">
        <v>-0.88</v>
      </c>
      <c r="E210">
        <v>7.0000000000000001E-3</v>
      </c>
      <c r="G210" s="1">
        <f t="shared" si="36"/>
        <v>20191024</v>
      </c>
      <c r="H210" s="1">
        <v>50</v>
      </c>
      <c r="I210">
        <v>4452.0609884261003</v>
      </c>
      <c r="J210">
        <v>4411.0333580971001</v>
      </c>
      <c r="K210">
        <f t="shared" si="37"/>
        <v>0.82055260658000406</v>
      </c>
      <c r="L210">
        <f t="shared" si="38"/>
        <v>9.30113807769963E-5</v>
      </c>
      <c r="M210">
        <f t="shared" si="39"/>
        <v>3.4530370313130776</v>
      </c>
      <c r="N210">
        <f t="shared" si="46"/>
        <v>89.041219768522012</v>
      </c>
      <c r="O210">
        <f t="shared" si="47"/>
        <v>1.599288287386226</v>
      </c>
      <c r="R210" s="1">
        <v>50</v>
      </c>
      <c r="S210">
        <v>2423.2518303392999</v>
      </c>
      <c r="T210">
        <v>2465.8309226034999</v>
      </c>
      <c r="U210">
        <f t="shared" si="40"/>
        <v>0.59158184528399937</v>
      </c>
      <c r="V210">
        <f t="shared" si="41"/>
        <v>1.1995588178028628E-4</v>
      </c>
      <c r="W210">
        <f t="shared" si="42"/>
        <v>4.4753811929844067</v>
      </c>
      <c r="AA210" s="1">
        <f t="shared" si="43"/>
        <v>1.4121344518640035</v>
      </c>
      <c r="AB210" s="1">
        <f t="shared" si="44"/>
        <v>1.0267284580757629E-4</v>
      </c>
      <c r="AC210" s="1">
        <f t="shared" si="45"/>
        <v>3.8184656117227211</v>
      </c>
    </row>
    <row r="211" spans="1:29" x14ac:dyDescent="0.25">
      <c r="A211">
        <v>20191025</v>
      </c>
      <c r="B211">
        <v>0.5</v>
      </c>
      <c r="C211">
        <v>0.28000000000000003</v>
      </c>
      <c r="D211">
        <v>0.1</v>
      </c>
      <c r="E211">
        <v>7.0000000000000001E-3</v>
      </c>
      <c r="G211" s="1">
        <f t="shared" si="36"/>
        <v>20191025</v>
      </c>
      <c r="H211" s="1">
        <v>50</v>
      </c>
      <c r="I211">
        <v>2501.7650074958001</v>
      </c>
      <c r="J211">
        <v>2454.6700109243002</v>
      </c>
      <c r="K211">
        <f t="shared" si="37"/>
        <v>0.94189993142999806</v>
      </c>
      <c r="L211">
        <f t="shared" si="38"/>
        <v>1.9185876864062225E-4</v>
      </c>
      <c r="M211">
        <f t="shared" si="39"/>
        <v>7.25314910000876</v>
      </c>
      <c r="N211">
        <f t="shared" si="46"/>
        <v>50.035300149916004</v>
      </c>
      <c r="O211">
        <f t="shared" si="47"/>
        <v>-0.43806587241289607</v>
      </c>
      <c r="R211" s="1">
        <v>50</v>
      </c>
      <c r="S211">
        <v>3442.4672420023999</v>
      </c>
      <c r="T211">
        <v>3440.2180970906002</v>
      </c>
      <c r="U211">
        <f t="shared" si="40"/>
        <v>-0.54498289823599411</v>
      </c>
      <c r="V211">
        <f t="shared" si="41"/>
        <v>-7.9207608770049672E-5</v>
      </c>
      <c r="W211">
        <f t="shared" si="42"/>
        <v>-2.849797157741274</v>
      </c>
      <c r="AA211" s="1">
        <f t="shared" si="43"/>
        <v>0.39691703319400395</v>
      </c>
      <c r="AB211" s="1">
        <f t="shared" si="44"/>
        <v>3.3666205865242916E-5</v>
      </c>
      <c r="AC211" s="1">
        <f t="shared" si="45"/>
        <v>1.2363765443879959</v>
      </c>
    </row>
    <row r="212" spans="1:29" x14ac:dyDescent="0.25">
      <c r="A212">
        <v>20191028</v>
      </c>
      <c r="B212">
        <v>0.62</v>
      </c>
      <c r="C212">
        <v>0.28000000000000003</v>
      </c>
      <c r="D212">
        <v>-0.26</v>
      </c>
      <c r="E212">
        <v>7.0000000000000001E-3</v>
      </c>
      <c r="G212" s="1">
        <f t="shared" si="36"/>
        <v>20191028</v>
      </c>
      <c r="H212" s="1">
        <v>50</v>
      </c>
      <c r="I212">
        <v>4463.7616629601998</v>
      </c>
      <c r="J212">
        <v>4406.7849824426903</v>
      </c>
      <c r="K212">
        <f t="shared" si="37"/>
        <v>1.1395336103501905</v>
      </c>
      <c r="L212">
        <f t="shared" si="38"/>
        <v>1.2929308043054831E-4</v>
      </c>
      <c r="M212">
        <f t="shared" si="39"/>
        <v>4.8320043001878199</v>
      </c>
      <c r="N212">
        <f t="shared" si="46"/>
        <v>89.275233259204001</v>
      </c>
      <c r="O212">
        <f t="shared" si="47"/>
        <v>0.78424498287643174</v>
      </c>
      <c r="R212" s="1">
        <v>50</v>
      </c>
      <c r="S212">
        <v>2571.8757590646001</v>
      </c>
      <c r="T212">
        <v>2621.91230487859</v>
      </c>
      <c r="U212">
        <f t="shared" si="40"/>
        <v>0.38073091627979927</v>
      </c>
      <c r="V212">
        <f t="shared" si="41"/>
        <v>7.2605577915663607E-5</v>
      </c>
      <c r="W212">
        <f t="shared" si="42"/>
        <v>2.685432317112002</v>
      </c>
      <c r="AA212" s="1">
        <f t="shared" si="43"/>
        <v>1.5202645266299899</v>
      </c>
      <c r="AB212" s="1">
        <f t="shared" si="44"/>
        <v>1.0814696269337989E-4</v>
      </c>
      <c r="AC212" s="1">
        <f t="shared" si="45"/>
        <v>4.0260858372191288</v>
      </c>
    </row>
    <row r="213" spans="1:29" x14ac:dyDescent="0.25">
      <c r="A213">
        <v>20191029</v>
      </c>
      <c r="B213">
        <v>-0.13</v>
      </c>
      <c r="C213">
        <v>0.3</v>
      </c>
      <c r="D213">
        <v>0.5</v>
      </c>
      <c r="E213">
        <v>7.0000000000000001E-3</v>
      </c>
      <c r="G213" s="1">
        <f t="shared" si="36"/>
        <v>20191029</v>
      </c>
      <c r="H213" s="1">
        <v>50</v>
      </c>
      <c r="I213">
        <v>5911.4806625840902</v>
      </c>
      <c r="J213">
        <v>5866.2078938482</v>
      </c>
      <c r="K213">
        <f t="shared" si="37"/>
        <v>0.90545537471780335</v>
      </c>
      <c r="L213">
        <f t="shared" si="38"/>
        <v>7.7175527282909642E-5</v>
      </c>
      <c r="M213">
        <f t="shared" si="39"/>
        <v>2.8568449386637162</v>
      </c>
      <c r="N213">
        <f t="shared" si="46"/>
        <v>118.2296132516818</v>
      </c>
      <c r="O213">
        <f t="shared" si="47"/>
        <v>0.32432712786547313</v>
      </c>
      <c r="R213" s="1">
        <v>50</v>
      </c>
      <c r="S213">
        <v>2857.5600321294</v>
      </c>
      <c r="T213">
        <v>2837.4600107667902</v>
      </c>
      <c r="U213">
        <f t="shared" si="40"/>
        <v>-0.27200042725219647</v>
      </c>
      <c r="V213">
        <f t="shared" si="41"/>
        <v>-4.7930266192313943E-5</v>
      </c>
      <c r="W213">
        <f t="shared" si="42"/>
        <v>-1.7342818076351407</v>
      </c>
      <c r="AA213" s="1">
        <f t="shared" si="43"/>
        <v>0.63345494746560682</v>
      </c>
      <c r="AB213" s="1">
        <f t="shared" si="44"/>
        <v>3.6390114742873334E-5</v>
      </c>
      <c r="AC213" s="1">
        <f t="shared" si="45"/>
        <v>1.337074980006081</v>
      </c>
    </row>
    <row r="214" spans="1:29" x14ac:dyDescent="0.25">
      <c r="A214">
        <v>20191030</v>
      </c>
      <c r="B214">
        <v>0.27</v>
      </c>
      <c r="C214">
        <v>-0.37</v>
      </c>
      <c r="D214">
        <v>-1.18</v>
      </c>
      <c r="E214">
        <v>7.0000000000000001E-3</v>
      </c>
      <c r="G214" s="1">
        <f t="shared" si="36"/>
        <v>20191030</v>
      </c>
      <c r="H214" s="1">
        <v>50</v>
      </c>
      <c r="I214">
        <v>4495.4071996209896</v>
      </c>
      <c r="J214">
        <v>4490.3805985445997</v>
      </c>
      <c r="K214">
        <f t="shared" si="37"/>
        <v>0.10053202152779704</v>
      </c>
      <c r="L214">
        <f t="shared" si="38"/>
        <v>1.1194153738369193E-5</v>
      </c>
      <c r="M214">
        <f t="shared" si="39"/>
        <v>0.40942016831786443</v>
      </c>
      <c r="N214">
        <f t="shared" si="46"/>
        <v>89.908143992419795</v>
      </c>
      <c r="O214">
        <f t="shared" si="47"/>
        <v>-0.23954632414277255</v>
      </c>
      <c r="R214" s="1">
        <v>50</v>
      </c>
      <c r="S214">
        <v>1969.8606586456899</v>
      </c>
      <c r="T214">
        <v>2007.9329929353</v>
      </c>
      <c r="U214">
        <f t="shared" si="40"/>
        <v>0.49144668579220252</v>
      </c>
      <c r="V214">
        <f t="shared" si="41"/>
        <v>1.2237626641957319E-4</v>
      </c>
      <c r="W214">
        <f t="shared" si="42"/>
        <v>4.5677085547431995</v>
      </c>
      <c r="AA214" s="1">
        <f t="shared" si="43"/>
        <v>0.59197870731999958</v>
      </c>
      <c r="AB214" s="1">
        <f t="shared" si="44"/>
        <v>4.5548641119455795E-5</v>
      </c>
      <c r="AC214" s="1">
        <f t="shared" si="45"/>
        <v>1.6763837640759949</v>
      </c>
    </row>
    <row r="215" spans="1:29" x14ac:dyDescent="0.25">
      <c r="A215">
        <v>20191031</v>
      </c>
      <c r="B215">
        <v>-0.38</v>
      </c>
      <c r="C215">
        <v>-0.26</v>
      </c>
      <c r="D215">
        <v>-0.45</v>
      </c>
      <c r="E215">
        <v>7.0000000000000001E-3</v>
      </c>
      <c r="G215" s="1">
        <f t="shared" si="36"/>
        <v>20191031</v>
      </c>
      <c r="H215" s="1">
        <v>50</v>
      </c>
      <c r="I215">
        <v>4051.3815536502002</v>
      </c>
      <c r="J215">
        <v>3989.8642317058898</v>
      </c>
      <c r="K215">
        <f t="shared" si="37"/>
        <v>1.2303464388862084</v>
      </c>
      <c r="L215">
        <f t="shared" si="38"/>
        <v>1.5418399818083116E-4</v>
      </c>
      <c r="M215">
        <f t="shared" si="39"/>
        <v>5.7886258235516186</v>
      </c>
      <c r="N215">
        <f t="shared" si="46"/>
        <v>81.027631073004002</v>
      </c>
      <c r="O215">
        <f t="shared" si="47"/>
        <v>-9.8773175877866159E-2</v>
      </c>
      <c r="R215" s="1">
        <v>49</v>
      </c>
      <c r="S215">
        <v>2007.6399941442901</v>
      </c>
      <c r="T215">
        <v>2002.8900115490901</v>
      </c>
      <c r="U215">
        <f t="shared" si="40"/>
        <v>0.28306157968979628</v>
      </c>
      <c r="V215">
        <f t="shared" si="41"/>
        <v>6.9250020344714604E-5</v>
      </c>
      <c r="W215">
        <f t="shared" si="42"/>
        <v>2.5597513016629936</v>
      </c>
      <c r="AA215" s="1">
        <f t="shared" si="43"/>
        <v>1.5134080185760048</v>
      </c>
      <c r="AB215" s="1">
        <f t="shared" si="44"/>
        <v>1.2541439660254284E-4</v>
      </c>
      <c r="AC215" s="1">
        <f t="shared" si="45"/>
        <v>4.6837154548958981</v>
      </c>
    </row>
    <row r="216" spans="1:29" x14ac:dyDescent="0.25">
      <c r="A216">
        <v>20191101</v>
      </c>
      <c r="B216">
        <v>1.08</v>
      </c>
      <c r="C216">
        <v>0.48</v>
      </c>
      <c r="D216">
        <v>0.85</v>
      </c>
      <c r="E216">
        <v>6.0000000000000001E-3</v>
      </c>
      <c r="G216" s="1">
        <f t="shared" si="36"/>
        <v>20191101</v>
      </c>
      <c r="H216" s="1">
        <v>50</v>
      </c>
      <c r="I216">
        <v>2349.8199958799901</v>
      </c>
      <c r="J216">
        <v>2258.5300030709</v>
      </c>
      <c r="K216">
        <f t="shared" si="37"/>
        <v>1.8257998561818021</v>
      </c>
      <c r="L216">
        <f t="shared" si="38"/>
        <v>4.0420093018451851E-4</v>
      </c>
      <c r="M216">
        <f t="shared" si="39"/>
        <v>15.89373770222673</v>
      </c>
      <c r="N216">
        <f t="shared" si="46"/>
        <v>46.996399917599803</v>
      </c>
      <c r="O216">
        <f t="shared" si="47"/>
        <v>-0.41999538558325689</v>
      </c>
      <c r="R216" s="1">
        <v>50</v>
      </c>
      <c r="S216">
        <v>2761.1994191411</v>
      </c>
      <c r="T216">
        <v>2730.7135399580002</v>
      </c>
      <c r="U216">
        <f t="shared" si="40"/>
        <v>-1.6897175836619955</v>
      </c>
      <c r="V216">
        <f t="shared" si="41"/>
        <v>-3.0939121935287002E-4</v>
      </c>
      <c r="W216">
        <f t="shared" si="42"/>
        <v>-10.680045471539557</v>
      </c>
      <c r="AA216" s="1">
        <f t="shared" si="43"/>
        <v>0.13608227251980654</v>
      </c>
      <c r="AB216" s="1">
        <f t="shared" si="44"/>
        <v>1.3637565629557632E-5</v>
      </c>
      <c r="AC216" s="1">
        <f t="shared" si="45"/>
        <v>0.49900867310699315</v>
      </c>
    </row>
    <row r="217" spans="1:29" x14ac:dyDescent="0.25">
      <c r="A217">
        <v>20191104</v>
      </c>
      <c r="B217">
        <v>0.4</v>
      </c>
      <c r="C217">
        <v>0.01</v>
      </c>
      <c r="D217">
        <v>1.38</v>
      </c>
      <c r="E217">
        <v>6.0000000000000001E-3</v>
      </c>
      <c r="G217" s="1">
        <f t="shared" si="36"/>
        <v>20191104</v>
      </c>
      <c r="H217" s="1">
        <v>50</v>
      </c>
      <c r="I217">
        <v>2551.0209581854001</v>
      </c>
      <c r="J217">
        <v>2514.7911497353002</v>
      </c>
      <c r="K217">
        <f t="shared" si="37"/>
        <v>0.72459616900199764</v>
      </c>
      <c r="L217">
        <f t="shared" si="38"/>
        <v>1.4406686795407774E-4</v>
      </c>
      <c r="M217">
        <f t="shared" si="39"/>
        <v>5.3987530423611263</v>
      </c>
      <c r="N217">
        <f t="shared" si="46"/>
        <v>51.020419163707999</v>
      </c>
      <c r="O217">
        <f t="shared" si="47"/>
        <v>8.5623989351601981E-2</v>
      </c>
      <c r="R217" s="1">
        <v>50</v>
      </c>
      <c r="S217">
        <v>4164.1048989293904</v>
      </c>
      <c r="T217">
        <v>4186.7317303419004</v>
      </c>
      <c r="U217">
        <f t="shared" si="40"/>
        <v>5.2536628250200001E-2</v>
      </c>
      <c r="V217">
        <f t="shared" si="41"/>
        <v>6.2741813464496456E-6</v>
      </c>
      <c r="W217">
        <f t="shared" si="42"/>
        <v>0.22926932181845938</v>
      </c>
      <c r="AA217" s="1">
        <f t="shared" si="43"/>
        <v>0.77713279725219764</v>
      </c>
      <c r="AB217" s="1">
        <f t="shared" si="44"/>
        <v>5.7981805864046019E-5</v>
      </c>
      <c r="AC217" s="1">
        <f t="shared" si="45"/>
        <v>2.1388264577549165</v>
      </c>
    </row>
    <row r="218" spans="1:29" x14ac:dyDescent="0.25">
      <c r="A218">
        <v>20191105</v>
      </c>
      <c r="B218">
        <v>-0.03</v>
      </c>
      <c r="C218">
        <v>0.24</v>
      </c>
      <c r="D218">
        <v>0.45</v>
      </c>
      <c r="E218">
        <v>6.0000000000000001E-3</v>
      </c>
      <c r="G218" s="1">
        <f t="shared" si="36"/>
        <v>20191105</v>
      </c>
      <c r="H218" s="1">
        <v>50</v>
      </c>
      <c r="I218">
        <v>5239.9200100898997</v>
      </c>
      <c r="J218">
        <v>5213.0899965761</v>
      </c>
      <c r="K218">
        <f t="shared" si="37"/>
        <v>0.53660027027599422</v>
      </c>
      <c r="L218">
        <f t="shared" si="38"/>
        <v>5.1466622543292692E-5</v>
      </c>
      <c r="M218">
        <f t="shared" si="39"/>
        <v>1.896237880269247</v>
      </c>
      <c r="N218">
        <f t="shared" si="46"/>
        <v>104.79840020179799</v>
      </c>
      <c r="O218">
        <f t="shared" si="47"/>
        <v>1.0540482010846257</v>
      </c>
      <c r="R218" s="1">
        <v>50</v>
      </c>
      <c r="S218">
        <v>2478.699989796</v>
      </c>
      <c r="T218">
        <v>2495.5899877547899</v>
      </c>
      <c r="U218">
        <f t="shared" si="40"/>
        <v>0.36779995917579977</v>
      </c>
      <c r="V218">
        <f t="shared" si="41"/>
        <v>7.3689981323153724E-5</v>
      </c>
      <c r="W218">
        <f t="shared" si="42"/>
        <v>2.7260810256854118</v>
      </c>
      <c r="AA218" s="1">
        <f t="shared" si="43"/>
        <v>0.90440022945179399</v>
      </c>
      <c r="AB218" s="1">
        <f t="shared" si="44"/>
        <v>5.8661160619595714E-5</v>
      </c>
      <c r="AC218" s="1">
        <f t="shared" si="45"/>
        <v>2.1641549222921608</v>
      </c>
    </row>
    <row r="219" spans="1:29" x14ac:dyDescent="0.25">
      <c r="A219">
        <v>20191106</v>
      </c>
      <c r="B219">
        <v>-0.05</v>
      </c>
      <c r="C219">
        <v>-0.71</v>
      </c>
      <c r="D219">
        <v>0.2</v>
      </c>
      <c r="E219">
        <v>6.0000000000000001E-3</v>
      </c>
      <c r="G219" s="1">
        <f t="shared" si="36"/>
        <v>20191106</v>
      </c>
      <c r="H219" s="1">
        <v>50</v>
      </c>
      <c r="I219">
        <v>7410.0000587702998</v>
      </c>
      <c r="J219">
        <v>7289.3798711892996</v>
      </c>
      <c r="K219">
        <f t="shared" si="37"/>
        <v>2.4124037516200043</v>
      </c>
      <c r="L219">
        <f t="shared" si="38"/>
        <v>1.6547386706754303E-4</v>
      </c>
      <c r="M219">
        <f t="shared" si="39"/>
        <v>6.2253893021617213</v>
      </c>
      <c r="N219">
        <f t="shared" si="46"/>
        <v>148.20000117540599</v>
      </c>
      <c r="O219">
        <f t="shared" si="47"/>
        <v>0.41414373587797737</v>
      </c>
      <c r="R219" s="1">
        <v>50</v>
      </c>
      <c r="S219">
        <v>1254.9285296800001</v>
      </c>
      <c r="T219">
        <v>1241.2260731465001</v>
      </c>
      <c r="U219">
        <f t="shared" si="40"/>
        <v>-0.22404913067000054</v>
      </c>
      <c r="V219">
        <f t="shared" si="41"/>
        <v>-9.0253151910528866E-5</v>
      </c>
      <c r="W219">
        <f t="shared" si="42"/>
        <v>-3.2407147507356737</v>
      </c>
      <c r="AA219" s="1">
        <f t="shared" si="43"/>
        <v>2.1883546209500038</v>
      </c>
      <c r="AB219" s="1">
        <f t="shared" si="44"/>
        <v>1.2826489907220718E-4</v>
      </c>
      <c r="AC219" s="1">
        <f t="shared" si="45"/>
        <v>4.7926747412921467</v>
      </c>
    </row>
    <row r="220" spans="1:29" x14ac:dyDescent="0.25">
      <c r="A220">
        <v>20191107</v>
      </c>
      <c r="B220">
        <v>0.38</v>
      </c>
      <c r="C220">
        <v>-0.14000000000000001</v>
      </c>
      <c r="D220">
        <v>0.5</v>
      </c>
      <c r="E220">
        <v>6.0000000000000001E-3</v>
      </c>
      <c r="G220" s="1">
        <f t="shared" si="36"/>
        <v>20191107</v>
      </c>
      <c r="H220" s="1">
        <v>50</v>
      </c>
      <c r="I220">
        <v>2154.0350809094002</v>
      </c>
      <c r="J220">
        <v>2159.0719126465001</v>
      </c>
      <c r="K220">
        <f t="shared" si="37"/>
        <v>-0.10073663474199748</v>
      </c>
      <c r="L220">
        <f t="shared" si="38"/>
        <v>-2.3328689089035186E-5</v>
      </c>
      <c r="M220">
        <f t="shared" si="39"/>
        <v>-0.84789203057863416</v>
      </c>
      <c r="N220">
        <f t="shared" si="46"/>
        <v>43.080701618188002</v>
      </c>
      <c r="O220">
        <f t="shared" si="47"/>
        <v>-0.70930700893046073</v>
      </c>
      <c r="R220" s="1">
        <v>50</v>
      </c>
      <c r="S220">
        <v>1307.8689280156</v>
      </c>
      <c r="T220">
        <v>1342.4578567742999</v>
      </c>
      <c r="U220">
        <f t="shared" si="40"/>
        <v>0.31177857517399843</v>
      </c>
      <c r="V220">
        <f t="shared" si="41"/>
        <v>1.161222952365707E-4</v>
      </c>
      <c r="W220">
        <f t="shared" si="42"/>
        <v>4.3293125259224574</v>
      </c>
      <c r="AA220" s="1">
        <f t="shared" si="43"/>
        <v>0.21104194043200095</v>
      </c>
      <c r="AB220" s="1">
        <f t="shared" si="44"/>
        <v>3.0135677022518947E-5</v>
      </c>
      <c r="AC220" s="1">
        <f t="shared" si="45"/>
        <v>1.1060071703530516</v>
      </c>
    </row>
    <row r="221" spans="1:29" x14ac:dyDescent="0.25">
      <c r="A221">
        <v>20191108</v>
      </c>
      <c r="B221">
        <v>0.31</v>
      </c>
      <c r="C221">
        <v>0.06</v>
      </c>
      <c r="D221">
        <v>-0.35</v>
      </c>
      <c r="E221">
        <v>6.0000000000000001E-3</v>
      </c>
      <c r="G221" s="1">
        <f t="shared" si="36"/>
        <v>20191108</v>
      </c>
      <c r="H221" s="1">
        <v>50</v>
      </c>
      <c r="I221">
        <v>3469.0500113963899</v>
      </c>
      <c r="J221">
        <v>3439.1299886705001</v>
      </c>
      <c r="K221">
        <f t="shared" si="37"/>
        <v>0.59840045451779589</v>
      </c>
      <c r="L221">
        <f t="shared" si="38"/>
        <v>8.699881314301902E-5</v>
      </c>
      <c r="M221">
        <f t="shared" si="39"/>
        <v>3.2262696534743229</v>
      </c>
      <c r="N221">
        <f t="shared" si="46"/>
        <v>69.3810002279278</v>
      </c>
      <c r="O221">
        <f t="shared" si="47"/>
        <v>0.61048909655260175</v>
      </c>
      <c r="R221" s="1">
        <v>50</v>
      </c>
      <c r="S221">
        <v>3032.4999988078998</v>
      </c>
      <c r="T221">
        <v>3027.4899920820999</v>
      </c>
      <c r="U221">
        <f t="shared" si="40"/>
        <v>-0.41020013451599879</v>
      </c>
      <c r="V221">
        <f t="shared" si="41"/>
        <v>-6.7745910901243197E-5</v>
      </c>
      <c r="W221">
        <f t="shared" si="42"/>
        <v>-2.4424860372872725</v>
      </c>
      <c r="AA221" s="1">
        <f t="shared" si="43"/>
        <v>0.18820032000179709</v>
      </c>
      <c r="AB221" s="1">
        <f t="shared" si="44"/>
        <v>1.4551676189567423E-5</v>
      </c>
      <c r="AC221" s="1">
        <f t="shared" si="45"/>
        <v>0.53254532472364335</v>
      </c>
    </row>
    <row r="222" spans="1:29" x14ac:dyDescent="0.25">
      <c r="A222">
        <v>20191111</v>
      </c>
      <c r="B222">
        <v>-0.19</v>
      </c>
      <c r="C222">
        <v>0</v>
      </c>
      <c r="D222">
        <v>-0.19</v>
      </c>
      <c r="E222">
        <v>6.0000000000000001E-3</v>
      </c>
      <c r="G222" s="1">
        <f t="shared" si="36"/>
        <v>20191111</v>
      </c>
      <c r="H222" s="1">
        <v>50</v>
      </c>
      <c r="I222">
        <v>4048.3173593584002</v>
      </c>
      <c r="J222">
        <v>4011.2259632347</v>
      </c>
      <c r="K222">
        <f t="shared" si="37"/>
        <v>0.74182792247400353</v>
      </c>
      <c r="L222">
        <f t="shared" si="38"/>
        <v>9.2468976975281745E-5</v>
      </c>
      <c r="M222">
        <f t="shared" si="39"/>
        <v>3.4325595954839194</v>
      </c>
      <c r="N222">
        <f t="shared" si="46"/>
        <v>80.966347187167997</v>
      </c>
      <c r="O222">
        <f t="shared" si="47"/>
        <v>0.16698155000908699</v>
      </c>
      <c r="R222" s="1">
        <v>50</v>
      </c>
      <c r="S222">
        <v>2000.3315833803999</v>
      </c>
      <c r="T222">
        <v>2015.6311738489001</v>
      </c>
      <c r="U222">
        <f t="shared" si="40"/>
        <v>0.49599180937000253</v>
      </c>
      <c r="V222">
        <f t="shared" si="41"/>
        <v>1.230363510460332E-4</v>
      </c>
      <c r="W222">
        <f t="shared" si="42"/>
        <v>4.592902089118911</v>
      </c>
      <c r="AA222" s="1">
        <f t="shared" si="43"/>
        <v>1.2378197318440061</v>
      </c>
      <c r="AB222" s="1">
        <f t="shared" si="44"/>
        <v>1.0269197557609503E-4</v>
      </c>
      <c r="AC222" s="1">
        <f t="shared" si="45"/>
        <v>3.8191904382979258</v>
      </c>
    </row>
    <row r="223" spans="1:29" x14ac:dyDescent="0.25">
      <c r="A223">
        <v>20191112</v>
      </c>
      <c r="B223">
        <v>0.16</v>
      </c>
      <c r="C223">
        <v>-0.1</v>
      </c>
      <c r="D223">
        <v>-0.19</v>
      </c>
      <c r="E223">
        <v>6.0000000000000001E-3</v>
      </c>
      <c r="G223" s="1">
        <f t="shared" si="36"/>
        <v>20191112</v>
      </c>
      <c r="H223" s="1">
        <v>50</v>
      </c>
      <c r="I223">
        <v>2616.0769969521998</v>
      </c>
      <c r="J223">
        <v>2594.6609837412998</v>
      </c>
      <c r="K223">
        <f t="shared" si="37"/>
        <v>0.4283202642180004</v>
      </c>
      <c r="L223">
        <f t="shared" si="38"/>
        <v>8.2538772290859317E-5</v>
      </c>
      <c r="M223">
        <f t="shared" si="39"/>
        <v>3.0583769965041974</v>
      </c>
      <c r="N223">
        <f t="shared" si="46"/>
        <v>52.321539939043994</v>
      </c>
      <c r="O223">
        <f t="shared" si="47"/>
        <v>-0.353786582243935</v>
      </c>
      <c r="R223" s="1">
        <v>50</v>
      </c>
      <c r="S223">
        <v>1258.7214627265</v>
      </c>
      <c r="T223">
        <v>1271.7087169885999</v>
      </c>
      <c r="U223">
        <f t="shared" si="40"/>
        <v>9.9745085241997905E-2</v>
      </c>
      <c r="V223">
        <f t="shared" si="41"/>
        <v>3.921695428737556E-5</v>
      </c>
      <c r="W223">
        <f t="shared" si="42"/>
        <v>1.4416842164131971</v>
      </c>
      <c r="AA223" s="1">
        <f t="shared" si="43"/>
        <v>0.52806534945999828</v>
      </c>
      <c r="AB223" s="1">
        <f t="shared" si="44"/>
        <v>6.8289557173012869E-5</v>
      </c>
      <c r="AC223" s="1">
        <f t="shared" si="45"/>
        <v>2.5238057993205443</v>
      </c>
    </row>
    <row r="224" spans="1:29" x14ac:dyDescent="0.25">
      <c r="A224">
        <v>20191113</v>
      </c>
      <c r="B224">
        <v>0.01</v>
      </c>
      <c r="C224">
        <v>-0.22</v>
      </c>
      <c r="D224">
        <v>-0.82</v>
      </c>
      <c r="E224">
        <v>6.0000000000000001E-3</v>
      </c>
      <c r="G224" s="1">
        <f t="shared" si="36"/>
        <v>20191113</v>
      </c>
      <c r="H224" s="1">
        <v>50</v>
      </c>
      <c r="I224">
        <v>2956.5203849075901</v>
      </c>
      <c r="J224">
        <v>2940.1081387999998</v>
      </c>
      <c r="K224">
        <f t="shared" si="37"/>
        <v>0.32824492215180728</v>
      </c>
      <c r="L224">
        <f t="shared" si="38"/>
        <v>5.5821913116056311E-5</v>
      </c>
      <c r="M224">
        <f t="shared" si="39"/>
        <v>2.0583405153539847</v>
      </c>
      <c r="N224">
        <f t="shared" si="46"/>
        <v>59.130407698151799</v>
      </c>
      <c r="O224">
        <f t="shared" si="47"/>
        <v>0.13013507949193248</v>
      </c>
      <c r="R224" s="1">
        <v>49</v>
      </c>
      <c r="S224">
        <v>1883.5849813816999</v>
      </c>
      <c r="T224">
        <v>1902.8849787711999</v>
      </c>
      <c r="U224">
        <f t="shared" si="40"/>
        <v>0.38387749774489893</v>
      </c>
      <c r="V224">
        <f t="shared" si="41"/>
        <v>9.8849891608512893E-5</v>
      </c>
      <c r="W224">
        <f t="shared" si="42"/>
        <v>3.6737151790149358</v>
      </c>
      <c r="AA224" s="1">
        <f t="shared" si="43"/>
        <v>0.71212241989670622</v>
      </c>
      <c r="AB224" s="1">
        <f t="shared" si="44"/>
        <v>7.2936048967619721E-5</v>
      </c>
      <c r="AC224" s="1">
        <f t="shared" si="45"/>
        <v>2.6978182782012805</v>
      </c>
    </row>
    <row r="225" spans="1:29" x14ac:dyDescent="0.25">
      <c r="A225">
        <v>20191114</v>
      </c>
      <c r="B225">
        <v>7.0000000000000007E-2</v>
      </c>
      <c r="C225">
        <v>-0.1</v>
      </c>
      <c r="D225">
        <v>-0.27</v>
      </c>
      <c r="E225">
        <v>6.0000000000000001E-3</v>
      </c>
      <c r="G225" s="1">
        <f t="shared" si="36"/>
        <v>20191114</v>
      </c>
      <c r="H225" s="1">
        <v>42</v>
      </c>
      <c r="I225">
        <v>2740.559990749</v>
      </c>
      <c r="J225">
        <v>2706.6333338321001</v>
      </c>
      <c r="K225">
        <f t="shared" si="37"/>
        <v>0.80777754564047388</v>
      </c>
      <c r="L225">
        <f t="shared" si="38"/>
        <v>1.2534633521588213E-4</v>
      </c>
      <c r="M225">
        <f t="shared" si="39"/>
        <v>4.6811152178401816</v>
      </c>
      <c r="N225">
        <f t="shared" si="46"/>
        <v>65.251428351166666</v>
      </c>
      <c r="O225">
        <f t="shared" si="47"/>
        <v>0.10351730845931884</v>
      </c>
      <c r="R225" s="1">
        <v>50</v>
      </c>
      <c r="S225">
        <v>2467.3499127625</v>
      </c>
      <c r="T225">
        <v>2467.2293525934001</v>
      </c>
      <c r="U225">
        <f t="shared" si="40"/>
        <v>-7.2411203381998357E-2</v>
      </c>
      <c r="V225">
        <f t="shared" si="41"/>
        <v>-1.4674599121861965E-5</v>
      </c>
      <c r="W225">
        <f t="shared" si="42"/>
        <v>-0.53419487540599109</v>
      </c>
      <c r="AA225" s="1">
        <f t="shared" si="43"/>
        <v>0.73536634225847552</v>
      </c>
      <c r="AB225" s="1">
        <f t="shared" si="44"/>
        <v>6.4625866091720123E-5</v>
      </c>
      <c r="AC225" s="1">
        <f t="shared" si="45"/>
        <v>2.3868068482818749</v>
      </c>
    </row>
    <row r="226" spans="1:29" x14ac:dyDescent="0.25">
      <c r="A226">
        <v>20191115</v>
      </c>
      <c r="B226">
        <v>0.74</v>
      </c>
      <c r="C226">
        <v>-0.26</v>
      </c>
      <c r="D226">
        <v>-0.34</v>
      </c>
      <c r="E226">
        <v>6.0000000000000001E-3</v>
      </c>
      <c r="G226" s="1">
        <f t="shared" si="36"/>
        <v>20191115</v>
      </c>
      <c r="H226" s="1">
        <v>50</v>
      </c>
      <c r="I226">
        <v>5133.3558421132902</v>
      </c>
      <c r="J226">
        <v>5051.1650247572998</v>
      </c>
      <c r="K226">
        <f t="shared" si="37"/>
        <v>1.6438163471198095</v>
      </c>
      <c r="L226">
        <f t="shared" si="38"/>
        <v>1.6271655539494E-4</v>
      </c>
      <c r="M226">
        <f t="shared" si="39"/>
        <v>6.11855337864462</v>
      </c>
      <c r="N226">
        <f t="shared" si="46"/>
        <v>102.6671168422658</v>
      </c>
      <c r="O226">
        <f t="shared" si="47"/>
        <v>0.57340796112136228</v>
      </c>
      <c r="R226" s="1">
        <v>50</v>
      </c>
      <c r="S226">
        <v>2999.8299740849902</v>
      </c>
      <c r="T226">
        <v>2970.0999851074998</v>
      </c>
      <c r="U226">
        <f t="shared" si="40"/>
        <v>-1.3345997795498079</v>
      </c>
      <c r="V226">
        <f t="shared" si="41"/>
        <v>-2.2467253396210221E-4</v>
      </c>
      <c r="W226">
        <f t="shared" si="42"/>
        <v>-7.8741573275306287</v>
      </c>
      <c r="AA226" s="1">
        <f t="shared" si="43"/>
        <v>0.3092165675700016</v>
      </c>
      <c r="AB226" s="1">
        <f t="shared" si="44"/>
        <v>1.9274800619959413E-5</v>
      </c>
      <c r="AC226" s="1">
        <f t="shared" si="45"/>
        <v>0.70600398233362505</v>
      </c>
    </row>
    <row r="227" spans="1:29" x14ac:dyDescent="0.25">
      <c r="A227">
        <v>20191118</v>
      </c>
      <c r="B227">
        <v>0.02</v>
      </c>
      <c r="C227">
        <v>-0.35</v>
      </c>
      <c r="D227">
        <v>-0.51</v>
      </c>
      <c r="E227">
        <v>6.0000000000000001E-3</v>
      </c>
      <c r="G227" s="1">
        <f t="shared" si="36"/>
        <v>20191118</v>
      </c>
      <c r="H227" s="1">
        <v>50</v>
      </c>
      <c r="I227">
        <v>4440.41047924749</v>
      </c>
      <c r="J227">
        <v>4398.8274996579003</v>
      </c>
      <c r="K227">
        <f t="shared" si="37"/>
        <v>0.83165959179179483</v>
      </c>
      <c r="L227">
        <f t="shared" si="38"/>
        <v>9.4531962421403606E-5</v>
      </c>
      <c r="M227">
        <f t="shared" si="39"/>
        <v>3.5104652894441868</v>
      </c>
      <c r="N227">
        <f t="shared" si="46"/>
        <v>88.808209584949793</v>
      </c>
      <c r="O227">
        <f t="shared" si="47"/>
        <v>-0.13498876450001362</v>
      </c>
      <c r="R227" s="1">
        <v>50</v>
      </c>
      <c r="S227">
        <v>1862.2849998475999</v>
      </c>
      <c r="T227">
        <v>1885.5183293816999</v>
      </c>
      <c r="U227">
        <f t="shared" si="40"/>
        <v>0.44466659068199987</v>
      </c>
      <c r="V227">
        <f t="shared" si="41"/>
        <v>1.1791627367202925E-4</v>
      </c>
      <c r="W227">
        <f t="shared" si="42"/>
        <v>4.3976419546961187</v>
      </c>
      <c r="AA227" s="1">
        <f t="shared" si="43"/>
        <v>1.2763261824737948</v>
      </c>
      <c r="AB227" s="1">
        <f t="shared" si="44"/>
        <v>1.0154805426015585E-4</v>
      </c>
      <c r="AC227" s="1">
        <f t="shared" si="45"/>
        <v>3.7758561514295463</v>
      </c>
    </row>
    <row r="228" spans="1:29" x14ac:dyDescent="0.25">
      <c r="A228">
        <v>20191119</v>
      </c>
      <c r="B228">
        <v>0.02</v>
      </c>
      <c r="C228">
        <v>0.57999999999999996</v>
      </c>
      <c r="D228">
        <v>-0.96</v>
      </c>
      <c r="E228">
        <v>6.0000000000000001E-3</v>
      </c>
      <c r="G228" s="1">
        <f t="shared" si="36"/>
        <v>20191119</v>
      </c>
      <c r="H228" s="1">
        <v>50</v>
      </c>
      <c r="I228">
        <v>3624.5949024259899</v>
      </c>
      <c r="J228">
        <v>3611.2582133413898</v>
      </c>
      <c r="K228">
        <f t="shared" si="37"/>
        <v>0.26673378169200079</v>
      </c>
      <c r="L228">
        <f t="shared" si="38"/>
        <v>3.6930865356924993E-5</v>
      </c>
      <c r="M228">
        <f t="shared" si="39"/>
        <v>1.3570775218435971</v>
      </c>
      <c r="N228">
        <f t="shared" si="46"/>
        <v>72.491898048519801</v>
      </c>
      <c r="O228">
        <f t="shared" si="47"/>
        <v>-0.18372526157981561</v>
      </c>
      <c r="R228" s="1">
        <v>50</v>
      </c>
      <c r="S228">
        <v>2152.4726041996901</v>
      </c>
      <c r="T228">
        <v>2181.1492715961899</v>
      </c>
      <c r="U228">
        <f t="shared" si="40"/>
        <v>0.55353334792999698</v>
      </c>
      <c r="V228">
        <f t="shared" si="41"/>
        <v>1.2689029474927108E-4</v>
      </c>
      <c r="W228">
        <f t="shared" si="42"/>
        <v>4.7401169432703893</v>
      </c>
      <c r="AA228" s="1">
        <f t="shared" si="43"/>
        <v>0.82026712962199777</v>
      </c>
      <c r="AB228" s="1">
        <f t="shared" si="44"/>
        <v>7.0805371665840001E-5</v>
      </c>
      <c r="AC228" s="1">
        <f t="shared" si="45"/>
        <v>2.6179872546458371</v>
      </c>
    </row>
    <row r="229" spans="1:29" x14ac:dyDescent="0.25">
      <c r="A229">
        <v>20191120</v>
      </c>
      <c r="B229">
        <v>-0.33</v>
      </c>
      <c r="C229">
        <v>0</v>
      </c>
      <c r="D229">
        <v>-0.44</v>
      </c>
      <c r="E229">
        <v>6.0000000000000001E-3</v>
      </c>
      <c r="G229" s="1">
        <f t="shared" si="36"/>
        <v>20191120</v>
      </c>
      <c r="H229" s="1">
        <v>50</v>
      </c>
      <c r="I229">
        <v>3856.7399948832999</v>
      </c>
      <c r="J229">
        <v>3816.5075299738</v>
      </c>
      <c r="K229">
        <f t="shared" si="37"/>
        <v>0.80464929818999731</v>
      </c>
      <c r="L229">
        <f t="shared" si="38"/>
        <v>1.0541696719716956E-4</v>
      </c>
      <c r="M229">
        <f t="shared" si="39"/>
        <v>3.9224918985359736</v>
      </c>
      <c r="N229">
        <f t="shared" si="46"/>
        <v>77.134799897665999</v>
      </c>
      <c r="O229">
        <f t="shared" si="47"/>
        <v>6.4047182845711204E-2</v>
      </c>
      <c r="R229" s="1">
        <v>50</v>
      </c>
      <c r="S229">
        <v>2569.49552816189</v>
      </c>
      <c r="T229">
        <v>2594.1134285918902</v>
      </c>
      <c r="U229">
        <f t="shared" si="40"/>
        <v>0.82235800860000385</v>
      </c>
      <c r="V229">
        <f t="shared" si="41"/>
        <v>1.5850463582974236E-4</v>
      </c>
      <c r="W229">
        <f t="shared" si="42"/>
        <v>5.9555634488922315</v>
      </c>
      <c r="AA229" s="1">
        <f t="shared" si="43"/>
        <v>1.6270073067900013</v>
      </c>
      <c r="AB229" s="1">
        <f t="shared" si="44"/>
        <v>1.2689935322225223E-4</v>
      </c>
      <c r="AC229" s="1">
        <f t="shared" si="45"/>
        <v>4.740463206615031</v>
      </c>
    </row>
    <row r="230" spans="1:29" x14ac:dyDescent="0.25">
      <c r="A230">
        <v>20191121</v>
      </c>
      <c r="B230">
        <v>-0.14000000000000001</v>
      </c>
      <c r="C230">
        <v>-0.36</v>
      </c>
      <c r="D230">
        <v>0.13</v>
      </c>
      <c r="E230">
        <v>6.0000000000000001E-3</v>
      </c>
      <c r="G230" s="1">
        <f t="shared" si="36"/>
        <v>20191121</v>
      </c>
      <c r="H230" s="1">
        <v>36</v>
      </c>
      <c r="I230">
        <v>1802.7699691650901</v>
      </c>
      <c r="J230">
        <v>1790.1500076057901</v>
      </c>
      <c r="K230">
        <f t="shared" si="37"/>
        <v>0.35055448775833359</v>
      </c>
      <c r="L230">
        <f t="shared" si="38"/>
        <v>7.049667070179438E-5</v>
      </c>
      <c r="M230">
        <f t="shared" si="39"/>
        <v>2.6064261536561162</v>
      </c>
      <c r="N230">
        <f t="shared" si="46"/>
        <v>50.076943587919168</v>
      </c>
      <c r="O230">
        <f t="shared" si="47"/>
        <v>-0.35078662738017385</v>
      </c>
      <c r="R230" s="1">
        <v>50</v>
      </c>
      <c r="S230">
        <v>3638.9494774343998</v>
      </c>
      <c r="T230">
        <v>3665.4940391180999</v>
      </c>
      <c r="U230">
        <f t="shared" si="40"/>
        <v>0.67089123367400139</v>
      </c>
      <c r="V230">
        <f t="shared" si="41"/>
        <v>9.1514435232230591E-5</v>
      </c>
      <c r="W230">
        <f t="shared" si="42"/>
        <v>3.3965324821707776</v>
      </c>
      <c r="AA230" s="1">
        <f t="shared" si="43"/>
        <v>1.0214457214323349</v>
      </c>
      <c r="AB230" s="1">
        <f t="shared" si="44"/>
        <v>8.3019886933148167E-5</v>
      </c>
      <c r="AC230" s="1">
        <f t="shared" si="45"/>
        <v>3.0764748437537293</v>
      </c>
    </row>
    <row r="231" spans="1:29" x14ac:dyDescent="0.25">
      <c r="A231">
        <v>20191122</v>
      </c>
      <c r="B231">
        <v>0.24</v>
      </c>
      <c r="C231">
        <v>0.05</v>
      </c>
      <c r="D231">
        <v>0.22</v>
      </c>
      <c r="E231">
        <v>6.0000000000000001E-3</v>
      </c>
      <c r="G231" s="1">
        <f t="shared" si="36"/>
        <v>20191122</v>
      </c>
      <c r="H231" s="1">
        <v>43</v>
      </c>
      <c r="I231">
        <v>3902.0629935564998</v>
      </c>
      <c r="J231">
        <v>3877.5060065087</v>
      </c>
      <c r="K231">
        <f t="shared" si="37"/>
        <v>0.57109272204185568</v>
      </c>
      <c r="L231">
        <f t="shared" si="38"/>
        <v>6.3331912333801545E-5</v>
      </c>
      <c r="M231">
        <f t="shared" si="39"/>
        <v>2.3384647732488828</v>
      </c>
      <c r="N231">
        <f t="shared" si="46"/>
        <v>90.745651012941849</v>
      </c>
      <c r="O231">
        <f t="shared" si="47"/>
        <v>0.81212439320745244</v>
      </c>
      <c r="R231" s="1">
        <v>50</v>
      </c>
      <c r="S231">
        <v>2644.8353917003901</v>
      </c>
      <c r="T231">
        <v>2648.5846181512002</v>
      </c>
      <c r="U231">
        <f t="shared" si="40"/>
        <v>-0.16501547098379887</v>
      </c>
      <c r="V231">
        <f t="shared" si="41"/>
        <v>-3.1151632810392358E-5</v>
      </c>
      <c r="W231">
        <f t="shared" si="42"/>
        <v>-1.1306123002970958</v>
      </c>
      <c r="AA231" s="1">
        <f t="shared" si="43"/>
        <v>0.40607725105805681</v>
      </c>
      <c r="AB231" s="1">
        <f t="shared" si="44"/>
        <v>2.8367997708847093E-5</v>
      </c>
      <c r="AC231" s="1">
        <f t="shared" si="45"/>
        <v>1.0407962232690693</v>
      </c>
    </row>
    <row r="232" spans="1:29" x14ac:dyDescent="0.25">
      <c r="A232">
        <v>20191125</v>
      </c>
      <c r="B232">
        <v>0.92</v>
      </c>
      <c r="C232">
        <v>1.32</v>
      </c>
      <c r="D232">
        <v>-0.39</v>
      </c>
      <c r="E232">
        <v>6.0000000000000001E-3</v>
      </c>
      <c r="G232" s="1">
        <f t="shared" si="36"/>
        <v>20191125</v>
      </c>
      <c r="H232" s="1">
        <v>50</v>
      </c>
      <c r="I232">
        <v>3592.98498988149</v>
      </c>
      <c r="J232">
        <v>3558.3100104333998</v>
      </c>
      <c r="K232">
        <f t="shared" si="37"/>
        <v>0.69349958896180397</v>
      </c>
      <c r="L232">
        <f t="shared" si="38"/>
        <v>9.7447887751260908E-5</v>
      </c>
      <c r="M232">
        <f t="shared" si="39"/>
        <v>3.6206808588640893</v>
      </c>
      <c r="N232">
        <f t="shared" si="46"/>
        <v>71.859699797629801</v>
      </c>
      <c r="O232">
        <f t="shared" si="47"/>
        <v>-0.20811962892435032</v>
      </c>
      <c r="R232" s="1">
        <v>50</v>
      </c>
      <c r="S232">
        <v>2799.48434075659</v>
      </c>
      <c r="T232">
        <v>2803.2157239612002</v>
      </c>
      <c r="U232">
        <f t="shared" si="40"/>
        <v>-0.84537233590779581</v>
      </c>
      <c r="V232">
        <f t="shared" si="41"/>
        <v>-1.5078617187428006E-4</v>
      </c>
      <c r="W232">
        <f t="shared" si="42"/>
        <v>-5.3553754206742461</v>
      </c>
      <c r="AA232" s="1">
        <f t="shared" si="43"/>
        <v>-0.15187274694599184</v>
      </c>
      <c r="AB232" s="1">
        <f t="shared" si="44"/>
        <v>-1.1936817776659119E-5</v>
      </c>
      <c r="AC232" s="1">
        <f t="shared" si="45"/>
        <v>-0.43474866927026845</v>
      </c>
    </row>
    <row r="233" spans="1:29" x14ac:dyDescent="0.25">
      <c r="A233">
        <v>20191126</v>
      </c>
      <c r="B233">
        <v>0.19</v>
      </c>
      <c r="C233">
        <v>0.06</v>
      </c>
      <c r="D233">
        <v>-0.9</v>
      </c>
      <c r="E233">
        <v>6.0000000000000001E-3</v>
      </c>
      <c r="G233" s="1">
        <f t="shared" si="36"/>
        <v>20191126</v>
      </c>
      <c r="H233" s="1">
        <v>44</v>
      </c>
      <c r="I233">
        <v>3906.5551367994999</v>
      </c>
      <c r="J233">
        <v>3825.0486786366</v>
      </c>
      <c r="K233">
        <f t="shared" si="37"/>
        <v>1.8524195037022702</v>
      </c>
      <c r="L233">
        <f t="shared" si="38"/>
        <v>2.1308606768359362E-4</v>
      </c>
      <c r="M233">
        <f t="shared" si="39"/>
        <v>8.0872007113041988</v>
      </c>
      <c r="N233">
        <f t="shared" si="46"/>
        <v>88.785344018170449</v>
      </c>
      <c r="O233">
        <f t="shared" si="47"/>
        <v>0.23553736333725839</v>
      </c>
      <c r="R233" s="1">
        <v>50</v>
      </c>
      <c r="S233">
        <v>2534.5099007490899</v>
      </c>
      <c r="T233">
        <v>2548.90936160089</v>
      </c>
      <c r="U233">
        <f t="shared" si="40"/>
        <v>9.7989217036001719E-2</v>
      </c>
      <c r="V233">
        <f t="shared" si="41"/>
        <v>1.9221793154397959E-5</v>
      </c>
      <c r="W233">
        <f t="shared" si="42"/>
        <v>0.70405560662387678</v>
      </c>
      <c r="AA233" s="1">
        <f t="shared" si="43"/>
        <v>1.9504087207382719</v>
      </c>
      <c r="AB233" s="1">
        <f t="shared" si="44"/>
        <v>1.4142505966622875E-4</v>
      </c>
      <c r="AC233" s="1">
        <f t="shared" si="45"/>
        <v>5.2971847135972361</v>
      </c>
    </row>
    <row r="234" spans="1:29" x14ac:dyDescent="0.25">
      <c r="A234">
        <v>20191127</v>
      </c>
      <c r="B234">
        <v>0.44</v>
      </c>
      <c r="C234">
        <v>0.23</v>
      </c>
      <c r="D234">
        <v>-0.01</v>
      </c>
      <c r="E234">
        <v>6.0000000000000001E-3</v>
      </c>
      <c r="G234" s="1">
        <f t="shared" si="36"/>
        <v>20191127</v>
      </c>
      <c r="H234" s="1">
        <v>28</v>
      </c>
      <c r="I234">
        <v>2169.0500049591001</v>
      </c>
      <c r="J234">
        <v>2185.5299911499001</v>
      </c>
      <c r="K234">
        <f t="shared" si="37"/>
        <v>-0.58857093538571392</v>
      </c>
      <c r="L234">
        <f t="shared" si="38"/>
        <v>-7.540498761185689E-5</v>
      </c>
      <c r="M234">
        <f t="shared" si="39"/>
        <v>-2.7148528217605383</v>
      </c>
      <c r="N234">
        <f t="shared" si="46"/>
        <v>77.466071605682146</v>
      </c>
      <c r="O234">
        <f t="shared" si="47"/>
        <v>-0.12749032554485284</v>
      </c>
      <c r="R234" s="1">
        <v>50</v>
      </c>
      <c r="S234">
        <v>3942.0421909092001</v>
      </c>
      <c r="T234">
        <v>3940.77466392509</v>
      </c>
      <c r="U234">
        <f t="shared" si="40"/>
        <v>-0.4653505396822038</v>
      </c>
      <c r="V234">
        <f t="shared" si="41"/>
        <v>-5.9043028258142696E-5</v>
      </c>
      <c r="W234">
        <f t="shared" si="42"/>
        <v>-2.1320770728056937</v>
      </c>
      <c r="AA234" s="1">
        <f t="shared" si="43"/>
        <v>-1.0539214750679178</v>
      </c>
      <c r="AB234" s="1">
        <f t="shared" si="44"/>
        <v>-6.718432858884797E-5</v>
      </c>
      <c r="AC234" s="1">
        <f t="shared" si="45"/>
        <v>-2.4224855385829192</v>
      </c>
    </row>
    <row r="235" spans="1:29" x14ac:dyDescent="0.25">
      <c r="A235">
        <v>20191129</v>
      </c>
      <c r="B235">
        <v>-0.42</v>
      </c>
      <c r="C235">
        <v>-0.04</v>
      </c>
      <c r="D235">
        <v>-0.31</v>
      </c>
      <c r="E235">
        <v>6.0000000000000001E-3</v>
      </c>
      <c r="G235" s="1">
        <f t="shared" si="36"/>
        <v>20191129</v>
      </c>
      <c r="H235" s="1">
        <v>14</v>
      </c>
      <c r="I235">
        <v>273.67365097999999</v>
      </c>
      <c r="J235">
        <v>270.12364840499998</v>
      </c>
      <c r="K235">
        <f t="shared" si="37"/>
        <v>0.25357161250000054</v>
      </c>
      <c r="L235">
        <f t="shared" si="38"/>
        <v>1.3142139149836454E-4</v>
      </c>
      <c r="M235">
        <f t="shared" si="39"/>
        <v>4.9134623340947758</v>
      </c>
      <c r="N235">
        <f t="shared" si="46"/>
        <v>19.548117927142858</v>
      </c>
      <c r="O235">
        <f t="shared" si="47"/>
        <v>-0.74765574758138376</v>
      </c>
      <c r="R235" s="1">
        <v>37</v>
      </c>
      <c r="S235">
        <v>1935.2430281659999</v>
      </c>
      <c r="T235">
        <v>1951.7593019001999</v>
      </c>
      <c r="U235">
        <f t="shared" si="40"/>
        <v>0.86638577660000027</v>
      </c>
      <c r="V235">
        <f t="shared" si="41"/>
        <v>1.6424296634831231E-4</v>
      </c>
      <c r="W235">
        <f t="shared" si="42"/>
        <v>6.1776830729771248</v>
      </c>
      <c r="AA235" s="1">
        <f t="shared" si="43"/>
        <v>1.1199573891000008</v>
      </c>
      <c r="AB235" s="1">
        <f t="shared" si="44"/>
        <v>1.5545291604452307E-4</v>
      </c>
      <c r="AC235" s="1">
        <f t="shared" si="45"/>
        <v>5.8376261170230093</v>
      </c>
    </row>
    <row r="236" spans="1:29" x14ac:dyDescent="0.25">
      <c r="A236">
        <v>20191202</v>
      </c>
      <c r="B236">
        <v>-0.87</v>
      </c>
      <c r="C236">
        <v>-0.24</v>
      </c>
      <c r="D236">
        <v>0.46</v>
      </c>
      <c r="E236">
        <v>7.0000000000000001E-3</v>
      </c>
      <c r="G236" s="1">
        <f t="shared" si="36"/>
        <v>20191202</v>
      </c>
      <c r="H236" s="1">
        <v>31</v>
      </c>
      <c r="I236">
        <v>2577.3449789879901</v>
      </c>
      <c r="J236">
        <v>2609.9025904537002</v>
      </c>
      <c r="K236">
        <f t="shared" si="37"/>
        <v>-1.0502455311519394</v>
      </c>
      <c r="L236">
        <f t="shared" si="38"/>
        <v>-1.2474646212773163E-4</v>
      </c>
      <c r="M236">
        <f t="shared" si="39"/>
        <v>-4.4514125642170388</v>
      </c>
      <c r="N236">
        <f t="shared" si="46"/>
        <v>83.140160612515814</v>
      </c>
      <c r="O236">
        <f t="shared" si="47"/>
        <v>3.2531030824749854</v>
      </c>
      <c r="R236" s="1">
        <v>50</v>
      </c>
      <c r="S236">
        <v>4449.4141321182997</v>
      </c>
      <c r="T236">
        <v>4584.4044146536999</v>
      </c>
      <c r="U236">
        <f t="shared" si="40"/>
        <v>3.5698056507080036</v>
      </c>
      <c r="V236">
        <f t="shared" si="41"/>
        <v>3.8934235811498123E-4</v>
      </c>
      <c r="W236">
        <f t="shared" si="42"/>
        <v>15.26715131606371</v>
      </c>
      <c r="AA236" s="1">
        <f t="shared" si="43"/>
        <v>2.519560119556064</v>
      </c>
      <c r="AB236" s="1">
        <f t="shared" si="44"/>
        <v>1.4325572479029122E-4</v>
      </c>
      <c r="AC236" s="1">
        <f t="shared" si="45"/>
        <v>5.3675570228400415</v>
      </c>
    </row>
    <row r="237" spans="1:29" x14ac:dyDescent="0.25">
      <c r="A237">
        <v>20191203</v>
      </c>
      <c r="B237">
        <v>-0.66</v>
      </c>
      <c r="C237">
        <v>0.6</v>
      </c>
      <c r="D237">
        <v>-0.83</v>
      </c>
      <c r="E237">
        <v>7.0000000000000001E-3</v>
      </c>
      <c r="G237" s="1">
        <f t="shared" si="36"/>
        <v>20191203</v>
      </c>
      <c r="H237" s="1">
        <v>50</v>
      </c>
      <c r="I237">
        <v>2467.3420109003901</v>
      </c>
      <c r="J237">
        <v>2420.8740192351902</v>
      </c>
      <c r="K237">
        <f t="shared" si="37"/>
        <v>0.92935983330399718</v>
      </c>
      <c r="L237">
        <f t="shared" si="38"/>
        <v>1.919471698898242E-4</v>
      </c>
      <c r="M237">
        <f t="shared" si="39"/>
        <v>7.256609170847117</v>
      </c>
      <c r="N237">
        <f t="shared" si="46"/>
        <v>49.346840218007799</v>
      </c>
      <c r="O237">
        <f t="shared" si="47"/>
        <v>-0.40646205330304364</v>
      </c>
      <c r="R237" s="1">
        <v>50</v>
      </c>
      <c r="S237">
        <v>3327.6699917318001</v>
      </c>
      <c r="T237">
        <v>3294.8499822617</v>
      </c>
      <c r="U237">
        <f t="shared" si="40"/>
        <v>3.5998105979979655E-3</v>
      </c>
      <c r="V237">
        <f t="shared" si="41"/>
        <v>5.4627837646297474E-7</v>
      </c>
      <c r="W237">
        <f t="shared" si="42"/>
        <v>1.9941143279056384E-2</v>
      </c>
      <c r="AA237" s="1">
        <f t="shared" si="43"/>
        <v>0.93295964390199515</v>
      </c>
      <c r="AB237" s="1">
        <f t="shared" si="44"/>
        <v>8.1613426720539905E-5</v>
      </c>
      <c r="AC237" s="1">
        <f t="shared" si="45"/>
        <v>3.0235776461746688</v>
      </c>
    </row>
    <row r="238" spans="1:29" x14ac:dyDescent="0.25">
      <c r="A238">
        <v>20191204</v>
      </c>
      <c r="B238">
        <v>0.6</v>
      </c>
      <c r="C238">
        <v>0.13</v>
      </c>
      <c r="D238">
        <v>0.25</v>
      </c>
      <c r="E238">
        <v>7.0000000000000001E-3</v>
      </c>
      <c r="G238" s="1">
        <f t="shared" si="36"/>
        <v>20191204</v>
      </c>
      <c r="H238" s="1">
        <v>50</v>
      </c>
      <c r="I238">
        <v>4718.8270112873997</v>
      </c>
      <c r="J238">
        <v>4694.6491708159001</v>
      </c>
      <c r="K238">
        <f t="shared" si="37"/>
        <v>0.48355680942999241</v>
      </c>
      <c r="L238">
        <f t="shared" si="38"/>
        <v>5.1500846158644195E-5</v>
      </c>
      <c r="M238">
        <f t="shared" si="39"/>
        <v>1.8975106717331602</v>
      </c>
      <c r="N238">
        <f t="shared" si="46"/>
        <v>94.376540225747988</v>
      </c>
      <c r="O238">
        <f t="shared" si="47"/>
        <v>0.91251435368110578</v>
      </c>
      <c r="R238" s="1">
        <v>50</v>
      </c>
      <c r="S238">
        <v>2806.6667035815999</v>
      </c>
      <c r="T238">
        <v>2796.9705740214899</v>
      </c>
      <c r="U238">
        <f t="shared" si="40"/>
        <v>-0.79392259120219932</v>
      </c>
      <c r="V238">
        <f t="shared" si="41"/>
        <v>-1.4192544579771818E-4</v>
      </c>
      <c r="W238">
        <f t="shared" si="42"/>
        <v>-5.048738618955162</v>
      </c>
      <c r="AA238" s="1">
        <f t="shared" si="43"/>
        <v>-0.31036578177220692</v>
      </c>
      <c r="AB238" s="1">
        <f t="shared" si="44"/>
        <v>-2.0714197486203536E-5</v>
      </c>
      <c r="AC238" s="1">
        <f t="shared" si="45"/>
        <v>-0.75322497407370737</v>
      </c>
    </row>
    <row r="239" spans="1:29" x14ac:dyDescent="0.25">
      <c r="A239">
        <v>20191205</v>
      </c>
      <c r="B239">
        <v>0.13</v>
      </c>
      <c r="C239">
        <v>-0.21</v>
      </c>
      <c r="D239">
        <v>0.46</v>
      </c>
      <c r="E239">
        <v>7.0000000000000001E-3</v>
      </c>
      <c r="G239" s="1">
        <f t="shared" si="36"/>
        <v>20191205</v>
      </c>
      <c r="H239" s="1">
        <v>50</v>
      </c>
      <c r="I239">
        <v>5718.2232761379901</v>
      </c>
      <c r="J239">
        <v>5655.4393267632004</v>
      </c>
      <c r="K239">
        <f t="shared" si="37"/>
        <v>1.2556789874957941</v>
      </c>
      <c r="L239">
        <f t="shared" si="38"/>
        <v>1.1101515858843644E-4</v>
      </c>
      <c r="M239">
        <f t="shared" si="39"/>
        <v>4.1350349426751531</v>
      </c>
      <c r="N239">
        <f t="shared" si="46"/>
        <v>114.3644655227598</v>
      </c>
      <c r="O239">
        <f t="shared" si="47"/>
        <v>0.21178912947222739</v>
      </c>
      <c r="R239" s="1">
        <v>50</v>
      </c>
      <c r="S239">
        <v>4149.5459434986897</v>
      </c>
      <c r="T239">
        <v>4146.4425018430902</v>
      </c>
      <c r="U239">
        <f t="shared" si="40"/>
        <v>-0.19206883311198908</v>
      </c>
      <c r="V239">
        <f t="shared" si="41"/>
        <v>-2.3160677258470922E-5</v>
      </c>
      <c r="W239">
        <f t="shared" si="42"/>
        <v>-0.84181126737041811</v>
      </c>
      <c r="AA239" s="1">
        <f t="shared" si="43"/>
        <v>1.063610154383805</v>
      </c>
      <c r="AB239" s="1">
        <f t="shared" si="44"/>
        <v>5.4255405899697413E-5</v>
      </c>
      <c r="AC239" s="1">
        <f t="shared" si="45"/>
        <v>2.0000059833943151</v>
      </c>
    </row>
    <row r="240" spans="1:29" x14ac:dyDescent="0.25">
      <c r="A240">
        <v>20191206</v>
      </c>
      <c r="B240">
        <v>0.91</v>
      </c>
      <c r="C240">
        <v>0.24</v>
      </c>
      <c r="D240">
        <v>0.39</v>
      </c>
      <c r="E240">
        <v>7.0000000000000001E-3</v>
      </c>
      <c r="G240" s="1">
        <f t="shared" si="36"/>
        <v>20191206</v>
      </c>
      <c r="H240" s="1">
        <v>50</v>
      </c>
      <c r="I240">
        <v>2587.495001495</v>
      </c>
      <c r="J240">
        <v>2570.8666592838899</v>
      </c>
      <c r="K240">
        <f t="shared" si="37"/>
        <v>0.33256684422220134</v>
      </c>
      <c r="L240">
        <f t="shared" si="38"/>
        <v>6.46799092090675E-5</v>
      </c>
      <c r="M240">
        <f t="shared" si="39"/>
        <v>2.3888263929401132</v>
      </c>
      <c r="N240">
        <f t="shared" si="46"/>
        <v>51.749900029899997</v>
      </c>
      <c r="O240">
        <f t="shared" si="47"/>
        <v>-0.54750018029331682</v>
      </c>
      <c r="R240" s="1">
        <v>50</v>
      </c>
      <c r="S240">
        <v>2182.5576023460999</v>
      </c>
      <c r="T240">
        <v>2173.3562552928001</v>
      </c>
      <c r="U240">
        <f t="shared" si="40"/>
        <v>-1.0940269410659949</v>
      </c>
      <c r="V240">
        <f t="shared" si="41"/>
        <v>-2.5169066010270936E-4</v>
      </c>
      <c r="W240">
        <f t="shared" si="42"/>
        <v>-8.7784163356793741</v>
      </c>
      <c r="AA240" s="1">
        <f t="shared" si="43"/>
        <v>-0.76146009684379345</v>
      </c>
      <c r="AB240" s="1">
        <f t="shared" si="44"/>
        <v>-8.0251298321606772E-5</v>
      </c>
      <c r="AC240" s="1">
        <f t="shared" si="45"/>
        <v>-2.8868021070706962</v>
      </c>
    </row>
    <row r="241" spans="1:29" x14ac:dyDescent="0.25">
      <c r="A241">
        <v>20191209</v>
      </c>
      <c r="B241">
        <v>-0.33</v>
      </c>
      <c r="C241">
        <v>0.37</v>
      </c>
      <c r="D241">
        <v>0.12</v>
      </c>
      <c r="E241">
        <v>7.0000000000000001E-3</v>
      </c>
      <c r="G241" s="1">
        <f t="shared" si="36"/>
        <v>20191209</v>
      </c>
      <c r="H241" s="1">
        <v>50</v>
      </c>
      <c r="I241">
        <v>7419.3601256013899</v>
      </c>
      <c r="J241">
        <v>7365.7148801684998</v>
      </c>
      <c r="K241">
        <f t="shared" si="37"/>
        <v>1.0729049086578015</v>
      </c>
      <c r="L241">
        <f t="shared" si="38"/>
        <v>7.2831010031795959E-5</v>
      </c>
      <c r="M241">
        <f t="shared" si="39"/>
        <v>2.6938812872368212</v>
      </c>
      <c r="N241">
        <f t="shared" si="46"/>
        <v>148.38720251202778</v>
      </c>
      <c r="O241">
        <f t="shared" si="47"/>
        <v>1.8673910949836192</v>
      </c>
      <c r="R241" s="1">
        <v>50</v>
      </c>
      <c r="S241">
        <v>3778.2033829686902</v>
      </c>
      <c r="T241">
        <v>3830.9289121627999</v>
      </c>
      <c r="U241">
        <f t="shared" si="40"/>
        <v>1.3845105838821929</v>
      </c>
      <c r="V241">
        <f t="shared" si="41"/>
        <v>1.8070168040530799E-4</v>
      </c>
      <c r="W241">
        <f t="shared" si="42"/>
        <v>6.8173472599307061</v>
      </c>
      <c r="AA241" s="1">
        <f t="shared" si="43"/>
        <v>2.4574154925399947</v>
      </c>
      <c r="AB241" s="1">
        <f t="shared" si="44"/>
        <v>1.097389332963823E-4</v>
      </c>
      <c r="AC241" s="1">
        <f t="shared" si="45"/>
        <v>4.0865431758424275</v>
      </c>
    </row>
    <row r="242" spans="1:29" x14ac:dyDescent="0.25">
      <c r="A242">
        <v>20191210</v>
      </c>
      <c r="B242">
        <v>-0.08</v>
      </c>
      <c r="C242">
        <v>0.3</v>
      </c>
      <c r="D242">
        <v>-7.0000000000000007E-2</v>
      </c>
      <c r="E242">
        <v>7.0000000000000001E-3</v>
      </c>
      <c r="G242" s="1">
        <f t="shared" si="36"/>
        <v>20191210</v>
      </c>
      <c r="H242" s="1">
        <v>50</v>
      </c>
      <c r="I242">
        <v>2764.1322321892899</v>
      </c>
      <c r="J242">
        <v>2736.66897320719</v>
      </c>
      <c r="K242">
        <f t="shared" si="37"/>
        <v>0.54926517964199773</v>
      </c>
      <c r="L242">
        <f t="shared" si="38"/>
        <v>1.0035287150537178E-4</v>
      </c>
      <c r="M242">
        <f t="shared" si="39"/>
        <v>3.7305992358547702</v>
      </c>
      <c r="N242">
        <f t="shared" si="46"/>
        <v>55.282644643785801</v>
      </c>
      <c r="O242">
        <f t="shared" si="47"/>
        <v>-0.62744331244262952</v>
      </c>
      <c r="R242" s="1">
        <v>50</v>
      </c>
      <c r="S242">
        <v>4063.9911062122001</v>
      </c>
      <c r="T242">
        <v>4092.8165437880002</v>
      </c>
      <c r="U242">
        <f t="shared" si="40"/>
        <v>0.65650875151600296</v>
      </c>
      <c r="V242">
        <f t="shared" si="41"/>
        <v>8.0202562769694576E-5</v>
      </c>
      <c r="W242">
        <f t="shared" si="42"/>
        <v>2.9705420222049916</v>
      </c>
      <c r="AA242" s="1">
        <f t="shared" si="43"/>
        <v>1.2057739311580007</v>
      </c>
      <c r="AB242" s="1">
        <f t="shared" si="44"/>
        <v>8.8277069199241262E-5</v>
      </c>
      <c r="AC242" s="1">
        <f t="shared" si="45"/>
        <v>3.274438273642577</v>
      </c>
    </row>
    <row r="243" spans="1:29" x14ac:dyDescent="0.25">
      <c r="A243">
        <v>20191211</v>
      </c>
      <c r="B243">
        <v>0.28000000000000003</v>
      </c>
      <c r="C243">
        <v>-7.0000000000000007E-2</v>
      </c>
      <c r="D243">
        <v>0.12</v>
      </c>
      <c r="E243">
        <v>7.0000000000000001E-3</v>
      </c>
      <c r="G243" s="1">
        <f t="shared" si="36"/>
        <v>20191211</v>
      </c>
      <c r="H243" s="1">
        <v>49</v>
      </c>
      <c r="I243">
        <v>5788.9567091466897</v>
      </c>
      <c r="J243">
        <v>5781.8533475395998</v>
      </c>
      <c r="K243">
        <f t="shared" si="37"/>
        <v>0.14496656340999872</v>
      </c>
      <c r="L243">
        <f t="shared" si="38"/>
        <v>1.2285613591553113E-5</v>
      </c>
      <c r="M243">
        <f t="shared" si="39"/>
        <v>0.44942905813019074</v>
      </c>
      <c r="N243">
        <f t="shared" si="46"/>
        <v>118.14197365605489</v>
      </c>
      <c r="O243">
        <f t="shared" si="47"/>
        <v>1.1370535801480504</v>
      </c>
      <c r="R243" s="1">
        <v>50</v>
      </c>
      <c r="S243">
        <v>2886.2218456268001</v>
      </c>
      <c r="T243">
        <v>2888.7672531605999</v>
      </c>
      <c r="U243">
        <f t="shared" si="40"/>
        <v>-0.22909184932400423</v>
      </c>
      <c r="V243">
        <f t="shared" si="41"/>
        <v>-3.9652181925240754E-5</v>
      </c>
      <c r="W243">
        <f t="shared" si="42"/>
        <v>-1.4369098147956727</v>
      </c>
      <c r="AA243" s="1">
        <f t="shared" si="43"/>
        <v>-8.4125285914005504E-2</v>
      </c>
      <c r="AB243" s="1">
        <f t="shared" si="44"/>
        <v>-4.7860363067458894E-6</v>
      </c>
      <c r="AC243" s="1">
        <f t="shared" si="45"/>
        <v>-0.17453824776632043</v>
      </c>
    </row>
    <row r="244" spans="1:29" x14ac:dyDescent="0.25">
      <c r="A244">
        <v>20191212</v>
      </c>
      <c r="B244">
        <v>0.9</v>
      </c>
      <c r="C244">
        <v>-0.14000000000000001</v>
      </c>
      <c r="D244">
        <v>1.1599999999999999</v>
      </c>
      <c r="E244">
        <v>7.0000000000000001E-3</v>
      </c>
      <c r="G244" s="1">
        <f t="shared" si="36"/>
        <v>20191212</v>
      </c>
      <c r="H244" s="1">
        <v>50</v>
      </c>
      <c r="I244">
        <v>3324.2605319022</v>
      </c>
      <c r="J244">
        <v>3260.30263614659</v>
      </c>
      <c r="K244">
        <f t="shared" si="37"/>
        <v>1.2791579151122006</v>
      </c>
      <c r="L244">
        <f t="shared" si="38"/>
        <v>1.9617165304385058E-4</v>
      </c>
      <c r="M244">
        <f t="shared" si="39"/>
        <v>7.422087468531835</v>
      </c>
      <c r="N244">
        <f t="shared" si="46"/>
        <v>66.485210638043995</v>
      </c>
      <c r="O244">
        <f t="shared" si="47"/>
        <v>-0.43724310183270276</v>
      </c>
      <c r="R244" s="1">
        <v>50</v>
      </c>
      <c r="S244">
        <v>3267.3722390236899</v>
      </c>
      <c r="T244">
        <v>3268.9720163642</v>
      </c>
      <c r="U244">
        <f t="shared" si="40"/>
        <v>-0.86800445318979658</v>
      </c>
      <c r="V244">
        <f t="shared" si="41"/>
        <v>-1.3276413025939637E-4</v>
      </c>
      <c r="W244">
        <f t="shared" si="42"/>
        <v>-4.7306577763335582</v>
      </c>
      <c r="AA244" s="1">
        <f t="shared" si="43"/>
        <v>0.41115346192240398</v>
      </c>
      <c r="AB244" s="1">
        <f t="shared" si="44"/>
        <v>3.1485385728435976E-5</v>
      </c>
      <c r="AC244" s="1">
        <f t="shared" si="45"/>
        <v>1.1558271413147914</v>
      </c>
    </row>
    <row r="245" spans="1:29" x14ac:dyDescent="0.25">
      <c r="A245">
        <v>20191213</v>
      </c>
      <c r="B245">
        <v>-0.03</v>
      </c>
      <c r="C245">
        <v>-0.27</v>
      </c>
      <c r="D245">
        <v>-0.56000000000000005</v>
      </c>
      <c r="E245">
        <v>7.0000000000000001E-3</v>
      </c>
      <c r="G245" s="1">
        <f t="shared" si="36"/>
        <v>20191213</v>
      </c>
      <c r="H245" s="1">
        <v>50</v>
      </c>
      <c r="I245">
        <v>5232.2384266854997</v>
      </c>
      <c r="J245">
        <v>5188.0452036859997</v>
      </c>
      <c r="K245">
        <f t="shared" si="37"/>
        <v>0.88386445998999985</v>
      </c>
      <c r="L245">
        <f t="shared" si="38"/>
        <v>8.5182802509318179E-5</v>
      </c>
      <c r="M245">
        <f t="shared" si="39"/>
        <v>3.1578753102529555</v>
      </c>
      <c r="N245">
        <f t="shared" si="46"/>
        <v>104.64476853370999</v>
      </c>
      <c r="O245">
        <f t="shared" si="47"/>
        <v>0.57395558394802526</v>
      </c>
      <c r="R245" s="1">
        <v>50</v>
      </c>
      <c r="S245">
        <v>5752.0740381475998</v>
      </c>
      <c r="T245">
        <v>5749.4421908262002</v>
      </c>
      <c r="U245">
        <f t="shared" si="40"/>
        <v>-2.2636946427992369E-2</v>
      </c>
      <c r="V245">
        <f t="shared" si="41"/>
        <v>-1.9686211006792831E-6</v>
      </c>
      <c r="W245">
        <f t="shared" si="42"/>
        <v>-7.1828931566075838E-2</v>
      </c>
      <c r="AA245" s="1">
        <f t="shared" si="43"/>
        <v>0.86122751356200744</v>
      </c>
      <c r="AB245" s="1">
        <f t="shared" si="44"/>
        <v>3.9370445994485061E-5</v>
      </c>
      <c r="AC245" s="1">
        <f t="shared" si="45"/>
        <v>1.4473673692078304</v>
      </c>
    </row>
    <row r="246" spans="1:29" x14ac:dyDescent="0.25">
      <c r="A246">
        <v>20191216</v>
      </c>
      <c r="B246">
        <v>0.74</v>
      </c>
      <c r="C246">
        <v>0.03</v>
      </c>
      <c r="D246">
        <v>-0.05</v>
      </c>
      <c r="E246">
        <v>7.0000000000000001E-3</v>
      </c>
      <c r="G246" s="1">
        <f t="shared" si="36"/>
        <v>20191216</v>
      </c>
      <c r="H246" s="1">
        <v>50</v>
      </c>
      <c r="I246">
        <v>2194.3490462299001</v>
      </c>
      <c r="J246">
        <v>2153.4987523558002</v>
      </c>
      <c r="K246">
        <f t="shared" si="37"/>
        <v>0.81700587748199727</v>
      </c>
      <c r="L246">
        <f t="shared" si="38"/>
        <v>1.8969267490595042E-4</v>
      </c>
      <c r="M246">
        <f t="shared" si="39"/>
        <v>7.1684018371419356</v>
      </c>
      <c r="N246">
        <f t="shared" si="46"/>
        <v>43.886980924597999</v>
      </c>
      <c r="O246">
        <f t="shared" si="47"/>
        <v>-0.58060989058941481</v>
      </c>
      <c r="R246" s="1">
        <v>50</v>
      </c>
      <c r="S246">
        <v>3411.9450161457999</v>
      </c>
      <c r="T246">
        <v>3409.6999981405002</v>
      </c>
      <c r="U246">
        <f t="shared" si="40"/>
        <v>-0.78490036010599395</v>
      </c>
      <c r="V246">
        <f t="shared" si="41"/>
        <v>-1.1509815534123882E-4</v>
      </c>
      <c r="W246">
        <f t="shared" si="42"/>
        <v>-4.1142919160791047</v>
      </c>
      <c r="AA246" s="1">
        <f t="shared" si="43"/>
        <v>3.2105517376003312E-2</v>
      </c>
      <c r="AB246" s="1">
        <f t="shared" si="44"/>
        <v>2.885526728048242E-6</v>
      </c>
      <c r="AC246" s="1">
        <f t="shared" si="45"/>
        <v>0.10537705626367799</v>
      </c>
    </row>
    <row r="247" spans="1:29" x14ac:dyDescent="0.25">
      <c r="A247">
        <v>20191217</v>
      </c>
      <c r="B247">
        <v>0.1</v>
      </c>
      <c r="C247">
        <v>0.41</v>
      </c>
      <c r="D247">
        <v>0.68</v>
      </c>
      <c r="E247">
        <v>7.0000000000000001E-3</v>
      </c>
      <c r="G247" s="1">
        <f t="shared" si="36"/>
        <v>20191217</v>
      </c>
      <c r="H247" s="1">
        <v>50</v>
      </c>
      <c r="I247">
        <v>4787.3324680179003</v>
      </c>
      <c r="J247">
        <v>4784.5450306236999</v>
      </c>
      <c r="K247">
        <f t="shared" si="37"/>
        <v>5.5748747884008479E-2</v>
      </c>
      <c r="L247">
        <f t="shared" si="38"/>
        <v>5.8259194476367209E-6</v>
      </c>
      <c r="M247">
        <f t="shared" si="39"/>
        <v>0.21287169116526172</v>
      </c>
      <c r="N247">
        <f t="shared" si="46"/>
        <v>95.746649360358006</v>
      </c>
      <c r="O247">
        <f t="shared" si="47"/>
        <v>1.1816640685505306</v>
      </c>
      <c r="R247" s="1">
        <v>50</v>
      </c>
      <c r="S247">
        <v>3485.5160068273999</v>
      </c>
      <c r="T247">
        <v>3505.3619927169998</v>
      </c>
      <c r="U247">
        <f t="shared" si="40"/>
        <v>0.29691971779199777</v>
      </c>
      <c r="V247">
        <f t="shared" si="41"/>
        <v>4.2352219030288485E-5</v>
      </c>
      <c r="W247">
        <f t="shared" si="42"/>
        <v>1.5578329109346756</v>
      </c>
      <c r="AA247" s="1">
        <f t="shared" si="43"/>
        <v>0.35266846567600624</v>
      </c>
      <c r="AB247" s="1">
        <f t="shared" si="44"/>
        <v>2.127095422681149E-5</v>
      </c>
      <c r="AC247" s="1">
        <f t="shared" si="45"/>
        <v>0.77940322864802347</v>
      </c>
    </row>
    <row r="248" spans="1:29" x14ac:dyDescent="0.25">
      <c r="A248">
        <v>20191218</v>
      </c>
      <c r="B248">
        <v>-0.05</v>
      </c>
      <c r="C248">
        <v>0.19</v>
      </c>
      <c r="D248">
        <v>0.09</v>
      </c>
      <c r="E248">
        <v>7.0000000000000001E-3</v>
      </c>
      <c r="G248" s="1">
        <f t="shared" si="36"/>
        <v>20191218</v>
      </c>
      <c r="H248" s="1">
        <v>50</v>
      </c>
      <c r="I248">
        <v>4540.6599936187904</v>
      </c>
      <c r="J248">
        <v>4524.6850115357001</v>
      </c>
      <c r="K248">
        <f t="shared" si="37"/>
        <v>0.31949964166180506</v>
      </c>
      <c r="L248">
        <f t="shared" si="38"/>
        <v>3.5306285503547721E-5</v>
      </c>
      <c r="M248">
        <f t="shared" si="39"/>
        <v>1.2969956339652811</v>
      </c>
      <c r="N248">
        <f t="shared" si="46"/>
        <v>90.813199872375804</v>
      </c>
      <c r="O248">
        <f t="shared" si="47"/>
        <v>-5.1526079721227247E-2</v>
      </c>
      <c r="R248" s="1">
        <v>50</v>
      </c>
      <c r="S248">
        <v>4299.6299471857001</v>
      </c>
      <c r="T248">
        <v>4320.0799951552999</v>
      </c>
      <c r="U248">
        <f t="shared" si="40"/>
        <v>0.4590009593919967</v>
      </c>
      <c r="V248">
        <f t="shared" si="41"/>
        <v>5.3124127320181289E-5</v>
      </c>
      <c r="W248">
        <f t="shared" si="42"/>
        <v>1.9578994339454869</v>
      </c>
      <c r="AA248" s="1">
        <f t="shared" si="43"/>
        <v>0.77850060105380181</v>
      </c>
      <c r="AB248" s="1">
        <f t="shared" si="44"/>
        <v>4.400911728377587E-5</v>
      </c>
      <c r="AC248" s="1">
        <f t="shared" si="45"/>
        <v>1.6192677467038674</v>
      </c>
    </row>
    <row r="249" spans="1:29" x14ac:dyDescent="0.25">
      <c r="A249">
        <v>20191219</v>
      </c>
      <c r="B249">
        <v>0.43</v>
      </c>
      <c r="C249">
        <v>-0.02</v>
      </c>
      <c r="D249">
        <v>-0.42</v>
      </c>
      <c r="E249">
        <v>7.0000000000000001E-3</v>
      </c>
      <c r="G249" s="1">
        <f t="shared" si="36"/>
        <v>20191219</v>
      </c>
      <c r="H249" s="1">
        <v>50</v>
      </c>
      <c r="I249">
        <v>5260.3930821418999</v>
      </c>
      <c r="J249">
        <v>5170.1646814345904</v>
      </c>
      <c r="K249">
        <f t="shared" si="37"/>
        <v>1.8045680141461888</v>
      </c>
      <c r="L249">
        <f t="shared" si="38"/>
        <v>1.7451745982349122E-4</v>
      </c>
      <c r="M249">
        <f t="shared" si="39"/>
        <v>6.5765494557688653</v>
      </c>
      <c r="N249">
        <f t="shared" si="46"/>
        <v>105.207861642838</v>
      </c>
      <c r="O249">
        <f t="shared" si="47"/>
        <v>0.15850847443644445</v>
      </c>
      <c r="R249" s="1">
        <v>50</v>
      </c>
      <c r="S249">
        <v>2673.3200070261</v>
      </c>
      <c r="T249">
        <v>2678.1300455926998</v>
      </c>
      <c r="U249">
        <f t="shared" si="40"/>
        <v>-0.33379922866800371</v>
      </c>
      <c r="V249">
        <f t="shared" si="41"/>
        <v>-6.2319458537371034E-5</v>
      </c>
      <c r="W249">
        <f t="shared" si="42"/>
        <v>-2.2490541714057066</v>
      </c>
      <c r="AA249" s="1">
        <f t="shared" si="43"/>
        <v>1.4707687854781852</v>
      </c>
      <c r="AB249" s="1">
        <f t="shared" si="44"/>
        <v>9.3699895113092316E-5</v>
      </c>
      <c r="AC249" s="1">
        <f t="shared" si="45"/>
        <v>3.479036419089665</v>
      </c>
    </row>
    <row r="250" spans="1:29" x14ac:dyDescent="0.25">
      <c r="A250">
        <v>20191220</v>
      </c>
      <c r="B250">
        <v>0.48</v>
      </c>
      <c r="C250">
        <v>-0.3</v>
      </c>
      <c r="D250">
        <v>-0.32</v>
      </c>
      <c r="E250">
        <v>7.0000000000000001E-3</v>
      </c>
      <c r="G250" s="1">
        <f t="shared" si="36"/>
        <v>20191220</v>
      </c>
      <c r="H250" s="1">
        <v>50</v>
      </c>
      <c r="I250">
        <v>4933.1400296689999</v>
      </c>
      <c r="J250">
        <v>4903.8225059509896</v>
      </c>
      <c r="K250">
        <f t="shared" si="37"/>
        <v>0.58635047436020615</v>
      </c>
      <c r="L250">
        <f t="shared" si="38"/>
        <v>5.9785042550851485E-5</v>
      </c>
      <c r="M250">
        <f t="shared" si="39"/>
        <v>2.2060704999910863</v>
      </c>
      <c r="N250">
        <f t="shared" si="46"/>
        <v>98.662800593379998</v>
      </c>
      <c r="O250">
        <f t="shared" si="47"/>
        <v>-6.2210760177574209E-2</v>
      </c>
      <c r="R250" s="1">
        <v>41</v>
      </c>
      <c r="S250">
        <v>2250.7599733845</v>
      </c>
      <c r="T250">
        <v>2256.7000002639002</v>
      </c>
      <c r="U250">
        <f t="shared" si="40"/>
        <v>-0.33512129562438553</v>
      </c>
      <c r="V250">
        <f t="shared" si="41"/>
        <v>-6.0885244467554589E-5</v>
      </c>
      <c r="W250">
        <f t="shared" si="42"/>
        <v>-2.1978661607392369</v>
      </c>
      <c r="AA250" s="1">
        <f t="shared" si="43"/>
        <v>0.25122917873582062</v>
      </c>
      <c r="AB250" s="1">
        <f t="shared" si="44"/>
        <v>1.6407562833596333E-5</v>
      </c>
      <c r="AC250" s="1">
        <f t="shared" si="45"/>
        <v>0.6006679486690425</v>
      </c>
    </row>
    <row r="251" spans="1:29" x14ac:dyDescent="0.25">
      <c r="A251">
        <v>20191223</v>
      </c>
      <c r="B251">
        <v>0.1</v>
      </c>
      <c r="C251">
        <v>0.2</v>
      </c>
      <c r="D251">
        <v>-0.32</v>
      </c>
      <c r="E251">
        <v>7.0000000000000001E-3</v>
      </c>
      <c r="G251" s="1">
        <f t="shared" si="36"/>
        <v>20191223</v>
      </c>
      <c r="H251" s="1">
        <v>50</v>
      </c>
      <c r="I251">
        <v>2875.5520165559901</v>
      </c>
      <c r="J251">
        <v>2837.6760129930999</v>
      </c>
      <c r="K251">
        <f t="shared" si="37"/>
        <v>0.75752007125780441</v>
      </c>
      <c r="L251">
        <f t="shared" si="38"/>
        <v>1.3347543338092246E-4</v>
      </c>
      <c r="M251">
        <f t="shared" si="39"/>
        <v>4.9921376780982518</v>
      </c>
      <c r="N251">
        <f t="shared" si="46"/>
        <v>57.511040331119801</v>
      </c>
      <c r="O251">
        <f t="shared" si="47"/>
        <v>-0.41709499441293341</v>
      </c>
      <c r="R251" s="1">
        <v>36</v>
      </c>
      <c r="S251">
        <v>3879.6552619693998</v>
      </c>
      <c r="T251">
        <v>3890.1309750484902</v>
      </c>
      <c r="U251">
        <f t="shared" si="40"/>
        <v>0.19099202997473283</v>
      </c>
      <c r="V251">
        <f t="shared" si="41"/>
        <v>1.7674759855623308E-5</v>
      </c>
      <c r="W251">
        <f t="shared" si="42"/>
        <v>0.64720843425141172</v>
      </c>
      <c r="AA251" s="1">
        <f t="shared" si="43"/>
        <v>0.94851210123253726</v>
      </c>
      <c r="AB251" s="1">
        <f t="shared" si="44"/>
        <v>5.755090600401306E-5</v>
      </c>
      <c r="AC251" s="1">
        <f t="shared" si="45"/>
        <v>2.1227644125416445</v>
      </c>
    </row>
    <row r="252" spans="1:29" x14ac:dyDescent="0.25">
      <c r="A252">
        <v>20191224</v>
      </c>
      <c r="B252">
        <v>0.01</v>
      </c>
      <c r="C252">
        <v>0.39</v>
      </c>
      <c r="D252">
        <v>0</v>
      </c>
      <c r="E252">
        <v>7.0000000000000001E-3</v>
      </c>
      <c r="G252" s="1">
        <f t="shared" si="36"/>
        <v>20191224</v>
      </c>
      <c r="H252" s="1">
        <v>30</v>
      </c>
      <c r="I252">
        <v>1121.108999431</v>
      </c>
      <c r="J252">
        <v>1107.4809987541</v>
      </c>
      <c r="K252">
        <f t="shared" si="37"/>
        <v>0.45426668923000002</v>
      </c>
      <c r="L252">
        <f t="shared" si="38"/>
        <v>1.2305403607133038E-4</v>
      </c>
      <c r="M252">
        <f t="shared" si="39"/>
        <v>4.5935771589932672</v>
      </c>
      <c r="N252">
        <f t="shared" si="46"/>
        <v>37.370299981033334</v>
      </c>
      <c r="O252">
        <f t="shared" si="47"/>
        <v>-0.35020650355351179</v>
      </c>
      <c r="R252" s="1">
        <v>13</v>
      </c>
      <c r="S252">
        <v>1044.3120063542999</v>
      </c>
      <c r="T252">
        <v>1039.1920119524</v>
      </c>
      <c r="U252">
        <f t="shared" si="40"/>
        <v>-0.40384572322307155</v>
      </c>
      <c r="V252">
        <f t="shared" si="41"/>
        <v>-5.0519964948887669E-5</v>
      </c>
      <c r="W252">
        <f t="shared" si="42"/>
        <v>-1.8271271824629398</v>
      </c>
      <c r="AA252" s="1">
        <f t="shared" si="43"/>
        <v>5.0420966006928469E-2</v>
      </c>
      <c r="AB252" s="1">
        <f t="shared" si="44"/>
        <v>4.3148730576517969E-6</v>
      </c>
      <c r="AC252" s="1">
        <f t="shared" si="45"/>
        <v>0.15761661144262362</v>
      </c>
    </row>
    <row r="253" spans="1:29" x14ac:dyDescent="0.25">
      <c r="A253">
        <v>20191226</v>
      </c>
      <c r="B253">
        <v>0.48</v>
      </c>
      <c r="C253">
        <v>-0.54</v>
      </c>
      <c r="D253">
        <v>0.01</v>
      </c>
      <c r="E253">
        <v>7.0000000000000001E-3</v>
      </c>
      <c r="G253" s="1">
        <f t="shared" si="36"/>
        <v>20191226</v>
      </c>
      <c r="H253" s="1">
        <v>21</v>
      </c>
      <c r="I253">
        <v>1298.542747855</v>
      </c>
      <c r="J253">
        <v>1265.9293227194</v>
      </c>
      <c r="K253">
        <f t="shared" si="37"/>
        <v>1.5530202445523802</v>
      </c>
      <c r="L253">
        <f t="shared" si="38"/>
        <v>2.5762437562897749E-4</v>
      </c>
      <c r="M253">
        <f t="shared" si="39"/>
        <v>9.8582581477954623</v>
      </c>
      <c r="N253">
        <f t="shared" si="46"/>
        <v>61.835368945476191</v>
      </c>
      <c r="O253">
        <f t="shared" si="47"/>
        <v>0.65466611123966589</v>
      </c>
      <c r="R253" s="1">
        <v>22</v>
      </c>
      <c r="S253">
        <v>1103.5892322064001</v>
      </c>
      <c r="T253">
        <v>1101.6584928034999</v>
      </c>
      <c r="U253">
        <f t="shared" si="40"/>
        <v>-0.56776088195000651</v>
      </c>
      <c r="V253">
        <f t="shared" si="41"/>
        <v>-1.1338122916035183E-4</v>
      </c>
      <c r="W253">
        <f t="shared" si="42"/>
        <v>-4.054176744935134</v>
      </c>
      <c r="AA253" s="1">
        <f t="shared" si="43"/>
        <v>0.98525936260237368</v>
      </c>
      <c r="AB253" s="1">
        <f t="shared" si="44"/>
        <v>8.9278686713388649E-5</v>
      </c>
      <c r="AC253" s="1">
        <f t="shared" si="45"/>
        <v>3.3121979657316114</v>
      </c>
    </row>
    <row r="254" spans="1:29" x14ac:dyDescent="0.25">
      <c r="A254">
        <v>20191227</v>
      </c>
      <c r="B254">
        <v>-0.1</v>
      </c>
      <c r="C254">
        <v>-0.53</v>
      </c>
      <c r="D254">
        <v>-0.09</v>
      </c>
      <c r="E254">
        <v>7.0000000000000001E-3</v>
      </c>
      <c r="G254" s="1">
        <f t="shared" si="36"/>
        <v>20191227</v>
      </c>
      <c r="H254" s="1">
        <v>15</v>
      </c>
      <c r="I254">
        <v>509.84000539760001</v>
      </c>
      <c r="J254">
        <v>509.6200069189</v>
      </c>
      <c r="K254">
        <f t="shared" si="37"/>
        <v>1.466656524666708E-2</v>
      </c>
      <c r="L254">
        <f t="shared" si="38"/>
        <v>4.3169121249789622E-6</v>
      </c>
      <c r="M254">
        <f t="shared" si="39"/>
        <v>0.15769115440533721</v>
      </c>
      <c r="N254">
        <f t="shared" si="46"/>
        <v>33.989333693173336</v>
      </c>
      <c r="O254">
        <f t="shared" si="47"/>
        <v>-0.45032536762020958</v>
      </c>
      <c r="R254" s="1">
        <v>29</v>
      </c>
      <c r="S254">
        <v>669.99620168819899</v>
      </c>
      <c r="T254">
        <v>676.67819830209896</v>
      </c>
      <c r="U254">
        <f t="shared" si="40"/>
        <v>0.33041367634137825</v>
      </c>
      <c r="V254">
        <f t="shared" si="41"/>
        <v>1.4160344810787214E-4</v>
      </c>
      <c r="W254">
        <f t="shared" si="42"/>
        <v>5.3040400538954424</v>
      </c>
      <c r="AA254" s="1">
        <f t="shared" si="43"/>
        <v>0.34508024158804534</v>
      </c>
      <c r="AB254" s="1">
        <f t="shared" si="44"/>
        <v>6.0214602572322791E-5</v>
      </c>
      <c r="AC254" s="1">
        <f t="shared" si="45"/>
        <v>2.2220956240127654</v>
      </c>
    </row>
    <row r="255" spans="1:29" x14ac:dyDescent="0.25">
      <c r="A255">
        <v>20191230</v>
      </c>
      <c r="B255">
        <v>-0.56999999999999995</v>
      </c>
      <c r="C255">
        <v>0.19</v>
      </c>
      <c r="D255">
        <v>0.55000000000000004</v>
      </c>
      <c r="E255">
        <v>7.0000000000000001E-3</v>
      </c>
      <c r="G255" s="1">
        <f t="shared" si="36"/>
        <v>20191230</v>
      </c>
      <c r="H255" s="1">
        <v>18</v>
      </c>
      <c r="I255">
        <v>1016.0900068283</v>
      </c>
      <c r="J255">
        <v>1023.0580084324999</v>
      </c>
      <c r="K255">
        <f t="shared" si="37"/>
        <v>-0.38711120023332846</v>
      </c>
      <c r="L255">
        <f t="shared" si="38"/>
        <v>-6.810954556600445E-5</v>
      </c>
      <c r="M255">
        <f t="shared" si="39"/>
        <v>-2.4554345397953203</v>
      </c>
      <c r="N255">
        <f t="shared" si="46"/>
        <v>56.449444823794444</v>
      </c>
      <c r="O255">
        <f t="shared" si="47"/>
        <v>0.66079880627763399</v>
      </c>
      <c r="R255" s="1">
        <v>13</v>
      </c>
      <c r="S255">
        <v>365.960003435499</v>
      </c>
      <c r="T255">
        <v>377.3479992746</v>
      </c>
      <c r="U255">
        <f t="shared" si="40"/>
        <v>1.4459996799308459</v>
      </c>
      <c r="V255">
        <f t="shared" si="41"/>
        <v>4.9816073956235557E-4</v>
      </c>
      <c r="W255">
        <f t="shared" si="42"/>
        <v>19.935437961505365</v>
      </c>
      <c r="AA255" s="1">
        <f t="shared" si="43"/>
        <v>1.0588884796975173</v>
      </c>
      <c r="AB255" s="1">
        <f t="shared" si="44"/>
        <v>1.2332255677769704E-4</v>
      </c>
      <c r="AC255" s="1">
        <f t="shared" si="45"/>
        <v>4.6038276211144424</v>
      </c>
    </row>
    <row r="256" spans="1:29" x14ac:dyDescent="0.25">
      <c r="A256">
        <v>20191231</v>
      </c>
      <c r="B256">
        <v>0.28000000000000003</v>
      </c>
      <c r="C256">
        <v>-0.01</v>
      </c>
      <c r="D256">
        <v>0.12</v>
      </c>
      <c r="E256">
        <v>7.0000000000000001E-3</v>
      </c>
      <c r="G256" s="1">
        <f t="shared" si="36"/>
        <v>20191231</v>
      </c>
      <c r="H256" s="1">
        <v>22</v>
      </c>
      <c r="I256">
        <v>951.13749980930004</v>
      </c>
      <c r="J256">
        <v>941.8349981307</v>
      </c>
      <c r="K256">
        <f t="shared" si="37"/>
        <v>0.42284098539091081</v>
      </c>
      <c r="L256">
        <f t="shared" si="38"/>
        <v>9.876997241622056E-5</v>
      </c>
      <c r="M256">
        <f t="shared" si="39"/>
        <v>3.6706913072572123</v>
      </c>
      <c r="N256">
        <f t="shared" si="46"/>
        <v>43.233522718604547</v>
      </c>
      <c r="O256">
        <f t="shared" si="47"/>
        <v>-0.23411961174185281</v>
      </c>
      <c r="R256" s="1">
        <v>6</v>
      </c>
      <c r="S256">
        <v>85.399999141699993</v>
      </c>
      <c r="T256">
        <v>88.450000286099893</v>
      </c>
      <c r="U256">
        <f t="shared" si="40"/>
        <v>0.22833352406664997</v>
      </c>
      <c r="V256">
        <f t="shared" si="41"/>
        <v>1.5488989711345409E-4</v>
      </c>
      <c r="W256">
        <f t="shared" si="42"/>
        <v>5.8158818911238974</v>
      </c>
      <c r="AA256" s="1">
        <f t="shared" si="43"/>
        <v>0.65117450945756072</v>
      </c>
      <c r="AB256" s="1">
        <f t="shared" si="44"/>
        <v>1.131447329296824E-4</v>
      </c>
      <c r="AC256" s="1">
        <f t="shared" si="45"/>
        <v>4.2160009350810101</v>
      </c>
    </row>
    <row r="257" spans="1:29" x14ac:dyDescent="0.25">
      <c r="A257">
        <v>20200102</v>
      </c>
      <c r="B257">
        <v>0.86</v>
      </c>
      <c r="C257">
        <v>-0.89</v>
      </c>
      <c r="D257">
        <v>-0.32</v>
      </c>
      <c r="E257">
        <v>6.0000000000000001E-3</v>
      </c>
      <c r="G257" s="1">
        <f t="shared" si="36"/>
        <v>20200102</v>
      </c>
      <c r="H257" s="1">
        <v>50</v>
      </c>
      <c r="I257">
        <v>5066.1619544620999</v>
      </c>
      <c r="J257">
        <v>5110.6189744474004</v>
      </c>
      <c r="K257">
        <f t="shared" si="37"/>
        <v>-0.88914039970601155</v>
      </c>
      <c r="L257">
        <f t="shared" si="38"/>
        <v>-8.6989502069282352E-5</v>
      </c>
      <c r="M257">
        <f t="shared" si="39"/>
        <v>-3.125373067810544</v>
      </c>
      <c r="N257">
        <f t="shared" si="46"/>
        <v>101.32323908924199</v>
      </c>
      <c r="O257">
        <f t="shared" si="47"/>
        <v>1.3436267210684609</v>
      </c>
      <c r="R257" s="1">
        <v>50</v>
      </c>
      <c r="S257">
        <v>2844.3546673057999</v>
      </c>
      <c r="T257">
        <v>2903.1426546573002</v>
      </c>
      <c r="U257">
        <f t="shared" si="40"/>
        <v>0.31575974703000609</v>
      </c>
      <c r="V257">
        <f t="shared" si="41"/>
        <v>5.4382402897676371E-5</v>
      </c>
      <c r="W257">
        <f t="shared" si="42"/>
        <v>2.0047339346619397</v>
      </c>
      <c r="AA257" s="1">
        <f t="shared" si="43"/>
        <v>-0.57338065267600546</v>
      </c>
      <c r="AB257" s="1">
        <f t="shared" si="44"/>
        <v>-3.5774750935539344E-5</v>
      </c>
      <c r="AC257" s="1">
        <f t="shared" si="45"/>
        <v>-1.2973131636635271</v>
      </c>
    </row>
    <row r="258" spans="1:29" x14ac:dyDescent="0.25">
      <c r="A258">
        <v>20200103</v>
      </c>
      <c r="B258">
        <v>-0.67</v>
      </c>
      <c r="C258">
        <v>0.39</v>
      </c>
      <c r="D258">
        <v>0</v>
      </c>
      <c r="E258">
        <v>6.0000000000000001E-3</v>
      </c>
      <c r="G258" s="1">
        <f t="shared" si="36"/>
        <v>20200103</v>
      </c>
      <c r="H258" s="1">
        <v>50</v>
      </c>
      <c r="I258">
        <v>2924.5300334694002</v>
      </c>
      <c r="J258">
        <v>2903.6299703121999</v>
      </c>
      <c r="K258">
        <f t="shared" si="37"/>
        <v>0.41800126314400587</v>
      </c>
      <c r="L258">
        <f t="shared" si="38"/>
        <v>7.1979086078082836E-5</v>
      </c>
      <c r="M258">
        <f t="shared" si="39"/>
        <v>2.6619556700030245</v>
      </c>
      <c r="N258">
        <f t="shared" si="46"/>
        <v>58.490600669388002</v>
      </c>
      <c r="O258">
        <f t="shared" si="47"/>
        <v>-0.42273262091560748</v>
      </c>
      <c r="R258" s="1">
        <v>50</v>
      </c>
      <c r="S258">
        <v>2623.0675547123901</v>
      </c>
      <c r="T258">
        <v>2653.0767586232</v>
      </c>
      <c r="U258">
        <f t="shared" si="40"/>
        <v>1.2701840782161979</v>
      </c>
      <c r="V258">
        <f t="shared" si="41"/>
        <v>2.3937944390183292E-4</v>
      </c>
      <c r="W258">
        <f t="shared" si="42"/>
        <v>9.1292791819521213</v>
      </c>
      <c r="AA258" s="1">
        <f t="shared" si="43"/>
        <v>1.6881853413602039</v>
      </c>
      <c r="AB258" s="1">
        <f t="shared" si="44"/>
        <v>1.5190520426148533E-4</v>
      </c>
      <c r="AC258" s="1">
        <f t="shared" si="45"/>
        <v>5.7006851360290156</v>
      </c>
    </row>
    <row r="259" spans="1:29" x14ac:dyDescent="0.25">
      <c r="A259">
        <v>20200106</v>
      </c>
      <c r="B259">
        <v>0.36</v>
      </c>
      <c r="C259">
        <v>-7.0000000000000007E-2</v>
      </c>
      <c r="D259">
        <v>-0.54</v>
      </c>
      <c r="E259">
        <v>6.0000000000000001E-3</v>
      </c>
      <c r="G259" s="1">
        <f t="shared" si="36"/>
        <v>20200106</v>
      </c>
      <c r="H259" s="1">
        <v>50</v>
      </c>
      <c r="I259">
        <v>5499.7648962737003</v>
      </c>
      <c r="J259">
        <v>5348.3499798776902</v>
      </c>
      <c r="K259">
        <f t="shared" si="37"/>
        <v>3.0282983279202016</v>
      </c>
      <c r="L259">
        <f t="shared" si="38"/>
        <v>2.8310584940343178E-4</v>
      </c>
      <c r="M259">
        <f t="shared" si="39"/>
        <v>10.884508601151111</v>
      </c>
      <c r="N259">
        <f t="shared" si="46"/>
        <v>109.99529792547401</v>
      </c>
      <c r="O259">
        <f t="shared" si="47"/>
        <v>0.88056365752184562</v>
      </c>
      <c r="R259" s="1">
        <v>50</v>
      </c>
      <c r="S259">
        <v>3802.0898399348998</v>
      </c>
      <c r="T259">
        <v>3799.0799949167999</v>
      </c>
      <c r="U259">
        <f t="shared" si="40"/>
        <v>-0.42019690036199786</v>
      </c>
      <c r="V259">
        <f t="shared" si="41"/>
        <v>-5.530245492648546E-5</v>
      </c>
      <c r="W259">
        <f t="shared" si="42"/>
        <v>-1.9983581826615415</v>
      </c>
      <c r="AA259" s="1">
        <f t="shared" si="43"/>
        <v>2.6081014275582035</v>
      </c>
      <c r="AB259" s="1">
        <f t="shared" si="44"/>
        <v>1.4255924531506446E-4</v>
      </c>
      <c r="AC259" s="1">
        <f t="shared" si="45"/>
        <v>5.3407782392635994</v>
      </c>
    </row>
    <row r="260" spans="1:29" x14ac:dyDescent="0.25">
      <c r="A260">
        <v>20200107</v>
      </c>
      <c r="B260">
        <v>-0.19</v>
      </c>
      <c r="C260">
        <v>-0.01</v>
      </c>
      <c r="D260">
        <v>-0.25</v>
      </c>
      <c r="E260">
        <v>6.0000000000000001E-3</v>
      </c>
      <c r="G260" s="1">
        <f t="shared" si="36"/>
        <v>20200107</v>
      </c>
      <c r="H260" s="1">
        <v>50</v>
      </c>
      <c r="I260">
        <v>3903.08675992489</v>
      </c>
      <c r="J260">
        <v>3875.3070552344998</v>
      </c>
      <c r="K260">
        <f t="shared" si="37"/>
        <v>0.55559409380780378</v>
      </c>
      <c r="L260">
        <f t="shared" si="38"/>
        <v>7.1683880256319981E-5</v>
      </c>
      <c r="M260">
        <f t="shared" si="39"/>
        <v>2.650895221833105</v>
      </c>
      <c r="N260">
        <f t="shared" si="46"/>
        <v>78.0617351984978</v>
      </c>
      <c r="O260">
        <f t="shared" si="47"/>
        <v>-0.29031752565107294</v>
      </c>
      <c r="R260" s="1">
        <v>50</v>
      </c>
      <c r="S260">
        <v>2524.5100215673001</v>
      </c>
      <c r="T260">
        <v>2532.50501537329</v>
      </c>
      <c r="U260">
        <f t="shared" si="40"/>
        <v>0.34989987611979811</v>
      </c>
      <c r="V260">
        <f t="shared" si="41"/>
        <v>6.908177357907879E-5</v>
      </c>
      <c r="W260">
        <f t="shared" si="42"/>
        <v>2.5534537291615145</v>
      </c>
      <c r="AA260" s="1">
        <f t="shared" si="43"/>
        <v>0.90549396992760189</v>
      </c>
      <c r="AB260" s="1">
        <f t="shared" si="44"/>
        <v>7.0655471785841141E-5</v>
      </c>
      <c r="AC260" s="1">
        <f t="shared" si="45"/>
        <v>2.6123732205612704</v>
      </c>
    </row>
    <row r="261" spans="1:29" x14ac:dyDescent="0.25">
      <c r="A261">
        <v>20200108</v>
      </c>
      <c r="B261">
        <v>0.47</v>
      </c>
      <c r="C261">
        <v>-0.06</v>
      </c>
      <c r="D261">
        <v>-0.65</v>
      </c>
      <c r="E261">
        <v>6.0000000000000001E-3</v>
      </c>
      <c r="G261" s="1">
        <f t="shared" si="36"/>
        <v>20200108</v>
      </c>
      <c r="H261" s="1">
        <v>50</v>
      </c>
      <c r="I261">
        <v>4390.9700005052</v>
      </c>
      <c r="J261">
        <v>4311.2299870257002</v>
      </c>
      <c r="K261">
        <f t="shared" si="37"/>
        <v>1.5948002695899959</v>
      </c>
      <c r="L261">
        <f t="shared" si="38"/>
        <v>1.8495884868000769E-4</v>
      </c>
      <c r="M261">
        <f t="shared" si="39"/>
        <v>6.9834257832622315</v>
      </c>
      <c r="N261">
        <f t="shared" si="46"/>
        <v>87.819400010104005</v>
      </c>
      <c r="O261">
        <f t="shared" si="47"/>
        <v>0.12499933273061514</v>
      </c>
      <c r="R261" s="1">
        <v>50</v>
      </c>
      <c r="S261">
        <v>1788.0599895119999</v>
      </c>
      <c r="T261">
        <v>1824.9500144721901</v>
      </c>
      <c r="U261">
        <f t="shared" si="40"/>
        <v>0.26780049920380411</v>
      </c>
      <c r="V261">
        <f t="shared" si="41"/>
        <v>7.3372009392064656E-5</v>
      </c>
      <c r="W261">
        <f t="shared" si="42"/>
        <v>2.7141602302296119</v>
      </c>
      <c r="AA261" s="1">
        <f t="shared" si="43"/>
        <v>1.8626007687938</v>
      </c>
      <c r="AB261" s="1">
        <f t="shared" si="44"/>
        <v>1.5177201193080421E-4</v>
      </c>
      <c r="AC261" s="1">
        <f t="shared" si="45"/>
        <v>5.6955473810036628</v>
      </c>
    </row>
    <row r="262" spans="1:29" x14ac:dyDescent="0.25">
      <c r="A262">
        <v>20200109</v>
      </c>
      <c r="B262">
        <v>0.65</v>
      </c>
      <c r="C262">
        <v>-0.64</v>
      </c>
      <c r="D262">
        <v>-0.49</v>
      </c>
      <c r="E262">
        <v>6.0000000000000001E-3</v>
      </c>
      <c r="G262" s="1">
        <f t="shared" ref="G262:G325" si="48">A262</f>
        <v>20200109</v>
      </c>
      <c r="H262" s="1">
        <v>50</v>
      </c>
      <c r="I262">
        <v>4118.8973419668</v>
      </c>
      <c r="J262">
        <v>4097.8659477233005</v>
      </c>
      <c r="K262">
        <f t="shared" ref="K262:K325" si="49">(I262-J262)/H262</f>
        <v>0.42062788486999125</v>
      </c>
      <c r="L262">
        <f t="shared" ref="L262:L325" si="50">(I262-J262)/(J262)/100</f>
        <v>5.1322797065102194E-5</v>
      </c>
      <c r="M262">
        <f t="shared" ref="M262:M325" si="51">((L262+1)^(365)-1)*100</f>
        <v>1.8908891201369737</v>
      </c>
      <c r="N262">
        <f t="shared" si="46"/>
        <v>82.377946839336005</v>
      </c>
      <c r="O262">
        <f t="shared" si="47"/>
        <v>-6.1961857746032578E-2</v>
      </c>
      <c r="R262" s="1">
        <v>50</v>
      </c>
      <c r="S262">
        <v>1690.0098650455</v>
      </c>
      <c r="T262">
        <v>1691.0674242969999</v>
      </c>
      <c r="U262">
        <f t="shared" ref="U262:U325" si="52">(T262-S262)/R262-B262</f>
        <v>-0.62884881497000156</v>
      </c>
      <c r="V262">
        <f t="shared" ref="V262:V325" si="53">U262/(T262/R262)/100</f>
        <v>-1.859325080522507E-4</v>
      </c>
      <c r="W262">
        <f t="shared" ref="W262:W325" si="54">((V262+1)^365-1)*100</f>
        <v>-6.5619630137918712</v>
      </c>
      <c r="AA262" s="1">
        <f t="shared" ref="AA262:AA325" si="55">K262+U262</f>
        <v>-0.2082209301000103</v>
      </c>
      <c r="AB262" s="1">
        <f t="shared" ref="AB262:AB325" si="56">AA262/(T262/R262+J262/H262)/100</f>
        <v>-1.7984395113822373E-5</v>
      </c>
      <c r="AC262" s="1">
        <f t="shared" ref="AC262:AC325" si="57">((AB262+1)^365-1)*100</f>
        <v>-0.65428648791052701</v>
      </c>
    </row>
    <row r="263" spans="1:29" x14ac:dyDescent="0.25">
      <c r="A263">
        <v>20200110</v>
      </c>
      <c r="B263">
        <v>-0.34</v>
      </c>
      <c r="C263">
        <v>-0.18</v>
      </c>
      <c r="D263">
        <v>-0.36</v>
      </c>
      <c r="E263">
        <v>6.0000000000000001E-3</v>
      </c>
      <c r="G263" s="1">
        <f t="shared" si="48"/>
        <v>20200110</v>
      </c>
      <c r="H263" s="1">
        <v>50</v>
      </c>
      <c r="I263">
        <v>3042.0800185203998</v>
      </c>
      <c r="J263">
        <v>3035.9199861886</v>
      </c>
      <c r="K263">
        <f t="shared" si="49"/>
        <v>0.12320064663599624</v>
      </c>
      <c r="L263">
        <f t="shared" si="50"/>
        <v>2.0290496323433514E-5</v>
      </c>
      <c r="M263">
        <f t="shared" si="51"/>
        <v>0.74334479413986632</v>
      </c>
      <c r="N263">
        <f t="shared" ref="N263:N326" si="58">I263/H263</f>
        <v>60.841600370407996</v>
      </c>
      <c r="O263">
        <f t="shared" ref="O263:O326" si="59">N263/N262-1</f>
        <v>-0.26143339686446598</v>
      </c>
      <c r="R263" s="1">
        <v>50</v>
      </c>
      <c r="S263">
        <v>3578.4837878344902</v>
      </c>
      <c r="T263">
        <v>3585.9474646152999</v>
      </c>
      <c r="U263">
        <f t="shared" si="52"/>
        <v>0.48927353561619386</v>
      </c>
      <c r="V263">
        <f t="shared" si="53"/>
        <v>6.822095700566587E-5</v>
      </c>
      <c r="W263">
        <f t="shared" si="54"/>
        <v>2.521238906823875</v>
      </c>
      <c r="AA263" s="1">
        <f t="shared" si="55"/>
        <v>0.61247418225219008</v>
      </c>
      <c r="AB263" s="1">
        <f t="shared" si="56"/>
        <v>4.624633359112581E-5</v>
      </c>
      <c r="AC263" s="1">
        <f t="shared" si="57"/>
        <v>1.7022785519211769</v>
      </c>
    </row>
    <row r="264" spans="1:29" x14ac:dyDescent="0.25">
      <c r="A264">
        <v>20200113</v>
      </c>
      <c r="B264">
        <v>0.73</v>
      </c>
      <c r="C264">
        <v>-0.11</v>
      </c>
      <c r="D264">
        <v>-0.09</v>
      </c>
      <c r="E264">
        <v>6.0000000000000001E-3</v>
      </c>
      <c r="G264" s="1">
        <f t="shared" si="48"/>
        <v>20200113</v>
      </c>
      <c r="H264" s="1">
        <v>50</v>
      </c>
      <c r="I264">
        <v>5498.5737438202996</v>
      </c>
      <c r="J264">
        <v>5435.1893573995903</v>
      </c>
      <c r="K264">
        <f t="shared" si="49"/>
        <v>1.2676877284141848</v>
      </c>
      <c r="L264">
        <f t="shared" si="50"/>
        <v>1.1661854307691467E-4</v>
      </c>
      <c r="M264">
        <f t="shared" si="51"/>
        <v>4.3482092547868501</v>
      </c>
      <c r="N264">
        <f t="shared" si="58"/>
        <v>109.97147487640599</v>
      </c>
      <c r="O264">
        <f t="shared" si="59"/>
        <v>0.80750463838708741</v>
      </c>
      <c r="R264" s="1">
        <v>50</v>
      </c>
      <c r="S264">
        <v>3051.9368311759999</v>
      </c>
      <c r="T264">
        <v>3075.0119750497902</v>
      </c>
      <c r="U264">
        <f t="shared" si="52"/>
        <v>-0.26849712252419522</v>
      </c>
      <c r="V264">
        <f t="shared" si="53"/>
        <v>-4.3657898685068988E-5</v>
      </c>
      <c r="W264">
        <f t="shared" si="54"/>
        <v>-1.5809182865128335</v>
      </c>
      <c r="AA264" s="1">
        <f t="shared" si="55"/>
        <v>0.99919060588998954</v>
      </c>
      <c r="AB264" s="1">
        <f t="shared" si="56"/>
        <v>5.8705462236250376E-5</v>
      </c>
      <c r="AC264" s="1">
        <f t="shared" si="57"/>
        <v>2.1658068422919285</v>
      </c>
    </row>
    <row r="265" spans="1:29" x14ac:dyDescent="0.25">
      <c r="A265">
        <v>20200114</v>
      </c>
      <c r="B265">
        <v>-0.06</v>
      </c>
      <c r="C265">
        <v>0.38</v>
      </c>
      <c r="D265">
        <v>-0.16</v>
      </c>
      <c r="E265">
        <v>6.0000000000000001E-3</v>
      </c>
      <c r="G265" s="1">
        <f t="shared" si="48"/>
        <v>20200114</v>
      </c>
      <c r="H265" s="1">
        <v>50</v>
      </c>
      <c r="I265">
        <v>3497.4836037159998</v>
      </c>
      <c r="J265">
        <v>3468.0310333967</v>
      </c>
      <c r="K265">
        <f t="shared" si="49"/>
        <v>0.58905140638599729</v>
      </c>
      <c r="L265">
        <f t="shared" si="50"/>
        <v>8.4925913394878359E-5</v>
      </c>
      <c r="M265">
        <f t="shared" si="51"/>
        <v>3.1482040368910225</v>
      </c>
      <c r="N265">
        <f t="shared" si="58"/>
        <v>69.949672074319992</v>
      </c>
      <c r="O265">
        <f t="shared" si="59"/>
        <v>-0.36392894472921666</v>
      </c>
      <c r="R265" s="1">
        <v>50</v>
      </c>
      <c r="S265">
        <v>3566.5647838116001</v>
      </c>
      <c r="T265">
        <v>3563.9714137310998</v>
      </c>
      <c r="U265">
        <f t="shared" si="52"/>
        <v>8.1325983899932855E-3</v>
      </c>
      <c r="V265">
        <f t="shared" si="53"/>
        <v>1.1409460747440899E-6</v>
      </c>
      <c r="W265">
        <f t="shared" si="54"/>
        <v>4.1653180500311748E-2</v>
      </c>
      <c r="AA265" s="1">
        <f t="shared" si="55"/>
        <v>0.59718400477599054</v>
      </c>
      <c r="AB265" s="1">
        <f t="shared" si="56"/>
        <v>4.2461874072577181E-5</v>
      </c>
      <c r="AC265" s="1">
        <f t="shared" si="57"/>
        <v>1.5618975797976553</v>
      </c>
    </row>
    <row r="266" spans="1:29" x14ac:dyDescent="0.25">
      <c r="A266">
        <v>20200115</v>
      </c>
      <c r="B266">
        <v>0.16</v>
      </c>
      <c r="C266">
        <v>0.46</v>
      </c>
      <c r="D266">
        <v>-0.8</v>
      </c>
      <c r="E266">
        <v>6.0000000000000001E-3</v>
      </c>
      <c r="G266" s="1">
        <f t="shared" si="48"/>
        <v>20200115</v>
      </c>
      <c r="H266" s="1">
        <v>50</v>
      </c>
      <c r="I266">
        <v>4097.9534085393998</v>
      </c>
      <c r="J266">
        <v>4043.7116618155901</v>
      </c>
      <c r="K266">
        <f t="shared" si="49"/>
        <v>1.0848349344761936</v>
      </c>
      <c r="L266">
        <f t="shared" si="50"/>
        <v>1.34138512485966E-4</v>
      </c>
      <c r="M266">
        <f t="shared" si="51"/>
        <v>5.0175479566856751</v>
      </c>
      <c r="N266">
        <f t="shared" si="58"/>
        <v>81.959068170788001</v>
      </c>
      <c r="O266">
        <f t="shared" si="59"/>
        <v>0.1716862386961342</v>
      </c>
      <c r="R266" s="1">
        <v>50</v>
      </c>
      <c r="S266">
        <v>2978.5478020903001</v>
      </c>
      <c r="T266">
        <v>2973.5190292595998</v>
      </c>
      <c r="U266">
        <f t="shared" si="52"/>
        <v>-0.26057545661400583</v>
      </c>
      <c r="V266">
        <f t="shared" si="53"/>
        <v>-4.3816006228634858E-5</v>
      </c>
      <c r="W266">
        <f t="shared" si="54"/>
        <v>-1.5865980627632448</v>
      </c>
      <c r="AA266" s="1">
        <f t="shared" si="55"/>
        <v>0.82425947786218778</v>
      </c>
      <c r="AB266" s="1">
        <f t="shared" si="56"/>
        <v>5.8731108762785566E-5</v>
      </c>
      <c r="AC266" s="1">
        <f t="shared" si="57"/>
        <v>2.1667631629079809</v>
      </c>
    </row>
    <row r="267" spans="1:29" x14ac:dyDescent="0.25">
      <c r="A267">
        <v>20200116</v>
      </c>
      <c r="B267">
        <v>0.88</v>
      </c>
      <c r="C267">
        <v>0.52</v>
      </c>
      <c r="D267">
        <v>-0.1</v>
      </c>
      <c r="E267">
        <v>6.0000000000000001E-3</v>
      </c>
      <c r="G267" s="1">
        <f t="shared" si="48"/>
        <v>20200116</v>
      </c>
      <c r="H267" s="1">
        <v>50</v>
      </c>
      <c r="I267">
        <v>3557.8954659699898</v>
      </c>
      <c r="J267">
        <v>3529.0339498518902</v>
      </c>
      <c r="K267">
        <f t="shared" si="49"/>
        <v>0.5772303223619929</v>
      </c>
      <c r="L267">
        <f t="shared" si="50"/>
        <v>8.1783050342462498E-5</v>
      </c>
      <c r="M267">
        <f t="shared" si="51"/>
        <v>3.0299557823583179</v>
      </c>
      <c r="N267">
        <f t="shared" si="58"/>
        <v>71.157909319399792</v>
      </c>
      <c r="O267">
        <f t="shared" si="59"/>
        <v>-0.13178723346244658</v>
      </c>
      <c r="R267" s="1">
        <v>50</v>
      </c>
      <c r="S267">
        <v>2487.7891794442999</v>
      </c>
      <c r="T267">
        <v>2472.02666533</v>
      </c>
      <c r="U267">
        <f t="shared" si="52"/>
        <v>-1.1952502822859969</v>
      </c>
      <c r="V267">
        <f t="shared" si="53"/>
        <v>-2.4175513538128408E-4</v>
      </c>
      <c r="W267">
        <f t="shared" si="54"/>
        <v>-8.446921815522213</v>
      </c>
      <c r="AA267" s="1">
        <f t="shared" si="55"/>
        <v>-0.61801995992400405</v>
      </c>
      <c r="AB267" s="1">
        <f t="shared" si="56"/>
        <v>-5.1492561028336819E-5</v>
      </c>
      <c r="AC267" s="1">
        <f t="shared" si="57"/>
        <v>-1.8619739054389295</v>
      </c>
    </row>
    <row r="268" spans="1:29" x14ac:dyDescent="0.25">
      <c r="A268">
        <v>20200117</v>
      </c>
      <c r="B268">
        <v>0.28000000000000003</v>
      </c>
      <c r="C268">
        <v>-0.64</v>
      </c>
      <c r="D268">
        <v>-0.12</v>
      </c>
      <c r="E268">
        <v>6.0000000000000001E-3</v>
      </c>
      <c r="G268" s="1">
        <f t="shared" si="48"/>
        <v>20200117</v>
      </c>
      <c r="H268" s="1">
        <v>50</v>
      </c>
      <c r="I268">
        <v>5979.5954639909996</v>
      </c>
      <c r="J268">
        <v>5949.8565235136903</v>
      </c>
      <c r="K268">
        <f t="shared" si="49"/>
        <v>0.59477880954618745</v>
      </c>
      <c r="L268">
        <f t="shared" si="50"/>
        <v>4.9982617832517118E-5</v>
      </c>
      <c r="M268">
        <f t="shared" si="51"/>
        <v>1.8410623322070885</v>
      </c>
      <c r="N268">
        <f t="shared" si="58"/>
        <v>119.59190927981999</v>
      </c>
      <c r="O268">
        <f t="shared" si="59"/>
        <v>0.68065518539926551</v>
      </c>
      <c r="R268" s="1">
        <v>50</v>
      </c>
      <c r="S268">
        <v>3137.4808201787901</v>
      </c>
      <c r="T268">
        <v>3161.8558489083998</v>
      </c>
      <c r="U268">
        <f t="shared" si="52"/>
        <v>0.20750057459219529</v>
      </c>
      <c r="V268">
        <f t="shared" si="53"/>
        <v>3.2813098463017036E-5</v>
      </c>
      <c r="W268">
        <f t="shared" si="54"/>
        <v>1.2048590909846224</v>
      </c>
      <c r="AA268" s="1">
        <f t="shared" si="55"/>
        <v>0.80227938413838273</v>
      </c>
      <c r="AB268" s="1">
        <f t="shared" si="56"/>
        <v>4.4024621901290296E-5</v>
      </c>
      <c r="AC268" s="1">
        <f t="shared" si="57"/>
        <v>1.6198428052969005</v>
      </c>
    </row>
    <row r="269" spans="1:29" x14ac:dyDescent="0.25">
      <c r="A269">
        <v>20200121</v>
      </c>
      <c r="B269">
        <v>-0.32</v>
      </c>
      <c r="C269">
        <v>-0.52</v>
      </c>
      <c r="D269">
        <v>-0.62</v>
      </c>
      <c r="E269">
        <v>6.0000000000000001E-3</v>
      </c>
      <c r="G269" s="1">
        <f t="shared" si="48"/>
        <v>20200121</v>
      </c>
      <c r="H269" s="1">
        <v>50</v>
      </c>
      <c r="I269">
        <v>3709.6849838495</v>
      </c>
      <c r="J269">
        <v>3688.9400205613001</v>
      </c>
      <c r="K269">
        <f t="shared" si="49"/>
        <v>0.41489926576399738</v>
      </c>
      <c r="L269">
        <f t="shared" si="50"/>
        <v>5.6235566782252445E-5</v>
      </c>
      <c r="M269">
        <f t="shared" si="51"/>
        <v>2.0737499496927603</v>
      </c>
      <c r="N269">
        <f t="shared" si="58"/>
        <v>74.193699676989993</v>
      </c>
      <c r="O269">
        <f t="shared" si="59"/>
        <v>-0.37960937220767754</v>
      </c>
      <c r="R269" s="1">
        <v>50</v>
      </c>
      <c r="S269">
        <v>2357.8832540516901</v>
      </c>
      <c r="T269">
        <v>2396.3719761374</v>
      </c>
      <c r="U269">
        <f t="shared" si="52"/>
        <v>1.0897744417141986</v>
      </c>
      <c r="V269">
        <f t="shared" si="53"/>
        <v>2.2738006715275374E-4</v>
      </c>
      <c r="W269">
        <f t="shared" si="54"/>
        <v>8.6524739525030583</v>
      </c>
      <c r="AA269" s="1">
        <f t="shared" si="55"/>
        <v>1.504673707478196</v>
      </c>
      <c r="AB269" s="1">
        <f t="shared" si="56"/>
        <v>1.2363159919281756E-4</v>
      </c>
      <c r="AC269" s="1">
        <f t="shared" si="57"/>
        <v>4.6156261918202768</v>
      </c>
    </row>
    <row r="270" spans="1:29" x14ac:dyDescent="0.25">
      <c r="A270">
        <v>20200122</v>
      </c>
      <c r="B270">
        <v>0.08</v>
      </c>
      <c r="C270">
        <v>-0.26</v>
      </c>
      <c r="D270">
        <v>0.01</v>
      </c>
      <c r="E270">
        <v>6.0000000000000001E-3</v>
      </c>
      <c r="G270" s="1">
        <f t="shared" si="48"/>
        <v>20200122</v>
      </c>
      <c r="H270" s="1">
        <v>50</v>
      </c>
      <c r="I270">
        <v>5365.1591966149899</v>
      </c>
      <c r="J270">
        <v>5379.8751187324897</v>
      </c>
      <c r="K270">
        <f t="shared" si="49"/>
        <v>-0.29431844234999516</v>
      </c>
      <c r="L270">
        <f t="shared" si="50"/>
        <v>-2.7353650024811098E-5</v>
      </c>
      <c r="M270">
        <f t="shared" si="51"/>
        <v>-0.99345419650946898</v>
      </c>
      <c r="N270">
        <f t="shared" si="58"/>
        <v>107.3031839322998</v>
      </c>
      <c r="O270">
        <f t="shared" si="59"/>
        <v>0.44625735607545391</v>
      </c>
      <c r="R270" s="1">
        <v>50</v>
      </c>
      <c r="S270">
        <v>2630.34497308759</v>
      </c>
      <c r="T270">
        <v>2668.0499849318899</v>
      </c>
      <c r="U270">
        <f t="shared" si="52"/>
        <v>0.67410023688599729</v>
      </c>
      <c r="V270">
        <f t="shared" si="53"/>
        <v>1.263282623438567E-4</v>
      </c>
      <c r="W270">
        <f t="shared" si="54"/>
        <v>4.7186352874577953</v>
      </c>
      <c r="AA270" s="1">
        <f t="shared" si="55"/>
        <v>0.37978179453600214</v>
      </c>
      <c r="AB270" s="1">
        <f t="shared" si="56"/>
        <v>2.3595012978132709E-5</v>
      </c>
      <c r="AC270" s="1">
        <f t="shared" si="57"/>
        <v>0.86492687674881719</v>
      </c>
    </row>
    <row r="271" spans="1:29" x14ac:dyDescent="0.25">
      <c r="A271">
        <v>20200123</v>
      </c>
      <c r="B271">
        <v>0.08</v>
      </c>
      <c r="C271">
        <v>-0.05</v>
      </c>
      <c r="D271">
        <v>-0.13</v>
      </c>
      <c r="E271">
        <v>6.0000000000000001E-3</v>
      </c>
      <c r="G271" s="1">
        <f t="shared" si="48"/>
        <v>20200123</v>
      </c>
      <c r="H271" s="1">
        <v>50</v>
      </c>
      <c r="I271">
        <v>5473.2181148525897</v>
      </c>
      <c r="J271">
        <v>5410.3262569906001</v>
      </c>
      <c r="K271">
        <f t="shared" si="49"/>
        <v>1.2578371572397919</v>
      </c>
      <c r="L271">
        <f t="shared" si="50"/>
        <v>1.1624411333924267E-4</v>
      </c>
      <c r="M271">
        <f t="shared" si="51"/>
        <v>4.3339509477370974</v>
      </c>
      <c r="N271">
        <f t="shared" si="58"/>
        <v>109.46436229705179</v>
      </c>
      <c r="O271">
        <f t="shared" si="59"/>
        <v>2.0140859623657859E-2</v>
      </c>
      <c r="R271" s="1">
        <v>50</v>
      </c>
      <c r="S271">
        <v>2861.3999824522998</v>
      </c>
      <c r="T271">
        <v>2868.2799762484901</v>
      </c>
      <c r="U271">
        <f t="shared" si="52"/>
        <v>5.7599875923806401E-2</v>
      </c>
      <c r="V271">
        <f t="shared" si="53"/>
        <v>1.0040839179016097E-5</v>
      </c>
      <c r="W271">
        <f t="shared" si="54"/>
        <v>0.36716118143786947</v>
      </c>
      <c r="AA271" s="1">
        <f t="shared" si="55"/>
        <v>1.3154370331635983</v>
      </c>
      <c r="AB271" s="1">
        <f t="shared" si="56"/>
        <v>7.9447976875747598E-5</v>
      </c>
      <c r="AC271" s="1">
        <f t="shared" si="57"/>
        <v>2.9421876472607522</v>
      </c>
    </row>
    <row r="272" spans="1:29" x14ac:dyDescent="0.25">
      <c r="A272">
        <v>20200124</v>
      </c>
      <c r="B272">
        <v>-0.97</v>
      </c>
      <c r="C272">
        <v>-0.44</v>
      </c>
      <c r="D272">
        <v>-0.28999999999999998</v>
      </c>
      <c r="E272">
        <v>6.0000000000000001E-3</v>
      </c>
      <c r="G272" s="1">
        <f t="shared" si="48"/>
        <v>20200124</v>
      </c>
      <c r="H272" s="1">
        <v>50</v>
      </c>
      <c r="I272">
        <v>5460.0650343897996</v>
      </c>
      <c r="J272">
        <v>5631.6774338484001</v>
      </c>
      <c r="K272">
        <f t="shared" si="49"/>
        <v>-3.4322479891720103</v>
      </c>
      <c r="L272">
        <f t="shared" si="50"/>
        <v>-3.0472696896158947E-4</v>
      </c>
      <c r="M272">
        <f t="shared" si="51"/>
        <v>-10.527806290996534</v>
      </c>
      <c r="N272">
        <f t="shared" si="58"/>
        <v>109.20130068779599</v>
      </c>
      <c r="O272">
        <f t="shared" si="59"/>
        <v>-2.4031712580750986E-3</v>
      </c>
      <c r="R272" s="1">
        <v>50</v>
      </c>
      <c r="S272">
        <v>2766.6400021314998</v>
      </c>
      <c r="T272">
        <v>2922.710004091</v>
      </c>
      <c r="U272">
        <f t="shared" si="52"/>
        <v>4.0914000391900025</v>
      </c>
      <c r="V272">
        <f t="shared" si="53"/>
        <v>6.9993260252696203E-4</v>
      </c>
      <c r="W272">
        <f t="shared" si="54"/>
        <v>29.095987889290932</v>
      </c>
      <c r="AA272" s="1">
        <f t="shared" si="55"/>
        <v>0.65915205001799215</v>
      </c>
      <c r="AB272" s="1">
        <f t="shared" si="56"/>
        <v>3.8527133286867484E-5</v>
      </c>
      <c r="AC272" s="1">
        <f t="shared" si="57"/>
        <v>1.4161469636784885</v>
      </c>
    </row>
    <row r="273" spans="1:29" x14ac:dyDescent="0.25">
      <c r="A273">
        <v>20200127</v>
      </c>
      <c r="B273">
        <v>-1.56</v>
      </c>
      <c r="C273">
        <v>0.37</v>
      </c>
      <c r="D273">
        <v>-0.42</v>
      </c>
      <c r="E273">
        <v>6.0000000000000001E-3</v>
      </c>
      <c r="G273" s="1">
        <f t="shared" si="48"/>
        <v>20200127</v>
      </c>
      <c r="H273" s="1">
        <v>50</v>
      </c>
      <c r="I273">
        <v>4922.6464370491904</v>
      </c>
      <c r="J273">
        <v>4865.5226384400003</v>
      </c>
      <c r="K273">
        <f t="shared" si="49"/>
        <v>1.1424759721838018</v>
      </c>
      <c r="L273">
        <f t="shared" si="50"/>
        <v>1.1740526733527914E-4</v>
      </c>
      <c r="M273">
        <f t="shared" si="51"/>
        <v>4.3781740932508972</v>
      </c>
      <c r="N273">
        <f t="shared" si="58"/>
        <v>98.452928740983808</v>
      </c>
      <c r="O273">
        <f t="shared" si="59"/>
        <v>-9.8427142159611569E-2</v>
      </c>
      <c r="R273" s="1">
        <v>50</v>
      </c>
      <c r="S273">
        <v>2542.7900105719</v>
      </c>
      <c r="T273">
        <v>2561.0099849701</v>
      </c>
      <c r="U273">
        <f t="shared" si="52"/>
        <v>1.9243994879640014</v>
      </c>
      <c r="V273">
        <f t="shared" si="53"/>
        <v>3.7571104744960006E-4</v>
      </c>
      <c r="W273">
        <f t="shared" si="54"/>
        <v>14.695290416418549</v>
      </c>
      <c r="AA273" s="1">
        <f t="shared" si="55"/>
        <v>3.066875460147803</v>
      </c>
      <c r="AB273" s="1">
        <f t="shared" si="56"/>
        <v>2.0648097946007282E-4</v>
      </c>
      <c r="AC273" s="1">
        <f t="shared" si="57"/>
        <v>7.8269862896727327</v>
      </c>
    </row>
    <row r="274" spans="1:29" x14ac:dyDescent="0.25">
      <c r="A274">
        <v>20200128</v>
      </c>
      <c r="B274">
        <v>1.02</v>
      </c>
      <c r="C274">
        <v>-0.13</v>
      </c>
      <c r="D274">
        <v>-0.41</v>
      </c>
      <c r="E274">
        <v>6.0000000000000001E-3</v>
      </c>
      <c r="G274" s="1">
        <f t="shared" si="48"/>
        <v>20200128</v>
      </c>
      <c r="H274" s="1">
        <v>50</v>
      </c>
      <c r="I274">
        <v>4843.1149988173001</v>
      </c>
      <c r="J274">
        <v>4779.7350089546999</v>
      </c>
      <c r="K274">
        <f t="shared" si="49"/>
        <v>1.2675997972520054</v>
      </c>
      <c r="L274">
        <f t="shared" si="50"/>
        <v>1.3260147213989818E-4</v>
      </c>
      <c r="M274">
        <f t="shared" si="51"/>
        <v>4.9586554166507035</v>
      </c>
      <c r="N274">
        <f t="shared" si="58"/>
        <v>96.862299976346009</v>
      </c>
      <c r="O274">
        <f t="shared" si="59"/>
        <v>-1.6156236132116808E-2</v>
      </c>
      <c r="R274" s="1">
        <v>50</v>
      </c>
      <c r="S274">
        <v>2621.7910046577999</v>
      </c>
      <c r="T274">
        <v>2637.9323320393</v>
      </c>
      <c r="U274">
        <f t="shared" si="52"/>
        <v>-0.69717345236999795</v>
      </c>
      <c r="V274">
        <f t="shared" si="53"/>
        <v>-1.3214392270461233E-4</v>
      </c>
      <c r="W274">
        <f t="shared" si="54"/>
        <v>-4.7090858079365745</v>
      </c>
      <c r="AA274" s="1">
        <f t="shared" si="55"/>
        <v>0.5704263448820075</v>
      </c>
      <c r="AB274" s="1">
        <f t="shared" si="56"/>
        <v>3.8450520807904547E-5</v>
      </c>
      <c r="AC274" s="1">
        <f t="shared" si="57"/>
        <v>1.4133111564956113</v>
      </c>
    </row>
    <row r="275" spans="1:29" x14ac:dyDescent="0.25">
      <c r="A275">
        <v>20200129</v>
      </c>
      <c r="B275">
        <v>-0.1</v>
      </c>
      <c r="C275">
        <v>-0.24</v>
      </c>
      <c r="D275">
        <v>-0.99</v>
      </c>
      <c r="E275">
        <v>6.0000000000000001E-3</v>
      </c>
      <c r="G275" s="1">
        <f t="shared" si="48"/>
        <v>20200129</v>
      </c>
      <c r="H275" s="1">
        <v>49</v>
      </c>
      <c r="I275">
        <v>8781.2616864443899</v>
      </c>
      <c r="J275">
        <v>8900.3700551983002</v>
      </c>
      <c r="K275">
        <f t="shared" si="49"/>
        <v>-2.4307830357940885</v>
      </c>
      <c r="L275">
        <f t="shared" si="50"/>
        <v>-1.3382406351109476E-4</v>
      </c>
      <c r="M275">
        <f t="shared" si="51"/>
        <v>-4.7675129467158577</v>
      </c>
      <c r="N275">
        <f t="shared" si="58"/>
        <v>179.20942217233448</v>
      </c>
      <c r="O275">
        <f t="shared" si="59"/>
        <v>0.85014626140508565</v>
      </c>
      <c r="R275" s="1">
        <v>50</v>
      </c>
      <c r="S275">
        <v>3140.7500287295002</v>
      </c>
      <c r="T275">
        <v>3214.61000132559</v>
      </c>
      <c r="U275">
        <f t="shared" si="52"/>
        <v>1.5771994519217971</v>
      </c>
      <c r="V275">
        <f t="shared" si="53"/>
        <v>2.4531738706583636E-4</v>
      </c>
      <c r="W275">
        <f t="shared" si="54"/>
        <v>9.3659995102536087</v>
      </c>
      <c r="AA275" s="1">
        <f t="shared" si="55"/>
        <v>-0.85358358387229138</v>
      </c>
      <c r="AB275" s="1">
        <f t="shared" si="56"/>
        <v>-3.4708056592131494E-5</v>
      </c>
      <c r="AC275" s="1">
        <f t="shared" si="57"/>
        <v>-1.2588750835597962</v>
      </c>
    </row>
    <row r="276" spans="1:29" x14ac:dyDescent="0.25">
      <c r="A276">
        <v>20200130</v>
      </c>
      <c r="B276">
        <v>0.34</v>
      </c>
      <c r="C276">
        <v>-0.68</v>
      </c>
      <c r="D276">
        <v>0.68</v>
      </c>
      <c r="E276">
        <v>6.0000000000000001E-3</v>
      </c>
      <c r="G276" s="1">
        <f t="shared" si="48"/>
        <v>20200130</v>
      </c>
      <c r="H276" s="1">
        <v>50</v>
      </c>
      <c r="I276">
        <v>5009.7936802506902</v>
      </c>
      <c r="J276">
        <v>4996.8876859994898</v>
      </c>
      <c r="K276">
        <f t="shared" si="49"/>
        <v>0.25811988502400707</v>
      </c>
      <c r="L276">
        <f t="shared" si="50"/>
        <v>2.5828065512380765E-5</v>
      </c>
      <c r="M276">
        <f t="shared" si="51"/>
        <v>0.94716974486732664</v>
      </c>
      <c r="N276">
        <f t="shared" si="58"/>
        <v>100.1958736050138</v>
      </c>
      <c r="O276">
        <f t="shared" si="59"/>
        <v>-0.44090063797727275</v>
      </c>
      <c r="R276" s="1">
        <v>50</v>
      </c>
      <c r="S276">
        <v>3828.0109558104</v>
      </c>
      <c r="T276">
        <v>3865.9809579850998</v>
      </c>
      <c r="U276">
        <f t="shared" si="52"/>
        <v>0.41940004349399712</v>
      </c>
      <c r="V276">
        <f t="shared" si="53"/>
        <v>5.4242383505244041E-5</v>
      </c>
      <c r="W276">
        <f t="shared" si="54"/>
        <v>1.9995211870704077</v>
      </c>
      <c r="AA276" s="1">
        <f t="shared" si="55"/>
        <v>0.67751992851800424</v>
      </c>
      <c r="AB276" s="1">
        <f t="shared" si="56"/>
        <v>3.8222383504343761E-5</v>
      </c>
      <c r="AC276" s="1">
        <f t="shared" si="57"/>
        <v>1.4048671336147844</v>
      </c>
    </row>
    <row r="277" spans="1:29" x14ac:dyDescent="0.25">
      <c r="A277">
        <v>20200131</v>
      </c>
      <c r="B277">
        <v>-1.74</v>
      </c>
      <c r="C277">
        <v>-0.42</v>
      </c>
      <c r="D277">
        <v>-0.35</v>
      </c>
      <c r="E277">
        <v>6.0000000000000001E-3</v>
      </c>
      <c r="G277" s="1">
        <f t="shared" si="48"/>
        <v>20200131</v>
      </c>
      <c r="H277" s="1">
        <v>50</v>
      </c>
      <c r="I277">
        <v>7611.2267116308903</v>
      </c>
      <c r="J277">
        <v>7645.5800478753899</v>
      </c>
      <c r="K277">
        <f t="shared" si="49"/>
        <v>-0.68706672488999176</v>
      </c>
      <c r="L277">
        <f t="shared" si="50"/>
        <v>-4.4932282481361168E-5</v>
      </c>
      <c r="M277">
        <f t="shared" si="51"/>
        <v>-1.6266893122077852</v>
      </c>
      <c r="N277">
        <f t="shared" si="58"/>
        <v>152.2245342326178</v>
      </c>
      <c r="O277">
        <f t="shared" si="59"/>
        <v>0.51926949439762637</v>
      </c>
      <c r="R277" s="1">
        <v>50</v>
      </c>
      <c r="S277">
        <v>3432.7636613844002</v>
      </c>
      <c r="T277">
        <v>3513.3991532322998</v>
      </c>
      <c r="U277">
        <f t="shared" si="52"/>
        <v>3.3527098369579926</v>
      </c>
      <c r="V277">
        <f t="shared" si="53"/>
        <v>4.7713192989665382E-4</v>
      </c>
      <c r="W277">
        <f t="shared" si="54"/>
        <v>19.01884079597631</v>
      </c>
      <c r="AA277" s="1">
        <f t="shared" si="55"/>
        <v>2.6656431120680009</v>
      </c>
      <c r="AB277" s="1">
        <f t="shared" si="56"/>
        <v>1.194393798943275E-4</v>
      </c>
      <c r="AC277" s="1">
        <f t="shared" si="57"/>
        <v>4.4556893743110004</v>
      </c>
    </row>
    <row r="278" spans="1:29" x14ac:dyDescent="0.25">
      <c r="A278">
        <v>20200203</v>
      </c>
      <c r="B278">
        <v>0.84</v>
      </c>
      <c r="C278">
        <v>0.62</v>
      </c>
      <c r="D278">
        <v>-0.68</v>
      </c>
      <c r="E278">
        <v>6.0000000000000001E-3</v>
      </c>
      <c r="G278" s="1">
        <f t="shared" si="48"/>
        <v>20200203</v>
      </c>
      <c r="H278" s="1">
        <v>50</v>
      </c>
      <c r="I278">
        <v>5652.3113524916998</v>
      </c>
      <c r="J278">
        <v>5542.9042220115998</v>
      </c>
      <c r="K278">
        <f t="shared" si="49"/>
        <v>2.1881426096020005</v>
      </c>
      <c r="L278">
        <f t="shared" si="50"/>
        <v>1.9738232179013657E-4</v>
      </c>
      <c r="M278">
        <f t="shared" si="51"/>
        <v>7.4695578009689623</v>
      </c>
      <c r="N278">
        <f t="shared" si="58"/>
        <v>113.046227049834</v>
      </c>
      <c r="O278">
        <f t="shared" si="59"/>
        <v>-0.25737183155321419</v>
      </c>
      <c r="R278" s="1">
        <v>50</v>
      </c>
      <c r="S278">
        <v>3100.6349730491002</v>
      </c>
      <c r="T278">
        <v>3071.7426226140001</v>
      </c>
      <c r="U278">
        <f t="shared" si="52"/>
        <v>-1.4178470087020014</v>
      </c>
      <c r="V278">
        <f t="shared" si="53"/>
        <v>-2.3078870577630586E-4</v>
      </c>
      <c r="W278">
        <f t="shared" si="54"/>
        <v>-8.0796366608471999</v>
      </c>
      <c r="AA278" s="1">
        <f t="shared" si="55"/>
        <v>0.77029560089999904</v>
      </c>
      <c r="AB278" s="1">
        <f t="shared" si="56"/>
        <v>4.4708483980429314E-5</v>
      </c>
      <c r="AC278" s="1">
        <f t="shared" si="57"/>
        <v>1.6452101399708541</v>
      </c>
    </row>
    <row r="279" spans="1:29" x14ac:dyDescent="0.25">
      <c r="A279">
        <v>20200204</v>
      </c>
      <c r="B279">
        <v>1.57</v>
      </c>
      <c r="C279">
        <v>-0.05</v>
      </c>
      <c r="D279">
        <v>-0.71</v>
      </c>
      <c r="E279">
        <v>6.0000000000000001E-3</v>
      </c>
      <c r="G279" s="1">
        <f t="shared" si="48"/>
        <v>20200204</v>
      </c>
      <c r="H279" s="1">
        <v>50</v>
      </c>
      <c r="I279">
        <v>3779.24933385859</v>
      </c>
      <c r="J279">
        <v>3703.4726781846998</v>
      </c>
      <c r="K279">
        <f t="shared" si="49"/>
        <v>1.5155331134778043</v>
      </c>
      <c r="L279">
        <f t="shared" si="50"/>
        <v>2.0460973323835354E-4</v>
      </c>
      <c r="M279">
        <f t="shared" si="51"/>
        <v>7.7533802017345721</v>
      </c>
      <c r="N279">
        <f t="shared" si="58"/>
        <v>75.584986677171798</v>
      </c>
      <c r="O279">
        <f t="shared" si="59"/>
        <v>-0.33137983770257295</v>
      </c>
      <c r="R279" s="1">
        <v>50</v>
      </c>
      <c r="S279">
        <v>3373.7484746571999</v>
      </c>
      <c r="T279">
        <v>3332.2377607226999</v>
      </c>
      <c r="U279">
        <f t="shared" si="52"/>
        <v>-2.4002142786900005</v>
      </c>
      <c r="V279">
        <f t="shared" si="53"/>
        <v>-3.6015051311486239E-4</v>
      </c>
      <c r="W279">
        <f t="shared" si="54"/>
        <v>-12.320197452089776</v>
      </c>
      <c r="AA279" s="1">
        <f t="shared" si="55"/>
        <v>-0.8846811652121962</v>
      </c>
      <c r="AB279" s="1">
        <f t="shared" si="56"/>
        <v>-6.2870777080301608E-5</v>
      </c>
      <c r="AC279" s="1">
        <f t="shared" si="57"/>
        <v>-2.2687239702764539</v>
      </c>
    </row>
    <row r="280" spans="1:29" x14ac:dyDescent="0.25">
      <c r="A280">
        <v>20200205</v>
      </c>
      <c r="B280">
        <v>0.97</v>
      </c>
      <c r="C280">
        <v>0.32</v>
      </c>
      <c r="D280">
        <v>1.49</v>
      </c>
      <c r="E280">
        <v>6.0000000000000001E-3</v>
      </c>
      <c r="G280" s="1">
        <f t="shared" si="48"/>
        <v>20200205</v>
      </c>
      <c r="H280" s="1">
        <v>50</v>
      </c>
      <c r="I280">
        <v>2856.1370566485998</v>
      </c>
      <c r="J280">
        <v>2786.7834582923001</v>
      </c>
      <c r="K280">
        <f t="shared" si="49"/>
        <v>1.3870719671259939</v>
      </c>
      <c r="L280">
        <f t="shared" si="50"/>
        <v>2.4886611892980935E-4</v>
      </c>
      <c r="M280">
        <f t="shared" si="51"/>
        <v>9.5077166271530409</v>
      </c>
      <c r="N280">
        <f t="shared" si="58"/>
        <v>57.122741132971996</v>
      </c>
      <c r="O280">
        <f t="shared" si="59"/>
        <v>-0.24425810410013316</v>
      </c>
      <c r="R280" s="1">
        <v>50</v>
      </c>
      <c r="S280">
        <v>3433.8966446518002</v>
      </c>
      <c r="T280">
        <v>3469.1933422685001</v>
      </c>
      <c r="U280">
        <f t="shared" si="52"/>
        <v>-0.26406604766600139</v>
      </c>
      <c r="V280">
        <f t="shared" si="53"/>
        <v>-3.8058710139995975E-5</v>
      </c>
      <c r="W280">
        <f t="shared" si="54"/>
        <v>-1.379564923163934</v>
      </c>
      <c r="AA280" s="1">
        <f t="shared" si="55"/>
        <v>1.1230059194599926</v>
      </c>
      <c r="AB280" s="1">
        <f t="shared" si="56"/>
        <v>8.975464226140703E-5</v>
      </c>
      <c r="AC280" s="1">
        <f t="shared" si="57"/>
        <v>3.3301457030682435</v>
      </c>
    </row>
    <row r="281" spans="1:29" x14ac:dyDescent="0.25">
      <c r="A281">
        <v>20200206</v>
      </c>
      <c r="B281">
        <v>0.27</v>
      </c>
      <c r="C281">
        <v>-0.46</v>
      </c>
      <c r="D281">
        <v>-0.81</v>
      </c>
      <c r="E281">
        <v>6.0000000000000001E-3</v>
      </c>
      <c r="G281" s="1">
        <f t="shared" si="48"/>
        <v>20200206</v>
      </c>
      <c r="H281" s="1">
        <v>50</v>
      </c>
      <c r="I281">
        <v>5818.7196465729903</v>
      </c>
      <c r="J281">
        <v>5838.0269761679901</v>
      </c>
      <c r="K281">
        <f t="shared" si="49"/>
        <v>-0.38614659189999656</v>
      </c>
      <c r="L281">
        <f t="shared" si="50"/>
        <v>-3.307166903102069E-5</v>
      </c>
      <c r="M281">
        <f t="shared" si="51"/>
        <v>-1.199879224151168</v>
      </c>
      <c r="N281">
        <f t="shared" si="58"/>
        <v>116.37439293145981</v>
      </c>
      <c r="O281">
        <f t="shared" si="59"/>
        <v>1.0372690564789262</v>
      </c>
      <c r="R281" s="1">
        <v>50</v>
      </c>
      <c r="S281">
        <v>2716.0600304604</v>
      </c>
      <c r="T281">
        <v>2744.6789028644998</v>
      </c>
      <c r="U281">
        <f t="shared" si="52"/>
        <v>0.30237744808199751</v>
      </c>
      <c r="V281">
        <f t="shared" si="53"/>
        <v>5.5084302897220425E-5</v>
      </c>
      <c r="W281">
        <f t="shared" si="54"/>
        <v>2.0308688016498433</v>
      </c>
      <c r="AA281" s="1">
        <f t="shared" si="55"/>
        <v>-8.3769143817999048E-2</v>
      </c>
      <c r="AB281" s="1">
        <f t="shared" si="56"/>
        <v>-4.8801126939842288E-6</v>
      </c>
      <c r="AC281" s="1">
        <f t="shared" si="57"/>
        <v>-0.17796600034147847</v>
      </c>
    </row>
    <row r="282" spans="1:29" x14ac:dyDescent="0.25">
      <c r="A282">
        <v>20200207</v>
      </c>
      <c r="B282">
        <v>-0.55000000000000004</v>
      </c>
      <c r="C282">
        <v>-0.79</v>
      </c>
      <c r="D282">
        <v>-0.04</v>
      </c>
      <c r="E282">
        <v>6.0000000000000001E-3</v>
      </c>
      <c r="G282" s="1">
        <f t="shared" si="48"/>
        <v>20200207</v>
      </c>
      <c r="H282" s="1">
        <v>50</v>
      </c>
      <c r="I282">
        <v>6254.8737154007904</v>
      </c>
      <c r="J282">
        <v>6256.8497986790999</v>
      </c>
      <c r="K282">
        <f t="shared" si="49"/>
        <v>-3.9521665566189766E-2</v>
      </c>
      <c r="L282">
        <f t="shared" si="50"/>
        <v>-3.1582718810457371E-6</v>
      </c>
      <c r="M282">
        <f t="shared" si="51"/>
        <v>-0.11521068716406901</v>
      </c>
      <c r="N282">
        <f t="shared" si="58"/>
        <v>125.0974743080158</v>
      </c>
      <c r="O282">
        <f t="shared" si="59"/>
        <v>7.4957051605790692E-2</v>
      </c>
      <c r="R282" s="1">
        <v>50</v>
      </c>
      <c r="S282">
        <v>3503.0445550682998</v>
      </c>
      <c r="T282">
        <v>3572.7490634320998</v>
      </c>
      <c r="U282">
        <f t="shared" si="52"/>
        <v>1.9440901672759991</v>
      </c>
      <c r="V282">
        <f t="shared" si="53"/>
        <v>2.7207202811613674E-4</v>
      </c>
      <c r="W282">
        <f t="shared" si="54"/>
        <v>10.438959925866719</v>
      </c>
      <c r="AA282" s="1">
        <f t="shared" si="55"/>
        <v>1.9045685017098093</v>
      </c>
      <c r="AB282" s="1">
        <f t="shared" si="56"/>
        <v>9.6879258677131112E-5</v>
      </c>
      <c r="AC282" s="1">
        <f t="shared" si="57"/>
        <v>3.59917874742266</v>
      </c>
    </row>
    <row r="283" spans="1:29" x14ac:dyDescent="0.25">
      <c r="A283">
        <v>20200210</v>
      </c>
      <c r="B283">
        <v>0.73</v>
      </c>
      <c r="C283">
        <v>0</v>
      </c>
      <c r="D283">
        <v>-0.89</v>
      </c>
      <c r="E283">
        <v>6.0000000000000001E-3</v>
      </c>
      <c r="G283" s="1">
        <f t="shared" si="48"/>
        <v>20200210</v>
      </c>
      <c r="H283" s="1">
        <v>50</v>
      </c>
      <c r="I283">
        <v>4116.1287406086003</v>
      </c>
      <c r="J283">
        <v>4029.4273743632998</v>
      </c>
      <c r="K283">
        <f t="shared" si="49"/>
        <v>1.7340273249060101</v>
      </c>
      <c r="L283">
        <f t="shared" si="50"/>
        <v>2.1517044033831335E-4</v>
      </c>
      <c r="M283">
        <f t="shared" si="51"/>
        <v>8.1694466943559298</v>
      </c>
      <c r="N283">
        <f t="shared" si="58"/>
        <v>82.322574812172007</v>
      </c>
      <c r="O283">
        <f t="shared" si="59"/>
        <v>-0.34193255885025431</v>
      </c>
      <c r="R283" s="1">
        <v>50</v>
      </c>
      <c r="S283">
        <v>2647.6579605341899</v>
      </c>
      <c r="T283">
        <v>2634.3333845135899</v>
      </c>
      <c r="U283">
        <f t="shared" si="52"/>
        <v>-0.99649152041200062</v>
      </c>
      <c r="V283">
        <f t="shared" si="53"/>
        <v>-1.8913542345666234E-4</v>
      </c>
      <c r="W283">
        <f t="shared" si="54"/>
        <v>-6.6711547091880208</v>
      </c>
      <c r="AA283" s="1">
        <f t="shared" si="55"/>
        <v>0.73753580449400946</v>
      </c>
      <c r="AB283" s="1">
        <f t="shared" si="56"/>
        <v>5.5339306975533866E-5</v>
      </c>
      <c r="AC283" s="1">
        <f t="shared" si="57"/>
        <v>2.0403653942708155</v>
      </c>
    </row>
    <row r="284" spans="1:29" x14ac:dyDescent="0.25">
      <c r="A284">
        <v>20200211</v>
      </c>
      <c r="B284">
        <v>0.28000000000000003</v>
      </c>
      <c r="C284">
        <v>0.05</v>
      </c>
      <c r="D284">
        <v>1.05</v>
      </c>
      <c r="E284">
        <v>6.0000000000000001E-3</v>
      </c>
      <c r="G284" s="1">
        <f t="shared" si="48"/>
        <v>20200211</v>
      </c>
      <c r="H284" s="1">
        <v>50</v>
      </c>
      <c r="I284">
        <v>3621.4344298838</v>
      </c>
      <c r="J284">
        <v>3551.6085642574899</v>
      </c>
      <c r="K284">
        <f t="shared" si="49"/>
        <v>1.3965173125262027</v>
      </c>
      <c r="L284">
        <f t="shared" si="50"/>
        <v>1.9660349490374692E-4</v>
      </c>
      <c r="M284">
        <f t="shared" si="51"/>
        <v>7.4390175921380086</v>
      </c>
      <c r="N284">
        <f t="shared" si="58"/>
        <v>72.428688597676</v>
      </c>
      <c r="O284">
        <f t="shared" si="59"/>
        <v>-0.12018436300212909</v>
      </c>
      <c r="R284" s="1">
        <v>46</v>
      </c>
      <c r="S284">
        <v>1622.7657204569</v>
      </c>
      <c r="T284">
        <v>1620.4832199813</v>
      </c>
      <c r="U284">
        <f t="shared" si="52"/>
        <v>-0.32961957555652277</v>
      </c>
      <c r="V284">
        <f t="shared" si="53"/>
        <v>-9.3567772184490876E-5</v>
      </c>
      <c r="W284">
        <f t="shared" si="54"/>
        <v>-3.3577176184165225</v>
      </c>
      <c r="AA284" s="1">
        <f t="shared" si="55"/>
        <v>1.0668977369696799</v>
      </c>
      <c r="AB284" s="1">
        <f t="shared" si="56"/>
        <v>1.0040439116584133E-4</v>
      </c>
      <c r="AC284" s="1">
        <f t="shared" si="57"/>
        <v>3.7325496787321777</v>
      </c>
    </row>
    <row r="285" spans="1:29" x14ac:dyDescent="0.25">
      <c r="A285">
        <v>20200212</v>
      </c>
      <c r="B285">
        <v>0.66</v>
      </c>
      <c r="C285">
        <v>0.15</v>
      </c>
      <c r="D285">
        <v>-0.34</v>
      </c>
      <c r="E285">
        <v>6.0000000000000001E-3</v>
      </c>
      <c r="G285" s="1">
        <f t="shared" si="48"/>
        <v>20200212</v>
      </c>
      <c r="H285" s="1">
        <v>50</v>
      </c>
      <c r="I285">
        <v>4105.4205062983901</v>
      </c>
      <c r="J285">
        <v>4100.0267512801001</v>
      </c>
      <c r="K285">
        <f t="shared" si="49"/>
        <v>0.10787510036579988</v>
      </c>
      <c r="L285">
        <f t="shared" si="50"/>
        <v>1.3155414209446241E-5</v>
      </c>
      <c r="M285">
        <f t="shared" si="51"/>
        <v>0.48132412116432821</v>
      </c>
      <c r="N285">
        <f t="shared" si="58"/>
        <v>82.108410125967808</v>
      </c>
      <c r="O285">
        <f t="shared" si="59"/>
        <v>0.13364485421046823</v>
      </c>
      <c r="R285" s="1">
        <v>50</v>
      </c>
      <c r="S285">
        <v>2610.4832258226002</v>
      </c>
      <c r="T285">
        <v>2653.3703768252899</v>
      </c>
      <c r="U285">
        <f t="shared" si="52"/>
        <v>0.19774302005379463</v>
      </c>
      <c r="V285">
        <f t="shared" si="53"/>
        <v>3.7262611692075684E-5</v>
      </c>
      <c r="W285">
        <f t="shared" si="54"/>
        <v>1.3693508758373385</v>
      </c>
      <c r="AA285" s="1">
        <f t="shared" si="55"/>
        <v>0.30561812041959452</v>
      </c>
      <c r="AB285" s="1">
        <f t="shared" si="56"/>
        <v>2.2626991617871369E-5</v>
      </c>
      <c r="AC285" s="1">
        <f t="shared" si="57"/>
        <v>0.82929561299533994</v>
      </c>
    </row>
    <row r="286" spans="1:29" x14ac:dyDescent="0.25">
      <c r="A286">
        <v>20200213</v>
      </c>
      <c r="B286">
        <v>-0.09</v>
      </c>
      <c r="C286">
        <v>0.2</v>
      </c>
      <c r="D286">
        <v>-0.02</v>
      </c>
      <c r="E286">
        <v>6.0000000000000001E-3</v>
      </c>
      <c r="G286" s="1">
        <f t="shared" si="48"/>
        <v>20200213</v>
      </c>
      <c r="H286" s="1">
        <v>50</v>
      </c>
      <c r="I286">
        <v>4838.5441741944996</v>
      </c>
      <c r="J286">
        <v>4773.0805828570001</v>
      </c>
      <c r="K286">
        <f t="shared" si="49"/>
        <v>1.3092718267499912</v>
      </c>
      <c r="L286">
        <f t="shared" si="50"/>
        <v>1.3715165751154224E-4</v>
      </c>
      <c r="M286">
        <f t="shared" si="51"/>
        <v>5.1330938926986924</v>
      </c>
      <c r="N286">
        <f t="shared" si="58"/>
        <v>96.770883483889989</v>
      </c>
      <c r="O286">
        <f t="shared" si="59"/>
        <v>0.17857456179491882</v>
      </c>
      <c r="R286" s="1">
        <v>49</v>
      </c>
      <c r="S286">
        <v>2754.1500174999001</v>
      </c>
      <c r="T286">
        <v>2751.7000167968999</v>
      </c>
      <c r="U286">
        <f t="shared" si="52"/>
        <v>3.9999985653058887E-2</v>
      </c>
      <c r="V286">
        <f t="shared" si="53"/>
        <v>7.1228669005911881E-6</v>
      </c>
      <c r="W286">
        <f t="shared" si="54"/>
        <v>0.26032196668566154</v>
      </c>
      <c r="AA286" s="1">
        <f t="shared" si="55"/>
        <v>1.3492718124030501</v>
      </c>
      <c r="AB286" s="1">
        <f t="shared" si="56"/>
        <v>8.8991089108662034E-5</v>
      </c>
      <c r="AC286" s="1">
        <f t="shared" si="57"/>
        <v>3.3013544970603492</v>
      </c>
    </row>
    <row r="287" spans="1:29" x14ac:dyDescent="0.25">
      <c r="A287">
        <v>20200214</v>
      </c>
      <c r="B287">
        <v>0.15</v>
      </c>
      <c r="C287">
        <v>-0.38</v>
      </c>
      <c r="D287">
        <v>-0.66</v>
      </c>
      <c r="E287">
        <v>6.0000000000000001E-3</v>
      </c>
      <c r="G287" s="1">
        <f t="shared" si="48"/>
        <v>20200214</v>
      </c>
      <c r="H287" s="1">
        <v>50</v>
      </c>
      <c r="I287">
        <v>6175.2019925119002</v>
      </c>
      <c r="J287">
        <v>6148.5195655822999</v>
      </c>
      <c r="K287">
        <f t="shared" si="49"/>
        <v>0.53364853859200589</v>
      </c>
      <c r="L287">
        <f t="shared" si="50"/>
        <v>4.3396506500460845E-5</v>
      </c>
      <c r="M287">
        <f t="shared" si="51"/>
        <v>1.5965489130644661</v>
      </c>
      <c r="N287">
        <f t="shared" si="58"/>
        <v>123.504039850238</v>
      </c>
      <c r="O287">
        <f t="shared" si="59"/>
        <v>0.27625206471116326</v>
      </c>
      <c r="R287" s="1">
        <v>49</v>
      </c>
      <c r="S287">
        <v>3601.5566768645899</v>
      </c>
      <c r="T287">
        <v>3628.4349683522901</v>
      </c>
      <c r="U287">
        <f t="shared" si="52"/>
        <v>0.39853656097347245</v>
      </c>
      <c r="V287">
        <f t="shared" si="53"/>
        <v>5.3820150169504486E-5</v>
      </c>
      <c r="W287">
        <f t="shared" si="54"/>
        <v>1.9838035742003379</v>
      </c>
      <c r="AA287" s="1">
        <f t="shared" si="55"/>
        <v>0.93218509956547835</v>
      </c>
      <c r="AB287" s="1">
        <f t="shared" si="56"/>
        <v>4.7314216808210119E-5</v>
      </c>
      <c r="AC287" s="1">
        <f t="shared" si="57"/>
        <v>1.7419256705804465</v>
      </c>
    </row>
    <row r="288" spans="1:29" x14ac:dyDescent="0.25">
      <c r="A288">
        <v>20200218</v>
      </c>
      <c r="B288">
        <v>-0.19</v>
      </c>
      <c r="C288">
        <v>0.16</v>
      </c>
      <c r="D288">
        <v>-0.64</v>
      </c>
      <c r="E288">
        <v>6.0000000000000001E-3</v>
      </c>
      <c r="G288" s="1">
        <f t="shared" si="48"/>
        <v>20200218</v>
      </c>
      <c r="H288" s="1">
        <v>50</v>
      </c>
      <c r="I288">
        <v>5050.5799825193999</v>
      </c>
      <c r="J288">
        <v>5003.7900066372904</v>
      </c>
      <c r="K288">
        <f t="shared" si="49"/>
        <v>0.93579951764219005</v>
      </c>
      <c r="L288">
        <f t="shared" si="50"/>
        <v>9.3509071763692755E-5</v>
      </c>
      <c r="M288">
        <f t="shared" si="51"/>
        <v>3.4718299756571147</v>
      </c>
      <c r="N288">
        <f t="shared" si="58"/>
        <v>101.01159965038799</v>
      </c>
      <c r="O288">
        <f t="shared" si="59"/>
        <v>-0.18211906450286586</v>
      </c>
      <c r="R288" s="1">
        <v>50</v>
      </c>
      <c r="S288">
        <v>3787.3847124571898</v>
      </c>
      <c r="T288">
        <v>3796.0311640504001</v>
      </c>
      <c r="U288">
        <f t="shared" si="52"/>
        <v>0.36292903186420516</v>
      </c>
      <c r="V288">
        <f t="shared" si="53"/>
        <v>4.7803747674842126E-5</v>
      </c>
      <c r="W288">
        <f t="shared" si="54"/>
        <v>1.7601055518529973</v>
      </c>
      <c r="AA288" s="1">
        <f t="shared" si="55"/>
        <v>1.2987285495063952</v>
      </c>
      <c r="AB288" s="1">
        <f t="shared" si="56"/>
        <v>7.3792894441564082E-5</v>
      </c>
      <c r="AC288" s="1">
        <f t="shared" si="57"/>
        <v>2.7299395430115503</v>
      </c>
    </row>
    <row r="289" spans="1:29" x14ac:dyDescent="0.25">
      <c r="A289">
        <v>20200219</v>
      </c>
      <c r="B289">
        <v>0.6</v>
      </c>
      <c r="C289">
        <v>0.16</v>
      </c>
      <c r="D289">
        <v>0.02</v>
      </c>
      <c r="E289">
        <v>6.0000000000000001E-3</v>
      </c>
      <c r="G289" s="1">
        <f t="shared" si="48"/>
        <v>20200219</v>
      </c>
      <c r="H289" s="1">
        <v>50</v>
      </c>
      <c r="I289">
        <v>3705.4343104364002</v>
      </c>
      <c r="J289">
        <v>3698.6037440300902</v>
      </c>
      <c r="K289">
        <f t="shared" si="49"/>
        <v>0.13661132812620053</v>
      </c>
      <c r="L289">
        <f t="shared" si="50"/>
        <v>1.8467959476154297E-5</v>
      </c>
      <c r="M289">
        <f t="shared" si="51"/>
        <v>0.67635129063352561</v>
      </c>
      <c r="N289">
        <f t="shared" si="58"/>
        <v>74.108686208728002</v>
      </c>
      <c r="O289">
        <f t="shared" si="59"/>
        <v>-0.26633489158447021</v>
      </c>
      <c r="R289" s="1">
        <v>50</v>
      </c>
      <c r="S289">
        <v>4088.9185583594999</v>
      </c>
      <c r="T289">
        <v>4118.5955948826904</v>
      </c>
      <c r="U289">
        <f t="shared" si="52"/>
        <v>-6.4592695361898045E-3</v>
      </c>
      <c r="V289">
        <f t="shared" si="53"/>
        <v>-7.841592343049383E-7</v>
      </c>
      <c r="W289">
        <f t="shared" si="54"/>
        <v>-2.86177276213051E-2</v>
      </c>
      <c r="AA289" s="1">
        <f t="shared" si="55"/>
        <v>0.13015205859001072</v>
      </c>
      <c r="AB289" s="1">
        <f t="shared" si="56"/>
        <v>8.3247243000529859E-6</v>
      </c>
      <c r="AC289" s="1">
        <f t="shared" si="57"/>
        <v>0.30431326780127055</v>
      </c>
    </row>
    <row r="290" spans="1:29" x14ac:dyDescent="0.25">
      <c r="A290">
        <v>20200220</v>
      </c>
      <c r="B290">
        <v>-0.35</v>
      </c>
      <c r="C290">
        <v>0.5</v>
      </c>
      <c r="D290">
        <v>0.66</v>
      </c>
      <c r="E290">
        <v>6.0000000000000001E-3</v>
      </c>
      <c r="G290" s="1">
        <f t="shared" si="48"/>
        <v>20200220</v>
      </c>
      <c r="H290" s="1">
        <v>50</v>
      </c>
      <c r="I290">
        <v>3980.1551384323998</v>
      </c>
      <c r="J290">
        <v>4020.3863627910901</v>
      </c>
      <c r="K290">
        <f t="shared" si="49"/>
        <v>-0.80462448717380541</v>
      </c>
      <c r="L290">
        <f t="shared" si="50"/>
        <v>-1.0006805497857766E-4</v>
      </c>
      <c r="M290">
        <f t="shared" si="51"/>
        <v>-3.5867617614524505</v>
      </c>
      <c r="N290">
        <f t="shared" si="58"/>
        <v>79.603102768648</v>
      </c>
      <c r="O290">
        <f t="shared" si="59"/>
        <v>7.4139980628517899E-2</v>
      </c>
      <c r="R290" s="1">
        <v>50</v>
      </c>
      <c r="S290">
        <v>3633.1299758553</v>
      </c>
      <c r="T290">
        <v>3702.7300237415998</v>
      </c>
      <c r="U290">
        <f t="shared" si="52"/>
        <v>1.7420009577259954</v>
      </c>
      <c r="V290">
        <f t="shared" si="53"/>
        <v>2.3523197027010189E-4</v>
      </c>
      <c r="W290">
        <f t="shared" si="54"/>
        <v>8.9642403534447404</v>
      </c>
      <c r="AA290" s="1">
        <f t="shared" si="55"/>
        <v>0.93737647055218998</v>
      </c>
      <c r="AB290" s="1">
        <f t="shared" si="56"/>
        <v>6.0686413595084208E-5</v>
      </c>
      <c r="AC290" s="1">
        <f t="shared" si="57"/>
        <v>2.2396998472925977</v>
      </c>
    </row>
    <row r="291" spans="1:29" x14ac:dyDescent="0.25">
      <c r="A291">
        <v>20200221</v>
      </c>
      <c r="B291">
        <v>-1.1200000000000001</v>
      </c>
      <c r="C291">
        <v>-0.11</v>
      </c>
      <c r="D291">
        <v>0.03</v>
      </c>
      <c r="E291">
        <v>6.0000000000000001E-3</v>
      </c>
      <c r="G291" s="1">
        <f t="shared" si="48"/>
        <v>20200221</v>
      </c>
      <c r="H291" s="1">
        <v>50</v>
      </c>
      <c r="I291">
        <v>4003.6599880459898</v>
      </c>
      <c r="J291">
        <v>4142.0524880883004</v>
      </c>
      <c r="K291">
        <f t="shared" si="49"/>
        <v>-2.7678500008462108</v>
      </c>
      <c r="L291">
        <f t="shared" si="50"/>
        <v>-3.3411575647652748E-4</v>
      </c>
      <c r="M291">
        <f t="shared" si="51"/>
        <v>-11.482740353735977</v>
      </c>
      <c r="N291">
        <f t="shared" si="58"/>
        <v>80.073199760919792</v>
      </c>
      <c r="O291">
        <f t="shared" si="59"/>
        <v>5.9055109150460972E-3</v>
      </c>
      <c r="R291" s="1">
        <v>50</v>
      </c>
      <c r="S291">
        <v>2648.4775031805998</v>
      </c>
      <c r="T291">
        <v>2816.80752682719</v>
      </c>
      <c r="U291">
        <f t="shared" si="52"/>
        <v>4.486600472931805</v>
      </c>
      <c r="V291">
        <f t="shared" si="53"/>
        <v>7.9639812628331142E-4</v>
      </c>
      <c r="W291">
        <f t="shared" si="54"/>
        <v>33.718896992145744</v>
      </c>
      <c r="AA291" s="1">
        <f t="shared" si="55"/>
        <v>1.7187504720855942</v>
      </c>
      <c r="AB291" s="1">
        <f t="shared" si="56"/>
        <v>1.2349368060297639E-4</v>
      </c>
      <c r="AC291" s="1">
        <f t="shared" si="57"/>
        <v>4.6103605945197135</v>
      </c>
    </row>
    <row r="292" spans="1:29" x14ac:dyDescent="0.25">
      <c r="A292">
        <v>20200224</v>
      </c>
      <c r="B292">
        <v>-3.39</v>
      </c>
      <c r="C292">
        <v>0.18</v>
      </c>
      <c r="D292">
        <v>0</v>
      </c>
      <c r="E292">
        <v>6.0000000000000001E-3</v>
      </c>
      <c r="G292" s="1">
        <f t="shared" si="48"/>
        <v>20200224</v>
      </c>
      <c r="H292" s="1">
        <v>50</v>
      </c>
      <c r="I292">
        <v>4372.4620118735002</v>
      </c>
      <c r="J292">
        <v>4383.9140157107004</v>
      </c>
      <c r="K292">
        <f t="shared" si="49"/>
        <v>-0.22904007674400417</v>
      </c>
      <c r="L292">
        <f t="shared" si="50"/>
        <v>-2.6122783877967234E-5</v>
      </c>
      <c r="M292">
        <f t="shared" si="51"/>
        <v>-0.94896272435294193</v>
      </c>
      <c r="N292">
        <f t="shared" si="58"/>
        <v>87.449240237470008</v>
      </c>
      <c r="O292">
        <f t="shared" si="59"/>
        <v>9.2116219890967077E-2</v>
      </c>
      <c r="R292" s="1">
        <v>50</v>
      </c>
      <c r="S292">
        <v>1980.3230907919001</v>
      </c>
      <c r="T292">
        <v>1982.9146256449001</v>
      </c>
      <c r="U292">
        <f t="shared" si="52"/>
        <v>3.4418306970599999</v>
      </c>
      <c r="V292">
        <f t="shared" si="53"/>
        <v>8.678716301113112E-4</v>
      </c>
      <c r="W292">
        <f t="shared" si="54"/>
        <v>37.250256775199645</v>
      </c>
      <c r="AA292" s="1">
        <f t="shared" si="55"/>
        <v>3.2127906203159959</v>
      </c>
      <c r="AB292" s="1">
        <f t="shared" si="56"/>
        <v>2.5230698054659292E-4</v>
      </c>
      <c r="AC292" s="1">
        <f t="shared" si="57"/>
        <v>9.6453008574267418</v>
      </c>
    </row>
    <row r="293" spans="1:29" x14ac:dyDescent="0.25">
      <c r="A293">
        <v>20200225</v>
      </c>
      <c r="B293">
        <v>-3.09</v>
      </c>
      <c r="C293">
        <v>-0.1</v>
      </c>
      <c r="D293">
        <v>-0.67</v>
      </c>
      <c r="E293">
        <v>6.0000000000000001E-3</v>
      </c>
      <c r="G293" s="1">
        <f t="shared" si="48"/>
        <v>20200225</v>
      </c>
      <c r="H293" s="1">
        <v>50</v>
      </c>
      <c r="I293">
        <v>5710.7699779272998</v>
      </c>
      <c r="J293">
        <v>5852.4199811215904</v>
      </c>
      <c r="K293">
        <f t="shared" si="49"/>
        <v>-2.833000063885811</v>
      </c>
      <c r="L293">
        <f t="shared" si="50"/>
        <v>-2.4203663382193558E-4</v>
      </c>
      <c r="M293">
        <f t="shared" si="51"/>
        <v>-8.4563304058535849</v>
      </c>
      <c r="N293">
        <f t="shared" si="58"/>
        <v>114.215399558546</v>
      </c>
      <c r="O293">
        <f t="shared" si="59"/>
        <v>0.30607652220181669</v>
      </c>
      <c r="R293" s="1">
        <v>50</v>
      </c>
      <c r="S293">
        <v>1666.7000080942</v>
      </c>
      <c r="T293">
        <v>1716.2099909184001</v>
      </c>
      <c r="U293">
        <f t="shared" si="52"/>
        <v>4.0801996564840008</v>
      </c>
      <c r="V293">
        <f t="shared" si="53"/>
        <v>1.1887238968643205E-3</v>
      </c>
      <c r="W293">
        <f t="shared" si="54"/>
        <v>54.284257402773648</v>
      </c>
      <c r="AA293" s="1">
        <f t="shared" si="55"/>
        <v>1.2471995925981898</v>
      </c>
      <c r="AB293" s="1">
        <f t="shared" si="56"/>
        <v>8.23926917556804E-5</v>
      </c>
      <c r="AC293" s="1">
        <f t="shared" si="57"/>
        <v>3.0528825857389252</v>
      </c>
    </row>
    <row r="294" spans="1:29" x14ac:dyDescent="0.25">
      <c r="A294">
        <v>20200226</v>
      </c>
      <c r="B294">
        <v>-0.52</v>
      </c>
      <c r="C294">
        <v>-0.38</v>
      </c>
      <c r="D294">
        <v>-1.19</v>
      </c>
      <c r="E294">
        <v>6.0000000000000001E-3</v>
      </c>
      <c r="G294" s="1">
        <f t="shared" si="48"/>
        <v>20200226</v>
      </c>
      <c r="H294" s="1">
        <v>50</v>
      </c>
      <c r="I294">
        <v>3390.1405392884899</v>
      </c>
      <c r="J294">
        <v>3477.0107415913999</v>
      </c>
      <c r="K294">
        <f t="shared" si="49"/>
        <v>-1.7374040460582001</v>
      </c>
      <c r="L294">
        <f t="shared" si="50"/>
        <v>-2.4984162764809354E-4</v>
      </c>
      <c r="M294">
        <f t="shared" si="51"/>
        <v>-8.7168149440852716</v>
      </c>
      <c r="N294">
        <f t="shared" si="58"/>
        <v>67.802810785769793</v>
      </c>
      <c r="O294">
        <f t="shared" si="59"/>
        <v>-0.40636016642384065</v>
      </c>
      <c r="R294" s="1">
        <v>50</v>
      </c>
      <c r="S294">
        <v>2628.38784730419</v>
      </c>
      <c r="T294">
        <v>2768.4616088866001</v>
      </c>
      <c r="U294">
        <f t="shared" si="52"/>
        <v>3.321475231648201</v>
      </c>
      <c r="V294">
        <f t="shared" si="53"/>
        <v>5.9987742307613366E-4</v>
      </c>
      <c r="W294">
        <f t="shared" si="54"/>
        <v>24.46938704796553</v>
      </c>
      <c r="AA294" s="1">
        <f t="shared" si="55"/>
        <v>1.5840711855900009</v>
      </c>
      <c r="AB294" s="1">
        <f t="shared" si="56"/>
        <v>1.2681756452486442E-4</v>
      </c>
      <c r="AC294" s="1">
        <f t="shared" si="57"/>
        <v>4.7373368459786347</v>
      </c>
    </row>
    <row r="295" spans="1:29" x14ac:dyDescent="0.25">
      <c r="A295">
        <v>20200227</v>
      </c>
      <c r="B295">
        <v>-4.22</v>
      </c>
      <c r="C295">
        <v>0.78</v>
      </c>
      <c r="D295">
        <v>0.05</v>
      </c>
      <c r="E295">
        <v>6.0000000000000001E-3</v>
      </c>
      <c r="G295" s="1">
        <f t="shared" si="48"/>
        <v>20200227</v>
      </c>
      <c r="H295" s="1">
        <v>48</v>
      </c>
      <c r="I295">
        <v>2305.5419883728</v>
      </c>
      <c r="J295">
        <v>2348.3320035338902</v>
      </c>
      <c r="K295">
        <f t="shared" si="49"/>
        <v>-0.89145864918937912</v>
      </c>
      <c r="L295">
        <f t="shared" si="50"/>
        <v>-1.8221450415315037E-4</v>
      </c>
      <c r="M295">
        <f t="shared" si="51"/>
        <v>-6.4350514683743647</v>
      </c>
      <c r="N295">
        <f t="shared" si="58"/>
        <v>48.032124757766667</v>
      </c>
      <c r="O295">
        <f t="shared" si="59"/>
        <v>-0.29159095027005177</v>
      </c>
      <c r="R295" s="1">
        <v>50</v>
      </c>
      <c r="S295">
        <v>3793.6200011374999</v>
      </c>
      <c r="T295">
        <v>4045.5133670566902</v>
      </c>
      <c r="U295">
        <f t="shared" si="52"/>
        <v>9.2578673183838056</v>
      </c>
      <c r="V295">
        <f t="shared" si="53"/>
        <v>1.1442141550899584E-3</v>
      </c>
      <c r="W295">
        <f t="shared" si="54"/>
        <v>51.800870725484231</v>
      </c>
      <c r="AA295" s="1">
        <f t="shared" si="55"/>
        <v>8.3664086691944259</v>
      </c>
      <c r="AB295" s="1">
        <f t="shared" si="56"/>
        <v>6.4439347835622263E-4</v>
      </c>
      <c r="AC295" s="1">
        <f t="shared" si="57"/>
        <v>26.507052333890524</v>
      </c>
    </row>
    <row r="296" spans="1:29" x14ac:dyDescent="0.25">
      <c r="A296">
        <v>20200228</v>
      </c>
      <c r="B296">
        <v>-0.78</v>
      </c>
      <c r="C296">
        <v>0.28999999999999998</v>
      </c>
      <c r="D296">
        <v>-0.79</v>
      </c>
      <c r="E296">
        <v>6.0000000000000001E-3</v>
      </c>
      <c r="G296" s="1">
        <f t="shared" si="48"/>
        <v>20200228</v>
      </c>
      <c r="H296" s="1">
        <v>50</v>
      </c>
      <c r="I296">
        <v>3803.1850709912001</v>
      </c>
      <c r="J296">
        <v>3759.0092091562001</v>
      </c>
      <c r="K296">
        <f t="shared" si="49"/>
        <v>0.8835172366999996</v>
      </c>
      <c r="L296">
        <f t="shared" si="50"/>
        <v>1.1751996171596587E-4</v>
      </c>
      <c r="M296">
        <f t="shared" si="51"/>
        <v>4.3825433018596982</v>
      </c>
      <c r="N296">
        <f t="shared" si="58"/>
        <v>76.063701419824</v>
      </c>
      <c r="O296">
        <f t="shared" si="59"/>
        <v>0.58360059654709939</v>
      </c>
      <c r="R296" s="1">
        <v>50</v>
      </c>
      <c r="S296">
        <v>2965.4999943378002</v>
      </c>
      <c r="T296">
        <v>2906.3899810313901</v>
      </c>
      <c r="U296">
        <f t="shared" si="52"/>
        <v>-0.40220026612820226</v>
      </c>
      <c r="V296">
        <f t="shared" si="53"/>
        <v>-6.919241202198776E-5</v>
      </c>
      <c r="W296">
        <f t="shared" si="54"/>
        <v>-2.4939836918585812</v>
      </c>
      <c r="AA296" s="1">
        <f t="shared" si="55"/>
        <v>0.48131697057179734</v>
      </c>
      <c r="AB296" s="1">
        <f t="shared" si="56"/>
        <v>3.6105637249781231E-5</v>
      </c>
      <c r="AC296" s="1">
        <f t="shared" si="57"/>
        <v>1.3265536449049264</v>
      </c>
    </row>
    <row r="297" spans="1:29" x14ac:dyDescent="0.25">
      <c r="A297">
        <v>20200302</v>
      </c>
      <c r="B297">
        <v>4.3099999999999996</v>
      </c>
      <c r="C297">
        <v>-1.69</v>
      </c>
      <c r="D297">
        <v>-0.43</v>
      </c>
      <c r="E297">
        <v>6.0000000000000001E-3</v>
      </c>
      <c r="G297" s="1">
        <f t="shared" si="48"/>
        <v>20200302</v>
      </c>
      <c r="H297" s="1">
        <v>50</v>
      </c>
      <c r="I297">
        <v>3978.0625108477002</v>
      </c>
      <c r="J297">
        <v>3777.8625007272999</v>
      </c>
      <c r="K297">
        <f t="shared" si="49"/>
        <v>4.0040002024080055</v>
      </c>
      <c r="L297">
        <f t="shared" si="50"/>
        <v>5.2992931871358086E-4</v>
      </c>
      <c r="M297">
        <f t="shared" si="51"/>
        <v>21.333524539190019</v>
      </c>
      <c r="N297">
        <f t="shared" si="58"/>
        <v>79.561250216954008</v>
      </c>
      <c r="O297">
        <f t="shared" si="59"/>
        <v>4.598183801003497E-2</v>
      </c>
      <c r="R297" s="1">
        <v>50</v>
      </c>
      <c r="S297">
        <v>2610.1400139329999</v>
      </c>
      <c r="T297">
        <v>2556.2700052261898</v>
      </c>
      <c r="U297">
        <f t="shared" si="52"/>
        <v>-5.3874001741362001</v>
      </c>
      <c r="V297">
        <f t="shared" si="53"/>
        <v>-1.0537619584632843E-3</v>
      </c>
      <c r="W297">
        <f t="shared" si="54"/>
        <v>-31.943089241580459</v>
      </c>
      <c r="AA297" s="1">
        <f t="shared" si="55"/>
        <v>-1.3833999717281946</v>
      </c>
      <c r="AB297" s="1">
        <f t="shared" si="56"/>
        <v>-1.092020075699339E-4</v>
      </c>
      <c r="AC297" s="1">
        <f t="shared" si="57"/>
        <v>-3.9076914628088932</v>
      </c>
    </row>
    <row r="298" spans="1:29" x14ac:dyDescent="0.25">
      <c r="A298">
        <v>20200303</v>
      </c>
      <c r="B298">
        <v>-2.79</v>
      </c>
      <c r="C298">
        <v>0.8</v>
      </c>
      <c r="D298">
        <v>-0.62</v>
      </c>
      <c r="E298">
        <v>6.0000000000000001E-3</v>
      </c>
      <c r="G298" s="1">
        <f t="shared" si="48"/>
        <v>20200303</v>
      </c>
      <c r="H298" s="1">
        <v>50</v>
      </c>
      <c r="I298">
        <v>3284.1320142746999</v>
      </c>
      <c r="J298">
        <v>3266.8500063418901</v>
      </c>
      <c r="K298">
        <f t="shared" si="49"/>
        <v>0.34564015865619696</v>
      </c>
      <c r="L298">
        <f t="shared" si="50"/>
        <v>5.2901136872707742E-5</v>
      </c>
      <c r="M298">
        <f t="shared" si="51"/>
        <v>1.9496017037802904</v>
      </c>
      <c r="N298">
        <f t="shared" si="58"/>
        <v>65.682640285494003</v>
      </c>
      <c r="O298">
        <f t="shared" si="59"/>
        <v>-0.17443931428446258</v>
      </c>
      <c r="R298" s="1">
        <v>50</v>
      </c>
      <c r="S298">
        <v>3125.5899998548002</v>
      </c>
      <c r="T298">
        <v>3190.7800024744001</v>
      </c>
      <c r="U298">
        <f t="shared" si="52"/>
        <v>4.0938000523919982</v>
      </c>
      <c r="V298">
        <f t="shared" si="53"/>
        <v>6.4150459279820602E-4</v>
      </c>
      <c r="W298">
        <f t="shared" si="54"/>
        <v>26.373813753391296</v>
      </c>
      <c r="AA298" s="1">
        <f t="shared" si="55"/>
        <v>4.4394402110481952</v>
      </c>
      <c r="AB298" s="1">
        <f t="shared" si="56"/>
        <v>3.4373603047768616E-4</v>
      </c>
      <c r="AC298" s="1">
        <f t="shared" si="57"/>
        <v>13.364952067611702</v>
      </c>
    </row>
    <row r="299" spans="1:29" x14ac:dyDescent="0.25">
      <c r="A299">
        <v>20200304</v>
      </c>
      <c r="B299">
        <v>4.03</v>
      </c>
      <c r="C299">
        <v>-1.08</v>
      </c>
      <c r="D299">
        <v>-1.17</v>
      </c>
      <c r="E299">
        <v>6.0000000000000001E-3</v>
      </c>
      <c r="G299" s="1">
        <f t="shared" si="48"/>
        <v>20200304</v>
      </c>
      <c r="H299" s="1">
        <v>50</v>
      </c>
      <c r="I299">
        <v>4429.6251666546996</v>
      </c>
      <c r="J299">
        <v>4396.3882315155897</v>
      </c>
      <c r="K299">
        <f t="shared" si="49"/>
        <v>0.66473870278219693</v>
      </c>
      <c r="L299">
        <f t="shared" si="50"/>
        <v>7.5600546150247295E-5</v>
      </c>
      <c r="M299">
        <f t="shared" si="51"/>
        <v>2.7977373245442694</v>
      </c>
      <c r="N299">
        <f t="shared" si="58"/>
        <v>88.592503333093987</v>
      </c>
      <c r="O299">
        <f t="shared" si="59"/>
        <v>0.34879631738341699</v>
      </c>
      <c r="R299" s="1">
        <v>50</v>
      </c>
      <c r="S299">
        <v>2820.3799688815002</v>
      </c>
      <c r="T299">
        <v>2851.4800019264999</v>
      </c>
      <c r="U299">
        <f t="shared" si="52"/>
        <v>-3.4079993391000065</v>
      </c>
      <c r="V299">
        <f t="shared" si="53"/>
        <v>-5.9758429601426525E-4</v>
      </c>
      <c r="W299">
        <f t="shared" si="54"/>
        <v>-19.602207451663169</v>
      </c>
      <c r="AA299" s="1">
        <f t="shared" si="55"/>
        <v>-2.7432606363178094</v>
      </c>
      <c r="AB299" s="1">
        <f t="shared" si="56"/>
        <v>-1.8924603400350491E-4</v>
      </c>
      <c r="AC299" s="1">
        <f t="shared" si="57"/>
        <v>-6.6749232975296007</v>
      </c>
    </row>
    <row r="300" spans="1:29" x14ac:dyDescent="0.25">
      <c r="A300">
        <v>20200305</v>
      </c>
      <c r="B300">
        <v>-3.38</v>
      </c>
      <c r="C300">
        <v>0.24</v>
      </c>
      <c r="D300">
        <v>-1.37</v>
      </c>
      <c r="E300">
        <v>6.0000000000000001E-3</v>
      </c>
      <c r="G300" s="1">
        <f t="shared" si="48"/>
        <v>20200305</v>
      </c>
      <c r="H300" s="1">
        <v>35</v>
      </c>
      <c r="I300">
        <v>2133.0200195314901</v>
      </c>
      <c r="J300">
        <v>2157.5999870300998</v>
      </c>
      <c r="K300">
        <f t="shared" si="49"/>
        <v>-0.70228478567456221</v>
      </c>
      <c r="L300">
        <f t="shared" si="50"/>
        <v>-1.139227273190875E-4</v>
      </c>
      <c r="M300">
        <f t="shared" si="51"/>
        <v>-4.0731404136993614</v>
      </c>
      <c r="N300">
        <f t="shared" si="58"/>
        <v>60.943429129471149</v>
      </c>
      <c r="O300">
        <f t="shared" si="59"/>
        <v>-0.31209270720871984</v>
      </c>
      <c r="R300" s="1">
        <v>50</v>
      </c>
      <c r="S300">
        <v>4303.5400531287996</v>
      </c>
      <c r="T300">
        <v>4509.2799912688897</v>
      </c>
      <c r="U300">
        <f t="shared" si="52"/>
        <v>7.4947987628018016</v>
      </c>
      <c r="V300">
        <f t="shared" si="53"/>
        <v>8.3104162719033117E-4</v>
      </c>
      <c r="W300">
        <f t="shared" si="54"/>
        <v>35.419099410197788</v>
      </c>
      <c r="AA300" s="1">
        <f t="shared" si="55"/>
        <v>6.7925139771272391</v>
      </c>
      <c r="AB300" s="1">
        <f t="shared" si="56"/>
        <v>4.473724036094097E-4</v>
      </c>
      <c r="AC300" s="1">
        <f t="shared" si="57"/>
        <v>17.733618037207432</v>
      </c>
    </row>
    <row r="301" spans="1:29" x14ac:dyDescent="0.25">
      <c r="A301">
        <v>20200306</v>
      </c>
      <c r="B301">
        <v>-1.78</v>
      </c>
      <c r="C301">
        <v>0.06</v>
      </c>
      <c r="D301">
        <v>-1.47</v>
      </c>
      <c r="E301">
        <v>6.0000000000000001E-3</v>
      </c>
      <c r="G301" s="1">
        <f t="shared" si="48"/>
        <v>20200306</v>
      </c>
      <c r="H301" s="1">
        <v>38</v>
      </c>
      <c r="I301">
        <v>3278.8349864479901</v>
      </c>
      <c r="J301">
        <v>3434.3600420949901</v>
      </c>
      <c r="K301">
        <f t="shared" si="49"/>
        <v>-4.0927646222894749</v>
      </c>
      <c r="L301">
        <f t="shared" si="50"/>
        <v>-4.5285017802655419E-4</v>
      </c>
      <c r="M301">
        <f t="shared" si="51"/>
        <v>-15.238414936622801</v>
      </c>
      <c r="N301">
        <f t="shared" si="58"/>
        <v>86.285131222315528</v>
      </c>
      <c r="O301">
        <f t="shared" si="59"/>
        <v>0.41582337021120441</v>
      </c>
      <c r="R301" s="1">
        <v>50</v>
      </c>
      <c r="S301">
        <v>3143.1733582614902</v>
      </c>
      <c r="T301">
        <v>3471.9666586813</v>
      </c>
      <c r="U301">
        <f t="shared" si="52"/>
        <v>8.3558660083961964</v>
      </c>
      <c r="V301">
        <f t="shared" si="53"/>
        <v>1.2033332733053762E-3</v>
      </c>
      <c r="W301">
        <f t="shared" si="54"/>
        <v>55.108175593294526</v>
      </c>
      <c r="AA301" s="1">
        <f t="shared" si="55"/>
        <v>4.2631013861067215</v>
      </c>
      <c r="AB301" s="1">
        <f t="shared" si="56"/>
        <v>2.66748548469728E-4</v>
      </c>
      <c r="AC301" s="1">
        <f t="shared" si="57"/>
        <v>10.22463532069866</v>
      </c>
    </row>
    <row r="302" spans="1:29" x14ac:dyDescent="0.25">
      <c r="A302">
        <v>20200309</v>
      </c>
      <c r="B302">
        <v>-7.79</v>
      </c>
      <c r="C302">
        <v>-0.38</v>
      </c>
      <c r="D302">
        <v>-4.8099999999999996</v>
      </c>
      <c r="E302">
        <v>6.0000000000000001E-3</v>
      </c>
      <c r="G302" s="1">
        <f t="shared" si="48"/>
        <v>20200309</v>
      </c>
      <c r="H302" s="1">
        <v>26</v>
      </c>
      <c r="I302">
        <v>1310.18600666519</v>
      </c>
      <c r="J302">
        <v>1287.7180106638</v>
      </c>
      <c r="K302">
        <f t="shared" si="49"/>
        <v>0.86415369236115458</v>
      </c>
      <c r="L302">
        <f t="shared" si="50"/>
        <v>1.7447916248222774E-4</v>
      </c>
      <c r="M302">
        <f t="shared" si="51"/>
        <v>6.5750599426461553</v>
      </c>
      <c r="N302">
        <f t="shared" si="58"/>
        <v>50.391769487122694</v>
      </c>
      <c r="O302">
        <f t="shared" si="59"/>
        <v>-0.4159854800789814</v>
      </c>
      <c r="R302" s="1">
        <v>50</v>
      </c>
      <c r="S302">
        <v>3153.5869349240002</v>
      </c>
      <c r="T302">
        <v>3124.8879709840999</v>
      </c>
      <c r="U302">
        <f t="shared" si="52"/>
        <v>7.2160207212019944</v>
      </c>
      <c r="V302">
        <f t="shared" si="53"/>
        <v>1.1546047071456296E-3</v>
      </c>
      <c r="W302">
        <f t="shared" si="54"/>
        <v>52.377012956952385</v>
      </c>
      <c r="AA302" s="1">
        <f t="shared" si="55"/>
        <v>8.0801744135631495</v>
      </c>
      <c r="AB302" s="1">
        <f t="shared" si="56"/>
        <v>7.2128072752229147E-4</v>
      </c>
      <c r="AC302" s="1">
        <f t="shared" si="57"/>
        <v>30.105121717674123</v>
      </c>
    </row>
    <row r="303" spans="1:29" x14ac:dyDescent="0.25">
      <c r="A303">
        <v>20200310</v>
      </c>
      <c r="B303">
        <v>4.74</v>
      </c>
      <c r="C303">
        <v>-2.4900000000000002</v>
      </c>
      <c r="D303">
        <v>0.79</v>
      </c>
      <c r="E303">
        <v>6.0000000000000001E-3</v>
      </c>
      <c r="G303" s="1">
        <f t="shared" si="48"/>
        <v>20200310</v>
      </c>
      <c r="H303" s="1">
        <v>50</v>
      </c>
      <c r="I303">
        <v>2596.00152897819</v>
      </c>
      <c r="J303">
        <v>2620.2743692399999</v>
      </c>
      <c r="K303">
        <f t="shared" si="49"/>
        <v>-0.48545680523619922</v>
      </c>
      <c r="L303">
        <f t="shared" si="50"/>
        <v>-9.2634727671095751E-5</v>
      </c>
      <c r="M303">
        <f t="shared" si="51"/>
        <v>-3.3247963316256013</v>
      </c>
      <c r="N303">
        <f t="shared" si="58"/>
        <v>51.9200305795638</v>
      </c>
      <c r="O303">
        <f t="shared" si="59"/>
        <v>3.0327593335091052E-2</v>
      </c>
      <c r="R303" s="1">
        <v>50</v>
      </c>
      <c r="S303">
        <v>3499.2766858934001</v>
      </c>
      <c r="T303">
        <v>3569.136671275</v>
      </c>
      <c r="U303">
        <f t="shared" si="52"/>
        <v>-3.3428002923680014</v>
      </c>
      <c r="V303">
        <f t="shared" si="53"/>
        <v>-4.6829255927230369E-4</v>
      </c>
      <c r="W303">
        <f t="shared" si="54"/>
        <v>-15.715045998372778</v>
      </c>
      <c r="AA303" s="1">
        <f t="shared" si="55"/>
        <v>-3.8282570976042005</v>
      </c>
      <c r="AB303" s="1">
        <f t="shared" si="56"/>
        <v>-3.092585928245011E-4</v>
      </c>
      <c r="AC303" s="1">
        <f t="shared" si="57"/>
        <v>-10.675720167571811</v>
      </c>
    </row>
    <row r="304" spans="1:29" x14ac:dyDescent="0.25">
      <c r="A304">
        <v>20200311</v>
      </c>
      <c r="B304">
        <v>-5.05</v>
      </c>
      <c r="C304">
        <v>-0.84</v>
      </c>
      <c r="D304">
        <v>-0.83</v>
      </c>
      <c r="E304">
        <v>6.0000000000000001E-3</v>
      </c>
      <c r="G304" s="1">
        <f t="shared" si="48"/>
        <v>20200311</v>
      </c>
      <c r="H304" s="1">
        <v>35</v>
      </c>
      <c r="I304">
        <v>2900.1199837920899</v>
      </c>
      <c r="J304">
        <v>3212.9800117015002</v>
      </c>
      <c r="K304">
        <f t="shared" si="49"/>
        <v>-8.9388579402688659</v>
      </c>
      <c r="L304">
        <f t="shared" si="50"/>
        <v>-9.7373785946377176E-4</v>
      </c>
      <c r="M304">
        <f t="shared" si="51"/>
        <v>-29.92383550980453</v>
      </c>
      <c r="N304">
        <f t="shared" si="58"/>
        <v>82.860570965488279</v>
      </c>
      <c r="O304">
        <f t="shared" si="59"/>
        <v>0.59592685213292151</v>
      </c>
      <c r="R304" s="1">
        <v>50</v>
      </c>
      <c r="S304">
        <v>2260.5820182562002</v>
      </c>
      <c r="T304">
        <v>2537.0085427761001</v>
      </c>
      <c r="U304">
        <f t="shared" si="52"/>
        <v>10.578530490397998</v>
      </c>
      <c r="V304">
        <f t="shared" si="53"/>
        <v>2.0848432932004499E-3</v>
      </c>
      <c r="W304">
        <f t="shared" si="54"/>
        <v>113.86518492341948</v>
      </c>
      <c r="AA304" s="1">
        <f t="shared" si="55"/>
        <v>1.6396725501291325</v>
      </c>
      <c r="AB304" s="1">
        <f t="shared" si="56"/>
        <v>1.1503277355031195E-4</v>
      </c>
      <c r="AC304" s="1">
        <f t="shared" si="57"/>
        <v>4.2878363645052486</v>
      </c>
    </row>
    <row r="305" spans="1:29" x14ac:dyDescent="0.25">
      <c r="A305">
        <v>20200312</v>
      </c>
      <c r="B305">
        <v>-9.6300000000000008</v>
      </c>
      <c r="C305">
        <v>-0.45</v>
      </c>
      <c r="D305">
        <v>-1.17</v>
      </c>
      <c r="E305">
        <v>6.0000000000000001E-3</v>
      </c>
      <c r="G305" s="1">
        <f t="shared" si="48"/>
        <v>20200312</v>
      </c>
      <c r="H305" s="1">
        <v>27</v>
      </c>
      <c r="I305">
        <v>1559.4540734288901</v>
      </c>
      <c r="J305">
        <v>1532.2627779243001</v>
      </c>
      <c r="K305">
        <f t="shared" si="49"/>
        <v>1.0070850186885192</v>
      </c>
      <c r="L305">
        <f t="shared" si="50"/>
        <v>1.7745843530458309E-4</v>
      </c>
      <c r="M305">
        <f t="shared" si="51"/>
        <v>6.6909959720833356</v>
      </c>
      <c r="N305">
        <f t="shared" si="58"/>
        <v>57.757558275144078</v>
      </c>
      <c r="O305">
        <f t="shared" si="59"/>
        <v>-0.30295486016865236</v>
      </c>
      <c r="R305" s="1">
        <v>50</v>
      </c>
      <c r="S305">
        <v>5914.1233154536903</v>
      </c>
      <c r="T305">
        <v>5974.6713273823998</v>
      </c>
      <c r="U305">
        <f t="shared" si="52"/>
        <v>10.840960238574191</v>
      </c>
      <c r="V305">
        <f t="shared" si="53"/>
        <v>9.0724323101165389E-4</v>
      </c>
      <c r="W305">
        <f t="shared" si="54"/>
        <v>39.235095939371469</v>
      </c>
      <c r="AA305" s="1">
        <f t="shared" si="55"/>
        <v>11.84804525726271</v>
      </c>
      <c r="AB305" s="1">
        <f t="shared" si="56"/>
        <v>6.7225278551098235E-4</v>
      </c>
      <c r="AC305" s="1">
        <f t="shared" si="57"/>
        <v>27.799165673949467</v>
      </c>
    </row>
    <row r="306" spans="1:29" x14ac:dyDescent="0.25">
      <c r="A306">
        <v>20200313</v>
      </c>
      <c r="B306">
        <v>8.9600000000000009</v>
      </c>
      <c r="C306">
        <v>-2.74</v>
      </c>
      <c r="D306">
        <v>3.09</v>
      </c>
      <c r="E306">
        <v>6.0000000000000001E-3</v>
      </c>
      <c r="G306" s="1">
        <f t="shared" si="48"/>
        <v>20200313</v>
      </c>
      <c r="H306" s="1">
        <v>50</v>
      </c>
      <c r="I306">
        <v>2587.1033099889</v>
      </c>
      <c r="J306">
        <v>2792.4533274174901</v>
      </c>
      <c r="K306">
        <f t="shared" si="49"/>
        <v>-4.107000348571801</v>
      </c>
      <c r="L306">
        <f t="shared" si="50"/>
        <v>-7.3537493147110664E-4</v>
      </c>
      <c r="M306">
        <f t="shared" si="51"/>
        <v>-23.548267352512919</v>
      </c>
      <c r="N306">
        <f t="shared" si="58"/>
        <v>51.742066199778002</v>
      </c>
      <c r="O306">
        <f t="shared" si="59"/>
        <v>-0.10415073377426409</v>
      </c>
      <c r="R306" s="1">
        <v>50</v>
      </c>
      <c r="S306">
        <v>2514.8200079201902</v>
      </c>
      <c r="T306">
        <v>2817.6274769305901</v>
      </c>
      <c r="U306">
        <f t="shared" si="52"/>
        <v>-2.903850619792002</v>
      </c>
      <c r="V306">
        <f t="shared" si="53"/>
        <v>-5.1530066404579145E-4</v>
      </c>
      <c r="W306">
        <f t="shared" si="54"/>
        <v>-17.149567274284184</v>
      </c>
      <c r="AA306" s="1">
        <f t="shared" si="55"/>
        <v>-7.0108509683638029</v>
      </c>
      <c r="AB306" s="1">
        <f t="shared" si="56"/>
        <v>-6.2484402746303212E-4</v>
      </c>
      <c r="AC306" s="1">
        <f t="shared" si="57"/>
        <v>-20.398667490213008</v>
      </c>
    </row>
    <row r="307" spans="1:29" x14ac:dyDescent="0.25">
      <c r="A307">
        <v>20200316</v>
      </c>
      <c r="B307">
        <v>-12</v>
      </c>
      <c r="C307">
        <v>-0.26</v>
      </c>
      <c r="D307">
        <v>-0.74</v>
      </c>
      <c r="E307">
        <v>6.0000000000000001E-3</v>
      </c>
      <c r="G307" s="1">
        <f t="shared" si="48"/>
        <v>20200316</v>
      </c>
      <c r="H307" s="1">
        <v>50</v>
      </c>
      <c r="I307">
        <v>2138.0100179909</v>
      </c>
      <c r="J307">
        <v>2023.3599934576901</v>
      </c>
      <c r="K307">
        <f t="shared" si="49"/>
        <v>2.2930004906641988</v>
      </c>
      <c r="L307">
        <f t="shared" si="50"/>
        <v>5.6663186434405179E-4</v>
      </c>
      <c r="M307">
        <f t="shared" si="51"/>
        <v>22.968994089216576</v>
      </c>
      <c r="N307">
        <f t="shared" si="58"/>
        <v>42.760200359818</v>
      </c>
      <c r="O307">
        <f t="shared" si="59"/>
        <v>-0.17358923791873115</v>
      </c>
      <c r="R307" s="1">
        <v>50</v>
      </c>
      <c r="S307">
        <v>2420.9646611216999</v>
      </c>
      <c r="T307">
        <v>2402.3427939417902</v>
      </c>
      <c r="U307">
        <f t="shared" si="52"/>
        <v>11.627562656401805</v>
      </c>
      <c r="V307">
        <f t="shared" si="53"/>
        <v>2.4200465241105691E-3</v>
      </c>
      <c r="W307">
        <f t="shared" si="54"/>
        <v>141.6330020179189</v>
      </c>
      <c r="AA307" s="1">
        <f t="shared" si="55"/>
        <v>13.920563147066003</v>
      </c>
      <c r="AB307" s="1">
        <f t="shared" si="56"/>
        <v>1.5726952097528508E-3</v>
      </c>
      <c r="AC307" s="1">
        <f t="shared" si="57"/>
        <v>77.461382202901746</v>
      </c>
    </row>
    <row r="308" spans="1:29" x14ac:dyDescent="0.25">
      <c r="A308">
        <v>20200317</v>
      </c>
      <c r="B308">
        <v>5.87</v>
      </c>
      <c r="C308">
        <v>0.84</v>
      </c>
      <c r="D308">
        <v>-0.71</v>
      </c>
      <c r="E308">
        <v>6.0000000000000001E-3</v>
      </c>
      <c r="G308" s="1">
        <f t="shared" si="48"/>
        <v>20200317</v>
      </c>
      <c r="H308" s="1">
        <v>50</v>
      </c>
      <c r="I308">
        <v>3195.4496740697</v>
      </c>
      <c r="J308">
        <v>3147.4925104974</v>
      </c>
      <c r="K308">
        <f t="shared" si="49"/>
        <v>0.95914327144600064</v>
      </c>
      <c r="L308">
        <f t="shared" si="50"/>
        <v>1.5236625158711288E-4</v>
      </c>
      <c r="M308">
        <f t="shared" si="51"/>
        <v>5.7184714782553936</v>
      </c>
      <c r="N308">
        <f t="shared" si="58"/>
        <v>63.908993481393999</v>
      </c>
      <c r="O308">
        <f t="shared" si="59"/>
        <v>0.49459059928656557</v>
      </c>
      <c r="R308" s="1">
        <v>50</v>
      </c>
      <c r="S308">
        <v>1731.22300416229</v>
      </c>
      <c r="T308">
        <v>1901.9199917318999</v>
      </c>
      <c r="U308">
        <f t="shared" si="52"/>
        <v>-2.4560602486078005</v>
      </c>
      <c r="V308">
        <f t="shared" si="53"/>
        <v>-6.4567917138598897E-4</v>
      </c>
      <c r="W308">
        <f t="shared" si="54"/>
        <v>-21.002107797906277</v>
      </c>
      <c r="AA308" s="1">
        <f t="shared" si="55"/>
        <v>-1.4969169771617998</v>
      </c>
      <c r="AB308" s="1">
        <f t="shared" si="56"/>
        <v>-1.4822684584601831E-4</v>
      </c>
      <c r="AC308" s="1">
        <f t="shared" si="57"/>
        <v>-5.2669082250363486</v>
      </c>
    </row>
    <row r="309" spans="1:29" x14ac:dyDescent="0.25">
      <c r="A309">
        <v>20200318</v>
      </c>
      <c r="B309">
        <v>-5.56</v>
      </c>
      <c r="C309">
        <v>-3.6</v>
      </c>
      <c r="D309">
        <v>-4.66</v>
      </c>
      <c r="E309">
        <v>6.0000000000000001E-3</v>
      </c>
      <c r="G309" s="1">
        <f t="shared" si="48"/>
        <v>20200318</v>
      </c>
      <c r="H309" s="1">
        <v>40</v>
      </c>
      <c r="I309">
        <v>4891.1737914084997</v>
      </c>
      <c r="J309">
        <v>4762.4036470653</v>
      </c>
      <c r="K309">
        <f t="shared" si="49"/>
        <v>3.2192536085799928</v>
      </c>
      <c r="L309">
        <f t="shared" si="50"/>
        <v>2.7038897558074644E-4</v>
      </c>
      <c r="M309">
        <f t="shared" si="51"/>
        <v>10.371154926970515</v>
      </c>
      <c r="N309">
        <f t="shared" si="58"/>
        <v>122.27934478521249</v>
      </c>
      <c r="O309">
        <f t="shared" si="59"/>
        <v>0.91333548103541973</v>
      </c>
      <c r="R309" s="1">
        <v>50</v>
      </c>
      <c r="S309">
        <v>2353.0577759742</v>
      </c>
      <c r="T309">
        <v>2401.1388915778998</v>
      </c>
      <c r="U309">
        <f t="shared" si="52"/>
        <v>6.5216223120739958</v>
      </c>
      <c r="V309">
        <f t="shared" si="53"/>
        <v>1.3580268794422664E-3</v>
      </c>
      <c r="W309">
        <f t="shared" si="54"/>
        <v>64.106191616693934</v>
      </c>
      <c r="AA309" s="1">
        <f t="shared" si="55"/>
        <v>9.7408759206539877</v>
      </c>
      <c r="AB309" s="1">
        <f t="shared" si="56"/>
        <v>5.8299668772006093E-4</v>
      </c>
      <c r="AC309" s="1">
        <f t="shared" si="57"/>
        <v>23.705281195728965</v>
      </c>
    </row>
    <row r="310" spans="1:29" x14ac:dyDescent="0.25">
      <c r="A310">
        <v>20200319</v>
      </c>
      <c r="B310">
        <v>1.31</v>
      </c>
      <c r="C310">
        <v>5.54</v>
      </c>
      <c r="D310">
        <v>0.76</v>
      </c>
      <c r="E310">
        <v>6.0000000000000001E-3</v>
      </c>
      <c r="G310" s="1">
        <f t="shared" si="48"/>
        <v>20200319</v>
      </c>
      <c r="H310" s="1">
        <v>50</v>
      </c>
      <c r="I310">
        <v>3707.2500021459</v>
      </c>
      <c r="J310">
        <v>3379.2699813247</v>
      </c>
      <c r="K310">
        <f t="shared" si="49"/>
        <v>6.5596004164240007</v>
      </c>
      <c r="L310">
        <f t="shared" si="50"/>
        <v>9.7056471555619626E-4</v>
      </c>
      <c r="M310">
        <f t="shared" si="51"/>
        <v>42.487532417690829</v>
      </c>
      <c r="N310">
        <f t="shared" si="58"/>
        <v>74.145000042917999</v>
      </c>
      <c r="O310">
        <f t="shared" si="59"/>
        <v>-0.39364248170321792</v>
      </c>
      <c r="R310" s="1">
        <v>50</v>
      </c>
      <c r="S310">
        <v>4085.7118315695898</v>
      </c>
      <c r="T310">
        <v>4016.4498204591</v>
      </c>
      <c r="U310">
        <f t="shared" si="52"/>
        <v>-2.6952402222097955</v>
      </c>
      <c r="V310">
        <f t="shared" si="53"/>
        <v>-3.3552519546997802E-4</v>
      </c>
      <c r="W310">
        <f t="shared" si="54"/>
        <v>-11.528281168826549</v>
      </c>
      <c r="AA310" s="1">
        <f t="shared" si="55"/>
        <v>3.8643601942142052</v>
      </c>
      <c r="AB310" s="1">
        <f t="shared" si="56"/>
        <v>2.6125653065453796E-4</v>
      </c>
      <c r="AC310" s="1">
        <f t="shared" si="57"/>
        <v>10.00396001856898</v>
      </c>
    </row>
    <row r="311" spans="1:29" x14ac:dyDescent="0.25">
      <c r="A311">
        <v>20200320</v>
      </c>
      <c r="B311">
        <v>-4.1500000000000004</v>
      </c>
      <c r="C311">
        <v>0.35</v>
      </c>
      <c r="D311">
        <v>-0.9</v>
      </c>
      <c r="E311">
        <v>6.0000000000000001E-3</v>
      </c>
      <c r="G311" s="1">
        <f t="shared" si="48"/>
        <v>20200320</v>
      </c>
      <c r="H311" s="1">
        <v>50</v>
      </c>
      <c r="I311">
        <v>2354.3800182340001</v>
      </c>
      <c r="J311">
        <v>2463.0100017785899</v>
      </c>
      <c r="K311">
        <f t="shared" si="49"/>
        <v>-2.1725996708917954</v>
      </c>
      <c r="L311">
        <f t="shared" si="50"/>
        <v>-4.4104564523142758E-4</v>
      </c>
      <c r="M311">
        <f t="shared" si="51"/>
        <v>-14.872254637261806</v>
      </c>
      <c r="N311">
        <f t="shared" si="58"/>
        <v>47.08760036468</v>
      </c>
      <c r="O311">
        <f t="shared" si="59"/>
        <v>-0.36492547929834951</v>
      </c>
      <c r="R311" s="1">
        <v>50</v>
      </c>
      <c r="S311">
        <v>2928.3100104332002</v>
      </c>
      <c r="T311">
        <v>3074.80998492259</v>
      </c>
      <c r="U311">
        <f t="shared" si="52"/>
        <v>7.0799994897877969</v>
      </c>
      <c r="V311">
        <f t="shared" si="53"/>
        <v>1.1512905715320226E-3</v>
      </c>
      <c r="W311">
        <f t="shared" si="54"/>
        <v>52.193012110748739</v>
      </c>
      <c r="AA311" s="1">
        <f t="shared" si="55"/>
        <v>4.9073998188960015</v>
      </c>
      <c r="AB311" s="1">
        <f t="shared" si="56"/>
        <v>4.4308047486925329E-4</v>
      </c>
      <c r="AC311" s="1">
        <f t="shared" si="57"/>
        <v>17.549408308031023</v>
      </c>
    </row>
    <row r="312" spans="1:29" x14ac:dyDescent="0.25">
      <c r="A312">
        <v>20200323</v>
      </c>
      <c r="B312">
        <v>-2.5499999999999998</v>
      </c>
      <c r="C312">
        <v>2.2400000000000002</v>
      </c>
      <c r="D312">
        <v>-3.4</v>
      </c>
      <c r="E312">
        <v>6.0000000000000001E-3</v>
      </c>
      <c r="G312" s="1">
        <f t="shared" si="48"/>
        <v>20200323</v>
      </c>
      <c r="H312" s="1">
        <v>50</v>
      </c>
      <c r="I312">
        <v>3127.89501762389</v>
      </c>
      <c r="J312">
        <v>2843.4375119207898</v>
      </c>
      <c r="K312">
        <f t="shared" si="49"/>
        <v>5.689150114062004</v>
      </c>
      <c r="L312">
        <f t="shared" si="50"/>
        <v>1.0004000598238727E-3</v>
      </c>
      <c r="M312">
        <f t="shared" si="51"/>
        <v>44.04614267550695</v>
      </c>
      <c r="N312">
        <f t="shared" si="58"/>
        <v>62.557900352477802</v>
      </c>
      <c r="O312">
        <f t="shared" si="59"/>
        <v>0.32854296816964035</v>
      </c>
      <c r="R312" s="1">
        <v>50</v>
      </c>
      <c r="S312">
        <v>2697.4601581094998</v>
      </c>
      <c r="T312">
        <v>2714.8615188599902</v>
      </c>
      <c r="U312">
        <f t="shared" si="52"/>
        <v>2.8980272150098063</v>
      </c>
      <c r="V312">
        <f t="shared" si="53"/>
        <v>5.337338930323655E-4</v>
      </c>
      <c r="W312">
        <f t="shared" si="54"/>
        <v>21.50204407728118</v>
      </c>
      <c r="AA312" s="1">
        <f t="shared" si="55"/>
        <v>8.5871773290718103</v>
      </c>
      <c r="AB312" s="1">
        <f t="shared" si="56"/>
        <v>7.7246449691872378E-4</v>
      </c>
      <c r="AC312" s="1">
        <f t="shared" si="57"/>
        <v>32.556753948538322</v>
      </c>
    </row>
    <row r="313" spans="1:29" x14ac:dyDescent="0.25">
      <c r="A313">
        <v>20200324</v>
      </c>
      <c r="B313">
        <v>9.34</v>
      </c>
      <c r="C313">
        <v>-1.27</v>
      </c>
      <c r="D313">
        <v>2.4300000000000002</v>
      </c>
      <c r="E313">
        <v>6.0000000000000001E-3</v>
      </c>
      <c r="G313" s="1">
        <f t="shared" si="48"/>
        <v>20200324</v>
      </c>
      <c r="H313" s="1">
        <v>50</v>
      </c>
      <c r="I313">
        <v>2545.5338381527899</v>
      </c>
      <c r="J313">
        <v>2435.2826395033899</v>
      </c>
      <c r="K313">
        <f t="shared" si="49"/>
        <v>2.2050239729880015</v>
      </c>
      <c r="L313">
        <f t="shared" si="50"/>
        <v>4.5272444709696128E-4</v>
      </c>
      <c r="M313">
        <f t="shared" si="51"/>
        <v>17.963731301546069</v>
      </c>
      <c r="N313">
        <f t="shared" si="58"/>
        <v>50.910676763055797</v>
      </c>
      <c r="O313">
        <f t="shared" si="59"/>
        <v>-0.18618309636027741</v>
      </c>
      <c r="R313" s="1">
        <v>50</v>
      </c>
      <c r="S313">
        <v>1833.25499802799</v>
      </c>
      <c r="T313">
        <v>1725.6300182939001</v>
      </c>
      <c r="U313">
        <f t="shared" si="52"/>
        <v>-11.492499594681799</v>
      </c>
      <c r="V313">
        <f t="shared" si="53"/>
        <v>-3.3299431143543248E-3</v>
      </c>
      <c r="W313">
        <f t="shared" si="54"/>
        <v>-70.40182244186613</v>
      </c>
      <c r="AA313" s="1">
        <f t="shared" si="55"/>
        <v>-9.2874756216937975</v>
      </c>
      <c r="AB313" s="1">
        <f t="shared" si="56"/>
        <v>-1.1160382812037222E-3</v>
      </c>
      <c r="AC313" s="1">
        <f t="shared" si="57"/>
        <v>-33.474273815514955</v>
      </c>
    </row>
    <row r="314" spans="1:29" x14ac:dyDescent="0.25">
      <c r="A314">
        <v>20200325</v>
      </c>
      <c r="B314">
        <v>1.18</v>
      </c>
      <c r="C314">
        <v>-0.7</v>
      </c>
      <c r="D314">
        <v>1.87</v>
      </c>
      <c r="E314">
        <v>6.0000000000000001E-3</v>
      </c>
      <c r="G314" s="1">
        <f t="shared" si="48"/>
        <v>20200325</v>
      </c>
      <c r="H314" s="1">
        <v>50</v>
      </c>
      <c r="I314">
        <v>3157.9535878893898</v>
      </c>
      <c r="J314">
        <v>3049.1309205888901</v>
      </c>
      <c r="K314">
        <f t="shared" si="49"/>
        <v>2.176453346009994</v>
      </c>
      <c r="L314">
        <f t="shared" si="50"/>
        <v>3.5689732626988135E-4</v>
      </c>
      <c r="M314">
        <f t="shared" si="51"/>
        <v>13.910661435006366</v>
      </c>
      <c r="N314">
        <f t="shared" si="58"/>
        <v>63.1590717577878</v>
      </c>
      <c r="O314">
        <f t="shared" si="59"/>
        <v>0.24058597868846765</v>
      </c>
      <c r="R314" s="1">
        <v>50</v>
      </c>
      <c r="S314">
        <v>4068.2586255077999</v>
      </c>
      <c r="T314">
        <v>4065.3137000204001</v>
      </c>
      <c r="U314">
        <f t="shared" si="52"/>
        <v>-1.2388985097479963</v>
      </c>
      <c r="V314">
        <f t="shared" si="53"/>
        <v>-1.523742816872631E-4</v>
      </c>
      <c r="W314">
        <f t="shared" si="54"/>
        <v>-5.4102295463848922</v>
      </c>
      <c r="AA314" s="1">
        <f t="shared" si="55"/>
        <v>0.93755483626199765</v>
      </c>
      <c r="AB314" s="1">
        <f t="shared" si="56"/>
        <v>6.5890936415898647E-5</v>
      </c>
      <c r="AC314" s="1">
        <f t="shared" si="57"/>
        <v>2.4340918551344126</v>
      </c>
    </row>
    <row r="315" spans="1:29" x14ac:dyDescent="0.25">
      <c r="A315">
        <v>20200326</v>
      </c>
      <c r="B315">
        <v>6.02</v>
      </c>
      <c r="C315">
        <v>-0.75</v>
      </c>
      <c r="D315">
        <v>1.17</v>
      </c>
      <c r="E315">
        <v>6.0000000000000001E-3</v>
      </c>
      <c r="G315" s="1">
        <f t="shared" si="48"/>
        <v>20200326</v>
      </c>
      <c r="H315" s="1">
        <v>50</v>
      </c>
      <c r="I315">
        <v>3665.5747938156001</v>
      </c>
      <c r="J315">
        <v>3573.0740517378999</v>
      </c>
      <c r="K315">
        <f t="shared" si="49"/>
        <v>1.8500148415540025</v>
      </c>
      <c r="L315">
        <f t="shared" si="50"/>
        <v>2.5888280158288036E-4</v>
      </c>
      <c r="M315">
        <f t="shared" si="51"/>
        <v>9.9087174006374781</v>
      </c>
      <c r="N315">
        <f t="shared" si="58"/>
        <v>73.311495876311994</v>
      </c>
      <c r="O315">
        <f t="shared" si="59"/>
        <v>0.16074371956349021</v>
      </c>
      <c r="R315" s="1">
        <v>50</v>
      </c>
      <c r="S315">
        <v>3728.2653008104999</v>
      </c>
      <c r="T315">
        <v>3710.94401353589</v>
      </c>
      <c r="U315">
        <f t="shared" si="52"/>
        <v>-6.3664257454921964</v>
      </c>
      <c r="V315">
        <f t="shared" si="53"/>
        <v>-8.5779059482846923E-4</v>
      </c>
      <c r="W315">
        <f t="shared" si="54"/>
        <v>-26.891674099631945</v>
      </c>
      <c r="AA315" s="1">
        <f t="shared" si="55"/>
        <v>-4.5164109039381941</v>
      </c>
      <c r="AB315" s="1">
        <f t="shared" si="56"/>
        <v>-3.1002194554335114E-4</v>
      </c>
      <c r="AC315" s="1">
        <f t="shared" si="57"/>
        <v>-10.700612272373466</v>
      </c>
    </row>
    <row r="316" spans="1:29" x14ac:dyDescent="0.25">
      <c r="A316">
        <v>20200327</v>
      </c>
      <c r="B316">
        <v>-3.48</v>
      </c>
      <c r="C316">
        <v>-0.84</v>
      </c>
      <c r="D316">
        <v>-0.75</v>
      </c>
      <c r="E316">
        <v>6.0000000000000001E-3</v>
      </c>
      <c r="G316" s="1">
        <f t="shared" si="48"/>
        <v>20200327</v>
      </c>
      <c r="H316" s="1">
        <v>50</v>
      </c>
      <c r="I316">
        <v>6397.1900260449002</v>
      </c>
      <c r="J316">
        <v>6310.7500064368996</v>
      </c>
      <c r="K316">
        <f t="shared" si="49"/>
        <v>1.7288003921600101</v>
      </c>
      <c r="L316">
        <f t="shared" si="50"/>
        <v>1.3697265700563733E-4</v>
      </c>
      <c r="M316">
        <f t="shared" si="51"/>
        <v>5.1262261682640364</v>
      </c>
      <c r="N316">
        <f t="shared" si="58"/>
        <v>127.94380052089801</v>
      </c>
      <c r="O316">
        <f t="shared" si="59"/>
        <v>0.74520788304141683</v>
      </c>
      <c r="R316" s="1">
        <v>50</v>
      </c>
      <c r="S316">
        <v>2482.3173129562001</v>
      </c>
      <c r="T316">
        <v>2493.5047826769</v>
      </c>
      <c r="U316">
        <f t="shared" si="52"/>
        <v>3.7037493944139985</v>
      </c>
      <c r="V316">
        <f t="shared" si="53"/>
        <v>7.4267942458843841E-4</v>
      </c>
      <c r="W316">
        <f t="shared" si="54"/>
        <v>31.124540674595536</v>
      </c>
      <c r="AA316" s="1">
        <f t="shared" si="55"/>
        <v>5.4325497865740084</v>
      </c>
      <c r="AB316" s="1">
        <f t="shared" si="56"/>
        <v>3.0851843322907894E-4</v>
      </c>
      <c r="AC316" s="1">
        <f t="shared" si="57"/>
        <v>11.91750603834052</v>
      </c>
    </row>
    <row r="317" spans="1:29" x14ac:dyDescent="0.25">
      <c r="A317">
        <v>20200330</v>
      </c>
      <c r="B317">
        <v>3.16</v>
      </c>
      <c r="C317">
        <v>-0.31</v>
      </c>
      <c r="D317">
        <v>-2.12</v>
      </c>
      <c r="E317">
        <v>6.0000000000000001E-3</v>
      </c>
      <c r="G317" s="1">
        <f t="shared" si="48"/>
        <v>20200330</v>
      </c>
      <c r="H317" s="1">
        <v>50</v>
      </c>
      <c r="I317">
        <v>5203.0043021438996</v>
      </c>
      <c r="J317">
        <v>5038.9847804310903</v>
      </c>
      <c r="K317">
        <f t="shared" si="49"/>
        <v>3.2803904342561871</v>
      </c>
      <c r="L317">
        <f t="shared" si="50"/>
        <v>3.255011254445133E-4</v>
      </c>
      <c r="M317">
        <f t="shared" si="51"/>
        <v>12.613180512455191</v>
      </c>
      <c r="N317">
        <f t="shared" si="58"/>
        <v>104.060086042878</v>
      </c>
      <c r="O317">
        <f t="shared" si="59"/>
        <v>-0.18667347992464012</v>
      </c>
      <c r="R317" s="1">
        <v>50</v>
      </c>
      <c r="S317">
        <v>1434.9518146512</v>
      </c>
      <c r="T317">
        <v>1418.0351502891999</v>
      </c>
      <c r="U317">
        <f t="shared" si="52"/>
        <v>-3.4983332872400026</v>
      </c>
      <c r="V317">
        <f t="shared" si="53"/>
        <v>-1.2335143055256909E-3</v>
      </c>
      <c r="W317">
        <f t="shared" si="54"/>
        <v>-36.269736008730646</v>
      </c>
      <c r="AA317" s="1">
        <f t="shared" si="55"/>
        <v>-0.21794285298381544</v>
      </c>
      <c r="AB317" s="1">
        <f t="shared" si="56"/>
        <v>-1.6876427153873103E-5</v>
      </c>
      <c r="AC317" s="1">
        <f t="shared" si="57"/>
        <v>-0.61410143078285406</v>
      </c>
    </row>
    <row r="318" spans="1:29" x14ac:dyDescent="0.25">
      <c r="A318">
        <v>20200331</v>
      </c>
      <c r="B318">
        <v>-1.44</v>
      </c>
      <c r="C318">
        <v>1.8</v>
      </c>
      <c r="D318">
        <v>-0.43</v>
      </c>
      <c r="E318">
        <v>6.0000000000000001E-3</v>
      </c>
      <c r="G318" s="1">
        <f t="shared" si="48"/>
        <v>20200331</v>
      </c>
      <c r="H318" s="1">
        <v>50</v>
      </c>
      <c r="I318">
        <v>1461.26000559309</v>
      </c>
      <c r="J318">
        <v>1472.120003343</v>
      </c>
      <c r="K318">
        <f t="shared" si="49"/>
        <v>-0.21719995499820016</v>
      </c>
      <c r="L318">
        <f t="shared" si="50"/>
        <v>-7.3771144507569453E-5</v>
      </c>
      <c r="M318">
        <f t="shared" si="51"/>
        <v>-2.6568149256110174</v>
      </c>
      <c r="N318">
        <f t="shared" si="58"/>
        <v>29.225200111861799</v>
      </c>
      <c r="O318">
        <f t="shared" si="59"/>
        <v>-0.71915072124945634</v>
      </c>
      <c r="R318" s="1">
        <v>50</v>
      </c>
      <c r="S318">
        <v>2750.1849970216999</v>
      </c>
      <c r="T318">
        <v>2921.469984114</v>
      </c>
      <c r="U318">
        <f t="shared" si="52"/>
        <v>4.8656997418460008</v>
      </c>
      <c r="V318">
        <f t="shared" si="53"/>
        <v>8.32748542395453E-4</v>
      </c>
      <c r="W318">
        <f t="shared" si="54"/>
        <v>35.503424881663513</v>
      </c>
      <c r="AA318" s="1">
        <f t="shared" si="55"/>
        <v>4.6484997868478004</v>
      </c>
      <c r="AB318" s="1">
        <f t="shared" si="56"/>
        <v>5.2900928399310441E-4</v>
      </c>
      <c r="AC318" s="1">
        <f t="shared" si="57"/>
        <v>21.292807599380616</v>
      </c>
    </row>
    <row r="319" spans="1:29" x14ac:dyDescent="0.25">
      <c r="A319">
        <v>20200401</v>
      </c>
      <c r="B319">
        <v>-4.51</v>
      </c>
      <c r="C319">
        <v>-1.5</v>
      </c>
      <c r="D319">
        <v>-1.46</v>
      </c>
      <c r="E319">
        <v>0</v>
      </c>
      <c r="G319" s="1">
        <f t="shared" si="48"/>
        <v>20200401</v>
      </c>
      <c r="H319" s="1">
        <v>38</v>
      </c>
      <c r="I319">
        <v>2466.13999652849</v>
      </c>
      <c r="J319">
        <v>2454.8000035287901</v>
      </c>
      <c r="K319">
        <f t="shared" si="49"/>
        <v>0.29842086841315568</v>
      </c>
      <c r="L319">
        <f t="shared" si="50"/>
        <v>4.6195180802503693E-5</v>
      </c>
      <c r="M319">
        <f t="shared" si="51"/>
        <v>1.7003797977737545</v>
      </c>
      <c r="N319">
        <f t="shared" si="58"/>
        <v>64.898420961276045</v>
      </c>
      <c r="O319">
        <f t="shared" si="59"/>
        <v>1.220632218526208</v>
      </c>
      <c r="R319" s="1">
        <v>50</v>
      </c>
      <c r="S319">
        <v>2250.8599889280999</v>
      </c>
      <c r="T319">
        <v>2285.0700075627901</v>
      </c>
      <c r="U319">
        <f t="shared" si="52"/>
        <v>5.1942003726938033</v>
      </c>
      <c r="V319">
        <f t="shared" si="53"/>
        <v>1.1365516932747791E-3</v>
      </c>
      <c r="W319">
        <f t="shared" si="54"/>
        <v>51.377389670344776</v>
      </c>
      <c r="AA319" s="1">
        <f t="shared" si="55"/>
        <v>5.492621241106959</v>
      </c>
      <c r="AB319" s="1">
        <f t="shared" si="56"/>
        <v>4.9796477913704703E-4</v>
      </c>
      <c r="AC319" s="1">
        <f t="shared" si="57"/>
        <v>19.92686408966291</v>
      </c>
    </row>
    <row r="320" spans="1:29" x14ac:dyDescent="0.25">
      <c r="A320">
        <v>20200402</v>
      </c>
      <c r="B320">
        <v>2.1</v>
      </c>
      <c r="C320">
        <v>-1</v>
      </c>
      <c r="D320">
        <v>-0.25</v>
      </c>
      <c r="E320">
        <v>0</v>
      </c>
      <c r="G320" s="1">
        <f t="shared" si="48"/>
        <v>20200402</v>
      </c>
      <c r="H320" s="1">
        <v>50</v>
      </c>
      <c r="I320">
        <v>1879.3299782274901</v>
      </c>
      <c r="J320">
        <v>1828.9599934819</v>
      </c>
      <c r="K320">
        <f t="shared" si="49"/>
        <v>1.0073996949118009</v>
      </c>
      <c r="L320">
        <f t="shared" si="50"/>
        <v>2.7540233206357732E-4</v>
      </c>
      <c r="M320">
        <f t="shared" si="51"/>
        <v>10.573250054077054</v>
      </c>
      <c r="N320">
        <f t="shared" si="58"/>
        <v>37.5865995645498</v>
      </c>
      <c r="O320">
        <f t="shared" si="59"/>
        <v>-0.42083953649693284</v>
      </c>
      <c r="R320" s="1">
        <v>50</v>
      </c>
      <c r="S320">
        <v>2984.3461707235901</v>
      </c>
      <c r="T320">
        <v>2933.3710743184902</v>
      </c>
      <c r="U320">
        <f t="shared" si="52"/>
        <v>-3.1195019281019993</v>
      </c>
      <c r="V320">
        <f t="shared" si="53"/>
        <v>-5.317264418765623E-4</v>
      </c>
      <c r="W320">
        <f t="shared" si="54"/>
        <v>-17.645062063025708</v>
      </c>
      <c r="AA320" s="1">
        <f t="shared" si="55"/>
        <v>-2.1121022331901984</v>
      </c>
      <c r="AB320" s="1">
        <f t="shared" si="56"/>
        <v>-2.2175088240617943E-4</v>
      </c>
      <c r="AC320" s="1">
        <f t="shared" si="57"/>
        <v>-7.7758397098867</v>
      </c>
    </row>
    <row r="321" spans="1:29" x14ac:dyDescent="0.25">
      <c r="A321">
        <v>20200403</v>
      </c>
      <c r="B321">
        <v>-1.64</v>
      </c>
      <c r="C321">
        <v>-1.1000000000000001</v>
      </c>
      <c r="D321">
        <v>-1.18</v>
      </c>
      <c r="E321">
        <v>0</v>
      </c>
      <c r="G321" s="1">
        <f t="shared" si="48"/>
        <v>20200403</v>
      </c>
      <c r="H321" s="1">
        <v>31</v>
      </c>
      <c r="I321">
        <v>1753.0999811889001</v>
      </c>
      <c r="J321">
        <v>1691.67000222209</v>
      </c>
      <c r="K321">
        <f t="shared" si="49"/>
        <v>1.9816122247358077</v>
      </c>
      <c r="L321">
        <f t="shared" si="50"/>
        <v>3.6313216458362917E-4</v>
      </c>
      <c r="M321">
        <f t="shared" si="51"/>
        <v>14.170091431982868</v>
      </c>
      <c r="N321">
        <f t="shared" si="58"/>
        <v>56.551612296416131</v>
      </c>
      <c r="O321">
        <f t="shared" si="59"/>
        <v>0.50456846194071203</v>
      </c>
      <c r="R321" s="1">
        <v>50</v>
      </c>
      <c r="S321">
        <v>3749.8300004005</v>
      </c>
      <c r="T321">
        <v>3670.7199805975902</v>
      </c>
      <c r="U321">
        <f t="shared" si="52"/>
        <v>5.7799603941802946E-2</v>
      </c>
      <c r="V321">
        <f t="shared" si="53"/>
        <v>7.8730609045794354E-6</v>
      </c>
      <c r="W321">
        <f t="shared" si="54"/>
        <v>0.28777888250162142</v>
      </c>
      <c r="AA321" s="1">
        <f t="shared" si="55"/>
        <v>2.0394118286776104</v>
      </c>
      <c r="AB321" s="1">
        <f t="shared" si="56"/>
        <v>1.5934847010408174E-4</v>
      </c>
      <c r="AC321" s="1">
        <f t="shared" si="57"/>
        <v>5.9881975494974649</v>
      </c>
    </row>
    <row r="322" spans="1:29" x14ac:dyDescent="0.25">
      <c r="A322">
        <v>20200406</v>
      </c>
      <c r="B322">
        <v>7.06</v>
      </c>
      <c r="C322">
        <v>0.75</v>
      </c>
      <c r="D322">
        <v>0.34</v>
      </c>
      <c r="E322">
        <v>0</v>
      </c>
      <c r="G322" s="1">
        <f t="shared" si="48"/>
        <v>20200406</v>
      </c>
      <c r="H322" s="1">
        <v>50</v>
      </c>
      <c r="I322">
        <v>3361.4102396966</v>
      </c>
      <c r="J322">
        <v>3147.6435647013</v>
      </c>
      <c r="K322">
        <f t="shared" si="49"/>
        <v>4.2753334999060009</v>
      </c>
      <c r="L322">
        <f t="shared" si="50"/>
        <v>6.7913240683458939E-4</v>
      </c>
      <c r="M322">
        <f t="shared" si="51"/>
        <v>28.120263290871229</v>
      </c>
      <c r="N322">
        <f t="shared" si="58"/>
        <v>67.228204793931994</v>
      </c>
      <c r="O322">
        <f t="shared" si="59"/>
        <v>0.18879377729417057</v>
      </c>
      <c r="R322" s="1">
        <v>50</v>
      </c>
      <c r="S322">
        <v>2753.9033381940999</v>
      </c>
      <c r="T322">
        <v>2502.7916573286002</v>
      </c>
      <c r="U322">
        <f t="shared" si="52"/>
        <v>-12.082233617309994</v>
      </c>
      <c r="V322">
        <f t="shared" si="53"/>
        <v>-2.4137513767738426E-3</v>
      </c>
      <c r="W322">
        <f t="shared" si="54"/>
        <v>-58.608069819767437</v>
      </c>
      <c r="AA322" s="1">
        <f t="shared" si="55"/>
        <v>-7.8069001174039929</v>
      </c>
      <c r="AB322" s="1">
        <f t="shared" si="56"/>
        <v>-6.9082290218693899E-4</v>
      </c>
      <c r="AC322" s="1">
        <f t="shared" si="57"/>
        <v>-22.293983179268118</v>
      </c>
    </row>
    <row r="323" spans="1:29" x14ac:dyDescent="0.25">
      <c r="A323">
        <v>20200407</v>
      </c>
      <c r="B323">
        <v>-0.11</v>
      </c>
      <c r="C323">
        <v>-0.56000000000000005</v>
      </c>
      <c r="D323">
        <v>2.08</v>
      </c>
      <c r="E323">
        <v>0</v>
      </c>
      <c r="G323" s="1">
        <f t="shared" si="48"/>
        <v>20200407</v>
      </c>
      <c r="H323" s="1">
        <v>50</v>
      </c>
      <c r="I323">
        <v>2626.3515315057998</v>
      </c>
      <c r="J323">
        <v>2646.8418972493</v>
      </c>
      <c r="K323">
        <f t="shared" si="49"/>
        <v>-0.4098073148700041</v>
      </c>
      <c r="L323">
        <f t="shared" si="50"/>
        <v>-7.7414392468226308E-5</v>
      </c>
      <c r="M323">
        <f t="shared" si="51"/>
        <v>-2.7861842258059988</v>
      </c>
      <c r="N323">
        <f t="shared" si="58"/>
        <v>52.527030630115995</v>
      </c>
      <c r="O323">
        <f t="shared" si="59"/>
        <v>-0.21867569138396692</v>
      </c>
      <c r="R323" s="1">
        <v>50</v>
      </c>
      <c r="S323">
        <v>2817.8643021584999</v>
      </c>
      <c r="T323">
        <v>2911.7103292940001</v>
      </c>
      <c r="U323">
        <f t="shared" si="52"/>
        <v>1.9869205427100043</v>
      </c>
      <c r="V323">
        <f t="shared" si="53"/>
        <v>3.4119474776046337E-4</v>
      </c>
      <c r="W323">
        <f t="shared" si="54"/>
        <v>13.259883063373845</v>
      </c>
      <c r="AA323" s="1">
        <f t="shared" si="55"/>
        <v>1.5771132278400002</v>
      </c>
      <c r="AB323" s="1">
        <f t="shared" si="56"/>
        <v>1.4186366913212945E-4</v>
      </c>
      <c r="AC323" s="1">
        <f t="shared" si="57"/>
        <v>5.3140409600543004</v>
      </c>
    </row>
    <row r="324" spans="1:29" x14ac:dyDescent="0.25">
      <c r="A324">
        <v>20200408</v>
      </c>
      <c r="B324">
        <v>3.4</v>
      </c>
      <c r="C324">
        <v>0.31</v>
      </c>
      <c r="D324">
        <v>1.3</v>
      </c>
      <c r="E324">
        <v>0</v>
      </c>
      <c r="G324" s="1">
        <f t="shared" si="48"/>
        <v>20200408</v>
      </c>
      <c r="H324" s="1">
        <v>50</v>
      </c>
      <c r="I324">
        <v>7138.5700393915004</v>
      </c>
      <c r="J324">
        <v>6760.5699853895903</v>
      </c>
      <c r="K324">
        <f t="shared" si="49"/>
        <v>7.5600010800382007</v>
      </c>
      <c r="L324">
        <f t="shared" si="50"/>
        <v>5.5912453361005635E-4</v>
      </c>
      <c r="M324">
        <f t="shared" si="51"/>
        <v>22.632687716675328</v>
      </c>
      <c r="N324">
        <f t="shared" si="58"/>
        <v>142.77140078783</v>
      </c>
      <c r="O324">
        <f t="shared" si="59"/>
        <v>1.7180558100303704</v>
      </c>
      <c r="R324" s="1">
        <v>50</v>
      </c>
      <c r="S324">
        <v>4434.9720199108997</v>
      </c>
      <c r="T324">
        <v>4271.0049746033901</v>
      </c>
      <c r="U324">
        <f t="shared" si="52"/>
        <v>-6.6793409061501912</v>
      </c>
      <c r="V324">
        <f t="shared" si="53"/>
        <v>-7.819401927494174E-4</v>
      </c>
      <c r="W324">
        <f t="shared" si="54"/>
        <v>-24.837655209969611</v>
      </c>
      <c r="AA324" s="1">
        <f t="shared" si="55"/>
        <v>0.88066017388800955</v>
      </c>
      <c r="AB324" s="1">
        <f t="shared" si="56"/>
        <v>3.9915432614191744E-5</v>
      </c>
      <c r="AC324" s="1">
        <f t="shared" si="57"/>
        <v>1.4675484984259413</v>
      </c>
    </row>
    <row r="325" spans="1:29" x14ac:dyDescent="0.25">
      <c r="A325">
        <v>20200409</v>
      </c>
      <c r="B325">
        <v>1.59</v>
      </c>
      <c r="C325">
        <v>1.93</v>
      </c>
      <c r="D325">
        <v>3.16</v>
      </c>
      <c r="E325">
        <v>0</v>
      </c>
      <c r="G325" s="1">
        <f t="shared" si="48"/>
        <v>20200409</v>
      </c>
      <c r="H325" s="1">
        <v>50</v>
      </c>
      <c r="I325">
        <v>2673.2499617338999</v>
      </c>
      <c r="J325">
        <v>2628.3832393883899</v>
      </c>
      <c r="K325">
        <f t="shared" si="49"/>
        <v>0.89733444691019937</v>
      </c>
      <c r="L325">
        <f t="shared" si="50"/>
        <v>1.7070083872529262E-4</v>
      </c>
      <c r="M325">
        <f t="shared" si="51"/>
        <v>6.4282101655916746</v>
      </c>
      <c r="N325">
        <f t="shared" si="58"/>
        <v>53.464999234677997</v>
      </c>
      <c r="O325">
        <f t="shared" si="59"/>
        <v>-0.6255202446732917</v>
      </c>
      <c r="R325" s="1">
        <v>50</v>
      </c>
      <c r="S325">
        <v>3298.2773560285</v>
      </c>
      <c r="T325">
        <v>3313.6722505089901</v>
      </c>
      <c r="U325">
        <f t="shared" si="52"/>
        <v>-1.2821021103901968</v>
      </c>
      <c r="V325">
        <f t="shared" si="53"/>
        <v>-1.9345638516199998E-4</v>
      </c>
      <c r="W325">
        <f t="shared" si="54"/>
        <v>-6.8182604991770868</v>
      </c>
      <c r="AA325" s="1">
        <f t="shared" si="55"/>
        <v>-0.38476766347999747</v>
      </c>
      <c r="AB325" s="1">
        <f t="shared" si="56"/>
        <v>-3.2376646779399437E-5</v>
      </c>
      <c r="AC325" s="1">
        <f t="shared" si="57"/>
        <v>-1.1748113012275518</v>
      </c>
    </row>
    <row r="326" spans="1:29" x14ac:dyDescent="0.25">
      <c r="A326">
        <v>20200413</v>
      </c>
      <c r="B326">
        <v>-0.92</v>
      </c>
      <c r="C326">
        <v>-0.84</v>
      </c>
      <c r="D326">
        <v>-2.41</v>
      </c>
      <c r="E326">
        <v>0</v>
      </c>
      <c r="G326" s="1">
        <f t="shared" ref="G326:G365" si="60">A326</f>
        <v>20200413</v>
      </c>
      <c r="H326" s="1">
        <v>50</v>
      </c>
      <c r="I326">
        <v>3141.6389906405998</v>
      </c>
      <c r="J326">
        <v>3033.2469962836999</v>
      </c>
      <c r="K326">
        <f t="shared" ref="K326:K365" si="61">(I326-J326)/H326</f>
        <v>2.1678398871379976</v>
      </c>
      <c r="L326">
        <f t="shared" ref="L326:L365" si="62">(I326-J326)/(J326)/100</f>
        <v>3.5734641619921006E-4</v>
      </c>
      <c r="M326">
        <f t="shared" ref="M326:M365" si="63">((L326+1)^(365)-1)*100</f>
        <v>13.929328286309751</v>
      </c>
      <c r="N326">
        <f t="shared" si="58"/>
        <v>62.832779812811992</v>
      </c>
      <c r="O326">
        <f t="shared" si="59"/>
        <v>0.17521333044475096</v>
      </c>
      <c r="R326" s="1">
        <v>50</v>
      </c>
      <c r="S326">
        <v>3128.0892472270002</v>
      </c>
      <c r="T326">
        <v>3156.4078942537899</v>
      </c>
      <c r="U326">
        <f t="shared" ref="U326:U365" si="64">(T326-S326)/R326-B326</f>
        <v>1.4863729405357935</v>
      </c>
      <c r="V326">
        <f t="shared" ref="V326:V365" si="65">U326/(T326/R326)/100</f>
        <v>2.3545324152206705E-4</v>
      </c>
      <c r="W326">
        <f t="shared" ref="W326:W365" si="66">((V326+1)^365-1)*100</f>
        <v>8.9730390267138702</v>
      </c>
      <c r="AA326" s="1">
        <f t="shared" ref="AA326:AA365" si="67">K326+U326</f>
        <v>3.6542128276737911</v>
      </c>
      <c r="AB326" s="1">
        <f t="shared" ref="AB326:AB365" si="68">AA326/(T326/R326+J326/H326)/100</f>
        <v>2.9518712208496576E-4</v>
      </c>
      <c r="AC326" s="1">
        <f t="shared" ref="AC326:AC365" si="69">((AB326+1)^365-1)*100</f>
        <v>11.374409788636552</v>
      </c>
    </row>
    <row r="327" spans="1:29" x14ac:dyDescent="0.25">
      <c r="A327">
        <v>20200414</v>
      </c>
      <c r="B327">
        <v>3.02</v>
      </c>
      <c r="C327">
        <v>-0.19</v>
      </c>
      <c r="D327">
        <v>-3.12</v>
      </c>
      <c r="E327">
        <v>0</v>
      </c>
      <c r="G327" s="1">
        <f t="shared" si="60"/>
        <v>20200414</v>
      </c>
      <c r="H327" s="1">
        <v>50</v>
      </c>
      <c r="I327">
        <v>4123.1238899230002</v>
      </c>
      <c r="J327">
        <v>4163.6286733152901</v>
      </c>
      <c r="K327">
        <f t="shared" si="61"/>
        <v>-0.81009566784579878</v>
      </c>
      <c r="L327">
        <f t="shared" si="62"/>
        <v>-9.7282410537436316E-5</v>
      </c>
      <c r="M327">
        <f t="shared" si="63"/>
        <v>-3.4886730792254572</v>
      </c>
      <c r="N327">
        <f t="shared" ref="N327:N365" si="70">I327/H327</f>
        <v>82.46247779846</v>
      </c>
      <c r="O327">
        <f t="shared" ref="O327:O365" si="71">N327/N326-1</f>
        <v>0.31241173865182703</v>
      </c>
      <c r="R327" s="1">
        <v>50</v>
      </c>
      <c r="S327">
        <v>3937.6414294240899</v>
      </c>
      <c r="T327">
        <v>4019.1130628591</v>
      </c>
      <c r="U327">
        <f t="shared" si="64"/>
        <v>-1.3905673312997988</v>
      </c>
      <c r="V327">
        <f t="shared" si="65"/>
        <v>-1.729943036624333E-4</v>
      </c>
      <c r="W327">
        <f t="shared" si="66"/>
        <v>-6.1195839364672651</v>
      </c>
      <c r="AA327" s="1">
        <f t="shared" si="67"/>
        <v>-2.2006629991455977</v>
      </c>
      <c r="AB327" s="1">
        <f t="shared" si="68"/>
        <v>-1.3446978226239705E-4</v>
      </c>
      <c r="AC327" s="1">
        <f t="shared" si="69"/>
        <v>-4.7899584045009824</v>
      </c>
    </row>
    <row r="328" spans="1:29" x14ac:dyDescent="0.25">
      <c r="A328">
        <v>20200415</v>
      </c>
      <c r="B328">
        <v>-2.15</v>
      </c>
      <c r="C328">
        <v>-1.23</v>
      </c>
      <c r="D328">
        <v>-2.5499999999999998</v>
      </c>
      <c r="E328">
        <v>0</v>
      </c>
      <c r="G328" s="1">
        <f t="shared" si="60"/>
        <v>20200415</v>
      </c>
      <c r="H328" s="1">
        <v>46</v>
      </c>
      <c r="I328">
        <v>6478.6579790709002</v>
      </c>
      <c r="J328">
        <v>6374.2999739051002</v>
      </c>
      <c r="K328">
        <f t="shared" si="61"/>
        <v>2.2686522862130438</v>
      </c>
      <c r="L328">
        <f t="shared" si="62"/>
        <v>1.6371680905043283E-4</v>
      </c>
      <c r="M328">
        <f t="shared" si="63"/>
        <v>6.1572972240109269</v>
      </c>
      <c r="N328">
        <f t="shared" si="70"/>
        <v>140.8403908493674</v>
      </c>
      <c r="O328">
        <f t="shared" si="71"/>
        <v>0.70793304554326175</v>
      </c>
      <c r="R328" s="1">
        <v>50</v>
      </c>
      <c r="S328">
        <v>3476.3749993741999</v>
      </c>
      <c r="T328">
        <v>3448.3800201413901</v>
      </c>
      <c r="U328">
        <f t="shared" si="64"/>
        <v>1.5901004153438043</v>
      </c>
      <c r="V328">
        <f t="shared" si="65"/>
        <v>2.3055759603876364E-4</v>
      </c>
      <c r="W328">
        <f t="shared" si="66"/>
        <v>8.7785331030396883</v>
      </c>
      <c r="AA328" s="1">
        <f t="shared" si="67"/>
        <v>3.8587527015568481</v>
      </c>
      <c r="AB328" s="1">
        <f t="shared" si="68"/>
        <v>1.8592873624741273E-4</v>
      </c>
      <c r="AC328" s="1">
        <f t="shared" si="69"/>
        <v>7.0212985547723372</v>
      </c>
    </row>
    <row r="329" spans="1:29" x14ac:dyDescent="0.25">
      <c r="A329">
        <v>20200416</v>
      </c>
      <c r="B329">
        <v>0.62</v>
      </c>
      <c r="C329">
        <v>-0.2</v>
      </c>
      <c r="D329">
        <v>-2.98</v>
      </c>
      <c r="E329">
        <v>0</v>
      </c>
      <c r="G329" s="1">
        <f t="shared" si="60"/>
        <v>20200416</v>
      </c>
      <c r="H329" s="1">
        <v>50</v>
      </c>
      <c r="I329">
        <v>4551.5615572926999</v>
      </c>
      <c r="J329">
        <v>4381.2904908658002</v>
      </c>
      <c r="K329">
        <f t="shared" si="61"/>
        <v>3.4054213285379955</v>
      </c>
      <c r="L329">
        <f t="shared" si="62"/>
        <v>3.8863222327276451E-4</v>
      </c>
      <c r="M329">
        <f t="shared" si="63"/>
        <v>15.237289646682539</v>
      </c>
      <c r="N329">
        <f t="shared" si="70"/>
        <v>91.031231145853994</v>
      </c>
      <c r="O329">
        <f t="shared" si="71"/>
        <v>-0.35365678413080837</v>
      </c>
      <c r="R329" s="1">
        <v>50</v>
      </c>
      <c r="S329">
        <v>2324.61500990379</v>
      </c>
      <c r="T329">
        <v>2293.89000150519</v>
      </c>
      <c r="U329">
        <f t="shared" si="64"/>
        <v>-1.2345001679720009</v>
      </c>
      <c r="V329">
        <f t="shared" si="65"/>
        <v>-2.6908443019542231E-4</v>
      </c>
      <c r="W329">
        <f t="shared" si="66"/>
        <v>-9.3558725499566453</v>
      </c>
      <c r="AA329" s="1">
        <f t="shared" si="67"/>
        <v>2.1709211605659946</v>
      </c>
      <c r="AB329" s="1">
        <f t="shared" si="68"/>
        <v>1.6261142024901973E-4</v>
      </c>
      <c r="AC329" s="1">
        <f t="shared" si="69"/>
        <v>6.1144818908487553</v>
      </c>
    </row>
    <row r="330" spans="1:29" x14ac:dyDescent="0.25">
      <c r="A330">
        <v>20200417</v>
      </c>
      <c r="B330">
        <v>2.72</v>
      </c>
      <c r="C330">
        <v>0.73</v>
      </c>
      <c r="D330">
        <v>2.75</v>
      </c>
      <c r="E330">
        <v>0</v>
      </c>
      <c r="G330" s="1">
        <f t="shared" si="60"/>
        <v>20200417</v>
      </c>
      <c r="H330" s="1">
        <v>50</v>
      </c>
      <c r="I330">
        <v>2652.8339816334901</v>
      </c>
      <c r="J330">
        <v>2661.1600068808998</v>
      </c>
      <c r="K330">
        <f t="shared" si="61"/>
        <v>-0.16652050494819379</v>
      </c>
      <c r="L330">
        <f t="shared" si="62"/>
        <v>-3.1287202670569516E-5</v>
      </c>
      <c r="M330">
        <f t="shared" si="63"/>
        <v>-1.1355046857944862</v>
      </c>
      <c r="N330">
        <f t="shared" si="70"/>
        <v>53.056679632669805</v>
      </c>
      <c r="O330">
        <f t="shared" si="71"/>
        <v>-0.41715959495637045</v>
      </c>
      <c r="R330" s="1">
        <v>50</v>
      </c>
      <c r="S330">
        <v>4939.3424981533899</v>
      </c>
      <c r="T330">
        <v>4995.3707765039999</v>
      </c>
      <c r="U330">
        <f t="shared" si="64"/>
        <v>-1.5994344329878005</v>
      </c>
      <c r="V330">
        <f t="shared" si="65"/>
        <v>-1.6009166331664787E-4</v>
      </c>
      <c r="W330">
        <f t="shared" si="66"/>
        <v>-5.6763408040079515</v>
      </c>
      <c r="AA330" s="1">
        <f t="shared" si="67"/>
        <v>-1.7659549379359942</v>
      </c>
      <c r="AB330" s="1">
        <f t="shared" si="68"/>
        <v>-1.1532344007342171E-4</v>
      </c>
      <c r="AC330" s="1">
        <f t="shared" si="69"/>
        <v>-4.1221770792476242</v>
      </c>
    </row>
    <row r="331" spans="1:29" x14ac:dyDescent="0.25">
      <c r="A331">
        <v>20200420</v>
      </c>
      <c r="B331">
        <v>-1.56</v>
      </c>
      <c r="C331">
        <v>0.78</v>
      </c>
      <c r="D331">
        <v>-0.91</v>
      </c>
      <c r="E331">
        <v>0</v>
      </c>
      <c r="G331" s="1">
        <f t="shared" si="60"/>
        <v>20200420</v>
      </c>
      <c r="H331" s="1">
        <v>50</v>
      </c>
      <c r="I331">
        <v>5016.9589136839904</v>
      </c>
      <c r="J331">
        <v>5091.4181872601903</v>
      </c>
      <c r="K331">
        <f t="shared" si="61"/>
        <v>-1.4891854715239969</v>
      </c>
      <c r="L331">
        <f t="shared" si="62"/>
        <v>-1.4624466275921463E-4</v>
      </c>
      <c r="M331">
        <f t="shared" si="63"/>
        <v>-5.1983342336712539</v>
      </c>
      <c r="N331">
        <f t="shared" si="70"/>
        <v>100.33917827367981</v>
      </c>
      <c r="O331">
        <f t="shared" si="71"/>
        <v>0.89116957503491534</v>
      </c>
      <c r="R331" s="1">
        <v>50</v>
      </c>
      <c r="S331">
        <v>1934.5168154835001</v>
      </c>
      <c r="T331">
        <v>1975.5497756002901</v>
      </c>
      <c r="U331">
        <f t="shared" si="64"/>
        <v>2.3806592023358006</v>
      </c>
      <c r="V331">
        <f t="shared" si="65"/>
        <v>6.0253080730714929E-4</v>
      </c>
      <c r="W331">
        <f t="shared" si="66"/>
        <v>24.589919705594141</v>
      </c>
      <c r="AA331" s="1">
        <f t="shared" si="67"/>
        <v>0.8914737308118037</v>
      </c>
      <c r="AB331" s="1">
        <f t="shared" si="68"/>
        <v>6.3073282311227859E-5</v>
      </c>
      <c r="AC331" s="1">
        <f t="shared" si="69"/>
        <v>2.3288050929095139</v>
      </c>
    </row>
    <row r="332" spans="1:29" x14ac:dyDescent="0.25">
      <c r="A332">
        <v>20200421</v>
      </c>
      <c r="B332">
        <v>-3.08</v>
      </c>
      <c r="C332">
        <v>0.93</v>
      </c>
      <c r="D332">
        <v>0.14000000000000001</v>
      </c>
      <c r="E332">
        <v>0</v>
      </c>
      <c r="G332" s="1">
        <f t="shared" si="60"/>
        <v>20200421</v>
      </c>
      <c r="H332" s="1">
        <v>50</v>
      </c>
      <c r="I332">
        <v>3498.9700124559899</v>
      </c>
      <c r="J332">
        <v>3460.5899927615901</v>
      </c>
      <c r="K332">
        <f t="shared" si="61"/>
        <v>0.76760039388799672</v>
      </c>
      <c r="L332">
        <f t="shared" si="62"/>
        <v>1.1090600092665742E-4</v>
      </c>
      <c r="M332">
        <f t="shared" si="63"/>
        <v>4.1308864806566259</v>
      </c>
      <c r="N332">
        <f t="shared" si="70"/>
        <v>69.979400249119806</v>
      </c>
      <c r="O332">
        <f t="shared" si="71"/>
        <v>-0.30257152337596671</v>
      </c>
      <c r="R332" s="1">
        <v>50</v>
      </c>
      <c r="S332">
        <v>2532.0151413081999</v>
      </c>
      <c r="T332">
        <v>2502.1295507548998</v>
      </c>
      <c r="U332">
        <f t="shared" si="64"/>
        <v>2.4822881889339987</v>
      </c>
      <c r="V332">
        <f t="shared" si="65"/>
        <v>4.9603510501386406E-4</v>
      </c>
      <c r="W332">
        <f t="shared" si="66"/>
        <v>19.842467545084297</v>
      </c>
      <c r="AA332" s="1">
        <f t="shared" si="67"/>
        <v>3.2498885828219954</v>
      </c>
      <c r="AB332" s="1">
        <f t="shared" si="68"/>
        <v>2.7251731018908417E-4</v>
      </c>
      <c r="AC332" s="1">
        <f t="shared" si="69"/>
        <v>10.456905916081949</v>
      </c>
    </row>
    <row r="333" spans="1:29" x14ac:dyDescent="0.25">
      <c r="A333">
        <v>20200422</v>
      </c>
      <c r="B333">
        <v>2.31</v>
      </c>
      <c r="C333">
        <v>-0.71</v>
      </c>
      <c r="D333">
        <v>-1.62</v>
      </c>
      <c r="E333">
        <v>0</v>
      </c>
      <c r="G333" s="1">
        <f t="shared" si="60"/>
        <v>20200422</v>
      </c>
      <c r="H333" s="1">
        <v>50</v>
      </c>
      <c r="I333">
        <v>2157.7649341821998</v>
      </c>
      <c r="J333">
        <v>2113.9174618715901</v>
      </c>
      <c r="K333">
        <f t="shared" si="61"/>
        <v>0.87694944621219295</v>
      </c>
      <c r="L333">
        <f t="shared" si="62"/>
        <v>2.0742282090705945E-4</v>
      </c>
      <c r="M333">
        <f t="shared" si="63"/>
        <v>7.8640529020884031</v>
      </c>
      <c r="N333">
        <f t="shared" si="70"/>
        <v>43.155298683643998</v>
      </c>
      <c r="O333">
        <f t="shared" si="71"/>
        <v>-0.38331425348009041</v>
      </c>
      <c r="R333" s="1">
        <v>50</v>
      </c>
      <c r="S333">
        <v>2197.4736194613001</v>
      </c>
      <c r="T333">
        <v>2203.1784696578902</v>
      </c>
      <c r="U333">
        <f t="shared" si="64"/>
        <v>-2.1959029960681984</v>
      </c>
      <c r="V333">
        <f t="shared" si="65"/>
        <v>-4.9834886876168013E-4</v>
      </c>
      <c r="W333">
        <f t="shared" si="66"/>
        <v>-16.635087312472741</v>
      </c>
      <c r="AA333" s="1">
        <f t="shared" si="67"/>
        <v>-1.3189535498560054</v>
      </c>
      <c r="AB333" s="1">
        <f t="shared" si="68"/>
        <v>-1.5275935151488752E-4</v>
      </c>
      <c r="AC333" s="1">
        <f t="shared" si="69"/>
        <v>-5.4235252788018329</v>
      </c>
    </row>
    <row r="334" spans="1:29" x14ac:dyDescent="0.25">
      <c r="A334">
        <v>20200423</v>
      </c>
      <c r="B334">
        <v>0.13</v>
      </c>
      <c r="C334">
        <v>1.1200000000000001</v>
      </c>
      <c r="D334">
        <v>0.56999999999999995</v>
      </c>
      <c r="E334">
        <v>0</v>
      </c>
      <c r="G334" s="1">
        <f t="shared" si="60"/>
        <v>20200423</v>
      </c>
      <c r="H334" s="1">
        <v>50</v>
      </c>
      <c r="I334">
        <v>2398.3300237653898</v>
      </c>
      <c r="J334">
        <v>2344.8499915602001</v>
      </c>
      <c r="K334">
        <f t="shared" si="61"/>
        <v>1.0696006441037935</v>
      </c>
      <c r="L334">
        <f t="shared" si="62"/>
        <v>2.2807442863159659E-4</v>
      </c>
      <c r="M334">
        <f t="shared" si="63"/>
        <v>8.6800082649758359</v>
      </c>
      <c r="N334">
        <f t="shared" si="70"/>
        <v>47.966600475307793</v>
      </c>
      <c r="O334">
        <f t="shared" si="71"/>
        <v>0.11148808925953024</v>
      </c>
      <c r="R334" s="1">
        <v>50</v>
      </c>
      <c r="S334">
        <v>3178.9100522997001</v>
      </c>
      <c r="T334">
        <v>3175.5735163689901</v>
      </c>
      <c r="U334">
        <f t="shared" si="64"/>
        <v>-0.19673071861419886</v>
      </c>
      <c r="V334">
        <f t="shared" si="65"/>
        <v>-3.0975620246251523E-5</v>
      </c>
      <c r="W334">
        <f t="shared" si="66"/>
        <v>-1.124260076053829</v>
      </c>
      <c r="AA334" s="1">
        <f t="shared" si="67"/>
        <v>0.87286992548959463</v>
      </c>
      <c r="AB334" s="1">
        <f t="shared" si="68"/>
        <v>7.9058239303185613E-5</v>
      </c>
      <c r="AC334" s="1">
        <f t="shared" si="69"/>
        <v>2.9275458891249828</v>
      </c>
    </row>
    <row r="335" spans="1:29" x14ac:dyDescent="0.25">
      <c r="A335">
        <v>20200424</v>
      </c>
      <c r="B335">
        <v>1.44</v>
      </c>
      <c r="C335">
        <v>0.27</v>
      </c>
      <c r="D335">
        <v>-7.0000000000000007E-2</v>
      </c>
      <c r="E335">
        <v>0</v>
      </c>
      <c r="G335" s="1">
        <f t="shared" si="60"/>
        <v>20200424</v>
      </c>
      <c r="H335" s="1">
        <v>50</v>
      </c>
      <c r="I335">
        <v>3557.7831764219</v>
      </c>
      <c r="J335">
        <v>3497.6723141668999</v>
      </c>
      <c r="K335">
        <f t="shared" si="61"/>
        <v>1.2022172451000006</v>
      </c>
      <c r="L335">
        <f t="shared" si="62"/>
        <v>1.7185961649845879E-4</v>
      </c>
      <c r="M335">
        <f t="shared" si="63"/>
        <v>6.4732261996141682</v>
      </c>
      <c r="N335">
        <f t="shared" si="70"/>
        <v>71.155663528437998</v>
      </c>
      <c r="O335">
        <f t="shared" si="71"/>
        <v>0.48344187045457709</v>
      </c>
      <c r="R335" s="1">
        <v>50</v>
      </c>
      <c r="S335">
        <v>5356.9400905370903</v>
      </c>
      <c r="T335">
        <v>5167.18666029</v>
      </c>
      <c r="U335">
        <f t="shared" si="64"/>
        <v>-5.2350686049418069</v>
      </c>
      <c r="V335">
        <f t="shared" si="65"/>
        <v>-5.0656855936456508E-4</v>
      </c>
      <c r="W335">
        <f t="shared" si="66"/>
        <v>-16.884948188192695</v>
      </c>
      <c r="AA335" s="1">
        <f t="shared" si="67"/>
        <v>-4.0328513598418061</v>
      </c>
      <c r="AB335" s="1">
        <f t="shared" si="68"/>
        <v>-2.3271304078521251E-4</v>
      </c>
      <c r="AC335" s="1">
        <f t="shared" si="69"/>
        <v>-8.1441921818841916</v>
      </c>
    </row>
    <row r="336" spans="1:29" x14ac:dyDescent="0.25">
      <c r="A336">
        <v>20200427</v>
      </c>
      <c r="B336">
        <v>1.73</v>
      </c>
      <c r="C336">
        <v>1.61</v>
      </c>
      <c r="D336">
        <v>2.72</v>
      </c>
      <c r="E336">
        <v>0</v>
      </c>
      <c r="G336" s="1">
        <f t="shared" si="60"/>
        <v>20200427</v>
      </c>
      <c r="H336" s="1">
        <v>50</v>
      </c>
      <c r="I336">
        <v>2410.1500618455002</v>
      </c>
      <c r="J336">
        <v>2225.7186866996899</v>
      </c>
      <c r="K336">
        <f t="shared" si="61"/>
        <v>3.6886275029162063</v>
      </c>
      <c r="L336">
        <f t="shared" si="62"/>
        <v>8.2863740259684997E-4</v>
      </c>
      <c r="M336">
        <f t="shared" si="63"/>
        <v>35.30041403913846</v>
      </c>
      <c r="N336">
        <f t="shared" si="70"/>
        <v>48.203001236910005</v>
      </c>
      <c r="O336">
        <f t="shared" si="71"/>
        <v>-0.32256971762134934</v>
      </c>
      <c r="R336" s="1">
        <v>50</v>
      </c>
      <c r="S336">
        <v>2379.8971320389901</v>
      </c>
      <c r="T336">
        <v>2294.0112223625902</v>
      </c>
      <c r="U336">
        <f t="shared" si="64"/>
        <v>-3.4477181935279986</v>
      </c>
      <c r="V336">
        <f t="shared" si="65"/>
        <v>-7.514606205756072E-4</v>
      </c>
      <c r="W336">
        <f t="shared" si="66"/>
        <v>-23.996153462883019</v>
      </c>
      <c r="AA336" s="1">
        <f t="shared" si="67"/>
        <v>0.24090930938820776</v>
      </c>
      <c r="AB336" s="1">
        <f t="shared" si="68"/>
        <v>2.6650852399960089E-5</v>
      </c>
      <c r="AC336" s="1">
        <f t="shared" si="69"/>
        <v>0.97748967463793246</v>
      </c>
    </row>
    <row r="337" spans="1:29" x14ac:dyDescent="0.25">
      <c r="A337">
        <v>20200428</v>
      </c>
      <c r="B337">
        <v>-0.45</v>
      </c>
      <c r="C337">
        <v>1</v>
      </c>
      <c r="D337">
        <v>2.82</v>
      </c>
      <c r="E337">
        <v>0</v>
      </c>
      <c r="G337" s="1">
        <f t="shared" si="60"/>
        <v>20200428</v>
      </c>
      <c r="H337" s="1">
        <v>50</v>
      </c>
      <c r="I337">
        <v>1564.6241551635901</v>
      </c>
      <c r="J337">
        <v>1501.93883657419</v>
      </c>
      <c r="K337">
        <f t="shared" si="61"/>
        <v>1.2537063717880028</v>
      </c>
      <c r="L337">
        <f t="shared" si="62"/>
        <v>4.1736265860453181E-4</v>
      </c>
      <c r="M337">
        <f t="shared" si="63"/>
        <v>16.451604566983335</v>
      </c>
      <c r="N337">
        <f t="shared" si="70"/>
        <v>31.292483103271802</v>
      </c>
      <c r="O337">
        <f t="shared" si="71"/>
        <v>-0.35081878098265551</v>
      </c>
      <c r="R337" s="1">
        <v>50</v>
      </c>
      <c r="S337">
        <v>3174.2737723589998</v>
      </c>
      <c r="T337">
        <v>3182.1045912503901</v>
      </c>
      <c r="U337">
        <f t="shared" si="64"/>
        <v>0.6066163778278042</v>
      </c>
      <c r="V337">
        <f t="shared" si="65"/>
        <v>9.5316850913036409E-5</v>
      </c>
      <c r="W337">
        <f t="shared" si="66"/>
        <v>3.5401208452614519</v>
      </c>
      <c r="AA337" s="1">
        <f t="shared" si="67"/>
        <v>1.860322749615807</v>
      </c>
      <c r="AB337" s="1">
        <f t="shared" si="68"/>
        <v>1.9858086056215329E-4</v>
      </c>
      <c r="AC337" s="1">
        <f t="shared" si="69"/>
        <v>7.5165731234893451</v>
      </c>
    </row>
    <row r="338" spans="1:29" x14ac:dyDescent="0.25">
      <c r="A338">
        <v>20200429</v>
      </c>
      <c r="B338">
        <v>2.92</v>
      </c>
      <c r="C338">
        <v>1.88</v>
      </c>
      <c r="D338">
        <v>2.0499999999999998</v>
      </c>
      <c r="E338">
        <v>0</v>
      </c>
      <c r="G338" s="1">
        <f t="shared" si="60"/>
        <v>20200429</v>
      </c>
      <c r="H338" s="1">
        <v>50</v>
      </c>
      <c r="I338">
        <v>2671.9000130892</v>
      </c>
      <c r="J338">
        <v>2659.2499940395001</v>
      </c>
      <c r="K338">
        <f t="shared" si="61"/>
        <v>0.25300038099399896</v>
      </c>
      <c r="L338">
        <f t="shared" si="62"/>
        <v>4.756987525826445E-5</v>
      </c>
      <c r="M338">
        <f t="shared" si="63"/>
        <v>1.7514197449269631</v>
      </c>
      <c r="N338">
        <f t="shared" si="70"/>
        <v>53.438000261783998</v>
      </c>
      <c r="O338">
        <f t="shared" si="71"/>
        <v>0.70769446724401242</v>
      </c>
      <c r="R338" s="1">
        <v>50</v>
      </c>
      <c r="S338">
        <v>2898.4899830821</v>
      </c>
      <c r="T338">
        <v>2931.6033229827999</v>
      </c>
      <c r="U338">
        <f t="shared" si="64"/>
        <v>-2.2577332019860021</v>
      </c>
      <c r="V338">
        <f t="shared" si="65"/>
        <v>-3.8506799065994384E-4</v>
      </c>
      <c r="W338">
        <f t="shared" si="66"/>
        <v>-13.114313896294604</v>
      </c>
      <c r="AA338" s="1">
        <f t="shared" si="67"/>
        <v>-2.004732820992003</v>
      </c>
      <c r="AB338" s="1">
        <f t="shared" si="68"/>
        <v>-1.7928683756451402E-4</v>
      </c>
      <c r="AC338" s="1">
        <f t="shared" si="69"/>
        <v>-6.3349965882792514</v>
      </c>
    </row>
    <row r="339" spans="1:29" x14ac:dyDescent="0.25">
      <c r="A339">
        <v>20200430</v>
      </c>
      <c r="B339">
        <v>-1.18</v>
      </c>
      <c r="C339">
        <v>-1.42</v>
      </c>
      <c r="D339">
        <v>-1.69</v>
      </c>
      <c r="E339">
        <v>0</v>
      </c>
      <c r="G339" s="1">
        <f t="shared" si="60"/>
        <v>20200430</v>
      </c>
      <c r="H339" s="1">
        <v>50</v>
      </c>
      <c r="I339">
        <v>3623.1033756729998</v>
      </c>
      <c r="J339">
        <v>3713.6016590598001</v>
      </c>
      <c r="K339">
        <f t="shared" si="61"/>
        <v>-1.8099656677360054</v>
      </c>
      <c r="L339">
        <f t="shared" si="62"/>
        <v>-2.4369410533307546E-4</v>
      </c>
      <c r="M339">
        <f t="shared" si="63"/>
        <v>-8.5117089262183416</v>
      </c>
      <c r="N339">
        <f t="shared" si="70"/>
        <v>72.462067513459999</v>
      </c>
      <c r="O339">
        <f t="shared" si="71"/>
        <v>0.35600260411093632</v>
      </c>
      <c r="R339" s="1">
        <v>49</v>
      </c>
      <c r="S339">
        <v>1778.1728785632899</v>
      </c>
      <c r="T339">
        <v>1872.3568090200899</v>
      </c>
      <c r="U339">
        <f t="shared" si="64"/>
        <v>3.1021210297306121</v>
      </c>
      <c r="V339">
        <f t="shared" si="65"/>
        <v>8.1183207027912721E-4</v>
      </c>
      <c r="W339">
        <f t="shared" si="66"/>
        <v>34.47370474643774</v>
      </c>
      <c r="AA339" s="1">
        <f t="shared" si="67"/>
        <v>1.2921553619946067</v>
      </c>
      <c r="AB339" s="1">
        <f t="shared" si="68"/>
        <v>1.1487520831525583E-4</v>
      </c>
      <c r="AC339" s="1">
        <f t="shared" si="69"/>
        <v>4.2818394961397832</v>
      </c>
    </row>
    <row r="340" spans="1:29" x14ac:dyDescent="0.25">
      <c r="A340">
        <v>20200501</v>
      </c>
      <c r="B340">
        <v>-2.91</v>
      </c>
      <c r="C340">
        <v>-0.56000000000000005</v>
      </c>
      <c r="D340">
        <v>-0.98</v>
      </c>
      <c r="E340">
        <v>0</v>
      </c>
      <c r="G340" s="1">
        <f t="shared" si="60"/>
        <v>20200501</v>
      </c>
      <c r="H340" s="1">
        <v>50</v>
      </c>
      <c r="I340">
        <v>3560.2199881076999</v>
      </c>
      <c r="J340">
        <v>3580.3999994994001</v>
      </c>
      <c r="K340">
        <f t="shared" si="61"/>
        <v>-0.40360022783400384</v>
      </c>
      <c r="L340">
        <f t="shared" si="62"/>
        <v>-5.6362449431688344E-5</v>
      </c>
      <c r="M340">
        <f t="shared" si="63"/>
        <v>-2.0362696036172689</v>
      </c>
      <c r="N340">
        <f t="shared" si="70"/>
        <v>71.204399762153997</v>
      </c>
      <c r="O340">
        <f t="shared" si="71"/>
        <v>-1.7356222289301781E-2</v>
      </c>
      <c r="R340" s="1">
        <v>50</v>
      </c>
      <c r="S340">
        <v>2613.2679748538899</v>
      </c>
      <c r="T340">
        <v>2698.5963066817999</v>
      </c>
      <c r="U340">
        <f t="shared" si="64"/>
        <v>4.6165666365582005</v>
      </c>
      <c r="V340">
        <f t="shared" si="65"/>
        <v>8.5536443986220781E-4</v>
      </c>
      <c r="W340">
        <f t="shared" si="66"/>
        <v>36.625657210881954</v>
      </c>
      <c r="AA340" s="1">
        <f t="shared" si="67"/>
        <v>4.2129664087241965</v>
      </c>
      <c r="AB340" s="1">
        <f t="shared" si="68"/>
        <v>3.3548087968907124E-4</v>
      </c>
      <c r="AC340" s="1">
        <f t="shared" si="69"/>
        <v>13.023998442711004</v>
      </c>
    </row>
    <row r="341" spans="1:29" x14ac:dyDescent="0.25">
      <c r="A341">
        <v>20200504</v>
      </c>
      <c r="B341">
        <v>0.53</v>
      </c>
      <c r="C341">
        <v>0.18</v>
      </c>
      <c r="D341">
        <v>-1.24</v>
      </c>
      <c r="E341">
        <v>0</v>
      </c>
      <c r="G341" s="1">
        <f t="shared" si="60"/>
        <v>20200504</v>
      </c>
      <c r="H341" s="1">
        <v>50</v>
      </c>
      <c r="I341">
        <v>3337.2899787423898</v>
      </c>
      <c r="J341">
        <v>3224.0899848938998</v>
      </c>
      <c r="K341">
        <f t="shared" si="61"/>
        <v>2.2639998769698013</v>
      </c>
      <c r="L341">
        <f t="shared" si="62"/>
        <v>3.5110680650625616E-4</v>
      </c>
      <c r="M341">
        <f t="shared" si="63"/>
        <v>13.67024598906854</v>
      </c>
      <c r="N341">
        <f t="shared" si="70"/>
        <v>66.745799574847794</v>
      </c>
      <c r="O341">
        <f t="shared" si="71"/>
        <v>-6.2616919771803281E-2</v>
      </c>
      <c r="R341" s="1">
        <v>50</v>
      </c>
      <c r="S341">
        <v>2337.5329679249999</v>
      </c>
      <c r="T341">
        <v>2284.5615844725999</v>
      </c>
      <c r="U341">
        <f t="shared" si="64"/>
        <v>-1.589427669048</v>
      </c>
      <c r="V341">
        <f t="shared" si="65"/>
        <v>-3.4786273214318402E-4</v>
      </c>
      <c r="W341">
        <f t="shared" si="66"/>
        <v>-11.925926952961252</v>
      </c>
      <c r="AA341" s="1">
        <f t="shared" si="67"/>
        <v>0.67457220792180128</v>
      </c>
      <c r="AB341" s="1">
        <f t="shared" si="68"/>
        <v>6.122843307726012E-5</v>
      </c>
      <c r="AC341" s="1">
        <f t="shared" si="69"/>
        <v>2.2599274219354148</v>
      </c>
    </row>
    <row r="342" spans="1:29" x14ac:dyDescent="0.25">
      <c r="A342">
        <v>20200505</v>
      </c>
      <c r="B342">
        <v>0.95</v>
      </c>
      <c r="C342">
        <v>0.04</v>
      </c>
      <c r="D342">
        <v>-2.0099999999999998</v>
      </c>
      <c r="E342">
        <v>0</v>
      </c>
      <c r="G342" s="1">
        <f t="shared" si="60"/>
        <v>20200505</v>
      </c>
      <c r="H342" s="1">
        <v>50</v>
      </c>
      <c r="I342">
        <v>3357.5286343692001</v>
      </c>
      <c r="J342">
        <v>3307.6170884369999</v>
      </c>
      <c r="K342">
        <f t="shared" si="61"/>
        <v>0.99823091864400337</v>
      </c>
      <c r="L342">
        <f t="shared" si="62"/>
        <v>1.5089880296810794E-4</v>
      </c>
      <c r="M342">
        <f t="shared" si="63"/>
        <v>5.6618704253423635</v>
      </c>
      <c r="N342">
        <f t="shared" si="70"/>
        <v>67.150572687383999</v>
      </c>
      <c r="O342">
        <f t="shared" si="71"/>
        <v>6.0643982859520662E-3</v>
      </c>
      <c r="R342" s="1">
        <v>50</v>
      </c>
      <c r="S342">
        <v>1758.7985150219999</v>
      </c>
      <c r="T342">
        <v>1806.1514775752</v>
      </c>
      <c r="U342">
        <f t="shared" si="64"/>
        <v>-2.9407489359982719E-3</v>
      </c>
      <c r="V342">
        <f t="shared" si="65"/>
        <v>-8.1409255328525788E-7</v>
      </c>
      <c r="W342">
        <f t="shared" si="66"/>
        <v>-2.9709976002179062E-2</v>
      </c>
      <c r="AA342" s="1">
        <f t="shared" si="67"/>
        <v>0.9952901697080051</v>
      </c>
      <c r="AB342" s="1">
        <f t="shared" si="68"/>
        <v>9.7314745168859733E-5</v>
      </c>
      <c r="AC342" s="1">
        <f t="shared" si="69"/>
        <v>3.6156458128839608</v>
      </c>
    </row>
    <row r="343" spans="1:29" x14ac:dyDescent="0.25">
      <c r="A343">
        <v>20200506</v>
      </c>
      <c r="B343">
        <v>-0.52</v>
      </c>
      <c r="C343">
        <v>0.52</v>
      </c>
      <c r="D343">
        <v>-2.69</v>
      </c>
      <c r="E343">
        <v>0</v>
      </c>
      <c r="G343" s="1">
        <f t="shared" si="60"/>
        <v>20200506</v>
      </c>
      <c r="H343" s="1">
        <v>50</v>
      </c>
      <c r="I343">
        <v>2826.5900001527998</v>
      </c>
      <c r="J343">
        <v>2834.7510213853002</v>
      </c>
      <c r="K343">
        <f t="shared" si="61"/>
        <v>-0.16322042465000777</v>
      </c>
      <c r="L343">
        <f t="shared" si="62"/>
        <v>-2.8789199372127645E-5</v>
      </c>
      <c r="M343">
        <f t="shared" si="63"/>
        <v>-1.0453190687858771</v>
      </c>
      <c r="N343">
        <f t="shared" si="70"/>
        <v>56.531800003055999</v>
      </c>
      <c r="O343">
        <f t="shared" si="71"/>
        <v>-0.15813376207174201</v>
      </c>
      <c r="R343" s="1">
        <v>50</v>
      </c>
      <c r="S343">
        <v>2299.5102406740998</v>
      </c>
      <c r="T343">
        <v>2338.82150781169</v>
      </c>
      <c r="U343">
        <f t="shared" si="64"/>
        <v>1.3062253427518045</v>
      </c>
      <c r="V343">
        <f t="shared" si="65"/>
        <v>2.7924861696136221E-4</v>
      </c>
      <c r="W343">
        <f t="shared" si="66"/>
        <v>10.728549092847683</v>
      </c>
      <c r="AA343" s="1">
        <f t="shared" si="67"/>
        <v>1.1430049181017967</v>
      </c>
      <c r="AB343" s="1">
        <f t="shared" si="68"/>
        <v>1.1046572862864714E-4</v>
      </c>
      <c r="AC343" s="1">
        <f t="shared" si="69"/>
        <v>4.114155907016448</v>
      </c>
    </row>
    <row r="344" spans="1:29" x14ac:dyDescent="0.25">
      <c r="A344">
        <v>20200507</v>
      </c>
      <c r="B344">
        <v>1.33</v>
      </c>
      <c r="C344">
        <v>-0.06</v>
      </c>
      <c r="D344">
        <v>0.4</v>
      </c>
      <c r="E344">
        <v>0</v>
      </c>
      <c r="G344" s="1">
        <f t="shared" si="60"/>
        <v>20200507</v>
      </c>
      <c r="H344" s="1">
        <v>50</v>
      </c>
      <c r="I344">
        <v>3642.2674951550898</v>
      </c>
      <c r="J344">
        <v>3554.4799922704001</v>
      </c>
      <c r="K344">
        <f t="shared" si="61"/>
        <v>1.7557500576937946</v>
      </c>
      <c r="L344">
        <f t="shared" si="62"/>
        <v>2.4697706296165152E-4</v>
      </c>
      <c r="M344">
        <f t="shared" si="63"/>
        <v>9.432255189133997</v>
      </c>
      <c r="N344">
        <f t="shared" si="70"/>
        <v>72.845349903101791</v>
      </c>
      <c r="O344">
        <f t="shared" si="71"/>
        <v>0.28857297837967155</v>
      </c>
      <c r="R344" s="1">
        <v>50</v>
      </c>
      <c r="S344">
        <v>1061.39999723399</v>
      </c>
      <c r="T344">
        <v>1038.9700024427</v>
      </c>
      <c r="U344">
        <f t="shared" si="64"/>
        <v>-1.7785998958258007</v>
      </c>
      <c r="V344">
        <f t="shared" si="65"/>
        <v>-8.5594381533835083E-4</v>
      </c>
      <c r="W344">
        <f t="shared" si="66"/>
        <v>-26.8423347357725</v>
      </c>
      <c r="AA344" s="1">
        <f t="shared" si="67"/>
        <v>-2.2849838132006139E-2</v>
      </c>
      <c r="AB344" s="1">
        <f t="shared" si="68"/>
        <v>-2.4872196451801479E-6</v>
      </c>
      <c r="AC344" s="1">
        <f t="shared" si="69"/>
        <v>-9.074243407624083E-2</v>
      </c>
    </row>
    <row r="345" spans="1:29" x14ac:dyDescent="0.25">
      <c r="A345">
        <v>20200508</v>
      </c>
      <c r="B345">
        <v>1.9</v>
      </c>
      <c r="C345">
        <v>1.4</v>
      </c>
      <c r="D345">
        <v>2.44</v>
      </c>
      <c r="E345">
        <v>0</v>
      </c>
      <c r="G345" s="1">
        <f t="shared" si="60"/>
        <v>20200508</v>
      </c>
      <c r="H345" s="1">
        <v>50</v>
      </c>
      <c r="I345">
        <v>2625.1299112439901</v>
      </c>
      <c r="J345">
        <v>2588.7729699014999</v>
      </c>
      <c r="K345">
        <f t="shared" si="61"/>
        <v>0.72713882684980491</v>
      </c>
      <c r="L345">
        <f t="shared" si="62"/>
        <v>1.4044082569308344E-4</v>
      </c>
      <c r="M345">
        <f t="shared" si="63"/>
        <v>5.259369306682582</v>
      </c>
      <c r="N345">
        <f t="shared" si="70"/>
        <v>52.502598224879804</v>
      </c>
      <c r="O345">
        <f t="shared" si="71"/>
        <v>-0.27925944079178322</v>
      </c>
      <c r="R345" s="1">
        <v>50</v>
      </c>
      <c r="S345">
        <v>1846.9105079026001</v>
      </c>
      <c r="T345">
        <v>1872.5444437116</v>
      </c>
      <c r="U345">
        <f t="shared" si="64"/>
        <v>-1.3873212838200013</v>
      </c>
      <c r="V345">
        <f t="shared" si="65"/>
        <v>-3.7043747839441657E-4</v>
      </c>
      <c r="W345">
        <f t="shared" si="66"/>
        <v>-12.648915085184209</v>
      </c>
      <c r="AA345" s="1">
        <f t="shared" si="67"/>
        <v>-0.6601824569701964</v>
      </c>
      <c r="AB345" s="1">
        <f t="shared" si="68"/>
        <v>-7.3989630838162292E-5</v>
      </c>
      <c r="AC345" s="1">
        <f t="shared" si="69"/>
        <v>-2.6645780662968188</v>
      </c>
    </row>
    <row r="346" spans="1:29" x14ac:dyDescent="0.25">
      <c r="A346">
        <v>20200511</v>
      </c>
      <c r="B346">
        <v>7.0000000000000007E-2</v>
      </c>
      <c r="C346">
        <v>0.46</v>
      </c>
      <c r="D346">
        <v>-3.77</v>
      </c>
      <c r="E346">
        <v>0</v>
      </c>
      <c r="G346" s="1">
        <f t="shared" si="60"/>
        <v>20200511</v>
      </c>
      <c r="H346" s="1">
        <v>50</v>
      </c>
      <c r="I346">
        <v>5139.9630027415897</v>
      </c>
      <c r="J346">
        <v>5048.4974813460003</v>
      </c>
      <c r="K346">
        <f t="shared" si="61"/>
        <v>1.8293104279117869</v>
      </c>
      <c r="L346">
        <f t="shared" si="62"/>
        <v>1.811737486916669E-4</v>
      </c>
      <c r="M346">
        <f t="shared" si="63"/>
        <v>6.8357506704632032</v>
      </c>
      <c r="N346">
        <f t="shared" si="70"/>
        <v>102.79926005483179</v>
      </c>
      <c r="O346">
        <f t="shared" si="71"/>
        <v>0.95798424326584142</v>
      </c>
      <c r="R346" s="1">
        <v>50</v>
      </c>
      <c r="S346">
        <v>1244.1472470757001</v>
      </c>
      <c r="T346">
        <v>1253.6601386066</v>
      </c>
      <c r="U346">
        <f t="shared" si="64"/>
        <v>0.12025783061799755</v>
      </c>
      <c r="V346">
        <f t="shared" si="65"/>
        <v>4.7962692166179894E-5</v>
      </c>
      <c r="W346">
        <f t="shared" si="66"/>
        <v>1.7660090264173922</v>
      </c>
      <c r="AA346" s="1">
        <f t="shared" si="67"/>
        <v>1.9495682585297844</v>
      </c>
      <c r="AB346" s="1">
        <f t="shared" si="68"/>
        <v>1.5467466668537936E-4</v>
      </c>
      <c r="AC346" s="1">
        <f t="shared" si="69"/>
        <v>5.8075707029035417</v>
      </c>
    </row>
    <row r="347" spans="1:29" x14ac:dyDescent="0.25">
      <c r="A347">
        <v>20200512</v>
      </c>
      <c r="B347">
        <v>-2.06</v>
      </c>
      <c r="C347">
        <v>-0.84</v>
      </c>
      <c r="D347">
        <v>-1.33</v>
      </c>
      <c r="E347">
        <v>0</v>
      </c>
      <c r="G347" s="1">
        <f t="shared" si="60"/>
        <v>20200512</v>
      </c>
      <c r="H347" s="1">
        <v>50</v>
      </c>
      <c r="I347">
        <v>3939.4831207389898</v>
      </c>
      <c r="J347">
        <v>4034.3284979462901</v>
      </c>
      <c r="K347">
        <f t="shared" si="61"/>
        <v>-1.8969075441460064</v>
      </c>
      <c r="L347">
        <f t="shared" si="62"/>
        <v>-2.3509582141261474E-4</v>
      </c>
      <c r="M347">
        <f t="shared" si="63"/>
        <v>-8.2240644936387284</v>
      </c>
      <c r="N347">
        <f t="shared" si="70"/>
        <v>78.789662414779798</v>
      </c>
      <c r="O347">
        <f t="shared" si="71"/>
        <v>-0.23355807840684439</v>
      </c>
      <c r="R347" s="1">
        <v>50</v>
      </c>
      <c r="S347">
        <v>2114.9400020244002</v>
      </c>
      <c r="T347">
        <v>2220.7399935121998</v>
      </c>
      <c r="U347">
        <f t="shared" si="64"/>
        <v>4.1759998297559928</v>
      </c>
      <c r="V347">
        <f t="shared" si="65"/>
        <v>9.4022709591307487E-4</v>
      </c>
      <c r="W347">
        <f t="shared" si="66"/>
        <v>40.919927941098109</v>
      </c>
      <c r="AA347" s="1">
        <f t="shared" si="67"/>
        <v>2.2790922856099867</v>
      </c>
      <c r="AB347" s="1">
        <f t="shared" si="68"/>
        <v>1.8217964269473348E-4</v>
      </c>
      <c r="AC347" s="1">
        <f t="shared" si="69"/>
        <v>6.874975630442437</v>
      </c>
    </row>
    <row r="348" spans="1:29" x14ac:dyDescent="0.25">
      <c r="A348">
        <v>20200513</v>
      </c>
      <c r="B348">
        <v>-1.89</v>
      </c>
      <c r="C348">
        <v>-0.91</v>
      </c>
      <c r="D348">
        <v>-2.14</v>
      </c>
      <c r="E348">
        <v>0</v>
      </c>
      <c r="G348" s="1">
        <f t="shared" si="60"/>
        <v>20200513</v>
      </c>
      <c r="H348" s="1">
        <v>50</v>
      </c>
      <c r="I348">
        <v>3914.7875106930001</v>
      </c>
      <c r="J348">
        <v>3993.29498296979</v>
      </c>
      <c r="K348">
        <f t="shared" si="61"/>
        <v>-1.5701494455357987</v>
      </c>
      <c r="L348">
        <f t="shared" si="62"/>
        <v>-1.9659822931088449E-4</v>
      </c>
      <c r="M348">
        <f t="shared" si="63"/>
        <v>-6.9250783855384306</v>
      </c>
      <c r="N348">
        <f t="shared" si="70"/>
        <v>78.295750213860003</v>
      </c>
      <c r="O348">
        <f t="shared" si="71"/>
        <v>-6.2687437130983792E-3</v>
      </c>
      <c r="R348" s="1">
        <v>50</v>
      </c>
      <c r="S348">
        <v>1406.53998789189</v>
      </c>
      <c r="T348">
        <v>1475.9799939392001</v>
      </c>
      <c r="U348">
        <f t="shared" si="64"/>
        <v>3.2788001209462028</v>
      </c>
      <c r="V348">
        <f t="shared" si="65"/>
        <v>1.1107197029803597E-3</v>
      </c>
      <c r="W348">
        <f t="shared" si="66"/>
        <v>49.958395789920182</v>
      </c>
      <c r="AA348" s="1">
        <f t="shared" si="67"/>
        <v>1.7086506754104041</v>
      </c>
      <c r="AB348" s="1">
        <f t="shared" si="68"/>
        <v>1.5620449535123422E-4</v>
      </c>
      <c r="AC348" s="1">
        <f t="shared" si="69"/>
        <v>5.8666596348385669</v>
      </c>
    </row>
    <row r="349" spans="1:29" x14ac:dyDescent="0.25">
      <c r="A349">
        <v>20200514</v>
      </c>
      <c r="B349">
        <v>1.1399999999999999</v>
      </c>
      <c r="C349">
        <v>-1.51</v>
      </c>
      <c r="D349">
        <v>0.92</v>
      </c>
      <c r="E349">
        <v>0</v>
      </c>
      <c r="G349" s="1">
        <f t="shared" si="60"/>
        <v>20200514</v>
      </c>
      <c r="H349" s="1">
        <v>50</v>
      </c>
      <c r="I349">
        <v>1822.5199967620899</v>
      </c>
      <c r="J349">
        <v>1733.9799900651899</v>
      </c>
      <c r="K349">
        <f t="shared" si="61"/>
        <v>1.7708001339380006</v>
      </c>
      <c r="L349">
        <f t="shared" si="62"/>
        <v>5.1061723436365218E-4</v>
      </c>
      <c r="M349">
        <f t="shared" si="63"/>
        <v>20.481704256255572</v>
      </c>
      <c r="N349">
        <f t="shared" si="70"/>
        <v>36.450399935241798</v>
      </c>
      <c r="O349">
        <f t="shared" si="71"/>
        <v>-0.53445238297506847</v>
      </c>
      <c r="R349" s="1">
        <v>50</v>
      </c>
      <c r="S349">
        <v>3542.9094840287999</v>
      </c>
      <c r="T349">
        <v>3546.5680205225999</v>
      </c>
      <c r="U349">
        <f t="shared" si="64"/>
        <v>-1.0668292701239988</v>
      </c>
      <c r="V349">
        <f t="shared" si="65"/>
        <v>-1.5040304654396529E-4</v>
      </c>
      <c r="W349">
        <f t="shared" si="66"/>
        <v>-5.3421373266343775</v>
      </c>
      <c r="AA349" s="1">
        <f t="shared" si="67"/>
        <v>0.70397086381400187</v>
      </c>
      <c r="AB349" s="1">
        <f t="shared" si="68"/>
        <v>6.6656989236960014E-5</v>
      </c>
      <c r="AC349" s="1">
        <f t="shared" si="69"/>
        <v>2.4627354837705395</v>
      </c>
    </row>
    <row r="350" spans="1:29" x14ac:dyDescent="0.25">
      <c r="A350">
        <v>20200515</v>
      </c>
      <c r="B350">
        <v>0.56999999999999995</v>
      </c>
      <c r="C350">
        <v>1.6</v>
      </c>
      <c r="D350">
        <v>-1.17</v>
      </c>
      <c r="E350">
        <v>0</v>
      </c>
      <c r="G350" s="1">
        <f t="shared" si="60"/>
        <v>20200515</v>
      </c>
      <c r="H350" s="1">
        <v>50</v>
      </c>
      <c r="I350">
        <v>4297.4749813076896</v>
      </c>
      <c r="J350">
        <v>4093.0450253487902</v>
      </c>
      <c r="K350">
        <f t="shared" si="61"/>
        <v>4.0885991191779887</v>
      </c>
      <c r="L350">
        <f t="shared" si="62"/>
        <v>4.9945689503251643E-4</v>
      </c>
      <c r="M350">
        <f t="shared" si="63"/>
        <v>19.99216414891427</v>
      </c>
      <c r="N350">
        <f t="shared" si="70"/>
        <v>85.949499626153795</v>
      </c>
      <c r="O350">
        <f t="shared" si="71"/>
        <v>1.357985091490153</v>
      </c>
      <c r="R350" s="1">
        <v>50</v>
      </c>
      <c r="S350">
        <v>2561.3016924859999</v>
      </c>
      <c r="T350">
        <v>2441.6838216779902</v>
      </c>
      <c r="U350">
        <f t="shared" si="64"/>
        <v>-2.9623574161601933</v>
      </c>
      <c r="V350">
        <f t="shared" si="65"/>
        <v>-6.0662182995593233E-4</v>
      </c>
      <c r="W350">
        <f t="shared" si="66"/>
        <v>-19.867137952975465</v>
      </c>
      <c r="AA350" s="1">
        <f t="shared" si="67"/>
        <v>1.1262417030177954</v>
      </c>
      <c r="AB350" s="1">
        <f t="shared" si="68"/>
        <v>8.6173560478352602E-5</v>
      </c>
      <c r="AC350" s="1">
        <f t="shared" si="69"/>
        <v>3.195183496930909</v>
      </c>
    </row>
    <row r="351" spans="1:29" x14ac:dyDescent="0.25">
      <c r="A351">
        <v>20200518</v>
      </c>
      <c r="B351">
        <v>3.24</v>
      </c>
      <c r="C351">
        <v>1.58</v>
      </c>
      <c r="D351">
        <v>4.59</v>
      </c>
      <c r="E351">
        <v>0</v>
      </c>
      <c r="G351" s="1">
        <f t="shared" si="60"/>
        <v>20200518</v>
      </c>
      <c r="H351" s="1">
        <v>50</v>
      </c>
      <c r="I351">
        <v>2474.4711529614001</v>
      </c>
      <c r="J351">
        <v>2418.6873742339999</v>
      </c>
      <c r="K351">
        <f t="shared" si="61"/>
        <v>1.115675574548004</v>
      </c>
      <c r="L351">
        <f t="shared" si="62"/>
        <v>2.3063658131951411E-4</v>
      </c>
      <c r="M351">
        <f t="shared" si="63"/>
        <v>8.7816684698164948</v>
      </c>
      <c r="N351">
        <f t="shared" si="70"/>
        <v>49.489423059228002</v>
      </c>
      <c r="O351">
        <f t="shared" si="71"/>
        <v>-0.42420347675684733</v>
      </c>
      <c r="R351" s="1">
        <v>50</v>
      </c>
      <c r="S351">
        <v>3524.3869104686901</v>
      </c>
      <c r="T351">
        <v>3516.9709612726001</v>
      </c>
      <c r="U351">
        <f t="shared" si="64"/>
        <v>-3.3883189839217995</v>
      </c>
      <c r="V351">
        <f t="shared" si="65"/>
        <v>-4.8170983230065557E-4</v>
      </c>
      <c r="W351">
        <f t="shared" si="66"/>
        <v>-16.127001216368519</v>
      </c>
      <c r="AA351" s="1">
        <f t="shared" si="67"/>
        <v>-2.2726434093737957</v>
      </c>
      <c r="AB351" s="1">
        <f t="shared" si="68"/>
        <v>-1.9143987750937729E-4</v>
      </c>
      <c r="AC351" s="1">
        <f t="shared" si="69"/>
        <v>-6.7496379248756844</v>
      </c>
    </row>
    <row r="352" spans="1:29" x14ac:dyDescent="0.25">
      <c r="A352">
        <v>20200519</v>
      </c>
      <c r="B352">
        <v>-1.01</v>
      </c>
      <c r="C352">
        <v>-0.54</v>
      </c>
      <c r="D352">
        <v>-1.45</v>
      </c>
      <c r="E352">
        <v>0</v>
      </c>
      <c r="G352" s="1">
        <f t="shared" si="60"/>
        <v>20200519</v>
      </c>
      <c r="H352" s="1">
        <v>50</v>
      </c>
      <c r="I352">
        <v>3362.5200081468902</v>
      </c>
      <c r="J352">
        <v>3278.2000106570899</v>
      </c>
      <c r="K352">
        <f t="shared" si="61"/>
        <v>1.6863999497960049</v>
      </c>
      <c r="L352">
        <f t="shared" si="62"/>
        <v>2.5721431644098785E-4</v>
      </c>
      <c r="M352">
        <f t="shared" si="63"/>
        <v>9.8418209475030558</v>
      </c>
      <c r="N352">
        <f t="shared" si="70"/>
        <v>67.250400162937808</v>
      </c>
      <c r="O352">
        <f t="shared" si="71"/>
        <v>0.35888430306519847</v>
      </c>
      <c r="R352" s="1">
        <v>50</v>
      </c>
      <c r="S352">
        <v>6685.2704869509998</v>
      </c>
      <c r="T352">
        <v>6564.1503691674898</v>
      </c>
      <c r="U352">
        <f t="shared" si="64"/>
        <v>-1.4124023556702012</v>
      </c>
      <c r="V352">
        <f t="shared" si="65"/>
        <v>-1.0758455216873191E-4</v>
      </c>
      <c r="W352">
        <f t="shared" si="66"/>
        <v>-3.8509384265697166</v>
      </c>
      <c r="AA352" s="1">
        <f t="shared" si="67"/>
        <v>0.27399759412580371</v>
      </c>
      <c r="AB352" s="1">
        <f t="shared" si="68"/>
        <v>1.3919317213470669E-5</v>
      </c>
      <c r="AC352" s="1">
        <f t="shared" si="69"/>
        <v>0.50934431267131153</v>
      </c>
    </row>
    <row r="353" spans="1:29" x14ac:dyDescent="0.25">
      <c r="A353">
        <v>20200520</v>
      </c>
      <c r="B353">
        <v>1.8</v>
      </c>
      <c r="C353">
        <v>1.1000000000000001</v>
      </c>
      <c r="D353">
        <v>1.32</v>
      </c>
      <c r="E353">
        <v>0</v>
      </c>
      <c r="G353" s="1">
        <f t="shared" si="60"/>
        <v>20200520</v>
      </c>
      <c r="H353" s="1">
        <v>50</v>
      </c>
      <c r="I353">
        <v>2525.3339741232999</v>
      </c>
      <c r="J353">
        <v>2491.44599795369</v>
      </c>
      <c r="K353">
        <f t="shared" si="61"/>
        <v>0.67775952339219658</v>
      </c>
      <c r="L353">
        <f t="shared" si="62"/>
        <v>1.3601730158888927E-4</v>
      </c>
      <c r="M353">
        <f t="shared" si="63"/>
        <v>5.0895795481291861</v>
      </c>
      <c r="N353">
        <f t="shared" si="70"/>
        <v>50.506679482465998</v>
      </c>
      <c r="O353">
        <f t="shared" si="71"/>
        <v>-0.24897577768911772</v>
      </c>
      <c r="R353" s="1">
        <v>50</v>
      </c>
      <c r="S353">
        <v>6564.4157121777998</v>
      </c>
      <c r="T353">
        <v>6528.7849031684</v>
      </c>
      <c r="U353">
        <f t="shared" si="64"/>
        <v>-2.5126161801879974</v>
      </c>
      <c r="V353">
        <f t="shared" si="65"/>
        <v>-1.9242601934769149E-4</v>
      </c>
      <c r="W353">
        <f t="shared" si="66"/>
        <v>-6.7832030264893266</v>
      </c>
      <c r="AA353" s="1">
        <f t="shared" si="67"/>
        <v>-1.8348566567958007</v>
      </c>
      <c r="AB353" s="1">
        <f t="shared" si="68"/>
        <v>-1.0170785409537298E-4</v>
      </c>
      <c r="AC353" s="1">
        <f t="shared" si="69"/>
        <v>-3.6444562097338706</v>
      </c>
    </row>
    <row r="354" spans="1:29" x14ac:dyDescent="0.25">
      <c r="A354">
        <v>20200521</v>
      </c>
      <c r="B354">
        <v>-0.7</v>
      </c>
      <c r="C354">
        <v>0.63</v>
      </c>
      <c r="D354">
        <v>0.42</v>
      </c>
      <c r="E354">
        <v>0</v>
      </c>
      <c r="G354" s="1">
        <f t="shared" si="60"/>
        <v>20200521</v>
      </c>
      <c r="H354" s="1">
        <v>50</v>
      </c>
      <c r="I354">
        <v>4469.2162568568001</v>
      </c>
      <c r="J354">
        <v>4412.9351909160996</v>
      </c>
      <c r="K354">
        <f t="shared" si="61"/>
        <v>1.1256213188140101</v>
      </c>
      <c r="L354">
        <f t="shared" si="62"/>
        <v>1.2753657940989811E-4</v>
      </c>
      <c r="M354">
        <f t="shared" si="63"/>
        <v>4.7648242689979359</v>
      </c>
      <c r="N354">
        <f t="shared" si="70"/>
        <v>89.384325137136003</v>
      </c>
      <c r="O354">
        <f t="shared" si="71"/>
        <v>0.76975255655376928</v>
      </c>
      <c r="R354" s="1">
        <v>50</v>
      </c>
      <c r="S354">
        <v>4057.0544750094</v>
      </c>
      <c r="T354">
        <v>4075.0892264245999</v>
      </c>
      <c r="U354">
        <f t="shared" si="64"/>
        <v>1.0606950283039986</v>
      </c>
      <c r="V354">
        <f t="shared" si="65"/>
        <v>1.3014377960438316E-4</v>
      </c>
      <c r="W354">
        <f t="shared" si="66"/>
        <v>4.8645560134043198</v>
      </c>
      <c r="AA354" s="1">
        <f t="shared" si="67"/>
        <v>2.1863163471180087</v>
      </c>
      <c r="AB354" s="1">
        <f t="shared" si="68"/>
        <v>1.287882927534616E-4</v>
      </c>
      <c r="AC354" s="1">
        <f t="shared" si="69"/>
        <v>4.8126935361575196</v>
      </c>
    </row>
    <row r="355" spans="1:29" x14ac:dyDescent="0.25">
      <c r="A355">
        <v>20200522</v>
      </c>
      <c r="B355">
        <v>0.27</v>
      </c>
      <c r="C355">
        <v>0.46</v>
      </c>
      <c r="D355">
        <v>-0.85</v>
      </c>
      <c r="E355">
        <v>0</v>
      </c>
      <c r="G355" s="1">
        <f t="shared" si="60"/>
        <v>20200522</v>
      </c>
      <c r="H355" s="1">
        <v>50</v>
      </c>
      <c r="I355">
        <v>6367.1307849883997</v>
      </c>
      <c r="J355">
        <v>6122.0904288293996</v>
      </c>
      <c r="K355">
        <f t="shared" si="61"/>
        <v>4.9008071231800026</v>
      </c>
      <c r="L355">
        <f t="shared" si="62"/>
        <v>4.0025602203633915E-4</v>
      </c>
      <c r="M355">
        <f t="shared" si="63"/>
        <v>15.727050378414042</v>
      </c>
      <c r="N355">
        <f t="shared" si="70"/>
        <v>127.34261569976799</v>
      </c>
      <c r="O355">
        <f t="shared" si="71"/>
        <v>0.42466383792007467</v>
      </c>
      <c r="R355" s="1">
        <v>48</v>
      </c>
      <c r="S355">
        <v>2545.9705842141998</v>
      </c>
      <c r="T355">
        <v>2477.4044521452001</v>
      </c>
      <c r="U355">
        <f t="shared" si="64"/>
        <v>-1.6984610847708261</v>
      </c>
      <c r="V355">
        <f t="shared" si="65"/>
        <v>-3.2907881471838668E-4</v>
      </c>
      <c r="W355">
        <f t="shared" si="66"/>
        <v>-11.319799043552358</v>
      </c>
      <c r="AA355" s="1">
        <f t="shared" si="67"/>
        <v>3.2023460384091766</v>
      </c>
      <c r="AB355" s="1">
        <f t="shared" si="68"/>
        <v>1.8398535250739107E-4</v>
      </c>
      <c r="AC355" s="1">
        <f t="shared" si="69"/>
        <v>6.9454255411160126</v>
      </c>
    </row>
    <row r="356" spans="1:29" x14ac:dyDescent="0.25">
      <c r="A356">
        <v>20200526</v>
      </c>
      <c r="B356">
        <v>1.23</v>
      </c>
      <c r="C356">
        <v>0.11</v>
      </c>
      <c r="D356">
        <v>4.5599999999999996</v>
      </c>
      <c r="E356">
        <v>0</v>
      </c>
      <c r="G356" s="1">
        <f t="shared" si="60"/>
        <v>20200526</v>
      </c>
      <c r="H356" s="1">
        <v>50</v>
      </c>
      <c r="I356">
        <v>2051.9640568495001</v>
      </c>
      <c r="J356">
        <v>1977.95696604249</v>
      </c>
      <c r="K356">
        <f t="shared" si="61"/>
        <v>1.4801418161402033</v>
      </c>
      <c r="L356">
        <f t="shared" si="62"/>
        <v>3.7415925663480975E-4</v>
      </c>
      <c r="M356">
        <f t="shared" si="63"/>
        <v>14.630369314302548</v>
      </c>
      <c r="N356">
        <f t="shared" si="70"/>
        <v>41.039281136990006</v>
      </c>
      <c r="O356">
        <f t="shared" si="71"/>
        <v>-0.67772547382137072</v>
      </c>
      <c r="R356" s="1">
        <v>42</v>
      </c>
      <c r="S356">
        <v>3464.0040483476</v>
      </c>
      <c r="T356">
        <v>3509.4221128223899</v>
      </c>
      <c r="U356">
        <f t="shared" si="64"/>
        <v>-0.14861751250500377</v>
      </c>
      <c r="V356">
        <f t="shared" si="65"/>
        <v>-1.7786220421886478E-5</v>
      </c>
      <c r="W356">
        <f t="shared" si="66"/>
        <v>-0.64710005022181605</v>
      </c>
      <c r="AA356" s="1">
        <f t="shared" si="67"/>
        <v>1.3315243036351996</v>
      </c>
      <c r="AB356" s="1">
        <f t="shared" si="68"/>
        <v>1.0815130102693663E-4</v>
      </c>
      <c r="AC356" s="1">
        <f t="shared" si="69"/>
        <v>4.0262505439900176</v>
      </c>
    </row>
    <row r="357" spans="1:29" x14ac:dyDescent="0.25">
      <c r="A357">
        <v>20200527</v>
      </c>
      <c r="B357">
        <v>1.54</v>
      </c>
      <c r="C357">
        <v>0.65</v>
      </c>
      <c r="D357">
        <v>3.64</v>
      </c>
      <c r="E357">
        <v>0</v>
      </c>
      <c r="G357" s="1">
        <f t="shared" si="60"/>
        <v>20200527</v>
      </c>
      <c r="H357" s="1">
        <v>50</v>
      </c>
      <c r="I357">
        <v>1617.44546604159</v>
      </c>
      <c r="J357">
        <v>1562.71050214759</v>
      </c>
      <c r="K357">
        <f t="shared" si="61"/>
        <v>1.0946992778799995</v>
      </c>
      <c r="L357">
        <f t="shared" si="62"/>
        <v>3.5025658187347699E-4</v>
      </c>
      <c r="M357">
        <f t="shared" si="63"/>
        <v>13.634988310606833</v>
      </c>
      <c r="N357">
        <f t="shared" si="70"/>
        <v>32.348909320831801</v>
      </c>
      <c r="O357">
        <f t="shared" si="71"/>
        <v>-0.21175740839976109</v>
      </c>
      <c r="R357" s="1">
        <v>50</v>
      </c>
      <c r="S357">
        <v>5530.6520121096</v>
      </c>
      <c r="T357">
        <v>5557.0519576072002</v>
      </c>
      <c r="U357">
        <f t="shared" si="64"/>
        <v>-1.0120010900479974</v>
      </c>
      <c r="V357">
        <f t="shared" si="65"/>
        <v>-9.1055572070245031E-5</v>
      </c>
      <c r="W357">
        <f t="shared" si="66"/>
        <v>-3.2690523540617744</v>
      </c>
      <c r="AA357" s="1">
        <f t="shared" si="67"/>
        <v>8.2698187832002112E-2</v>
      </c>
      <c r="AB357" s="1">
        <f t="shared" si="68"/>
        <v>5.8076507678073784E-6</v>
      </c>
      <c r="AC357" s="1">
        <f t="shared" si="69"/>
        <v>0.21220347103061421</v>
      </c>
    </row>
    <row r="358" spans="1:29" x14ac:dyDescent="0.25">
      <c r="A358">
        <v>20200528</v>
      </c>
      <c r="B358">
        <v>-0.41</v>
      </c>
      <c r="C358">
        <v>-1.53</v>
      </c>
      <c r="D358">
        <v>-2.44</v>
      </c>
      <c r="E358">
        <v>0</v>
      </c>
      <c r="G358" s="1">
        <f t="shared" si="60"/>
        <v>20200528</v>
      </c>
      <c r="H358" s="1">
        <v>50</v>
      </c>
      <c r="I358">
        <v>4541.2978165147997</v>
      </c>
      <c r="J358">
        <v>4499.9720864296896</v>
      </c>
      <c r="K358">
        <f t="shared" si="61"/>
        <v>0.82651460170220159</v>
      </c>
      <c r="L358">
        <f t="shared" si="62"/>
        <v>9.183552540188803E-5</v>
      </c>
      <c r="M358">
        <f t="shared" si="63"/>
        <v>3.4086499390640901</v>
      </c>
      <c r="N358">
        <f t="shared" si="70"/>
        <v>90.825956330295995</v>
      </c>
      <c r="O358">
        <f t="shared" si="71"/>
        <v>1.8076976391845951</v>
      </c>
      <c r="R358" s="1">
        <v>50</v>
      </c>
      <c r="S358">
        <v>4941.3699816461904</v>
      </c>
      <c r="T358">
        <v>4971.4599990248898</v>
      </c>
      <c r="U358">
        <f t="shared" si="64"/>
        <v>1.0118003475739896</v>
      </c>
      <c r="V358">
        <f t="shared" si="65"/>
        <v>1.0176088591404193E-4</v>
      </c>
      <c r="W358">
        <f t="shared" si="66"/>
        <v>3.7839173223738642</v>
      </c>
      <c r="AA358" s="1">
        <f t="shared" si="67"/>
        <v>1.8383149492761912</v>
      </c>
      <c r="AB358" s="1">
        <f t="shared" si="68"/>
        <v>9.7045247893363406E-5</v>
      </c>
      <c r="AC358" s="1">
        <f t="shared" si="69"/>
        <v>3.605454995457924</v>
      </c>
    </row>
    <row r="359" spans="1:29" x14ac:dyDescent="0.25">
      <c r="A359">
        <v>20200529</v>
      </c>
      <c r="B359">
        <v>0.6</v>
      </c>
      <c r="C359">
        <v>-0.28999999999999998</v>
      </c>
      <c r="D359">
        <v>-1.96</v>
      </c>
      <c r="E359">
        <v>0</v>
      </c>
      <c r="G359" s="1">
        <f t="shared" si="60"/>
        <v>20200529</v>
      </c>
      <c r="H359" s="1">
        <v>41</v>
      </c>
      <c r="I359">
        <v>2684.0099679228001</v>
      </c>
      <c r="J359">
        <v>2632.4700011015002</v>
      </c>
      <c r="K359">
        <f t="shared" si="61"/>
        <v>1.2570723614951198</v>
      </c>
      <c r="L359">
        <f t="shared" si="62"/>
        <v>1.957855808413168E-4</v>
      </c>
      <c r="M359">
        <f t="shared" si="63"/>
        <v>7.4069539717762423</v>
      </c>
      <c r="N359">
        <f t="shared" si="70"/>
        <v>65.463657754214637</v>
      </c>
      <c r="O359">
        <f t="shared" si="71"/>
        <v>-0.27924064442381746</v>
      </c>
      <c r="R359" s="1">
        <v>50</v>
      </c>
      <c r="S359">
        <v>5182.2508363723</v>
      </c>
      <c r="T359">
        <v>5189.5665407178903</v>
      </c>
      <c r="U359">
        <f t="shared" si="64"/>
        <v>-0.45368591308819306</v>
      </c>
      <c r="V359">
        <f t="shared" si="65"/>
        <v>-4.3711349447832028E-5</v>
      </c>
      <c r="W359">
        <f t="shared" si="66"/>
        <v>-1.5828384615335978</v>
      </c>
      <c r="AA359" s="1">
        <f t="shared" si="67"/>
        <v>0.80338644840692675</v>
      </c>
      <c r="AB359" s="1">
        <f t="shared" si="68"/>
        <v>4.7821215080826232E-5</v>
      </c>
      <c r="AC359" s="1">
        <f t="shared" si="69"/>
        <v>1.760754304957346</v>
      </c>
    </row>
    <row r="360" spans="1:29" x14ac:dyDescent="0.25">
      <c r="A360">
        <v>20200601</v>
      </c>
      <c r="B360">
        <v>0.52</v>
      </c>
      <c r="C360">
        <v>-0.04</v>
      </c>
      <c r="D360">
        <v>0.44</v>
      </c>
      <c r="E360">
        <v>0</v>
      </c>
      <c r="G360" s="1">
        <f t="shared" si="60"/>
        <v>20200601</v>
      </c>
      <c r="H360" s="1">
        <v>50</v>
      </c>
      <c r="I360">
        <v>1870.99309945089</v>
      </c>
      <c r="J360">
        <v>1784.3598641157</v>
      </c>
      <c r="K360">
        <f t="shared" si="61"/>
        <v>1.7326647067037992</v>
      </c>
      <c r="L360">
        <f t="shared" si="62"/>
        <v>4.8551436891976945E-4</v>
      </c>
      <c r="M360">
        <f t="shared" si="63"/>
        <v>19.383371596161059</v>
      </c>
      <c r="N360">
        <f t="shared" si="70"/>
        <v>37.419861989017797</v>
      </c>
      <c r="O360">
        <f t="shared" si="71"/>
        <v>-0.42838724152090846</v>
      </c>
      <c r="R360" s="1">
        <v>50</v>
      </c>
      <c r="S360">
        <v>3224.6896843915001</v>
      </c>
      <c r="T360">
        <v>3190.1612340810002</v>
      </c>
      <c r="U360">
        <f t="shared" si="64"/>
        <v>-1.2105690062099983</v>
      </c>
      <c r="V360">
        <f t="shared" si="65"/>
        <v>-1.8973476846206031E-4</v>
      </c>
      <c r="W360">
        <f t="shared" si="66"/>
        <v>-6.6915730483991904</v>
      </c>
      <c r="AA360" s="1">
        <f t="shared" si="67"/>
        <v>0.52209570049380094</v>
      </c>
      <c r="AB360" s="1">
        <f t="shared" si="68"/>
        <v>5.2476981219665988E-5</v>
      </c>
      <c r="AC360" s="1">
        <f t="shared" si="69"/>
        <v>1.9338202444794339</v>
      </c>
    </row>
    <row r="361" spans="1:29" x14ac:dyDescent="0.25">
      <c r="A361">
        <v>20200602</v>
      </c>
      <c r="B361">
        <v>0.81</v>
      </c>
      <c r="C361">
        <v>-0.09</v>
      </c>
      <c r="D361">
        <v>0.54</v>
      </c>
      <c r="E361">
        <v>0</v>
      </c>
      <c r="G361" s="1">
        <f t="shared" si="60"/>
        <v>20200602</v>
      </c>
      <c r="H361" s="1">
        <v>50</v>
      </c>
      <c r="I361">
        <v>3574.9034141003999</v>
      </c>
      <c r="J361">
        <v>3480.8792576196001</v>
      </c>
      <c r="K361">
        <f t="shared" si="61"/>
        <v>1.8804831296159954</v>
      </c>
      <c r="L361">
        <f t="shared" si="62"/>
        <v>2.701161101034519E-4</v>
      </c>
      <c r="M361">
        <f t="shared" si="63"/>
        <v>10.360165929591236</v>
      </c>
      <c r="N361">
        <f t="shared" si="70"/>
        <v>71.498068282007992</v>
      </c>
      <c r="O361">
        <f t="shared" si="71"/>
        <v>0.91069834258051707</v>
      </c>
      <c r="R361" s="1">
        <v>48</v>
      </c>
      <c r="S361">
        <v>5374.8600524665999</v>
      </c>
      <c r="T361">
        <v>5315.8800255064998</v>
      </c>
      <c r="U361">
        <f t="shared" si="64"/>
        <v>-2.0387505616687518</v>
      </c>
      <c r="V361">
        <f t="shared" si="65"/>
        <v>-1.8408998414289068E-4</v>
      </c>
      <c r="W361">
        <f t="shared" si="66"/>
        <v>-6.4990911795711153</v>
      </c>
      <c r="AA361" s="1">
        <f t="shared" si="67"/>
        <v>-0.1582674320527564</v>
      </c>
      <c r="AB361" s="1">
        <f t="shared" si="68"/>
        <v>-8.7748375165156181E-6</v>
      </c>
      <c r="AC361" s="1">
        <f t="shared" si="69"/>
        <v>-0.31977061579641086</v>
      </c>
    </row>
    <row r="362" spans="1:29" x14ac:dyDescent="0.25">
      <c r="A362">
        <v>20200603</v>
      </c>
      <c r="B362">
        <v>1.42</v>
      </c>
      <c r="C362">
        <v>0.15</v>
      </c>
      <c r="D362">
        <v>2.67</v>
      </c>
      <c r="E362">
        <v>0</v>
      </c>
      <c r="G362" s="1">
        <f t="shared" si="60"/>
        <v>20200603</v>
      </c>
      <c r="H362" s="1">
        <v>50</v>
      </c>
      <c r="I362">
        <v>2875.1200020309998</v>
      </c>
      <c r="J362">
        <v>2810.5560115574999</v>
      </c>
      <c r="K362">
        <f t="shared" si="61"/>
        <v>1.2912798094699973</v>
      </c>
      <c r="L362">
        <f t="shared" si="62"/>
        <v>2.297196362854944E-4</v>
      </c>
      <c r="M362">
        <f t="shared" si="63"/>
        <v>8.7452753512589521</v>
      </c>
      <c r="N362">
        <f t="shared" si="70"/>
        <v>57.502400040619996</v>
      </c>
      <c r="O362">
        <f t="shared" si="71"/>
        <v>-0.19574890032252679</v>
      </c>
      <c r="R362" s="1">
        <v>50</v>
      </c>
      <c r="S362">
        <v>4610.4160707296896</v>
      </c>
      <c r="T362">
        <v>4630.65799936649</v>
      </c>
      <c r="U362">
        <f t="shared" si="64"/>
        <v>-1.0151614272639926</v>
      </c>
      <c r="V362">
        <f t="shared" si="65"/>
        <v>-1.0961308602393813E-4</v>
      </c>
      <c r="W362">
        <f t="shared" si="66"/>
        <v>-3.9221099979120266</v>
      </c>
      <c r="AA362" s="1">
        <f t="shared" si="67"/>
        <v>0.27611838220600471</v>
      </c>
      <c r="AB362" s="1">
        <f t="shared" si="68"/>
        <v>1.8553315480555474E-5</v>
      </c>
      <c r="AC362" s="1">
        <f t="shared" si="69"/>
        <v>0.67948784728055767</v>
      </c>
    </row>
    <row r="363" spans="1:29" x14ac:dyDescent="0.25">
      <c r="A363">
        <v>20200604</v>
      </c>
      <c r="B363">
        <v>-0.34</v>
      </c>
      <c r="C363">
        <v>-0.21</v>
      </c>
      <c r="D363">
        <v>2.88</v>
      </c>
      <c r="E363">
        <v>0</v>
      </c>
      <c r="G363" s="1">
        <f t="shared" si="60"/>
        <v>20200604</v>
      </c>
      <c r="H363" s="1">
        <v>50</v>
      </c>
      <c r="I363">
        <v>2440.7255806923899</v>
      </c>
      <c r="J363">
        <v>2241.0197781325001</v>
      </c>
      <c r="K363">
        <f t="shared" si="61"/>
        <v>3.994116051197798</v>
      </c>
      <c r="L363">
        <f t="shared" si="62"/>
        <v>8.9113806361097768E-4</v>
      </c>
      <c r="M363">
        <f t="shared" si="63"/>
        <v>38.419750241987785</v>
      </c>
      <c r="N363">
        <f t="shared" si="70"/>
        <v>48.814511613847799</v>
      </c>
      <c r="O363">
        <f t="shared" si="71"/>
        <v>-0.15108740540629662</v>
      </c>
      <c r="R363" s="1">
        <v>50</v>
      </c>
      <c r="S363">
        <v>4282.9666369554998</v>
      </c>
      <c r="T363">
        <v>4274.6233426928002</v>
      </c>
      <c r="U363">
        <f t="shared" si="64"/>
        <v>0.17313411474600801</v>
      </c>
      <c r="V363">
        <f t="shared" si="65"/>
        <v>2.0251388352376109E-5</v>
      </c>
      <c r="W363">
        <f t="shared" si="66"/>
        <v>0.74190678180170444</v>
      </c>
      <c r="AA363" s="1">
        <f t="shared" si="67"/>
        <v>4.1672501659438064</v>
      </c>
      <c r="AB363" s="1">
        <f t="shared" si="68"/>
        <v>3.1978809218574607E-4</v>
      </c>
      <c r="AC363" s="1">
        <f t="shared" si="69"/>
        <v>12.378673325109579</v>
      </c>
    </row>
    <row r="364" spans="1:29" x14ac:dyDescent="0.25">
      <c r="A364">
        <v>20200605</v>
      </c>
      <c r="B364">
        <v>2.5</v>
      </c>
      <c r="C364">
        <v>0.67</v>
      </c>
      <c r="D364">
        <v>2.79</v>
      </c>
      <c r="E364">
        <v>0</v>
      </c>
      <c r="G364" s="1">
        <f t="shared" si="60"/>
        <v>20200605</v>
      </c>
      <c r="H364" s="1">
        <v>50</v>
      </c>
      <c r="I364">
        <v>2612.97799730319</v>
      </c>
      <c r="J364">
        <v>2552.9418756964001</v>
      </c>
      <c r="K364">
        <f t="shared" si="61"/>
        <v>1.200722432135799</v>
      </c>
      <c r="L364">
        <f t="shared" si="62"/>
        <v>2.3516446723023451E-4</v>
      </c>
      <c r="M364">
        <f t="shared" si="63"/>
        <v>8.9615562904265431</v>
      </c>
      <c r="N364">
        <f t="shared" si="70"/>
        <v>52.259559946063803</v>
      </c>
      <c r="O364">
        <f t="shared" si="71"/>
        <v>7.0574266100794203E-2</v>
      </c>
      <c r="R364" s="1">
        <v>50</v>
      </c>
      <c r="S364">
        <v>2044.1096278427999</v>
      </c>
      <c r="T364">
        <v>2002.2577667236999</v>
      </c>
      <c r="U364">
        <f t="shared" si="64"/>
        <v>-3.3370372223820004</v>
      </c>
      <c r="V364">
        <f t="shared" si="65"/>
        <v>-8.3331858610852184E-4</v>
      </c>
      <c r="W364">
        <f t="shared" si="66"/>
        <v>-26.235167032230599</v>
      </c>
      <c r="AA364" s="1">
        <f t="shared" si="67"/>
        <v>-2.1363147902462014</v>
      </c>
      <c r="AB364" s="1">
        <f t="shared" si="68"/>
        <v>-2.3449189475164406E-4</v>
      </c>
      <c r="AC364" s="1">
        <f t="shared" si="69"/>
        <v>-8.2038270455743749</v>
      </c>
    </row>
    <row r="365" spans="1:29" x14ac:dyDescent="0.25">
      <c r="A365">
        <v>20200608</v>
      </c>
      <c r="B365">
        <v>1.39</v>
      </c>
      <c r="C365">
        <v>0.38</v>
      </c>
      <c r="D365">
        <v>2.1</v>
      </c>
      <c r="E365">
        <v>0</v>
      </c>
      <c r="G365" s="1">
        <f t="shared" si="60"/>
        <v>20200608</v>
      </c>
      <c r="H365">
        <v>50</v>
      </c>
      <c r="I365">
        <v>2205.2248570921902</v>
      </c>
      <c r="J365">
        <v>2172.8189829587</v>
      </c>
      <c r="K365">
        <f t="shared" si="61"/>
        <v>0.64811748266980429</v>
      </c>
      <c r="L365">
        <f t="shared" si="62"/>
        <v>1.4914207942607141E-4</v>
      </c>
      <c r="M365">
        <f t="shared" si="63"/>
        <v>5.5941514739524578</v>
      </c>
      <c r="N365">
        <f t="shared" si="70"/>
        <v>44.104497141843801</v>
      </c>
      <c r="O365">
        <f t="shared" si="71"/>
        <v>-0.15604920540158973</v>
      </c>
      <c r="R365">
        <v>50</v>
      </c>
      <c r="S365">
        <v>5418.7099859116897</v>
      </c>
      <c r="T365">
        <v>5427.4724825028998</v>
      </c>
      <c r="U365">
        <f t="shared" si="64"/>
        <v>-1.2147500681757992</v>
      </c>
      <c r="V365">
        <f t="shared" si="65"/>
        <v>-1.1190752897337699E-4</v>
      </c>
      <c r="W365">
        <f t="shared" si="66"/>
        <v>-4.0025477319742153</v>
      </c>
      <c r="AA365" s="1">
        <f t="shared" si="67"/>
        <v>-0.56663258550599493</v>
      </c>
      <c r="AB365" s="1">
        <f t="shared" si="68"/>
        <v>-3.7277029971874953E-5</v>
      </c>
      <c r="AC365" s="1">
        <f t="shared" si="69"/>
        <v>-1.3514221305539809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F-F_Research_Data_Factors_daily</vt:lpstr>
      <vt:lpstr>CAPM</vt:lpstr>
      <vt:lpstr>FF3 weighted</vt:lpstr>
      <vt:lpstr>FF3 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Felmeden</dc:creator>
  <cp:lastModifiedBy>Josh Felmeden</cp:lastModifiedBy>
  <dcterms:created xsi:type="dcterms:W3CDTF">2022-03-31T14:05:08Z</dcterms:created>
  <dcterms:modified xsi:type="dcterms:W3CDTF">2022-04-01T11:15:44Z</dcterms:modified>
</cp:coreProperties>
</file>