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silviaaa/Desktop/FIN535/final/"/>
    </mc:Choice>
  </mc:AlternateContent>
  <xr:revisionPtr revIDLastSave="0" documentId="13_ncr:1_{DBBA29E5-EFC7-D248-A2BE-2241AE78864C}" xr6:coauthVersionLast="47" xr6:coauthVersionMax="47" xr10:uidLastSave="{00000000-0000-0000-0000-000000000000}"/>
  <bookViews>
    <workbookView xWindow="0" yWindow="760" windowWidth="15120" windowHeight="17820" xr2:uid="{2924DD42-4618-BC4C-906B-A654D721AAB0}"/>
  </bookViews>
  <sheets>
    <sheet name="max CE" sheetId="3" r:id="rId1"/>
    <sheet name="max Sharpe" sheetId="9" r:id="rId2"/>
    <sheet name="max Sortino" sheetId="8" r:id="rId3"/>
    <sheet name="min maxDD" sheetId="7" r:id="rId4"/>
  </sheets>
  <definedNames>
    <definedName name="solver_adj" localSheetId="0" hidden="1">'max CE'!$H$4:$L$4</definedName>
    <definedName name="solver_adj" localSheetId="1" hidden="1">'max Sharpe'!$H$4:$L$4</definedName>
    <definedName name="solver_adj" localSheetId="2" hidden="1">'max Sortino'!$H$4:$L$4</definedName>
    <definedName name="solver_adj" localSheetId="3" hidden="1">'min maxDD'!$H$4:$L$4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'max CE'!$H$10</definedName>
    <definedName name="solver_lhs1" localSheetId="1" hidden="1">'max Sharpe'!$H$10</definedName>
    <definedName name="solver_lhs1" localSheetId="2" hidden="1">'max Sortino'!$H$10</definedName>
    <definedName name="solver_lhs1" localSheetId="3" hidden="1">'min maxDD'!$H$10</definedName>
    <definedName name="solver_lhs2" localSheetId="0" hidden="1">'max CE'!$I$15</definedName>
    <definedName name="solver_lhs2" localSheetId="1" hidden="1">'max Sharpe'!$I$15</definedName>
    <definedName name="solver_lhs2" localSheetId="2" hidden="1">'max Sortino'!$I$15</definedName>
    <definedName name="solver_lhs2" localSheetId="3" hidden="1">'min maxDD'!$I$15</definedName>
    <definedName name="solver_lhs3" localSheetId="0" hidden="1">'max CE'!$J$4</definedName>
    <definedName name="solver_lhs3" localSheetId="1" hidden="1">'max Sharpe'!$J$4</definedName>
    <definedName name="solver_lhs3" localSheetId="2" hidden="1">'max Sortino'!$J$4</definedName>
    <definedName name="solver_lhs3" localSheetId="3" hidden="1">'min maxDD'!$J$4</definedName>
    <definedName name="solver_lhs4" localSheetId="0" hidden="1">'max CE'!$K$4</definedName>
    <definedName name="solver_lhs4" localSheetId="1" hidden="1">'max Sharpe'!$K$4</definedName>
    <definedName name="solver_lhs4" localSheetId="2" hidden="1">'max Sortino'!$K$4</definedName>
    <definedName name="solver_lhs4" localSheetId="3" hidden="1">'min maxDD'!$K$4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4</definedName>
    <definedName name="solver_num" localSheetId="1" hidden="1">4</definedName>
    <definedName name="solver_num" localSheetId="2" hidden="1">4</definedName>
    <definedName name="solver_num" localSheetId="3" hidden="1">4</definedName>
    <definedName name="solver_opt" localSheetId="0" hidden="1">'max CE'!$I$19</definedName>
    <definedName name="solver_opt" localSheetId="1" hidden="1">'max Sharpe'!$I$13</definedName>
    <definedName name="solver_opt" localSheetId="2" hidden="1">'max Sortino'!$I$21</definedName>
    <definedName name="solver_opt" localSheetId="3" hidden="1">'min maxDD'!$I$15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4" localSheetId="3" hidden="1">1</definedName>
    <definedName name="solver_rhs1" localSheetId="0" hidden="1">1</definedName>
    <definedName name="solver_rhs1" localSheetId="1" hidden="1">1</definedName>
    <definedName name="solver_rhs1" localSheetId="2" hidden="1">1</definedName>
    <definedName name="solver_rhs1" localSheetId="3" hidden="1">1</definedName>
    <definedName name="solver_rhs2" localSheetId="0" hidden="1">'max CE'!$L$15</definedName>
    <definedName name="solver_rhs2" localSheetId="1" hidden="1">'max Sharpe'!$L$15</definedName>
    <definedName name="solver_rhs2" localSheetId="2" hidden="1">'max Sortino'!$L$15</definedName>
    <definedName name="solver_rhs2" localSheetId="3" hidden="1">'min maxDD'!$L$15</definedName>
    <definedName name="solver_rhs3" localSheetId="0" hidden="1">'max CE'!$J$8</definedName>
    <definedName name="solver_rhs3" localSheetId="1" hidden="1">'max Sharpe'!$J$8</definedName>
    <definedName name="solver_rhs3" localSheetId="2" hidden="1">'max Sortino'!$J$8</definedName>
    <definedName name="solver_rhs3" localSheetId="3" hidden="1">'min maxDD'!$J$8</definedName>
    <definedName name="solver_rhs4" localSheetId="0" hidden="1">'max CE'!$K$8</definedName>
    <definedName name="solver_rhs4" localSheetId="1" hidden="1">'max Sharpe'!$K$8</definedName>
    <definedName name="solver_rhs4" localSheetId="2" hidden="1">'max Sortino'!$K$8</definedName>
    <definedName name="solver_rhs4" localSheetId="3" hidden="1">'min maxDD'!$K$8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8" l="1"/>
  <c r="H10" i="7"/>
  <c r="N3" i="7"/>
  <c r="F244" i="9" l="1"/>
  <c r="E244" i="9"/>
  <c r="D244" i="9"/>
  <c r="C244" i="9"/>
  <c r="B244" i="9"/>
  <c r="F243" i="9"/>
  <c r="E243" i="9"/>
  <c r="D243" i="9"/>
  <c r="C243" i="9"/>
  <c r="B243" i="9"/>
  <c r="G241" i="9"/>
  <c r="N241" i="9" s="1"/>
  <c r="G240" i="9"/>
  <c r="N240" i="9" s="1"/>
  <c r="G239" i="9"/>
  <c r="N239" i="9" s="1"/>
  <c r="Q239" i="9" s="1"/>
  <c r="G238" i="9"/>
  <c r="N238" i="9" s="1"/>
  <c r="N237" i="9"/>
  <c r="G237" i="9"/>
  <c r="N236" i="9"/>
  <c r="Q236" i="9" s="1"/>
  <c r="G236" i="9"/>
  <c r="N235" i="9"/>
  <c r="G235" i="9"/>
  <c r="G234" i="9"/>
  <c r="N234" i="9" s="1"/>
  <c r="G233" i="9"/>
  <c r="N233" i="9" s="1"/>
  <c r="G232" i="9"/>
  <c r="N232" i="9" s="1"/>
  <c r="G231" i="9"/>
  <c r="N231" i="9" s="1"/>
  <c r="Q231" i="9" s="1"/>
  <c r="G230" i="9"/>
  <c r="N230" i="9" s="1"/>
  <c r="Q230" i="9" s="1"/>
  <c r="N229" i="9"/>
  <c r="G229" i="9"/>
  <c r="N228" i="9"/>
  <c r="Q228" i="9" s="1"/>
  <c r="G228" i="9"/>
  <c r="N227" i="9"/>
  <c r="Q227" i="9" s="1"/>
  <c r="G227" i="9"/>
  <c r="N226" i="9"/>
  <c r="G226" i="9"/>
  <c r="G225" i="9"/>
  <c r="N225" i="9" s="1"/>
  <c r="G224" i="9"/>
  <c r="N224" i="9" s="1"/>
  <c r="G223" i="9"/>
  <c r="N223" i="9" s="1"/>
  <c r="Q223" i="9" s="1"/>
  <c r="G222" i="9"/>
  <c r="N222" i="9" s="1"/>
  <c r="N221" i="9"/>
  <c r="G221" i="9"/>
  <c r="N220" i="9"/>
  <c r="Q220" i="9" s="1"/>
  <c r="G220" i="9"/>
  <c r="N219" i="9"/>
  <c r="G219" i="9"/>
  <c r="G218" i="9"/>
  <c r="N218" i="9" s="1"/>
  <c r="G217" i="9"/>
  <c r="N217" i="9" s="1"/>
  <c r="G216" i="9"/>
  <c r="N216" i="9" s="1"/>
  <c r="G215" i="9"/>
  <c r="N215" i="9" s="1"/>
  <c r="Q215" i="9" s="1"/>
  <c r="G214" i="9"/>
  <c r="N214" i="9" s="1"/>
  <c r="Q214" i="9" s="1"/>
  <c r="N213" i="9"/>
  <c r="G213" i="9"/>
  <c r="N212" i="9"/>
  <c r="Q212" i="9" s="1"/>
  <c r="G212" i="9"/>
  <c r="N211" i="9"/>
  <c r="Q211" i="9" s="1"/>
  <c r="G211" i="9"/>
  <c r="N210" i="9"/>
  <c r="G210" i="9"/>
  <c r="G209" i="9"/>
  <c r="N209" i="9" s="1"/>
  <c r="G208" i="9"/>
  <c r="N208" i="9" s="1"/>
  <c r="G207" i="9"/>
  <c r="N207" i="9" s="1"/>
  <c r="Q207" i="9" s="1"/>
  <c r="G206" i="9"/>
  <c r="N206" i="9" s="1"/>
  <c r="N205" i="9"/>
  <c r="G205" i="9"/>
  <c r="N204" i="9"/>
  <c r="Q204" i="9" s="1"/>
  <c r="G204" i="9"/>
  <c r="N203" i="9"/>
  <c r="G203" i="9"/>
  <c r="G202" i="9"/>
  <c r="N202" i="9" s="1"/>
  <c r="G201" i="9"/>
  <c r="N201" i="9" s="1"/>
  <c r="G200" i="9"/>
  <c r="N200" i="9" s="1"/>
  <c r="G199" i="9"/>
  <c r="N199" i="9" s="1"/>
  <c r="Q199" i="9" s="1"/>
  <c r="G198" i="9"/>
  <c r="N198" i="9" s="1"/>
  <c r="Q198" i="9" s="1"/>
  <c r="N197" i="9"/>
  <c r="G197" i="9"/>
  <c r="N196" i="9"/>
  <c r="Q196" i="9" s="1"/>
  <c r="G196" i="9"/>
  <c r="N195" i="9"/>
  <c r="Q195" i="9" s="1"/>
  <c r="G195" i="9"/>
  <c r="N194" i="9"/>
  <c r="G194" i="9"/>
  <c r="G193" i="9"/>
  <c r="N193" i="9" s="1"/>
  <c r="N192" i="9"/>
  <c r="G192" i="9"/>
  <c r="G191" i="9"/>
  <c r="N191" i="9" s="1"/>
  <c r="Q191" i="9" s="1"/>
  <c r="G190" i="9"/>
  <c r="N190" i="9" s="1"/>
  <c r="N189" i="9"/>
  <c r="G189" i="9"/>
  <c r="N188" i="9"/>
  <c r="Q188" i="9" s="1"/>
  <c r="G188" i="9"/>
  <c r="N187" i="9"/>
  <c r="G187" i="9"/>
  <c r="G186" i="9"/>
  <c r="N186" i="9" s="1"/>
  <c r="G185" i="9"/>
  <c r="N185" i="9" s="1"/>
  <c r="G184" i="9"/>
  <c r="N184" i="9" s="1"/>
  <c r="G183" i="9"/>
  <c r="N183" i="9" s="1"/>
  <c r="Q183" i="9" s="1"/>
  <c r="G182" i="9"/>
  <c r="N182" i="9" s="1"/>
  <c r="Q182" i="9" s="1"/>
  <c r="N181" i="9"/>
  <c r="G181" i="9"/>
  <c r="N180" i="9"/>
  <c r="Q180" i="9" s="1"/>
  <c r="G180" i="9"/>
  <c r="G179" i="9"/>
  <c r="N179" i="9" s="1"/>
  <c r="N178" i="9"/>
  <c r="G178" i="9"/>
  <c r="G177" i="9"/>
  <c r="N177" i="9" s="1"/>
  <c r="N176" i="9"/>
  <c r="G176" i="9"/>
  <c r="G175" i="9"/>
  <c r="N175" i="9" s="1"/>
  <c r="Q175" i="9" s="1"/>
  <c r="G174" i="9"/>
  <c r="N174" i="9" s="1"/>
  <c r="N173" i="9"/>
  <c r="G173" i="9"/>
  <c r="N172" i="9"/>
  <c r="Q172" i="9" s="1"/>
  <c r="G172" i="9"/>
  <c r="N171" i="9"/>
  <c r="G171" i="9"/>
  <c r="G170" i="9"/>
  <c r="N170" i="9" s="1"/>
  <c r="G169" i="9"/>
  <c r="N169" i="9" s="1"/>
  <c r="G168" i="9"/>
  <c r="N168" i="9" s="1"/>
  <c r="G167" i="9"/>
  <c r="N167" i="9" s="1"/>
  <c r="G166" i="9"/>
  <c r="N166" i="9" s="1"/>
  <c r="Q166" i="9" s="1"/>
  <c r="N165" i="9"/>
  <c r="G165" i="9"/>
  <c r="N164" i="9"/>
  <c r="Q164" i="9" s="1"/>
  <c r="G164" i="9"/>
  <c r="G163" i="9"/>
  <c r="N163" i="9" s="1"/>
  <c r="N162" i="9"/>
  <c r="G162" i="9"/>
  <c r="G161" i="9"/>
  <c r="N161" i="9" s="1"/>
  <c r="N160" i="9"/>
  <c r="G160" i="9"/>
  <c r="G159" i="9"/>
  <c r="N159" i="9" s="1"/>
  <c r="Q159" i="9" s="1"/>
  <c r="G158" i="9"/>
  <c r="N158" i="9" s="1"/>
  <c r="N157" i="9"/>
  <c r="G157" i="9"/>
  <c r="N156" i="9"/>
  <c r="Q156" i="9" s="1"/>
  <c r="G156" i="9"/>
  <c r="N155" i="9"/>
  <c r="Q155" i="9" s="1"/>
  <c r="G155" i="9"/>
  <c r="G154" i="9"/>
  <c r="N154" i="9" s="1"/>
  <c r="G153" i="9"/>
  <c r="N153" i="9" s="1"/>
  <c r="G152" i="9"/>
  <c r="N152" i="9" s="1"/>
  <c r="G151" i="9"/>
  <c r="N151" i="9" s="1"/>
  <c r="G150" i="9"/>
  <c r="N150" i="9" s="1"/>
  <c r="Q150" i="9" s="1"/>
  <c r="N149" i="9"/>
  <c r="G149" i="9"/>
  <c r="N148" i="9"/>
  <c r="Q148" i="9" s="1"/>
  <c r="G148" i="9"/>
  <c r="G147" i="9"/>
  <c r="N147" i="9" s="1"/>
  <c r="N146" i="9"/>
  <c r="G146" i="9"/>
  <c r="G145" i="9"/>
  <c r="N145" i="9" s="1"/>
  <c r="G144" i="9"/>
  <c r="N144" i="9" s="1"/>
  <c r="N143" i="9"/>
  <c r="G143" i="9"/>
  <c r="G142" i="9"/>
  <c r="N142" i="9" s="1"/>
  <c r="Q142" i="9" s="1"/>
  <c r="N141" i="9"/>
  <c r="G141" i="9"/>
  <c r="N140" i="9"/>
  <c r="Q140" i="9" s="1"/>
  <c r="G140" i="9"/>
  <c r="G139" i="9"/>
  <c r="N139" i="9" s="1"/>
  <c r="N138" i="9"/>
  <c r="Q138" i="9" s="1"/>
  <c r="G138" i="9"/>
  <c r="N137" i="9"/>
  <c r="G137" i="9"/>
  <c r="G136" i="9"/>
  <c r="N136" i="9" s="1"/>
  <c r="G135" i="9"/>
  <c r="N135" i="9" s="1"/>
  <c r="G134" i="9"/>
  <c r="N134" i="9" s="1"/>
  <c r="Q134" i="9" s="1"/>
  <c r="G133" i="9"/>
  <c r="N133" i="9" s="1"/>
  <c r="Q133" i="9" s="1"/>
  <c r="N132" i="9"/>
  <c r="G132" i="9"/>
  <c r="N131" i="9"/>
  <c r="Q131" i="9" s="1"/>
  <c r="G131" i="9"/>
  <c r="G130" i="9"/>
  <c r="N130" i="9" s="1"/>
  <c r="G129" i="9"/>
  <c r="N129" i="9" s="1"/>
  <c r="G128" i="9"/>
  <c r="N128" i="9" s="1"/>
  <c r="N127" i="9"/>
  <c r="Q127" i="9" s="1"/>
  <c r="G127" i="9"/>
  <c r="G126" i="9"/>
  <c r="N126" i="9" s="1"/>
  <c r="N125" i="9"/>
  <c r="G125" i="9"/>
  <c r="N124" i="9"/>
  <c r="G124" i="9"/>
  <c r="G123" i="9"/>
  <c r="N123" i="9" s="1"/>
  <c r="G122" i="9"/>
  <c r="N122" i="9" s="1"/>
  <c r="G121" i="9"/>
  <c r="N121" i="9" s="1"/>
  <c r="N120" i="9"/>
  <c r="G120" i="9"/>
  <c r="N119" i="9"/>
  <c r="Q119" i="9" s="1"/>
  <c r="G119" i="9"/>
  <c r="G118" i="9"/>
  <c r="N118" i="9" s="1"/>
  <c r="Q118" i="9" s="1"/>
  <c r="G117" i="9"/>
  <c r="N117" i="9" s="1"/>
  <c r="N116" i="9"/>
  <c r="Q116" i="9" s="1"/>
  <c r="G116" i="9"/>
  <c r="N115" i="9"/>
  <c r="G115" i="9"/>
  <c r="G114" i="9"/>
  <c r="N114" i="9" s="1"/>
  <c r="G113" i="9"/>
  <c r="N113" i="9" s="1"/>
  <c r="Q113" i="9" s="1"/>
  <c r="N112" i="9"/>
  <c r="G112" i="9"/>
  <c r="N111" i="9"/>
  <c r="Q111" i="9" s="1"/>
  <c r="G111" i="9"/>
  <c r="N110" i="9"/>
  <c r="Q110" i="9" s="1"/>
  <c r="G110" i="9"/>
  <c r="G109" i="9"/>
  <c r="N109" i="9" s="1"/>
  <c r="Q109" i="9" s="1"/>
  <c r="N108" i="9"/>
  <c r="G108" i="9"/>
  <c r="G107" i="9"/>
  <c r="N107" i="9" s="1"/>
  <c r="N106" i="9"/>
  <c r="Q106" i="9" s="1"/>
  <c r="G106" i="9"/>
  <c r="G105" i="9"/>
  <c r="N105" i="9" s="1"/>
  <c r="N104" i="9"/>
  <c r="Q104" i="9" s="1"/>
  <c r="G104" i="9"/>
  <c r="N103" i="9"/>
  <c r="G103" i="9"/>
  <c r="G102" i="9"/>
  <c r="N102" i="9" s="1"/>
  <c r="N101" i="9"/>
  <c r="Q101" i="9" s="1"/>
  <c r="G101" i="9"/>
  <c r="N100" i="9"/>
  <c r="G100" i="9"/>
  <c r="G99" i="9"/>
  <c r="N99" i="9" s="1"/>
  <c r="G98" i="9"/>
  <c r="N98" i="9" s="1"/>
  <c r="Q98" i="9" s="1"/>
  <c r="N97" i="9"/>
  <c r="G97" i="9"/>
  <c r="N96" i="9"/>
  <c r="G96" i="9"/>
  <c r="G95" i="9"/>
  <c r="N95" i="9" s="1"/>
  <c r="G94" i="9"/>
  <c r="N94" i="9" s="1"/>
  <c r="N93" i="9"/>
  <c r="Q93" i="9" s="1"/>
  <c r="G93" i="9"/>
  <c r="N92" i="9"/>
  <c r="G92" i="9"/>
  <c r="G91" i="9"/>
  <c r="N91" i="9" s="1"/>
  <c r="Q91" i="9" s="1"/>
  <c r="G90" i="9"/>
  <c r="N90" i="9" s="1"/>
  <c r="N89" i="9"/>
  <c r="G89" i="9"/>
  <c r="N88" i="9"/>
  <c r="G88" i="9"/>
  <c r="G87" i="9"/>
  <c r="N87" i="9" s="1"/>
  <c r="G86" i="9"/>
  <c r="N86" i="9" s="1"/>
  <c r="N85" i="9"/>
  <c r="Q85" i="9" s="1"/>
  <c r="G85" i="9"/>
  <c r="N84" i="9"/>
  <c r="G84" i="9"/>
  <c r="G83" i="9"/>
  <c r="N83" i="9" s="1"/>
  <c r="G82" i="9"/>
  <c r="N82" i="9" s="1"/>
  <c r="N81" i="9"/>
  <c r="G81" i="9"/>
  <c r="N80" i="9"/>
  <c r="G80" i="9"/>
  <c r="G79" i="9"/>
  <c r="N79" i="9" s="1"/>
  <c r="G78" i="9"/>
  <c r="N78" i="9" s="1"/>
  <c r="N77" i="9"/>
  <c r="G77" i="9"/>
  <c r="N76" i="9"/>
  <c r="Q76" i="9" s="1"/>
  <c r="G76" i="9"/>
  <c r="G75" i="9"/>
  <c r="N75" i="9" s="1"/>
  <c r="Q75" i="9" s="1"/>
  <c r="G74" i="9"/>
  <c r="N74" i="9" s="1"/>
  <c r="N73" i="9"/>
  <c r="Q73" i="9" s="1"/>
  <c r="G73" i="9"/>
  <c r="N72" i="9"/>
  <c r="G72" i="9"/>
  <c r="G71" i="9"/>
  <c r="N71" i="9" s="1"/>
  <c r="Q71" i="9" s="1"/>
  <c r="G70" i="9"/>
  <c r="N70" i="9" s="1"/>
  <c r="Q70" i="9" s="1"/>
  <c r="N69" i="9"/>
  <c r="G69" i="9"/>
  <c r="N68" i="9"/>
  <c r="G68" i="9"/>
  <c r="G67" i="9"/>
  <c r="N67" i="9" s="1"/>
  <c r="Q67" i="9" s="1"/>
  <c r="N66" i="9"/>
  <c r="G66" i="9"/>
  <c r="N65" i="9"/>
  <c r="Q65" i="9" s="1"/>
  <c r="G65" i="9"/>
  <c r="N64" i="9"/>
  <c r="G64" i="9"/>
  <c r="G63" i="9"/>
  <c r="N63" i="9" s="1"/>
  <c r="G62" i="9"/>
  <c r="N62" i="9" s="1"/>
  <c r="Q62" i="9" s="1"/>
  <c r="N61" i="9"/>
  <c r="G61" i="9"/>
  <c r="N60" i="9"/>
  <c r="Q60" i="9" s="1"/>
  <c r="G60" i="9"/>
  <c r="G59" i="9"/>
  <c r="N59" i="9" s="1"/>
  <c r="Q59" i="9" s="1"/>
  <c r="G58" i="9"/>
  <c r="N58" i="9" s="1"/>
  <c r="N57" i="9"/>
  <c r="Q57" i="9" s="1"/>
  <c r="G57" i="9"/>
  <c r="N56" i="9"/>
  <c r="G56" i="9"/>
  <c r="G55" i="9"/>
  <c r="N55" i="9" s="1"/>
  <c r="Q55" i="9" s="1"/>
  <c r="G54" i="9"/>
  <c r="N54" i="9" s="1"/>
  <c r="Q54" i="9" s="1"/>
  <c r="N53" i="9"/>
  <c r="G53" i="9"/>
  <c r="N52" i="9"/>
  <c r="Q52" i="9" s="1"/>
  <c r="G52" i="9"/>
  <c r="G51" i="9"/>
  <c r="N51" i="9" s="1"/>
  <c r="Q51" i="9" s="1"/>
  <c r="N50" i="9"/>
  <c r="G50" i="9"/>
  <c r="N49" i="9"/>
  <c r="Q49" i="9" s="1"/>
  <c r="G49" i="9"/>
  <c r="G48" i="9"/>
  <c r="N48" i="9" s="1"/>
  <c r="G47" i="9"/>
  <c r="N47" i="9" s="1"/>
  <c r="Q47" i="9" s="1"/>
  <c r="G46" i="9"/>
  <c r="N46" i="9" s="1"/>
  <c r="N45" i="9"/>
  <c r="G45" i="9"/>
  <c r="N44" i="9"/>
  <c r="Q44" i="9" s="1"/>
  <c r="G44" i="9"/>
  <c r="G43" i="9"/>
  <c r="N43" i="9" s="1"/>
  <c r="Q43" i="9" s="1"/>
  <c r="G42" i="9"/>
  <c r="N42" i="9" s="1"/>
  <c r="N41" i="9"/>
  <c r="Q41" i="9" s="1"/>
  <c r="G41" i="9"/>
  <c r="N40" i="9"/>
  <c r="G40" i="9"/>
  <c r="G39" i="9"/>
  <c r="N39" i="9" s="1"/>
  <c r="Q39" i="9" s="1"/>
  <c r="G38" i="9"/>
  <c r="N38" i="9" s="1"/>
  <c r="Q38" i="9" s="1"/>
  <c r="N37" i="9"/>
  <c r="G37" i="9"/>
  <c r="N36" i="9"/>
  <c r="G36" i="9"/>
  <c r="G35" i="9"/>
  <c r="N35" i="9" s="1"/>
  <c r="Q35" i="9" s="1"/>
  <c r="N34" i="9"/>
  <c r="Q34" i="9" s="1"/>
  <c r="G34" i="9"/>
  <c r="N33" i="9"/>
  <c r="Q33" i="9" s="1"/>
  <c r="G33" i="9"/>
  <c r="N32" i="9"/>
  <c r="Q32" i="9" s="1"/>
  <c r="G32" i="9"/>
  <c r="G31" i="9"/>
  <c r="N31" i="9" s="1"/>
  <c r="G30" i="9"/>
  <c r="N30" i="9" s="1"/>
  <c r="Q30" i="9" s="1"/>
  <c r="N29" i="9"/>
  <c r="G29" i="9"/>
  <c r="N28" i="9"/>
  <c r="Q28" i="9" s="1"/>
  <c r="G28" i="9"/>
  <c r="G27" i="9"/>
  <c r="N27" i="9" s="1"/>
  <c r="Q27" i="9" s="1"/>
  <c r="G26" i="9"/>
  <c r="N26" i="9" s="1"/>
  <c r="N25" i="9"/>
  <c r="Q25" i="9" s="1"/>
  <c r="G25" i="9"/>
  <c r="N24" i="9"/>
  <c r="Q24" i="9" s="1"/>
  <c r="G24" i="9"/>
  <c r="G23" i="9"/>
  <c r="N23" i="9" s="1"/>
  <c r="G22" i="9"/>
  <c r="N22" i="9" s="1"/>
  <c r="Q22" i="9" s="1"/>
  <c r="N21" i="9"/>
  <c r="G21" i="9"/>
  <c r="G20" i="9"/>
  <c r="N20" i="9" s="1"/>
  <c r="G19" i="9"/>
  <c r="N19" i="9" s="1"/>
  <c r="G18" i="9"/>
  <c r="N18" i="9" s="1"/>
  <c r="G17" i="9"/>
  <c r="N17" i="9" s="1"/>
  <c r="N16" i="9"/>
  <c r="Q16" i="9" s="1"/>
  <c r="G16" i="9"/>
  <c r="N15" i="9"/>
  <c r="G15" i="9"/>
  <c r="N14" i="9"/>
  <c r="G14" i="9"/>
  <c r="G13" i="9"/>
  <c r="N13" i="9" s="1"/>
  <c r="G12" i="9"/>
  <c r="N12" i="9" s="1"/>
  <c r="G11" i="9"/>
  <c r="N11" i="9" s="1"/>
  <c r="N10" i="9"/>
  <c r="Q10" i="9" s="1"/>
  <c r="H10" i="9"/>
  <c r="G10" i="9"/>
  <c r="N9" i="9"/>
  <c r="G9" i="9"/>
  <c r="N8" i="9"/>
  <c r="Q8" i="9" s="1"/>
  <c r="G8" i="9"/>
  <c r="G7" i="9"/>
  <c r="N7" i="9" s="1"/>
  <c r="G6" i="9"/>
  <c r="N6" i="9" s="1"/>
  <c r="N5" i="9"/>
  <c r="Q5" i="9" s="1"/>
  <c r="G5" i="9"/>
  <c r="N4" i="9"/>
  <c r="G4" i="9"/>
  <c r="G3" i="9"/>
  <c r="F244" i="8"/>
  <c r="E244" i="8"/>
  <c r="D244" i="8"/>
  <c r="C244" i="8"/>
  <c r="B244" i="8"/>
  <c r="F243" i="8"/>
  <c r="E243" i="8"/>
  <c r="D243" i="8"/>
  <c r="C243" i="8"/>
  <c r="B243" i="8"/>
  <c r="N241" i="8"/>
  <c r="Q241" i="8" s="1"/>
  <c r="G241" i="8"/>
  <c r="G240" i="8"/>
  <c r="N240" i="8" s="1"/>
  <c r="G239" i="8"/>
  <c r="N239" i="8" s="1"/>
  <c r="G238" i="8"/>
  <c r="N238" i="8" s="1"/>
  <c r="G237" i="8"/>
  <c r="N237" i="8" s="1"/>
  <c r="Q237" i="8" s="1"/>
  <c r="N236" i="8"/>
  <c r="Q236" i="8" s="1"/>
  <c r="G236" i="8"/>
  <c r="N235" i="8"/>
  <c r="G235" i="8"/>
  <c r="G234" i="8"/>
  <c r="N234" i="8" s="1"/>
  <c r="N233" i="8"/>
  <c r="Q233" i="8" s="1"/>
  <c r="G233" i="8"/>
  <c r="G232" i="8"/>
  <c r="N232" i="8" s="1"/>
  <c r="G231" i="8"/>
  <c r="N231" i="8" s="1"/>
  <c r="G230" i="8"/>
  <c r="N230" i="8" s="1"/>
  <c r="G229" i="8"/>
  <c r="N229" i="8" s="1"/>
  <c r="N228" i="8"/>
  <c r="Q228" i="8" s="1"/>
  <c r="G228" i="8"/>
  <c r="N227" i="8"/>
  <c r="G227" i="8"/>
  <c r="N226" i="8"/>
  <c r="G226" i="8"/>
  <c r="G225" i="8"/>
  <c r="N225" i="8" s="1"/>
  <c r="N224" i="8"/>
  <c r="G224" i="8"/>
  <c r="G223" i="8"/>
  <c r="N223" i="8" s="1"/>
  <c r="G222" i="8"/>
  <c r="N222" i="8" s="1"/>
  <c r="G221" i="8"/>
  <c r="N221" i="8" s="1"/>
  <c r="Q221" i="8" s="1"/>
  <c r="N220" i="8"/>
  <c r="G220" i="8"/>
  <c r="N219" i="8"/>
  <c r="G219" i="8"/>
  <c r="G218" i="8"/>
  <c r="N218" i="8" s="1"/>
  <c r="N217" i="8"/>
  <c r="Q217" i="8" s="1"/>
  <c r="G217" i="8"/>
  <c r="G216" i="8"/>
  <c r="N216" i="8" s="1"/>
  <c r="G215" i="8"/>
  <c r="N215" i="8" s="1"/>
  <c r="G214" i="8"/>
  <c r="N214" i="8" s="1"/>
  <c r="G213" i="8"/>
  <c r="N213" i="8" s="1"/>
  <c r="N212" i="8"/>
  <c r="Q212" i="8" s="1"/>
  <c r="G212" i="8"/>
  <c r="N211" i="8"/>
  <c r="Q211" i="8" s="1"/>
  <c r="G211" i="8"/>
  <c r="G210" i="8"/>
  <c r="N210" i="8" s="1"/>
  <c r="G209" i="8"/>
  <c r="N209" i="8" s="1"/>
  <c r="N208" i="8"/>
  <c r="G208" i="8"/>
  <c r="N207" i="8"/>
  <c r="G207" i="8"/>
  <c r="G206" i="8"/>
  <c r="N206" i="8" s="1"/>
  <c r="G205" i="8"/>
  <c r="N205" i="8" s="1"/>
  <c r="Q205" i="8" s="1"/>
  <c r="N204" i="8"/>
  <c r="G204" i="8"/>
  <c r="N203" i="8"/>
  <c r="G203" i="8"/>
  <c r="G202" i="8"/>
  <c r="N202" i="8" s="1"/>
  <c r="N201" i="8"/>
  <c r="G201" i="8"/>
  <c r="G200" i="8"/>
  <c r="N200" i="8" s="1"/>
  <c r="N199" i="8"/>
  <c r="G199" i="8"/>
  <c r="G198" i="8"/>
  <c r="N198" i="8" s="1"/>
  <c r="N197" i="8"/>
  <c r="Q197" i="8" s="1"/>
  <c r="G197" i="8"/>
  <c r="N196" i="8"/>
  <c r="Q196" i="8" s="1"/>
  <c r="G196" i="8"/>
  <c r="N195" i="8"/>
  <c r="Q195" i="8" s="1"/>
  <c r="G195" i="8"/>
  <c r="G194" i="8"/>
  <c r="N194" i="8" s="1"/>
  <c r="G193" i="8"/>
  <c r="N193" i="8" s="1"/>
  <c r="N192" i="8"/>
  <c r="G192" i="8"/>
  <c r="N191" i="8"/>
  <c r="G191" i="8"/>
  <c r="G190" i="8"/>
  <c r="N190" i="8" s="1"/>
  <c r="G189" i="8"/>
  <c r="N189" i="8" s="1"/>
  <c r="N188" i="8"/>
  <c r="Q188" i="8" s="1"/>
  <c r="G188" i="8"/>
  <c r="N187" i="8"/>
  <c r="G187" i="8"/>
  <c r="G186" i="8"/>
  <c r="N186" i="8" s="1"/>
  <c r="G185" i="8"/>
  <c r="N185" i="8" s="1"/>
  <c r="G184" i="8"/>
  <c r="N184" i="8" s="1"/>
  <c r="N183" i="8"/>
  <c r="G183" i="8"/>
  <c r="G182" i="8"/>
  <c r="N182" i="8" s="1"/>
  <c r="Q182" i="8" s="1"/>
  <c r="G181" i="8"/>
  <c r="N181" i="8" s="1"/>
  <c r="N180" i="8"/>
  <c r="G180" i="8"/>
  <c r="G179" i="8"/>
  <c r="N179" i="8" s="1"/>
  <c r="Q179" i="8" s="1"/>
  <c r="N178" i="8"/>
  <c r="G178" i="8"/>
  <c r="N177" i="8"/>
  <c r="G177" i="8"/>
  <c r="N176" i="8"/>
  <c r="G176" i="8"/>
  <c r="G175" i="8"/>
  <c r="N175" i="8" s="1"/>
  <c r="G174" i="8"/>
  <c r="N174" i="8" s="1"/>
  <c r="Q174" i="8" s="1"/>
  <c r="G173" i="8"/>
  <c r="N173" i="8" s="1"/>
  <c r="N172" i="8"/>
  <c r="Q172" i="8" s="1"/>
  <c r="G172" i="8"/>
  <c r="N171" i="8"/>
  <c r="G171" i="8"/>
  <c r="G170" i="8"/>
  <c r="N170" i="8" s="1"/>
  <c r="Q170" i="8" s="1"/>
  <c r="N169" i="8"/>
  <c r="Q169" i="8" s="1"/>
  <c r="G169" i="8"/>
  <c r="G168" i="8"/>
  <c r="N168" i="8" s="1"/>
  <c r="N167" i="8"/>
  <c r="G167" i="8"/>
  <c r="G166" i="8"/>
  <c r="N166" i="8" s="1"/>
  <c r="N165" i="8"/>
  <c r="Q165" i="8" s="1"/>
  <c r="G165" i="8"/>
  <c r="N164" i="8"/>
  <c r="G164" i="8"/>
  <c r="G163" i="8"/>
  <c r="N163" i="8" s="1"/>
  <c r="N162" i="8"/>
  <c r="G162" i="8"/>
  <c r="G161" i="8"/>
  <c r="N161" i="8" s="1"/>
  <c r="N160" i="8"/>
  <c r="G160" i="8"/>
  <c r="G159" i="8"/>
  <c r="N159" i="8" s="1"/>
  <c r="G158" i="8"/>
  <c r="N158" i="8" s="1"/>
  <c r="Q158" i="8" s="1"/>
  <c r="G157" i="8"/>
  <c r="N157" i="8" s="1"/>
  <c r="N156" i="8"/>
  <c r="Q156" i="8" s="1"/>
  <c r="G156" i="8"/>
  <c r="N155" i="8"/>
  <c r="G155" i="8"/>
  <c r="N154" i="8"/>
  <c r="Q154" i="8" s="1"/>
  <c r="G154" i="8"/>
  <c r="G153" i="8"/>
  <c r="N153" i="8" s="1"/>
  <c r="G152" i="8"/>
  <c r="N152" i="8" s="1"/>
  <c r="N151" i="8"/>
  <c r="G151" i="8"/>
  <c r="G150" i="8"/>
  <c r="N150" i="8" s="1"/>
  <c r="Q150" i="8" s="1"/>
  <c r="G149" i="8"/>
  <c r="N149" i="8" s="1"/>
  <c r="N148" i="8"/>
  <c r="G148" i="8"/>
  <c r="G147" i="8"/>
  <c r="N147" i="8" s="1"/>
  <c r="Q147" i="8" s="1"/>
  <c r="N146" i="8"/>
  <c r="Q146" i="8" s="1"/>
  <c r="G146" i="8"/>
  <c r="G145" i="8"/>
  <c r="N145" i="8" s="1"/>
  <c r="G144" i="8"/>
  <c r="N144" i="8" s="1"/>
  <c r="G143" i="8"/>
  <c r="N143" i="8" s="1"/>
  <c r="G142" i="8"/>
  <c r="N142" i="8" s="1"/>
  <c r="Q142" i="8" s="1"/>
  <c r="G141" i="8"/>
  <c r="N141" i="8" s="1"/>
  <c r="N140" i="8"/>
  <c r="Q140" i="8" s="1"/>
  <c r="G140" i="8"/>
  <c r="G139" i="8"/>
  <c r="N139" i="8" s="1"/>
  <c r="G138" i="8"/>
  <c r="N138" i="8" s="1"/>
  <c r="N137" i="8"/>
  <c r="Q137" i="8" s="1"/>
  <c r="G137" i="8"/>
  <c r="G136" i="8"/>
  <c r="N136" i="8" s="1"/>
  <c r="G135" i="8"/>
  <c r="N135" i="8" s="1"/>
  <c r="G134" i="8"/>
  <c r="N134" i="8" s="1"/>
  <c r="N133" i="8"/>
  <c r="Q133" i="8" s="1"/>
  <c r="G133" i="8"/>
  <c r="N132" i="8"/>
  <c r="Q132" i="8" s="1"/>
  <c r="G132" i="8"/>
  <c r="G131" i="8"/>
  <c r="N131" i="8" s="1"/>
  <c r="G130" i="8"/>
  <c r="N130" i="8" s="1"/>
  <c r="G129" i="8"/>
  <c r="N129" i="8" s="1"/>
  <c r="G128" i="8"/>
  <c r="N128" i="8" s="1"/>
  <c r="G127" i="8"/>
  <c r="N127" i="8" s="1"/>
  <c r="N126" i="8"/>
  <c r="Q126" i="8" s="1"/>
  <c r="G126" i="8"/>
  <c r="N125" i="8"/>
  <c r="Q125" i="8" s="1"/>
  <c r="G125" i="8"/>
  <c r="N124" i="8"/>
  <c r="Q124" i="8" s="1"/>
  <c r="G124" i="8"/>
  <c r="G123" i="8"/>
  <c r="N123" i="8" s="1"/>
  <c r="G122" i="8"/>
  <c r="N122" i="8" s="1"/>
  <c r="N121" i="8"/>
  <c r="G121" i="8"/>
  <c r="G120" i="8"/>
  <c r="N120" i="8" s="1"/>
  <c r="G119" i="8"/>
  <c r="N119" i="8" s="1"/>
  <c r="N118" i="8"/>
  <c r="Q118" i="8" s="1"/>
  <c r="G118" i="8"/>
  <c r="N117" i="8"/>
  <c r="G117" i="8"/>
  <c r="G116" i="8"/>
  <c r="N116" i="8" s="1"/>
  <c r="G115" i="8"/>
  <c r="N115" i="8" s="1"/>
  <c r="N114" i="8"/>
  <c r="G114" i="8"/>
  <c r="N113" i="8"/>
  <c r="G113" i="8"/>
  <c r="G112" i="8"/>
  <c r="N112" i="8" s="1"/>
  <c r="G111" i="8"/>
  <c r="N111" i="8" s="1"/>
  <c r="Q111" i="8" s="1"/>
  <c r="N110" i="8"/>
  <c r="Q110" i="8" s="1"/>
  <c r="G110" i="8"/>
  <c r="N109" i="8"/>
  <c r="Q109" i="8" s="1"/>
  <c r="G109" i="8"/>
  <c r="N108" i="8"/>
  <c r="Q108" i="8" s="1"/>
  <c r="G108" i="8"/>
  <c r="G107" i="8"/>
  <c r="N107" i="8" s="1"/>
  <c r="G106" i="8"/>
  <c r="N106" i="8" s="1"/>
  <c r="Q106" i="8" s="1"/>
  <c r="N105" i="8"/>
  <c r="G105" i="8"/>
  <c r="G104" i="8"/>
  <c r="N104" i="8" s="1"/>
  <c r="G103" i="8"/>
  <c r="N103" i="8" s="1"/>
  <c r="G102" i="8"/>
  <c r="N102" i="8" s="1"/>
  <c r="N101" i="8"/>
  <c r="Q101" i="8" s="1"/>
  <c r="G101" i="8"/>
  <c r="N100" i="8"/>
  <c r="G100" i="8"/>
  <c r="N99" i="8"/>
  <c r="Q99" i="8" s="1"/>
  <c r="G99" i="8"/>
  <c r="G98" i="8"/>
  <c r="N98" i="8" s="1"/>
  <c r="G97" i="8"/>
  <c r="N97" i="8" s="1"/>
  <c r="N96" i="8"/>
  <c r="G96" i="8"/>
  <c r="G95" i="8"/>
  <c r="N95" i="8" s="1"/>
  <c r="Q95" i="8" s="1"/>
  <c r="G94" i="8"/>
  <c r="N94" i="8" s="1"/>
  <c r="N93" i="8"/>
  <c r="Q93" i="8" s="1"/>
  <c r="G93" i="8"/>
  <c r="G92" i="8"/>
  <c r="N92" i="8" s="1"/>
  <c r="N91" i="8"/>
  <c r="G91" i="8"/>
  <c r="G90" i="8"/>
  <c r="N90" i="8" s="1"/>
  <c r="G89" i="8"/>
  <c r="N89" i="8" s="1"/>
  <c r="G88" i="8"/>
  <c r="N88" i="8" s="1"/>
  <c r="G87" i="8"/>
  <c r="N87" i="8" s="1"/>
  <c r="Q87" i="8" s="1"/>
  <c r="G86" i="8"/>
  <c r="N86" i="8" s="1"/>
  <c r="N85" i="8"/>
  <c r="Q85" i="8" s="1"/>
  <c r="G85" i="8"/>
  <c r="G84" i="8"/>
  <c r="N84" i="8" s="1"/>
  <c r="G83" i="8"/>
  <c r="N83" i="8" s="1"/>
  <c r="Q83" i="8" s="1"/>
  <c r="N82" i="8"/>
  <c r="G82" i="8"/>
  <c r="G81" i="8"/>
  <c r="N81" i="8" s="1"/>
  <c r="G80" i="8"/>
  <c r="N80" i="8" s="1"/>
  <c r="G79" i="8"/>
  <c r="N79" i="8" s="1"/>
  <c r="G78" i="8"/>
  <c r="N78" i="8" s="1"/>
  <c r="Q78" i="8" s="1"/>
  <c r="N77" i="8"/>
  <c r="Q77" i="8" s="1"/>
  <c r="G77" i="8"/>
  <c r="N76" i="8"/>
  <c r="Q76" i="8" s="1"/>
  <c r="G76" i="8"/>
  <c r="N75" i="8"/>
  <c r="G75" i="8"/>
  <c r="G74" i="8"/>
  <c r="N74" i="8" s="1"/>
  <c r="N73" i="8"/>
  <c r="G73" i="8"/>
  <c r="N72" i="8"/>
  <c r="G72" i="8"/>
  <c r="G71" i="8"/>
  <c r="N71" i="8" s="1"/>
  <c r="G70" i="8"/>
  <c r="N70" i="8" s="1"/>
  <c r="N69" i="8"/>
  <c r="Q69" i="8" s="1"/>
  <c r="G69" i="8"/>
  <c r="N68" i="8"/>
  <c r="Q68" i="8" s="1"/>
  <c r="G68" i="8"/>
  <c r="N67" i="8"/>
  <c r="G67" i="8"/>
  <c r="G66" i="8"/>
  <c r="N66" i="8" s="1"/>
  <c r="G65" i="8"/>
  <c r="N65" i="8" s="1"/>
  <c r="N64" i="8"/>
  <c r="G64" i="8"/>
  <c r="G63" i="8"/>
  <c r="N63" i="8" s="1"/>
  <c r="Q63" i="8" s="1"/>
  <c r="G62" i="8"/>
  <c r="N62" i="8" s="1"/>
  <c r="N61" i="8"/>
  <c r="G61" i="8"/>
  <c r="G60" i="8"/>
  <c r="N60" i="8" s="1"/>
  <c r="N59" i="8"/>
  <c r="G59" i="8"/>
  <c r="G58" i="8"/>
  <c r="N58" i="8" s="1"/>
  <c r="N57" i="8"/>
  <c r="Q57" i="8" s="1"/>
  <c r="G57" i="8"/>
  <c r="G56" i="8"/>
  <c r="N56" i="8" s="1"/>
  <c r="G55" i="8"/>
  <c r="N55" i="8" s="1"/>
  <c r="Q55" i="8" s="1"/>
  <c r="G54" i="8"/>
  <c r="N54" i="8" s="1"/>
  <c r="N53" i="8"/>
  <c r="Q53" i="8" s="1"/>
  <c r="G53" i="8"/>
  <c r="G52" i="8"/>
  <c r="N52" i="8" s="1"/>
  <c r="G51" i="8"/>
  <c r="N51" i="8" s="1"/>
  <c r="N50" i="8"/>
  <c r="G50" i="8"/>
  <c r="N49" i="8"/>
  <c r="Q49" i="8" s="1"/>
  <c r="G49" i="8"/>
  <c r="G48" i="8"/>
  <c r="N48" i="8" s="1"/>
  <c r="Q48" i="8" s="1"/>
  <c r="G47" i="8"/>
  <c r="N47" i="8" s="1"/>
  <c r="G46" i="8"/>
  <c r="N46" i="8" s="1"/>
  <c r="N45" i="8"/>
  <c r="Q45" i="8" s="1"/>
  <c r="G45" i="8"/>
  <c r="N44" i="8"/>
  <c r="Q44" i="8" s="1"/>
  <c r="G44" i="8"/>
  <c r="G43" i="8"/>
  <c r="N43" i="8" s="1"/>
  <c r="G42" i="8"/>
  <c r="N42" i="8" s="1"/>
  <c r="Q42" i="8" s="1"/>
  <c r="N41" i="8"/>
  <c r="G41" i="8"/>
  <c r="G40" i="8"/>
  <c r="N40" i="8" s="1"/>
  <c r="G39" i="8"/>
  <c r="N39" i="8" s="1"/>
  <c r="G38" i="8"/>
  <c r="N38" i="8" s="1"/>
  <c r="N37" i="8"/>
  <c r="Q37" i="8" s="1"/>
  <c r="G37" i="8"/>
  <c r="N36" i="8"/>
  <c r="Q36" i="8" s="1"/>
  <c r="G36" i="8"/>
  <c r="G35" i="8"/>
  <c r="N35" i="8" s="1"/>
  <c r="N34" i="8"/>
  <c r="G34" i="8"/>
  <c r="G33" i="8"/>
  <c r="N33" i="8" s="1"/>
  <c r="N32" i="8"/>
  <c r="G32" i="8"/>
  <c r="G31" i="8"/>
  <c r="N31" i="8" s="1"/>
  <c r="Q31" i="8" s="1"/>
  <c r="G30" i="8"/>
  <c r="N30" i="8" s="1"/>
  <c r="N29" i="8"/>
  <c r="G29" i="8"/>
  <c r="G28" i="8"/>
  <c r="N28" i="8" s="1"/>
  <c r="Q28" i="8" s="1"/>
  <c r="N27" i="8"/>
  <c r="G27" i="8"/>
  <c r="N26" i="8"/>
  <c r="G26" i="8"/>
  <c r="G25" i="8"/>
  <c r="N25" i="8" s="1"/>
  <c r="G24" i="8"/>
  <c r="N24" i="8" s="1"/>
  <c r="G23" i="8"/>
  <c r="N23" i="8" s="1"/>
  <c r="Q23" i="8" s="1"/>
  <c r="G22" i="8"/>
  <c r="N22" i="8" s="1"/>
  <c r="N21" i="8"/>
  <c r="G21" i="8"/>
  <c r="N20" i="8"/>
  <c r="Q20" i="8" s="1"/>
  <c r="G20" i="8"/>
  <c r="N19" i="8"/>
  <c r="G19" i="8"/>
  <c r="N18" i="8"/>
  <c r="G18" i="8"/>
  <c r="G17" i="8"/>
  <c r="N17" i="8" s="1"/>
  <c r="Q17" i="8" s="1"/>
  <c r="N16" i="8"/>
  <c r="G16" i="8"/>
  <c r="N15" i="8"/>
  <c r="G15" i="8"/>
  <c r="G14" i="8"/>
  <c r="N14" i="8" s="1"/>
  <c r="G13" i="8"/>
  <c r="N13" i="8" s="1"/>
  <c r="G12" i="8"/>
  <c r="N12" i="8" s="1"/>
  <c r="G11" i="8"/>
  <c r="N11" i="8" s="1"/>
  <c r="H10" i="8"/>
  <c r="G10" i="8"/>
  <c r="N10" i="8" s="1"/>
  <c r="Q10" i="8" s="1"/>
  <c r="G9" i="8"/>
  <c r="N9" i="8" s="1"/>
  <c r="Q9" i="8" s="1"/>
  <c r="G8" i="8"/>
  <c r="N8" i="8" s="1"/>
  <c r="N7" i="8"/>
  <c r="G7" i="8"/>
  <c r="G6" i="8"/>
  <c r="N6" i="8" s="1"/>
  <c r="G5" i="8"/>
  <c r="N5" i="8" s="1"/>
  <c r="Q5" i="8" s="1"/>
  <c r="N4" i="8"/>
  <c r="Q4" i="8" s="1"/>
  <c r="G4" i="8"/>
  <c r="G3" i="8"/>
  <c r="F244" i="7"/>
  <c r="E244" i="7"/>
  <c r="D244" i="7"/>
  <c r="C244" i="7"/>
  <c r="B244" i="7"/>
  <c r="F243" i="7"/>
  <c r="E243" i="7"/>
  <c r="D243" i="7"/>
  <c r="C243" i="7"/>
  <c r="B243" i="7"/>
  <c r="G241" i="7"/>
  <c r="N241" i="7" s="1"/>
  <c r="G240" i="7"/>
  <c r="N240" i="7" s="1"/>
  <c r="G239" i="7"/>
  <c r="N239" i="7" s="1"/>
  <c r="G238" i="7"/>
  <c r="N238" i="7" s="1"/>
  <c r="N237" i="7"/>
  <c r="G237" i="7"/>
  <c r="N236" i="7"/>
  <c r="Q236" i="7" s="1"/>
  <c r="G236" i="7"/>
  <c r="N235" i="7"/>
  <c r="Q235" i="7" s="1"/>
  <c r="G235" i="7"/>
  <c r="N234" i="7"/>
  <c r="Q234" i="7" s="1"/>
  <c r="G234" i="7"/>
  <c r="N233" i="7"/>
  <c r="Q233" i="7" s="1"/>
  <c r="G233" i="7"/>
  <c r="G232" i="7"/>
  <c r="N232" i="7" s="1"/>
  <c r="G231" i="7"/>
  <c r="N231" i="7" s="1"/>
  <c r="Q231" i="7" s="1"/>
  <c r="G230" i="7"/>
  <c r="N230" i="7" s="1"/>
  <c r="N229" i="7"/>
  <c r="Q229" i="7" s="1"/>
  <c r="G229" i="7"/>
  <c r="N228" i="7"/>
  <c r="Q228" i="7" s="1"/>
  <c r="G228" i="7"/>
  <c r="G227" i="7"/>
  <c r="N227" i="7" s="1"/>
  <c r="N226" i="7"/>
  <c r="Q226" i="7" s="1"/>
  <c r="G226" i="7"/>
  <c r="G225" i="7"/>
  <c r="N225" i="7" s="1"/>
  <c r="G224" i="7"/>
  <c r="N224" i="7" s="1"/>
  <c r="G223" i="7"/>
  <c r="N223" i="7" s="1"/>
  <c r="Q223" i="7" s="1"/>
  <c r="G222" i="7"/>
  <c r="N222" i="7" s="1"/>
  <c r="N221" i="7"/>
  <c r="G221" i="7"/>
  <c r="N220" i="7"/>
  <c r="Q220" i="7" s="1"/>
  <c r="G220" i="7"/>
  <c r="N219" i="7"/>
  <c r="G219" i="7"/>
  <c r="N218" i="7"/>
  <c r="Q218" i="7" s="1"/>
  <c r="G218" i="7"/>
  <c r="N217" i="7"/>
  <c r="G217" i="7"/>
  <c r="G216" i="7"/>
  <c r="N216" i="7" s="1"/>
  <c r="G215" i="7"/>
  <c r="N215" i="7" s="1"/>
  <c r="Q215" i="7" s="1"/>
  <c r="G214" i="7"/>
  <c r="N214" i="7" s="1"/>
  <c r="N213" i="7"/>
  <c r="Q213" i="7" s="1"/>
  <c r="G213" i="7"/>
  <c r="N212" i="7"/>
  <c r="Q212" i="7" s="1"/>
  <c r="G212" i="7"/>
  <c r="N211" i="7"/>
  <c r="G211" i="7"/>
  <c r="N210" i="7"/>
  <c r="Q210" i="7" s="1"/>
  <c r="G210" i="7"/>
  <c r="G209" i="7"/>
  <c r="N209" i="7" s="1"/>
  <c r="N208" i="7"/>
  <c r="G208" i="7"/>
  <c r="G207" i="7"/>
  <c r="N207" i="7" s="1"/>
  <c r="G206" i="7"/>
  <c r="N206" i="7" s="1"/>
  <c r="N205" i="7"/>
  <c r="Q205" i="7" s="1"/>
  <c r="G205" i="7"/>
  <c r="N204" i="7"/>
  <c r="Q204" i="7" s="1"/>
  <c r="G204" i="7"/>
  <c r="G203" i="7"/>
  <c r="N203" i="7" s="1"/>
  <c r="Q203" i="7" s="1"/>
  <c r="N202" i="7"/>
  <c r="Q202" i="7" s="1"/>
  <c r="G202" i="7"/>
  <c r="G201" i="7"/>
  <c r="N201" i="7" s="1"/>
  <c r="N200" i="7"/>
  <c r="G200" i="7"/>
  <c r="G199" i="7"/>
  <c r="N199" i="7" s="1"/>
  <c r="G198" i="7"/>
  <c r="N198" i="7" s="1"/>
  <c r="N197" i="7"/>
  <c r="G197" i="7"/>
  <c r="N196" i="7"/>
  <c r="Q196" i="7" s="1"/>
  <c r="G196" i="7"/>
  <c r="G195" i="7"/>
  <c r="N195" i="7" s="1"/>
  <c r="N194" i="7"/>
  <c r="G194" i="7"/>
  <c r="G193" i="7"/>
  <c r="N193" i="7" s="1"/>
  <c r="N192" i="7"/>
  <c r="G192" i="7"/>
  <c r="G191" i="7"/>
  <c r="N191" i="7" s="1"/>
  <c r="G190" i="7"/>
  <c r="N190" i="7" s="1"/>
  <c r="N189" i="7"/>
  <c r="Q189" i="7" s="1"/>
  <c r="G189" i="7"/>
  <c r="N188" i="7"/>
  <c r="Q188" i="7" s="1"/>
  <c r="G188" i="7"/>
  <c r="N187" i="7"/>
  <c r="G187" i="7"/>
  <c r="N186" i="7"/>
  <c r="Q186" i="7" s="1"/>
  <c r="G186" i="7"/>
  <c r="G185" i="7"/>
  <c r="N185" i="7" s="1"/>
  <c r="N184" i="7"/>
  <c r="G184" i="7"/>
  <c r="G183" i="7"/>
  <c r="N183" i="7" s="1"/>
  <c r="G182" i="7"/>
  <c r="N182" i="7" s="1"/>
  <c r="N181" i="7"/>
  <c r="G181" i="7"/>
  <c r="N180" i="7"/>
  <c r="Q180" i="7" s="1"/>
  <c r="G180" i="7"/>
  <c r="N179" i="7"/>
  <c r="G179" i="7"/>
  <c r="N178" i="7"/>
  <c r="G178" i="7"/>
  <c r="N177" i="7"/>
  <c r="G177" i="7"/>
  <c r="N176" i="7"/>
  <c r="G176" i="7"/>
  <c r="G175" i="7"/>
  <c r="N175" i="7" s="1"/>
  <c r="Q175" i="7" s="1"/>
  <c r="G174" i="7"/>
  <c r="N174" i="7" s="1"/>
  <c r="N173" i="7"/>
  <c r="G173" i="7"/>
  <c r="N172" i="7"/>
  <c r="Q172" i="7" s="1"/>
  <c r="G172" i="7"/>
  <c r="G171" i="7"/>
  <c r="N171" i="7" s="1"/>
  <c r="N170" i="7"/>
  <c r="G170" i="7"/>
  <c r="N169" i="7"/>
  <c r="G169" i="7"/>
  <c r="N168" i="7"/>
  <c r="G168" i="7"/>
  <c r="G167" i="7"/>
  <c r="N167" i="7" s="1"/>
  <c r="G166" i="7"/>
  <c r="N166" i="7" s="1"/>
  <c r="Q166" i="7" s="1"/>
  <c r="N165" i="7"/>
  <c r="G165" i="7"/>
  <c r="N164" i="7"/>
  <c r="Q164" i="7" s="1"/>
  <c r="G164" i="7"/>
  <c r="G163" i="7"/>
  <c r="N163" i="7" s="1"/>
  <c r="Q163" i="7" s="1"/>
  <c r="N162" i="7"/>
  <c r="Q162" i="7" s="1"/>
  <c r="G162" i="7"/>
  <c r="N161" i="7"/>
  <c r="Q161" i="7" s="1"/>
  <c r="G161" i="7"/>
  <c r="G160" i="7"/>
  <c r="N160" i="7" s="1"/>
  <c r="G159" i="7"/>
  <c r="N159" i="7" s="1"/>
  <c r="Q159" i="7" s="1"/>
  <c r="G158" i="7"/>
  <c r="N158" i="7" s="1"/>
  <c r="N157" i="7"/>
  <c r="Q157" i="7" s="1"/>
  <c r="G157" i="7"/>
  <c r="N156" i="7"/>
  <c r="G156" i="7"/>
  <c r="G155" i="7"/>
  <c r="N155" i="7" s="1"/>
  <c r="G154" i="7"/>
  <c r="N154" i="7" s="1"/>
  <c r="N153" i="7"/>
  <c r="G153" i="7"/>
  <c r="N152" i="7"/>
  <c r="G152" i="7"/>
  <c r="G151" i="7"/>
  <c r="N151" i="7" s="1"/>
  <c r="G150" i="7"/>
  <c r="N150" i="7" s="1"/>
  <c r="Q150" i="7" s="1"/>
  <c r="N149" i="7"/>
  <c r="Q149" i="7" s="1"/>
  <c r="G149" i="7"/>
  <c r="N148" i="7"/>
  <c r="Q148" i="7" s="1"/>
  <c r="G148" i="7"/>
  <c r="G147" i="7"/>
  <c r="N147" i="7" s="1"/>
  <c r="Q147" i="7" s="1"/>
  <c r="N146" i="7"/>
  <c r="Q146" i="7" s="1"/>
  <c r="G146" i="7"/>
  <c r="G145" i="7"/>
  <c r="N145" i="7" s="1"/>
  <c r="G144" i="7"/>
  <c r="N144" i="7" s="1"/>
  <c r="G143" i="7"/>
  <c r="N143" i="7" s="1"/>
  <c r="Q143" i="7" s="1"/>
  <c r="G142" i="7"/>
  <c r="N142" i="7" s="1"/>
  <c r="N141" i="7"/>
  <c r="Q141" i="7" s="1"/>
  <c r="G141" i="7"/>
  <c r="N140" i="7"/>
  <c r="G140" i="7"/>
  <c r="G139" i="7"/>
  <c r="N139" i="7" s="1"/>
  <c r="Q139" i="7" s="1"/>
  <c r="N138" i="7"/>
  <c r="G138" i="7"/>
  <c r="N137" i="7"/>
  <c r="G137" i="7"/>
  <c r="G136" i="7"/>
  <c r="N136" i="7" s="1"/>
  <c r="G135" i="7"/>
  <c r="N135" i="7" s="1"/>
  <c r="G134" i="7"/>
  <c r="N134" i="7" s="1"/>
  <c r="Q134" i="7" s="1"/>
  <c r="N133" i="7"/>
  <c r="G133" i="7"/>
  <c r="N132" i="7"/>
  <c r="G132" i="7"/>
  <c r="N131" i="7"/>
  <c r="G131" i="7"/>
  <c r="G130" i="7"/>
  <c r="N130" i="7" s="1"/>
  <c r="G129" i="7"/>
  <c r="N129" i="7" s="1"/>
  <c r="Q129" i="7" s="1"/>
  <c r="N128" i="7"/>
  <c r="G128" i="7"/>
  <c r="N127" i="7"/>
  <c r="Q127" i="7" s="1"/>
  <c r="G127" i="7"/>
  <c r="G126" i="7"/>
  <c r="N126" i="7" s="1"/>
  <c r="N125" i="7"/>
  <c r="Q125" i="7" s="1"/>
  <c r="G125" i="7"/>
  <c r="G124" i="7"/>
  <c r="N124" i="7" s="1"/>
  <c r="G123" i="7"/>
  <c r="N123" i="7" s="1"/>
  <c r="G122" i="7"/>
  <c r="N122" i="7" s="1"/>
  <c r="Q122" i="7" s="1"/>
  <c r="G121" i="7"/>
  <c r="N121" i="7" s="1"/>
  <c r="Q121" i="7" s="1"/>
  <c r="N120" i="7"/>
  <c r="Q120" i="7" s="1"/>
  <c r="G120" i="7"/>
  <c r="N119" i="7"/>
  <c r="Q119" i="7" s="1"/>
  <c r="G119" i="7"/>
  <c r="G118" i="7"/>
  <c r="N118" i="7" s="1"/>
  <c r="G117" i="7"/>
  <c r="N117" i="7" s="1"/>
  <c r="N116" i="7"/>
  <c r="G116" i="7"/>
  <c r="N115" i="7"/>
  <c r="G115" i="7"/>
  <c r="G114" i="7"/>
  <c r="N114" i="7" s="1"/>
  <c r="G113" i="7"/>
  <c r="N113" i="7" s="1"/>
  <c r="Q113" i="7" s="1"/>
  <c r="N112" i="7"/>
  <c r="G112" i="7"/>
  <c r="N111" i="7"/>
  <c r="Q111" i="7" s="1"/>
  <c r="G111" i="7"/>
  <c r="G110" i="7"/>
  <c r="N110" i="7" s="1"/>
  <c r="N109" i="7"/>
  <c r="Q109" i="7" s="1"/>
  <c r="G109" i="7"/>
  <c r="G108" i="7"/>
  <c r="N108" i="7" s="1"/>
  <c r="G107" i="7"/>
  <c r="N107" i="7" s="1"/>
  <c r="G106" i="7"/>
  <c r="N106" i="7" s="1"/>
  <c r="Q106" i="7" s="1"/>
  <c r="G105" i="7"/>
  <c r="N105" i="7" s="1"/>
  <c r="Q105" i="7" s="1"/>
  <c r="N104" i="7"/>
  <c r="Q104" i="7" s="1"/>
  <c r="G104" i="7"/>
  <c r="N103" i="7"/>
  <c r="Q103" i="7" s="1"/>
  <c r="G103" i="7"/>
  <c r="G102" i="7"/>
  <c r="N102" i="7" s="1"/>
  <c r="G101" i="7"/>
  <c r="N101" i="7" s="1"/>
  <c r="N100" i="7"/>
  <c r="G100" i="7"/>
  <c r="N99" i="7"/>
  <c r="G99" i="7"/>
  <c r="G98" i="7"/>
  <c r="N98" i="7" s="1"/>
  <c r="G97" i="7"/>
  <c r="N97" i="7" s="1"/>
  <c r="Q97" i="7" s="1"/>
  <c r="N96" i="7"/>
  <c r="G96" i="7"/>
  <c r="N95" i="7"/>
  <c r="Q95" i="7" s="1"/>
  <c r="G95" i="7"/>
  <c r="G94" i="7"/>
  <c r="N94" i="7" s="1"/>
  <c r="N93" i="7"/>
  <c r="Q93" i="7" s="1"/>
  <c r="G93" i="7"/>
  <c r="G92" i="7"/>
  <c r="N92" i="7" s="1"/>
  <c r="G91" i="7"/>
  <c r="N91" i="7" s="1"/>
  <c r="G90" i="7"/>
  <c r="N90" i="7" s="1"/>
  <c r="Q90" i="7" s="1"/>
  <c r="G89" i="7"/>
  <c r="N89" i="7" s="1"/>
  <c r="Q89" i="7" s="1"/>
  <c r="N88" i="7"/>
  <c r="Q88" i="7" s="1"/>
  <c r="G88" i="7"/>
  <c r="N87" i="7"/>
  <c r="Q87" i="7" s="1"/>
  <c r="G87" i="7"/>
  <c r="G86" i="7"/>
  <c r="N86" i="7" s="1"/>
  <c r="N85" i="7"/>
  <c r="Q85" i="7" s="1"/>
  <c r="G85" i="7"/>
  <c r="G84" i="7"/>
  <c r="N84" i="7" s="1"/>
  <c r="N83" i="7"/>
  <c r="G83" i="7"/>
  <c r="G82" i="7"/>
  <c r="N82" i="7" s="1"/>
  <c r="G81" i="7"/>
  <c r="N81" i="7" s="1"/>
  <c r="Q81" i="7" s="1"/>
  <c r="G80" i="7"/>
  <c r="N80" i="7" s="1"/>
  <c r="N79" i="7"/>
  <c r="Q79" i="7" s="1"/>
  <c r="G79" i="7"/>
  <c r="N78" i="7"/>
  <c r="Q78" i="7" s="1"/>
  <c r="G78" i="7"/>
  <c r="G77" i="7"/>
  <c r="N77" i="7" s="1"/>
  <c r="G76" i="7"/>
  <c r="N76" i="7" s="1"/>
  <c r="G75" i="7"/>
  <c r="N75" i="7" s="1"/>
  <c r="N74" i="7"/>
  <c r="G74" i="7"/>
  <c r="G73" i="7"/>
  <c r="N73" i="7" s="1"/>
  <c r="G72" i="7"/>
  <c r="N72" i="7" s="1"/>
  <c r="N71" i="7"/>
  <c r="G71" i="7"/>
  <c r="G70" i="7"/>
  <c r="N70" i="7" s="1"/>
  <c r="N69" i="7"/>
  <c r="G69" i="7"/>
  <c r="N68" i="7"/>
  <c r="G68" i="7"/>
  <c r="G67" i="7"/>
  <c r="N67" i="7" s="1"/>
  <c r="G66" i="7"/>
  <c r="N66" i="7" s="1"/>
  <c r="G65" i="7"/>
  <c r="N65" i="7" s="1"/>
  <c r="Q65" i="7" s="1"/>
  <c r="N64" i="7"/>
  <c r="Q64" i="7" s="1"/>
  <c r="G64" i="7"/>
  <c r="N63" i="7"/>
  <c r="G63" i="7"/>
  <c r="N62" i="7"/>
  <c r="Q62" i="7" s="1"/>
  <c r="G62" i="7"/>
  <c r="G61" i="7"/>
  <c r="N61" i="7" s="1"/>
  <c r="N60" i="7"/>
  <c r="G60" i="7"/>
  <c r="G59" i="7"/>
  <c r="N59" i="7" s="1"/>
  <c r="G58" i="7"/>
  <c r="N58" i="7" s="1"/>
  <c r="N57" i="7"/>
  <c r="G57" i="7"/>
  <c r="N56" i="7"/>
  <c r="Q56" i="7" s="1"/>
  <c r="G56" i="7"/>
  <c r="G55" i="7"/>
  <c r="N55" i="7" s="1"/>
  <c r="N54" i="7"/>
  <c r="Q54" i="7" s="1"/>
  <c r="G54" i="7"/>
  <c r="N53" i="7"/>
  <c r="Q53" i="7" s="1"/>
  <c r="G53" i="7"/>
  <c r="G52" i="7"/>
  <c r="N52" i="7" s="1"/>
  <c r="G51" i="7"/>
  <c r="N51" i="7" s="1"/>
  <c r="Q51" i="7" s="1"/>
  <c r="G50" i="7"/>
  <c r="N50" i="7" s="1"/>
  <c r="N49" i="7"/>
  <c r="G49" i="7"/>
  <c r="N48" i="7"/>
  <c r="Q48" i="7" s="1"/>
  <c r="G48" i="7"/>
  <c r="N47" i="7"/>
  <c r="Q47" i="7" s="1"/>
  <c r="G47" i="7"/>
  <c r="N46" i="7"/>
  <c r="Q46" i="7" s="1"/>
  <c r="G46" i="7"/>
  <c r="N45" i="7"/>
  <c r="Q45" i="7" s="1"/>
  <c r="G45" i="7"/>
  <c r="G44" i="7"/>
  <c r="N44" i="7" s="1"/>
  <c r="G43" i="7"/>
  <c r="N43" i="7" s="1"/>
  <c r="Q43" i="7" s="1"/>
  <c r="G42" i="7"/>
  <c r="N42" i="7" s="1"/>
  <c r="N41" i="7"/>
  <c r="Q41" i="7" s="1"/>
  <c r="G41" i="7"/>
  <c r="N40" i="7"/>
  <c r="Q40" i="7" s="1"/>
  <c r="G40" i="7"/>
  <c r="G39" i="7"/>
  <c r="N39" i="7" s="1"/>
  <c r="N38" i="7"/>
  <c r="Q38" i="7" s="1"/>
  <c r="G38" i="7"/>
  <c r="G37" i="7"/>
  <c r="N37" i="7" s="1"/>
  <c r="G36" i="7"/>
  <c r="N36" i="7" s="1"/>
  <c r="G35" i="7"/>
  <c r="N35" i="7" s="1"/>
  <c r="Q35" i="7" s="1"/>
  <c r="G34" i="7"/>
  <c r="N34" i="7" s="1"/>
  <c r="N33" i="7"/>
  <c r="Q33" i="7" s="1"/>
  <c r="G33" i="7"/>
  <c r="N32" i="7"/>
  <c r="Q32" i="7" s="1"/>
  <c r="G32" i="7"/>
  <c r="G31" i="7"/>
  <c r="N31" i="7" s="1"/>
  <c r="N30" i="7"/>
  <c r="G30" i="7"/>
  <c r="N29" i="7"/>
  <c r="Q29" i="7" s="1"/>
  <c r="G29" i="7"/>
  <c r="G28" i="7"/>
  <c r="N28" i="7" s="1"/>
  <c r="G27" i="7"/>
  <c r="N27" i="7" s="1"/>
  <c r="Q27" i="7" s="1"/>
  <c r="G26" i="7"/>
  <c r="N26" i="7" s="1"/>
  <c r="N25" i="7"/>
  <c r="Q25" i="7" s="1"/>
  <c r="G25" i="7"/>
  <c r="N24" i="7"/>
  <c r="Q24" i="7" s="1"/>
  <c r="G24" i="7"/>
  <c r="G23" i="7"/>
  <c r="N23" i="7" s="1"/>
  <c r="N22" i="7"/>
  <c r="Q22" i="7" s="1"/>
  <c r="G22" i="7"/>
  <c r="G21" i="7"/>
  <c r="N21" i="7" s="1"/>
  <c r="G20" i="7"/>
  <c r="N20" i="7" s="1"/>
  <c r="N19" i="7"/>
  <c r="G19" i="7"/>
  <c r="N18" i="7"/>
  <c r="G18" i="7"/>
  <c r="G17" i="7"/>
  <c r="N17" i="7" s="1"/>
  <c r="G16" i="7"/>
  <c r="N16" i="7" s="1"/>
  <c r="Q16" i="7" s="1"/>
  <c r="G15" i="7"/>
  <c r="N15" i="7" s="1"/>
  <c r="Q15" i="7" s="1"/>
  <c r="G14" i="7"/>
  <c r="N14" i="7" s="1"/>
  <c r="Q14" i="7" s="1"/>
  <c r="G13" i="7"/>
  <c r="N13" i="7" s="1"/>
  <c r="N12" i="7"/>
  <c r="G12" i="7"/>
  <c r="N11" i="7"/>
  <c r="Q11" i="7" s="1"/>
  <c r="G11" i="7"/>
  <c r="N10" i="7"/>
  <c r="Q10" i="7" s="1"/>
  <c r="G10" i="7"/>
  <c r="G9" i="7"/>
  <c r="N9" i="7" s="1"/>
  <c r="N8" i="7"/>
  <c r="G8" i="7"/>
  <c r="N7" i="7"/>
  <c r="Q7" i="7" s="1"/>
  <c r="G7" i="7"/>
  <c r="G6" i="7"/>
  <c r="N6" i="7" s="1"/>
  <c r="G5" i="7"/>
  <c r="N5" i="7" s="1"/>
  <c r="Q5" i="7" s="1"/>
  <c r="G4" i="7"/>
  <c r="N4" i="7" s="1"/>
  <c r="G3" i="7"/>
  <c r="F244" i="3"/>
  <c r="E244" i="3"/>
  <c r="D244" i="3"/>
  <c r="C244" i="3"/>
  <c r="B244" i="3"/>
  <c r="F243" i="3"/>
  <c r="E243" i="3"/>
  <c r="D243" i="3"/>
  <c r="C243" i="3"/>
  <c r="B243" i="3"/>
  <c r="G241" i="3"/>
  <c r="N241" i="3" s="1"/>
  <c r="G240" i="3"/>
  <c r="N240" i="3" s="1"/>
  <c r="Q240" i="3" s="1"/>
  <c r="G239" i="3"/>
  <c r="N239" i="3" s="1"/>
  <c r="N238" i="3"/>
  <c r="Q238" i="3" s="1"/>
  <c r="G238" i="3"/>
  <c r="G237" i="3"/>
  <c r="N237" i="3" s="1"/>
  <c r="G236" i="3"/>
  <c r="N236" i="3" s="1"/>
  <c r="Q236" i="3" s="1"/>
  <c r="N235" i="3"/>
  <c r="G235" i="3"/>
  <c r="G234" i="3"/>
  <c r="N234" i="3" s="1"/>
  <c r="Q234" i="3" s="1"/>
  <c r="G233" i="3"/>
  <c r="N233" i="3" s="1"/>
  <c r="N232" i="3"/>
  <c r="Q232" i="3" s="1"/>
  <c r="G232" i="3"/>
  <c r="N231" i="3"/>
  <c r="G231" i="3"/>
  <c r="N230" i="3"/>
  <c r="Q230" i="3" s="1"/>
  <c r="G230" i="3"/>
  <c r="G229" i="3"/>
  <c r="N229" i="3" s="1"/>
  <c r="N228" i="3"/>
  <c r="Q228" i="3" s="1"/>
  <c r="G228" i="3"/>
  <c r="N227" i="3"/>
  <c r="G227" i="3"/>
  <c r="G226" i="3"/>
  <c r="N226" i="3" s="1"/>
  <c r="Q226" i="3" s="1"/>
  <c r="G225" i="3"/>
  <c r="N225" i="3" s="1"/>
  <c r="N224" i="3"/>
  <c r="Q224" i="3" s="1"/>
  <c r="G224" i="3"/>
  <c r="G223" i="3"/>
  <c r="N223" i="3" s="1"/>
  <c r="G222" i="3"/>
  <c r="N222" i="3" s="1"/>
  <c r="Q222" i="3" s="1"/>
  <c r="G221" i="3"/>
  <c r="N221" i="3" s="1"/>
  <c r="N220" i="3"/>
  <c r="Q220" i="3" s="1"/>
  <c r="G220" i="3"/>
  <c r="N219" i="3"/>
  <c r="G219" i="3"/>
  <c r="N218" i="3"/>
  <c r="Q218" i="3" s="1"/>
  <c r="G218" i="3"/>
  <c r="G217" i="3"/>
  <c r="N217" i="3" s="1"/>
  <c r="G216" i="3"/>
  <c r="N216" i="3" s="1"/>
  <c r="Q216" i="3" s="1"/>
  <c r="G215" i="3"/>
  <c r="N215" i="3" s="1"/>
  <c r="N214" i="3"/>
  <c r="Q214" i="3" s="1"/>
  <c r="G214" i="3"/>
  <c r="G213" i="3"/>
  <c r="N213" i="3" s="1"/>
  <c r="N212" i="3"/>
  <c r="Q212" i="3" s="1"/>
  <c r="G212" i="3"/>
  <c r="G211" i="3"/>
  <c r="N211" i="3" s="1"/>
  <c r="N210" i="3"/>
  <c r="Q210" i="3" s="1"/>
  <c r="G210" i="3"/>
  <c r="G209" i="3"/>
  <c r="N209" i="3" s="1"/>
  <c r="G208" i="3"/>
  <c r="N208" i="3" s="1"/>
  <c r="Q208" i="3" s="1"/>
  <c r="G207" i="3"/>
  <c r="N207" i="3" s="1"/>
  <c r="N206" i="3"/>
  <c r="Q206" i="3" s="1"/>
  <c r="G206" i="3"/>
  <c r="G205" i="3"/>
  <c r="N205" i="3" s="1"/>
  <c r="G204" i="3"/>
  <c r="N204" i="3" s="1"/>
  <c r="Q204" i="3" s="1"/>
  <c r="N203" i="3"/>
  <c r="G203" i="3"/>
  <c r="G202" i="3"/>
  <c r="N202" i="3" s="1"/>
  <c r="Q202" i="3" s="1"/>
  <c r="G201" i="3"/>
  <c r="N201" i="3" s="1"/>
  <c r="G200" i="3"/>
  <c r="N200" i="3" s="1"/>
  <c r="Q200" i="3" s="1"/>
  <c r="N199" i="3"/>
  <c r="G199" i="3"/>
  <c r="N198" i="3"/>
  <c r="Q198" i="3" s="1"/>
  <c r="G198" i="3"/>
  <c r="G197" i="3"/>
  <c r="N197" i="3" s="1"/>
  <c r="N196" i="3"/>
  <c r="Q196" i="3" s="1"/>
  <c r="G196" i="3"/>
  <c r="N195" i="3"/>
  <c r="G195" i="3"/>
  <c r="G194" i="3"/>
  <c r="N194" i="3" s="1"/>
  <c r="Q194" i="3" s="1"/>
  <c r="G193" i="3"/>
  <c r="N193" i="3" s="1"/>
  <c r="N192" i="3"/>
  <c r="Q192" i="3" s="1"/>
  <c r="G192" i="3"/>
  <c r="G191" i="3"/>
  <c r="N191" i="3" s="1"/>
  <c r="G190" i="3"/>
  <c r="N190" i="3" s="1"/>
  <c r="Q190" i="3" s="1"/>
  <c r="G189" i="3"/>
  <c r="N189" i="3" s="1"/>
  <c r="N188" i="3"/>
  <c r="Q188" i="3" s="1"/>
  <c r="G188" i="3"/>
  <c r="N187" i="3"/>
  <c r="G187" i="3"/>
  <c r="N186" i="3"/>
  <c r="Q186" i="3" s="1"/>
  <c r="G186" i="3"/>
  <c r="G185" i="3"/>
  <c r="N185" i="3" s="1"/>
  <c r="G184" i="3"/>
  <c r="N184" i="3" s="1"/>
  <c r="Q184" i="3" s="1"/>
  <c r="G183" i="3"/>
  <c r="N183" i="3" s="1"/>
  <c r="N182" i="3"/>
  <c r="Q182" i="3" s="1"/>
  <c r="G182" i="3"/>
  <c r="G181" i="3"/>
  <c r="N181" i="3" s="1"/>
  <c r="N180" i="3"/>
  <c r="Q180" i="3" s="1"/>
  <c r="G180" i="3"/>
  <c r="G179" i="3"/>
  <c r="N179" i="3" s="1"/>
  <c r="N178" i="3"/>
  <c r="Q178" i="3" s="1"/>
  <c r="G178" i="3"/>
  <c r="G177" i="3"/>
  <c r="N177" i="3" s="1"/>
  <c r="G176" i="3"/>
  <c r="N176" i="3" s="1"/>
  <c r="Q176" i="3" s="1"/>
  <c r="N175" i="3"/>
  <c r="G175" i="3"/>
  <c r="G174" i="3"/>
  <c r="N174" i="3" s="1"/>
  <c r="Q174" i="3" s="1"/>
  <c r="G173" i="3"/>
  <c r="N173" i="3" s="1"/>
  <c r="N172" i="3"/>
  <c r="Q172" i="3" s="1"/>
  <c r="G172" i="3"/>
  <c r="N171" i="3"/>
  <c r="G171" i="3"/>
  <c r="N170" i="3"/>
  <c r="Q170" i="3" s="1"/>
  <c r="G170" i="3"/>
  <c r="G169" i="3"/>
  <c r="N169" i="3" s="1"/>
  <c r="N168" i="3"/>
  <c r="Q168" i="3" s="1"/>
  <c r="G168" i="3"/>
  <c r="G167" i="3"/>
  <c r="N167" i="3" s="1"/>
  <c r="G166" i="3"/>
  <c r="N166" i="3" s="1"/>
  <c r="Q166" i="3" s="1"/>
  <c r="G165" i="3"/>
  <c r="N165" i="3" s="1"/>
  <c r="N164" i="3"/>
  <c r="Q164" i="3" s="1"/>
  <c r="G164" i="3"/>
  <c r="N163" i="3"/>
  <c r="G163" i="3"/>
  <c r="N162" i="3"/>
  <c r="Q162" i="3" s="1"/>
  <c r="G162" i="3"/>
  <c r="G161" i="3"/>
  <c r="N161" i="3" s="1"/>
  <c r="N160" i="3"/>
  <c r="G160" i="3"/>
  <c r="G159" i="3"/>
  <c r="N159" i="3" s="1"/>
  <c r="Q159" i="3" s="1"/>
  <c r="G158" i="3"/>
  <c r="N158" i="3" s="1"/>
  <c r="Q158" i="3" s="1"/>
  <c r="N157" i="3"/>
  <c r="Q157" i="3" s="1"/>
  <c r="G157" i="3"/>
  <c r="N156" i="3"/>
  <c r="G156" i="3"/>
  <c r="N155" i="3"/>
  <c r="G155" i="3"/>
  <c r="N154" i="3"/>
  <c r="G154" i="3"/>
  <c r="N153" i="3"/>
  <c r="G153" i="3"/>
  <c r="N152" i="3"/>
  <c r="G152" i="3"/>
  <c r="G151" i="3"/>
  <c r="N151" i="3" s="1"/>
  <c r="Q151" i="3" s="1"/>
  <c r="N150" i="3"/>
  <c r="Q150" i="3" s="1"/>
  <c r="G150" i="3"/>
  <c r="G149" i="3"/>
  <c r="N149" i="3" s="1"/>
  <c r="G148" i="3"/>
  <c r="N148" i="3" s="1"/>
  <c r="Q148" i="3" s="1"/>
  <c r="N147" i="3"/>
  <c r="G147" i="3"/>
  <c r="G146" i="3"/>
  <c r="N146" i="3" s="1"/>
  <c r="Q146" i="3" s="1"/>
  <c r="N145" i="3"/>
  <c r="G145" i="3"/>
  <c r="N144" i="3"/>
  <c r="G144" i="3"/>
  <c r="N143" i="3"/>
  <c r="G143" i="3"/>
  <c r="G142" i="3"/>
  <c r="N142" i="3" s="1"/>
  <c r="Q142" i="3" s="1"/>
  <c r="N141" i="3"/>
  <c r="Q141" i="3" s="1"/>
  <c r="G141" i="3"/>
  <c r="N140" i="3"/>
  <c r="G140" i="3"/>
  <c r="G139" i="3"/>
  <c r="N139" i="3" s="1"/>
  <c r="Q139" i="3" s="1"/>
  <c r="G138" i="3"/>
  <c r="N138" i="3" s="1"/>
  <c r="G137" i="3"/>
  <c r="N137" i="3" s="1"/>
  <c r="N136" i="3"/>
  <c r="G136" i="3"/>
  <c r="N135" i="3"/>
  <c r="Q135" i="3" s="1"/>
  <c r="G135" i="3"/>
  <c r="N134" i="3"/>
  <c r="Q134" i="3" s="1"/>
  <c r="G134" i="3"/>
  <c r="N133" i="3"/>
  <c r="G133" i="3"/>
  <c r="N132" i="3"/>
  <c r="Q132" i="3" s="1"/>
  <c r="G132" i="3"/>
  <c r="G131" i="3"/>
  <c r="N131" i="3" s="1"/>
  <c r="Q131" i="3" s="1"/>
  <c r="N130" i="3"/>
  <c r="Q130" i="3" s="1"/>
  <c r="G130" i="3"/>
  <c r="G129" i="3"/>
  <c r="N129" i="3" s="1"/>
  <c r="N128" i="3"/>
  <c r="G128" i="3"/>
  <c r="G127" i="3"/>
  <c r="N127" i="3" s="1"/>
  <c r="Q127" i="3" s="1"/>
  <c r="G126" i="3"/>
  <c r="N126" i="3" s="1"/>
  <c r="Q126" i="3" s="1"/>
  <c r="G125" i="3"/>
  <c r="N125" i="3" s="1"/>
  <c r="Q125" i="3" s="1"/>
  <c r="N124" i="3"/>
  <c r="G124" i="3"/>
  <c r="G123" i="3"/>
  <c r="N123" i="3" s="1"/>
  <c r="Q123" i="3" s="1"/>
  <c r="N122" i="3"/>
  <c r="G122" i="3"/>
  <c r="N121" i="3"/>
  <c r="G121" i="3"/>
  <c r="N120" i="3"/>
  <c r="G120" i="3"/>
  <c r="G119" i="3"/>
  <c r="N119" i="3" s="1"/>
  <c r="Q119" i="3" s="1"/>
  <c r="N118" i="3"/>
  <c r="Q118" i="3" s="1"/>
  <c r="G118" i="3"/>
  <c r="N117" i="3"/>
  <c r="G117" i="3"/>
  <c r="G116" i="3"/>
  <c r="N116" i="3" s="1"/>
  <c r="Q116" i="3" s="1"/>
  <c r="G115" i="3"/>
  <c r="N115" i="3" s="1"/>
  <c r="Q115" i="3" s="1"/>
  <c r="N114" i="3"/>
  <c r="Q114" i="3" s="1"/>
  <c r="G114" i="3"/>
  <c r="G113" i="3"/>
  <c r="N113" i="3" s="1"/>
  <c r="G112" i="3"/>
  <c r="N112" i="3" s="1"/>
  <c r="N111" i="3"/>
  <c r="Q111" i="3" s="1"/>
  <c r="G111" i="3"/>
  <c r="N110" i="3"/>
  <c r="Q110" i="3" s="1"/>
  <c r="G110" i="3"/>
  <c r="N109" i="3"/>
  <c r="Q109" i="3" s="1"/>
  <c r="G109" i="3"/>
  <c r="G108" i="3"/>
  <c r="N108" i="3" s="1"/>
  <c r="N107" i="3"/>
  <c r="Q107" i="3" s="1"/>
  <c r="G107" i="3"/>
  <c r="G106" i="3"/>
  <c r="N106" i="3" s="1"/>
  <c r="G105" i="3"/>
  <c r="N105" i="3" s="1"/>
  <c r="G104" i="3"/>
  <c r="N104" i="3" s="1"/>
  <c r="G103" i="3"/>
  <c r="N103" i="3" s="1"/>
  <c r="Q103" i="3" s="1"/>
  <c r="G102" i="3"/>
  <c r="N102" i="3" s="1"/>
  <c r="Q102" i="3" s="1"/>
  <c r="G101" i="3"/>
  <c r="N101" i="3" s="1"/>
  <c r="G100" i="3"/>
  <c r="N100" i="3" s="1"/>
  <c r="Q100" i="3" s="1"/>
  <c r="G99" i="3"/>
  <c r="N99" i="3" s="1"/>
  <c r="Q99" i="3" s="1"/>
  <c r="G98" i="3"/>
  <c r="N98" i="3" s="1"/>
  <c r="Q98" i="3" s="1"/>
  <c r="G97" i="3"/>
  <c r="N97" i="3" s="1"/>
  <c r="Q97" i="3" s="1"/>
  <c r="N96" i="3"/>
  <c r="Q96" i="3" s="1"/>
  <c r="G96" i="3"/>
  <c r="G95" i="3"/>
  <c r="N95" i="3" s="1"/>
  <c r="G94" i="3"/>
  <c r="N94" i="3" s="1"/>
  <c r="G93" i="3"/>
  <c r="N93" i="3" s="1"/>
  <c r="G92" i="3"/>
  <c r="N92" i="3" s="1"/>
  <c r="Q92" i="3" s="1"/>
  <c r="G91" i="3"/>
  <c r="N91" i="3" s="1"/>
  <c r="G90" i="3"/>
  <c r="N90" i="3" s="1"/>
  <c r="Q90" i="3" s="1"/>
  <c r="N89" i="3"/>
  <c r="Q89" i="3" s="1"/>
  <c r="G89" i="3"/>
  <c r="N88" i="3"/>
  <c r="Q88" i="3" s="1"/>
  <c r="G88" i="3"/>
  <c r="G87" i="3"/>
  <c r="N87" i="3" s="1"/>
  <c r="G86" i="3"/>
  <c r="N86" i="3" s="1"/>
  <c r="G85" i="3"/>
  <c r="N85" i="3" s="1"/>
  <c r="Q85" i="3" s="1"/>
  <c r="N84" i="3"/>
  <c r="Q84" i="3" s="1"/>
  <c r="G84" i="3"/>
  <c r="G83" i="3"/>
  <c r="N83" i="3" s="1"/>
  <c r="G82" i="3"/>
  <c r="N82" i="3" s="1"/>
  <c r="N81" i="3"/>
  <c r="Q81" i="3" s="1"/>
  <c r="G81" i="3"/>
  <c r="N80" i="3"/>
  <c r="Q80" i="3" s="1"/>
  <c r="G80" i="3"/>
  <c r="G79" i="3"/>
  <c r="N79" i="3" s="1"/>
  <c r="G78" i="3"/>
  <c r="N78" i="3" s="1"/>
  <c r="G77" i="3"/>
  <c r="N77" i="3" s="1"/>
  <c r="N76" i="3"/>
  <c r="Q76" i="3" s="1"/>
  <c r="G76" i="3"/>
  <c r="G75" i="3"/>
  <c r="N75" i="3" s="1"/>
  <c r="Q75" i="3" s="1"/>
  <c r="G74" i="3"/>
  <c r="N74" i="3" s="1"/>
  <c r="N73" i="3"/>
  <c r="Q73" i="3" s="1"/>
  <c r="G73" i="3"/>
  <c r="G72" i="3"/>
  <c r="N72" i="3" s="1"/>
  <c r="G71" i="3"/>
  <c r="N71" i="3" s="1"/>
  <c r="Q71" i="3" s="1"/>
  <c r="G70" i="3"/>
  <c r="N70" i="3" s="1"/>
  <c r="N69" i="3"/>
  <c r="Q69" i="3" s="1"/>
  <c r="G69" i="3"/>
  <c r="G68" i="3"/>
  <c r="N68" i="3" s="1"/>
  <c r="G67" i="3"/>
  <c r="N67" i="3" s="1"/>
  <c r="G66" i="3"/>
  <c r="N66" i="3" s="1"/>
  <c r="N65" i="3"/>
  <c r="Q65" i="3" s="1"/>
  <c r="G65" i="3"/>
  <c r="G64" i="3"/>
  <c r="N64" i="3" s="1"/>
  <c r="G63" i="3"/>
  <c r="N63" i="3" s="1"/>
  <c r="G62" i="3"/>
  <c r="N62" i="3" s="1"/>
  <c r="N61" i="3"/>
  <c r="Q61" i="3" s="1"/>
  <c r="G61" i="3"/>
  <c r="G60" i="3"/>
  <c r="N60" i="3" s="1"/>
  <c r="G59" i="3"/>
  <c r="N59" i="3" s="1"/>
  <c r="G58" i="3"/>
  <c r="N58" i="3" s="1"/>
  <c r="N57" i="3"/>
  <c r="Q57" i="3" s="1"/>
  <c r="G57" i="3"/>
  <c r="G56" i="3"/>
  <c r="N56" i="3" s="1"/>
  <c r="G55" i="3"/>
  <c r="N55" i="3" s="1"/>
  <c r="G54" i="3"/>
  <c r="N54" i="3" s="1"/>
  <c r="N53" i="3"/>
  <c r="G53" i="3"/>
  <c r="G52" i="3"/>
  <c r="N52" i="3" s="1"/>
  <c r="N51" i="3"/>
  <c r="Q51" i="3" s="1"/>
  <c r="G51" i="3"/>
  <c r="N50" i="3"/>
  <c r="G50" i="3"/>
  <c r="N49" i="3"/>
  <c r="Q49" i="3" s="1"/>
  <c r="G49" i="3"/>
  <c r="G48" i="3"/>
  <c r="N48" i="3" s="1"/>
  <c r="N47" i="3"/>
  <c r="G47" i="3"/>
  <c r="N46" i="3"/>
  <c r="Q46" i="3" s="1"/>
  <c r="G46" i="3"/>
  <c r="G45" i="3"/>
  <c r="N45" i="3" s="1"/>
  <c r="Q45" i="3" s="1"/>
  <c r="N44" i="3"/>
  <c r="Q44" i="3" s="1"/>
  <c r="G44" i="3"/>
  <c r="N43" i="3"/>
  <c r="G43" i="3"/>
  <c r="G42" i="3"/>
  <c r="N42" i="3" s="1"/>
  <c r="Q42" i="3" s="1"/>
  <c r="G41" i="3"/>
  <c r="N41" i="3" s="1"/>
  <c r="Q41" i="3" s="1"/>
  <c r="G40" i="3"/>
  <c r="N40" i="3" s="1"/>
  <c r="G39" i="3"/>
  <c r="N39" i="3" s="1"/>
  <c r="G38" i="3"/>
  <c r="N38" i="3" s="1"/>
  <c r="N37" i="3"/>
  <c r="Q37" i="3" s="1"/>
  <c r="G37" i="3"/>
  <c r="G36" i="3"/>
  <c r="N36" i="3" s="1"/>
  <c r="G35" i="3"/>
  <c r="N35" i="3" s="1"/>
  <c r="N34" i="3"/>
  <c r="G34" i="3"/>
  <c r="N33" i="3"/>
  <c r="Q33" i="3" s="1"/>
  <c r="G33" i="3"/>
  <c r="G32" i="3"/>
  <c r="N32" i="3" s="1"/>
  <c r="G31" i="3"/>
  <c r="N31" i="3" s="1"/>
  <c r="N30" i="3"/>
  <c r="Q30" i="3" s="1"/>
  <c r="G30" i="3"/>
  <c r="G29" i="3"/>
  <c r="N29" i="3" s="1"/>
  <c r="Q29" i="3" s="1"/>
  <c r="G28" i="3"/>
  <c r="N28" i="3" s="1"/>
  <c r="G27" i="3"/>
  <c r="N27" i="3" s="1"/>
  <c r="N26" i="3"/>
  <c r="Q26" i="3" s="1"/>
  <c r="G26" i="3"/>
  <c r="N25" i="3"/>
  <c r="Q25" i="3" s="1"/>
  <c r="G25" i="3"/>
  <c r="G24" i="3"/>
  <c r="N24" i="3" s="1"/>
  <c r="G23" i="3"/>
  <c r="N23" i="3" s="1"/>
  <c r="G22" i="3"/>
  <c r="N22" i="3" s="1"/>
  <c r="Q22" i="3" s="1"/>
  <c r="N21" i="3"/>
  <c r="Q21" i="3" s="1"/>
  <c r="G21" i="3"/>
  <c r="G20" i="3"/>
  <c r="N20" i="3" s="1"/>
  <c r="G19" i="3"/>
  <c r="N19" i="3" s="1"/>
  <c r="Q19" i="3" s="1"/>
  <c r="G18" i="3"/>
  <c r="N18" i="3" s="1"/>
  <c r="N17" i="3"/>
  <c r="G17" i="3"/>
  <c r="G16" i="3"/>
  <c r="N16" i="3" s="1"/>
  <c r="N15" i="3"/>
  <c r="Q15" i="3" s="1"/>
  <c r="G15" i="3"/>
  <c r="G14" i="3"/>
  <c r="N14" i="3" s="1"/>
  <c r="G13" i="3"/>
  <c r="N13" i="3" s="1"/>
  <c r="Q13" i="3" s="1"/>
  <c r="G12" i="3"/>
  <c r="N12" i="3" s="1"/>
  <c r="N11" i="3"/>
  <c r="Q11" i="3" s="1"/>
  <c r="G11" i="3"/>
  <c r="H10" i="3"/>
  <c r="G10" i="3"/>
  <c r="N10" i="3" s="1"/>
  <c r="G9" i="3"/>
  <c r="N9" i="3" s="1"/>
  <c r="Q9" i="3" s="1"/>
  <c r="G8" i="3"/>
  <c r="N8" i="3" s="1"/>
  <c r="G7" i="3"/>
  <c r="N7" i="3" s="1"/>
  <c r="G6" i="3"/>
  <c r="N6" i="3" s="1"/>
  <c r="Q6" i="3" s="1"/>
  <c r="N5" i="3"/>
  <c r="Q5" i="3" s="1"/>
  <c r="G5" i="3"/>
  <c r="N4" i="3"/>
  <c r="Q4" i="3" s="1"/>
  <c r="G4" i="3"/>
  <c r="G3" i="3"/>
  <c r="N3" i="3" s="1"/>
  <c r="N244" i="7" l="1"/>
  <c r="N243" i="7"/>
  <c r="Q48" i="9"/>
  <c r="Q26" i="9"/>
  <c r="Q11" i="9"/>
  <c r="Q12" i="9"/>
  <c r="Q17" i="9"/>
  <c r="Q23" i="9"/>
  <c r="Q58" i="9"/>
  <c r="Q74" i="9"/>
  <c r="Q7" i="9"/>
  <c r="Q13" i="9"/>
  <c r="Q18" i="9"/>
  <c r="Q19" i="9"/>
  <c r="Q31" i="9"/>
  <c r="Q20" i="9"/>
  <c r="Q6" i="9"/>
  <c r="Q42" i="9"/>
  <c r="Q4" i="9"/>
  <c r="Q14" i="9"/>
  <c r="Q15" i="9"/>
  <c r="Q37" i="9"/>
  <c r="Q64" i="9"/>
  <c r="Q69" i="9"/>
  <c r="Q89" i="9"/>
  <c r="Q95" i="9"/>
  <c r="Q103" i="9"/>
  <c r="Q21" i="9"/>
  <c r="Q86" i="9"/>
  <c r="Q115" i="9"/>
  <c r="Q121" i="9"/>
  <c r="Q136" i="9"/>
  <c r="Q56" i="9"/>
  <c r="Q87" i="9"/>
  <c r="Q112" i="9"/>
  <c r="Q132" i="9"/>
  <c r="Q152" i="9"/>
  <c r="Q9" i="9"/>
  <c r="Q66" i="9"/>
  <c r="Q80" i="9"/>
  <c r="Q84" i="9"/>
  <c r="Q107" i="9"/>
  <c r="Q122" i="9"/>
  <c r="Q126" i="9"/>
  <c r="Q137" i="9"/>
  <c r="Q165" i="9"/>
  <c r="Q186" i="9"/>
  <c r="Q36" i="9"/>
  <c r="Q46" i="9"/>
  <c r="Q53" i="9"/>
  <c r="Q63" i="9"/>
  <c r="Q68" i="9"/>
  <c r="Q78" i="9"/>
  <c r="Q82" i="9"/>
  <c r="Q90" i="9"/>
  <c r="Q96" i="9"/>
  <c r="Q99" i="9"/>
  <c r="Q102" i="9"/>
  <c r="Q130" i="9"/>
  <c r="Q145" i="9"/>
  <c r="G243" i="9"/>
  <c r="G244" i="9"/>
  <c r="Q29" i="9"/>
  <c r="Q123" i="9"/>
  <c r="Q40" i="9"/>
  <c r="Q45" i="9"/>
  <c r="Q72" i="9"/>
  <c r="Q77" i="9"/>
  <c r="Q88" i="9"/>
  <c r="Q97" i="9"/>
  <c r="Q108" i="9"/>
  <c r="Q162" i="9"/>
  <c r="Q179" i="9"/>
  <c r="Q61" i="9"/>
  <c r="N3" i="9"/>
  <c r="Q50" i="9"/>
  <c r="Q79" i="9"/>
  <c r="Q81" i="9"/>
  <c r="Q83" i="9"/>
  <c r="Q94" i="9"/>
  <c r="Q114" i="9"/>
  <c r="Q117" i="9"/>
  <c r="Q124" i="9"/>
  <c r="Q92" i="9"/>
  <c r="Q100" i="9"/>
  <c r="Q105" i="9"/>
  <c r="Q139" i="9"/>
  <c r="Q144" i="9"/>
  <c r="Q147" i="9"/>
  <c r="Q153" i="9"/>
  <c r="Q161" i="9"/>
  <c r="Q169" i="9"/>
  <c r="Q178" i="9"/>
  <c r="Q197" i="9"/>
  <c r="Q201" i="9"/>
  <c r="Q213" i="9"/>
  <c r="Q217" i="9"/>
  <c r="Q229" i="9"/>
  <c r="Q233" i="9"/>
  <c r="Q128" i="9"/>
  <c r="Q154" i="9"/>
  <c r="Q170" i="9"/>
  <c r="Q202" i="9"/>
  <c r="Q208" i="9"/>
  <c r="Q218" i="9"/>
  <c r="Q224" i="9"/>
  <c r="Q234" i="9"/>
  <c r="Q240" i="9"/>
  <c r="Q135" i="9"/>
  <c r="Q163" i="9"/>
  <c r="Q120" i="9"/>
  <c r="Q184" i="9"/>
  <c r="Q187" i="9"/>
  <c r="Q193" i="9"/>
  <c r="Q209" i="9"/>
  <c r="Q225" i="9"/>
  <c r="Q241" i="9"/>
  <c r="Q129" i="9"/>
  <c r="Q141" i="9"/>
  <c r="Q149" i="9"/>
  <c r="Q168" i="9"/>
  <c r="Q171" i="9"/>
  <c r="Q177" i="9"/>
  <c r="Q200" i="9"/>
  <c r="Q203" i="9"/>
  <c r="Q216" i="9"/>
  <c r="Q219" i="9"/>
  <c r="Q232" i="9"/>
  <c r="Q235" i="9"/>
  <c r="Q125" i="9"/>
  <c r="Q146" i="9"/>
  <c r="Q181" i="9"/>
  <c r="Q185" i="9"/>
  <c r="Q194" i="9"/>
  <c r="Q210" i="9"/>
  <c r="Q226" i="9"/>
  <c r="Q158" i="9"/>
  <c r="Q174" i="9"/>
  <c r="Q190" i="9"/>
  <c r="Q206" i="9"/>
  <c r="Q222" i="9"/>
  <c r="Q238" i="9"/>
  <c r="Q151" i="9"/>
  <c r="Q167" i="9"/>
  <c r="Q160" i="9"/>
  <c r="Q176" i="9"/>
  <c r="Q192" i="9"/>
  <c r="Q143" i="9"/>
  <c r="Q157" i="9"/>
  <c r="Q173" i="9"/>
  <c r="Q189" i="9"/>
  <c r="Q205" i="9"/>
  <c r="Q221" i="9"/>
  <c r="Q237" i="9"/>
  <c r="Q14" i="8"/>
  <c r="N243" i="8"/>
  <c r="N244" i="8"/>
  <c r="Q3" i="8"/>
  <c r="O3" i="8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Q12" i="8"/>
  <c r="Q35" i="8"/>
  <c r="Q38" i="8"/>
  <c r="Q58" i="8"/>
  <c r="Q98" i="8"/>
  <c r="Q21" i="8"/>
  <c r="Q25" i="8"/>
  <c r="Q39" i="8"/>
  <c r="Q43" i="8"/>
  <c r="Q54" i="8"/>
  <c r="Q13" i="8"/>
  <c r="Q6" i="8"/>
  <c r="Q84" i="8"/>
  <c r="Q89" i="8"/>
  <c r="Q26" i="8"/>
  <c r="Q52" i="8"/>
  <c r="Q66" i="8"/>
  <c r="Q90" i="8"/>
  <c r="Q149" i="8"/>
  <c r="Q40" i="8"/>
  <c r="Q104" i="8"/>
  <c r="Q8" i="8"/>
  <c r="Q30" i="8"/>
  <c r="Q62" i="8"/>
  <c r="Q81" i="8"/>
  <c r="Q22" i="8"/>
  <c r="Q50" i="8"/>
  <c r="G243" i="8"/>
  <c r="G244" i="8"/>
  <c r="Q29" i="8"/>
  <c r="Q7" i="8"/>
  <c r="Q70" i="8"/>
  <c r="Q80" i="8"/>
  <c r="Q11" i="8"/>
  <c r="Q15" i="8"/>
  <c r="Q18" i="8"/>
  <c r="Q34" i="8"/>
  <c r="Q86" i="8"/>
  <c r="Q107" i="8"/>
  <c r="Q105" i="8"/>
  <c r="Q112" i="8"/>
  <c r="Q129" i="8"/>
  <c r="Q135" i="8"/>
  <c r="Q139" i="8"/>
  <c r="Q175" i="8"/>
  <c r="Q216" i="8"/>
  <c r="Q223" i="8"/>
  <c r="Q47" i="8"/>
  <c r="Q65" i="8"/>
  <c r="Q72" i="8"/>
  <c r="Q92" i="8"/>
  <c r="Q94" i="8"/>
  <c r="Q96" i="8"/>
  <c r="Q103" i="8"/>
  <c r="Q115" i="8"/>
  <c r="Q121" i="8"/>
  <c r="Q136" i="8"/>
  <c r="Q210" i="8"/>
  <c r="Q232" i="8"/>
  <c r="Q239" i="8"/>
  <c r="Q41" i="8"/>
  <c r="Q88" i="8"/>
  <c r="Q97" i="8"/>
  <c r="Q113" i="8"/>
  <c r="Q116" i="8"/>
  <c r="Q122" i="8"/>
  <c r="Q155" i="8"/>
  <c r="Q162" i="8"/>
  <c r="Q67" i="8"/>
  <c r="Q131" i="8"/>
  <c r="Q144" i="8"/>
  <c r="Q151" i="8"/>
  <c r="Q159" i="8"/>
  <c r="Q163" i="8"/>
  <c r="Q192" i="8"/>
  <c r="Q199" i="8"/>
  <c r="Q203" i="8"/>
  <c r="Q207" i="8"/>
  <c r="Q56" i="8"/>
  <c r="Q73" i="8"/>
  <c r="Q75" i="8"/>
  <c r="Q82" i="8"/>
  <c r="Q123" i="8"/>
  <c r="Q127" i="8"/>
  <c r="Q141" i="8"/>
  <c r="Q173" i="8"/>
  <c r="Q177" i="8"/>
  <c r="Q185" i="8"/>
  <c r="Q200" i="8"/>
  <c r="Q226" i="8"/>
  <c r="Q33" i="8"/>
  <c r="Q130" i="8"/>
  <c r="Q213" i="8"/>
  <c r="Q19" i="8"/>
  <c r="Q24" i="8"/>
  <c r="Q46" i="8"/>
  <c r="Q51" i="8"/>
  <c r="Q59" i="8"/>
  <c r="Q64" i="8"/>
  <c r="Q71" i="8"/>
  <c r="Q79" i="8"/>
  <c r="Q102" i="8"/>
  <c r="Q117" i="8"/>
  <c r="Q120" i="8"/>
  <c r="Q153" i="8"/>
  <c r="Q160" i="8"/>
  <c r="Q167" i="8"/>
  <c r="Q181" i="8"/>
  <c r="Q194" i="8"/>
  <c r="Q230" i="8"/>
  <c r="Q60" i="8"/>
  <c r="Q74" i="8"/>
  <c r="Q224" i="8"/>
  <c r="Q16" i="8"/>
  <c r="Q27" i="8"/>
  <c r="Q32" i="8"/>
  <c r="Q61" i="8"/>
  <c r="Q91" i="8"/>
  <c r="Q100" i="8"/>
  <c r="Q114" i="8"/>
  <c r="Q145" i="8"/>
  <c r="Q164" i="8"/>
  <c r="Q168" i="8"/>
  <c r="Q171" i="8"/>
  <c r="Q186" i="8"/>
  <c r="Q190" i="8"/>
  <c r="Q201" i="8"/>
  <c r="Q234" i="8"/>
  <c r="Q134" i="8"/>
  <c r="Q222" i="8"/>
  <c r="Q138" i="8"/>
  <c r="Q166" i="8"/>
  <c r="Q183" i="8"/>
  <c r="Q208" i="8"/>
  <c r="Q218" i="8"/>
  <c r="Q240" i="8"/>
  <c r="Q157" i="8"/>
  <c r="Q187" i="8"/>
  <c r="Q198" i="8"/>
  <c r="Q206" i="8"/>
  <c r="Q214" i="8"/>
  <c r="Q220" i="8"/>
  <c r="Q225" i="8"/>
  <c r="Q235" i="8"/>
  <c r="Q128" i="8"/>
  <c r="Q152" i="8"/>
  <c r="Q161" i="8"/>
  <c r="Q176" i="8"/>
  <c r="Q189" i="8"/>
  <c r="Q202" i="8"/>
  <c r="Q231" i="8"/>
  <c r="Q178" i="8"/>
  <c r="Q184" i="8"/>
  <c r="Q191" i="8"/>
  <c r="Q193" i="8"/>
  <c r="Q204" i="8"/>
  <c r="Q209" i="8"/>
  <c r="Q227" i="8"/>
  <c r="Q229" i="8"/>
  <c r="Q119" i="8"/>
  <c r="Q143" i="8"/>
  <c r="Q215" i="8"/>
  <c r="Q219" i="8"/>
  <c r="Q238" i="8"/>
  <c r="Q148" i="8"/>
  <c r="Q180" i="8"/>
  <c r="Q23" i="7"/>
  <c r="Q31" i="7"/>
  <c r="Q36" i="7"/>
  <c r="Q82" i="7"/>
  <c r="Q118" i="7"/>
  <c r="Q145" i="7"/>
  <c r="Q102" i="7"/>
  <c r="Q37" i="7"/>
  <c r="Q67" i="7"/>
  <c r="Q9" i="7"/>
  <c r="Q92" i="7"/>
  <c r="Q154" i="7"/>
  <c r="Q55" i="7"/>
  <c r="Q124" i="7"/>
  <c r="Q21" i="7"/>
  <c r="Q39" i="7"/>
  <c r="Q61" i="7"/>
  <c r="Q76" i="7"/>
  <c r="Q86" i="7"/>
  <c r="Q72" i="7"/>
  <c r="Q136" i="7"/>
  <c r="Q13" i="7"/>
  <c r="Q101" i="7"/>
  <c r="Q28" i="7"/>
  <c r="Q20" i="7"/>
  <c r="Q6" i="7"/>
  <c r="Q80" i="7"/>
  <c r="Q44" i="7"/>
  <c r="Q52" i="7"/>
  <c r="Q77" i="7"/>
  <c r="Q108" i="7"/>
  <c r="Q117" i="7"/>
  <c r="Q66" i="7"/>
  <c r="Q107" i="7"/>
  <c r="Q238" i="7"/>
  <c r="Q91" i="7"/>
  <c r="Q123" i="7"/>
  <c r="Q156" i="7"/>
  <c r="Q167" i="7"/>
  <c r="Q181" i="7"/>
  <c r="Q195" i="7"/>
  <c r="Q201" i="7"/>
  <c r="Q217" i="7"/>
  <c r="Q227" i="7"/>
  <c r="Q19" i="7"/>
  <c r="Q58" i="7"/>
  <c r="Q83" i="7"/>
  <c r="Q142" i="7"/>
  <c r="Q171" i="7"/>
  <c r="Q176" i="7"/>
  <c r="Q182" i="7"/>
  <c r="Q224" i="7"/>
  <c r="Q230" i="7"/>
  <c r="Q68" i="7"/>
  <c r="Q174" i="7"/>
  <c r="Q8" i="7"/>
  <c r="Q30" i="7"/>
  <c r="Q70" i="7"/>
  <c r="Q42" i="7"/>
  <c r="Q60" i="7"/>
  <c r="Q165" i="7"/>
  <c r="Q225" i="7"/>
  <c r="Q63" i="7"/>
  <c r="Q34" i="7"/>
  <c r="Q140" i="7"/>
  <c r="Q193" i="7"/>
  <c r="Q221" i="7"/>
  <c r="Q232" i="7"/>
  <c r="Q12" i="7"/>
  <c r="Q74" i="7"/>
  <c r="Q94" i="7"/>
  <c r="Q98" i="7"/>
  <c r="Q110" i="7"/>
  <c r="Q114" i="7"/>
  <c r="Q126" i="7"/>
  <c r="Q130" i="7"/>
  <c r="Q135" i="7"/>
  <c r="Q144" i="7"/>
  <c r="Q155" i="7"/>
  <c r="Q184" i="7"/>
  <c r="Q219" i="7"/>
  <c r="Q241" i="7"/>
  <c r="Q50" i="7"/>
  <c r="Q99" i="7"/>
  <c r="Q131" i="7"/>
  <c r="Q168" i="7"/>
  <c r="Q4" i="7"/>
  <c r="Q75" i="7"/>
  <c r="Q17" i="7"/>
  <c r="Q57" i="7"/>
  <c r="Q69" i="7"/>
  <c r="Q71" i="7"/>
  <c r="Q73" i="7"/>
  <c r="Q84" i="7"/>
  <c r="Q96" i="7"/>
  <c r="Q100" i="7"/>
  <c r="Q112" i="7"/>
  <c r="Q116" i="7"/>
  <c r="Q128" i="7"/>
  <c r="Q138" i="7"/>
  <c r="Q200" i="7"/>
  <c r="Q208" i="7"/>
  <c r="Q115" i="7"/>
  <c r="Q18" i="7"/>
  <c r="Q26" i="7"/>
  <c r="Q132" i="7"/>
  <c r="O3" i="7"/>
  <c r="Q3" i="7"/>
  <c r="Q49" i="7"/>
  <c r="Q59" i="7"/>
  <c r="Q178" i="7"/>
  <c r="Q194" i="7"/>
  <c r="Q209" i="7"/>
  <c r="Q152" i="7"/>
  <c r="Q170" i="7"/>
  <c r="Q190" i="7"/>
  <c r="Q192" i="7"/>
  <c r="Q214" i="7"/>
  <c r="Q151" i="7"/>
  <c r="Q160" i="7"/>
  <c r="Q169" i="7"/>
  <c r="Q185" i="7"/>
  <c r="Q153" i="7"/>
  <c r="Q191" i="7"/>
  <c r="Q211" i="7"/>
  <c r="Q222" i="7"/>
  <c r="G243" i="7"/>
  <c r="G244" i="7"/>
  <c r="Q133" i="7"/>
  <c r="Q137" i="7"/>
  <c r="Q158" i="7"/>
  <c r="Q177" i="7"/>
  <c r="Q183" i="7"/>
  <c r="Q187" i="7"/>
  <c r="Q179" i="7"/>
  <c r="Q197" i="7"/>
  <c r="Q199" i="7"/>
  <c r="Q207" i="7"/>
  <c r="Q216" i="7"/>
  <c r="Q240" i="7"/>
  <c r="Q206" i="7"/>
  <c r="Q173" i="7"/>
  <c r="Q198" i="7"/>
  <c r="Q237" i="7"/>
  <c r="Q239" i="7"/>
  <c r="N244" i="3"/>
  <c r="Q12" i="3"/>
  <c r="Q31" i="3"/>
  <c r="Q36" i="3"/>
  <c r="Q165" i="3"/>
  <c r="N243" i="3"/>
  <c r="Q3" i="3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Q7" i="3"/>
  <c r="Q27" i="3"/>
  <c r="Q32" i="3"/>
  <c r="Q18" i="3"/>
  <c r="Q173" i="3"/>
  <c r="Q14" i="3"/>
  <c r="Q23" i="3"/>
  <c r="Q10" i="3"/>
  <c r="Q24" i="3"/>
  <c r="Q129" i="3"/>
  <c r="Q16" i="3"/>
  <c r="Q8" i="3"/>
  <c r="Q20" i="3"/>
  <c r="Q39" i="3"/>
  <c r="Q56" i="3"/>
  <c r="Q60" i="3"/>
  <c r="Q64" i="3"/>
  <c r="Q68" i="3"/>
  <c r="Q72" i="3"/>
  <c r="Q113" i="3"/>
  <c r="Q28" i="3"/>
  <c r="Q35" i="3"/>
  <c r="Q40" i="3"/>
  <c r="Q48" i="3"/>
  <c r="Q52" i="3"/>
  <c r="Q161" i="3"/>
  <c r="Q17" i="3"/>
  <c r="Q79" i="3"/>
  <c r="Q86" i="3"/>
  <c r="Q104" i="3"/>
  <c r="Q138" i="3"/>
  <c r="Q152" i="3"/>
  <c r="Q185" i="3"/>
  <c r="Q213" i="3"/>
  <c r="Q50" i="3"/>
  <c r="Q87" i="3"/>
  <c r="Q93" i="3"/>
  <c r="Q143" i="3"/>
  <c r="Q189" i="3"/>
  <c r="Q197" i="3"/>
  <c r="Q53" i="3"/>
  <c r="Q149" i="3"/>
  <c r="Q38" i="3"/>
  <c r="Q43" i="3"/>
  <c r="Q54" i="3"/>
  <c r="Q58" i="3"/>
  <c r="Q62" i="3"/>
  <c r="Q66" i="3"/>
  <c r="Q70" i="3"/>
  <c r="Q74" i="3"/>
  <c r="Q122" i="3"/>
  <c r="Q229" i="3"/>
  <c r="Q169" i="3"/>
  <c r="Q221" i="3"/>
  <c r="Q83" i="3"/>
  <c r="Q181" i="3"/>
  <c r="Q55" i="3"/>
  <c r="Q59" i="3"/>
  <c r="Q67" i="3"/>
  <c r="Q78" i="3"/>
  <c r="Q82" i="3"/>
  <c r="Q94" i="3"/>
  <c r="Q205" i="3"/>
  <c r="Q145" i="3"/>
  <c r="Q175" i="3"/>
  <c r="G243" i="3"/>
  <c r="G244" i="3"/>
  <c r="Q34" i="3"/>
  <c r="Q120" i="3"/>
  <c r="Q63" i="3"/>
  <c r="Q237" i="3"/>
  <c r="Q47" i="3"/>
  <c r="Q77" i="3"/>
  <c r="Q91" i="3"/>
  <c r="Q95" i="3"/>
  <c r="Q106" i="3"/>
  <c r="Q136" i="3"/>
  <c r="Q154" i="3"/>
  <c r="Q163" i="3"/>
  <c r="Q167" i="3"/>
  <c r="Q171" i="3"/>
  <c r="Q187" i="3"/>
  <c r="Q147" i="3"/>
  <c r="Q195" i="3"/>
  <c r="Q203" i="3"/>
  <c r="Q211" i="3"/>
  <c r="Q219" i="3"/>
  <c r="Q227" i="3"/>
  <c r="Q235" i="3"/>
  <c r="Q101" i="3"/>
  <c r="Q108" i="3"/>
  <c r="Q117" i="3"/>
  <c r="Q124" i="3"/>
  <c r="Q133" i="3"/>
  <c r="Q140" i="3"/>
  <c r="Q156" i="3"/>
  <c r="Q183" i="3"/>
  <c r="Q193" i="3"/>
  <c r="Q201" i="3"/>
  <c r="Q209" i="3"/>
  <c r="Q217" i="3"/>
  <c r="Q225" i="3"/>
  <c r="Q233" i="3"/>
  <c r="Q241" i="3"/>
  <c r="Q105" i="3"/>
  <c r="Q112" i="3"/>
  <c r="Q121" i="3"/>
  <c r="Q128" i="3"/>
  <c r="Q137" i="3"/>
  <c r="Q144" i="3"/>
  <c r="Q153" i="3"/>
  <c r="Q160" i="3"/>
  <c r="Q179" i="3"/>
  <c r="Q155" i="3"/>
  <c r="Q177" i="3"/>
  <c r="Q191" i="3"/>
  <c r="Q199" i="3"/>
  <c r="Q207" i="3"/>
  <c r="Q215" i="3"/>
  <c r="Q223" i="3"/>
  <c r="Q231" i="3"/>
  <c r="Q239" i="3"/>
  <c r="M43" i="8" l="1"/>
  <c r="M31" i="7"/>
  <c r="M51" i="7"/>
  <c r="M208" i="7"/>
  <c r="M131" i="7"/>
  <c r="M162" i="7"/>
  <c r="M83" i="7"/>
  <c r="M198" i="7"/>
  <c r="M118" i="7"/>
  <c r="M219" i="7"/>
  <c r="M173" i="7"/>
  <c r="M124" i="7"/>
  <c r="M160" i="7"/>
  <c r="M157" i="7"/>
  <c r="M184" i="7"/>
  <c r="M141" i="7"/>
  <c r="M112" i="7"/>
  <c r="M106" i="7"/>
  <c r="M53" i="7"/>
  <c r="M14" i="7"/>
  <c r="M114" i="7"/>
  <c r="M73" i="7"/>
  <c r="M6" i="7"/>
  <c r="M110" i="7"/>
  <c r="M140" i="7"/>
  <c r="M174" i="7"/>
  <c r="M105" i="7"/>
  <c r="M13" i="7"/>
  <c r="M67" i="7"/>
  <c r="M213" i="7"/>
  <c r="M97" i="7"/>
  <c r="M134" i="7"/>
  <c r="M235" i="7"/>
  <c r="M197" i="7"/>
  <c r="M104" i="7"/>
  <c r="M194" i="7"/>
  <c r="M144" i="7"/>
  <c r="M149" i="7"/>
  <c r="M12" i="7"/>
  <c r="M61" i="7"/>
  <c r="M175" i="7"/>
  <c r="M211" i="7"/>
  <c r="M49" i="7"/>
  <c r="M221" i="7"/>
  <c r="M115" i="7"/>
  <c r="M35" i="7"/>
  <c r="M28" i="7"/>
  <c r="M239" i="7"/>
  <c r="M223" i="7"/>
  <c r="M191" i="7"/>
  <c r="M88" i="7"/>
  <c r="M203" i="7"/>
  <c r="M214" i="7"/>
  <c r="M26" i="7"/>
  <c r="M75" i="7"/>
  <c r="M3" i="7"/>
  <c r="M33" i="7"/>
  <c r="M69" i="7"/>
  <c r="M63" i="7"/>
  <c r="M44" i="7"/>
  <c r="M187" i="8"/>
  <c r="M202" i="8"/>
  <c r="M63" i="8"/>
  <c r="M238" i="8"/>
  <c r="M184" i="8"/>
  <c r="M227" i="8"/>
  <c r="M172" i="8"/>
  <c r="M171" i="8"/>
  <c r="M16" i="8"/>
  <c r="M173" i="8"/>
  <c r="M179" i="8"/>
  <c r="M236" i="8"/>
  <c r="M134" i="8"/>
  <c r="M87" i="8"/>
  <c r="M102" i="8"/>
  <c r="M84" i="8"/>
  <c r="M21" i="8"/>
  <c r="M205" i="8"/>
  <c r="M182" i="8"/>
  <c r="M83" i="8"/>
  <c r="M101" i="8"/>
  <c r="M75" i="8"/>
  <c r="M62" i="8"/>
  <c r="M197" i="8"/>
  <c r="M211" i="8"/>
  <c r="M137" i="8"/>
  <c r="M240" i="8"/>
  <c r="M222" i="8"/>
  <c r="M230" i="8"/>
  <c r="M217" i="8"/>
  <c r="M155" i="8"/>
  <c r="M139" i="8"/>
  <c r="M96" i="8"/>
  <c r="M66" i="8"/>
  <c r="M5" i="8"/>
  <c r="M13" i="8"/>
  <c r="M11" i="8"/>
  <c r="M212" i="8"/>
  <c r="M167" i="8"/>
  <c r="M32" i="8"/>
  <c r="M91" i="8"/>
  <c r="M94" i="8"/>
  <c r="M118" i="8"/>
  <c r="M237" i="8"/>
  <c r="M229" i="8"/>
  <c r="M189" i="8"/>
  <c r="M161" i="8"/>
  <c r="M191" i="8"/>
  <c r="M88" i="8"/>
  <c r="M70" i="8"/>
  <c r="M156" i="8"/>
  <c r="M128" i="8"/>
  <c r="M219" i="8"/>
  <c r="M153" i="8"/>
  <c r="M123" i="8"/>
  <c r="M73" i="8"/>
  <c r="M95" i="8"/>
  <c r="M239" i="8"/>
  <c r="M108" i="8"/>
  <c r="M60" i="8"/>
  <c r="M165" i="8"/>
  <c r="M147" i="8"/>
  <c r="M231" i="8"/>
  <c r="M204" i="8"/>
  <c r="M218" i="8"/>
  <c r="M120" i="8"/>
  <c r="M213" i="8"/>
  <c r="M163" i="8"/>
  <c r="M71" i="8"/>
  <c r="M4" i="8"/>
  <c r="M8" i="8"/>
  <c r="M52" i="8"/>
  <c r="M23" i="8"/>
  <c r="M33" i="8"/>
  <c r="M58" i="8"/>
  <c r="M228" i="8"/>
  <c r="M183" i="8"/>
  <c r="M224" i="8"/>
  <c r="M27" i="8"/>
  <c r="M159" i="8"/>
  <c r="M46" i="8"/>
  <c r="M97" i="8"/>
  <c r="M223" i="8"/>
  <c r="M124" i="8"/>
  <c r="M34" i="8"/>
  <c r="M105" i="8"/>
  <c r="M18" i="8"/>
  <c r="M22" i="8"/>
  <c r="M99" i="8"/>
  <c r="M107" i="8"/>
  <c r="M48" i="8"/>
  <c r="M39" i="8"/>
  <c r="N243" i="9"/>
  <c r="N244" i="9"/>
  <c r="O3" i="9"/>
  <c r="Q3" i="9"/>
  <c r="M40" i="8"/>
  <c r="M89" i="8"/>
  <c r="M6" i="8"/>
  <c r="M54" i="8"/>
  <c r="M35" i="8"/>
  <c r="M3" i="8"/>
  <c r="M221" i="8"/>
  <c r="M169" i="8"/>
  <c r="M110" i="8"/>
  <c r="M152" i="8"/>
  <c r="M178" i="8"/>
  <c r="M146" i="8"/>
  <c r="M181" i="8"/>
  <c r="M78" i="8"/>
  <c r="M185" i="8"/>
  <c r="M131" i="8"/>
  <c r="M144" i="8"/>
  <c r="M127" i="8"/>
  <c r="M116" i="8"/>
  <c r="M41" i="8"/>
  <c r="M17" i="8"/>
  <c r="M175" i="8"/>
  <c r="M29" i="8"/>
  <c r="M50" i="8"/>
  <c r="M15" i="8"/>
  <c r="R241" i="8"/>
  <c r="S241" i="8" s="1"/>
  <c r="R233" i="8"/>
  <c r="S233" i="8" s="1"/>
  <c r="R225" i="8"/>
  <c r="S225" i="8" s="1"/>
  <c r="R217" i="8"/>
  <c r="S217" i="8" s="1"/>
  <c r="R209" i="8"/>
  <c r="S209" i="8" s="1"/>
  <c r="R201" i="8"/>
  <c r="S201" i="8" s="1"/>
  <c r="R193" i="8"/>
  <c r="S193" i="8" s="1"/>
  <c r="R185" i="8"/>
  <c r="S185" i="8" s="1"/>
  <c r="R177" i="8"/>
  <c r="S177" i="8" s="1"/>
  <c r="R169" i="8"/>
  <c r="S169" i="8" s="1"/>
  <c r="R161" i="8"/>
  <c r="S161" i="8" s="1"/>
  <c r="R153" i="8"/>
  <c r="S153" i="8" s="1"/>
  <c r="R145" i="8"/>
  <c r="S145" i="8" s="1"/>
  <c r="R137" i="8"/>
  <c r="S137" i="8" s="1"/>
  <c r="R240" i="8"/>
  <c r="S240" i="8" s="1"/>
  <c r="R232" i="8"/>
  <c r="S232" i="8" s="1"/>
  <c r="R224" i="8"/>
  <c r="S224" i="8" s="1"/>
  <c r="R216" i="8"/>
  <c r="S216" i="8" s="1"/>
  <c r="R208" i="8"/>
  <c r="S208" i="8" s="1"/>
  <c r="R238" i="8"/>
  <c r="S238" i="8" s="1"/>
  <c r="R229" i="8"/>
  <c r="S229" i="8" s="1"/>
  <c r="R213" i="8"/>
  <c r="S213" i="8" s="1"/>
  <c r="R199" i="8"/>
  <c r="S199" i="8" s="1"/>
  <c r="R190" i="8"/>
  <c r="S190" i="8" s="1"/>
  <c r="R181" i="8"/>
  <c r="S181" i="8" s="1"/>
  <c r="R176" i="8"/>
  <c r="S176" i="8" s="1"/>
  <c r="R172" i="8"/>
  <c r="S172" i="8" s="1"/>
  <c r="R167" i="8"/>
  <c r="S167" i="8" s="1"/>
  <c r="R158" i="8"/>
  <c r="S158" i="8" s="1"/>
  <c r="R149" i="8"/>
  <c r="S149" i="8" s="1"/>
  <c r="R144" i="8"/>
  <c r="S144" i="8" s="1"/>
  <c r="R140" i="8"/>
  <c r="S140" i="8" s="1"/>
  <c r="R135" i="8"/>
  <c r="S135" i="8" s="1"/>
  <c r="R130" i="8"/>
  <c r="S130" i="8" s="1"/>
  <c r="R122" i="8"/>
  <c r="S122" i="8" s="1"/>
  <c r="R114" i="8"/>
  <c r="S114" i="8" s="1"/>
  <c r="R106" i="8"/>
  <c r="S106" i="8" s="1"/>
  <c r="R98" i="8"/>
  <c r="S98" i="8" s="1"/>
  <c r="R90" i="8"/>
  <c r="S90" i="8" s="1"/>
  <c r="R82" i="8"/>
  <c r="S82" i="8" s="1"/>
  <c r="R74" i="8"/>
  <c r="S74" i="8" s="1"/>
  <c r="R66" i="8"/>
  <c r="S66" i="8" s="1"/>
  <c r="R58" i="8"/>
  <c r="S58" i="8" s="1"/>
  <c r="R50" i="8"/>
  <c r="S50" i="8" s="1"/>
  <c r="R42" i="8"/>
  <c r="S42" i="8" s="1"/>
  <c r="R34" i="8"/>
  <c r="S34" i="8" s="1"/>
  <c r="R26" i="8"/>
  <c r="S26" i="8" s="1"/>
  <c r="R15" i="8"/>
  <c r="S15" i="8" s="1"/>
  <c r="R14" i="8"/>
  <c r="S14" i="8" s="1"/>
  <c r="R4" i="8"/>
  <c r="S4" i="8" s="1"/>
  <c r="R236" i="8"/>
  <c r="S236" i="8" s="1"/>
  <c r="R226" i="8"/>
  <c r="S226" i="8" s="1"/>
  <c r="R220" i="8"/>
  <c r="S220" i="8" s="1"/>
  <c r="R210" i="8"/>
  <c r="S210" i="8" s="1"/>
  <c r="R204" i="8"/>
  <c r="S204" i="8" s="1"/>
  <c r="R195" i="8"/>
  <c r="S195" i="8" s="1"/>
  <c r="R186" i="8"/>
  <c r="S186" i="8" s="1"/>
  <c r="R163" i="8"/>
  <c r="S163" i="8" s="1"/>
  <c r="R154" i="8"/>
  <c r="S154" i="8" s="1"/>
  <c r="R131" i="8"/>
  <c r="S131" i="8" s="1"/>
  <c r="R123" i="8"/>
  <c r="S123" i="8" s="1"/>
  <c r="R234" i="8"/>
  <c r="S234" i="8" s="1"/>
  <c r="R235" i="8"/>
  <c r="S235" i="8" s="1"/>
  <c r="R222" i="8"/>
  <c r="S222" i="8" s="1"/>
  <c r="R219" i="8"/>
  <c r="S219" i="8" s="1"/>
  <c r="R206" i="8"/>
  <c r="S206" i="8" s="1"/>
  <c r="R203" i="8"/>
  <c r="S203" i="8" s="1"/>
  <c r="R194" i="8"/>
  <c r="S194" i="8" s="1"/>
  <c r="R171" i="8"/>
  <c r="S171" i="8" s="1"/>
  <c r="R162" i="8"/>
  <c r="S162" i="8" s="1"/>
  <c r="R139" i="8"/>
  <c r="S139" i="8" s="1"/>
  <c r="R129" i="8"/>
  <c r="S129" i="8" s="1"/>
  <c r="R227" i="8"/>
  <c r="S227" i="8" s="1"/>
  <c r="R223" i="8"/>
  <c r="S223" i="8" s="1"/>
  <c r="R191" i="8"/>
  <c r="S191" i="8" s="1"/>
  <c r="R184" i="8"/>
  <c r="S184" i="8" s="1"/>
  <c r="R180" i="8"/>
  <c r="S180" i="8" s="1"/>
  <c r="R178" i="8"/>
  <c r="S178" i="8" s="1"/>
  <c r="R150" i="8"/>
  <c r="S150" i="8" s="1"/>
  <c r="R128" i="8"/>
  <c r="S128" i="8" s="1"/>
  <c r="R126" i="8"/>
  <c r="S126" i="8" s="1"/>
  <c r="R116" i="8"/>
  <c r="S116" i="8" s="1"/>
  <c r="R107" i="8"/>
  <c r="S107" i="8" s="1"/>
  <c r="R84" i="8"/>
  <c r="S84" i="8" s="1"/>
  <c r="R75" i="8"/>
  <c r="S75" i="8" s="1"/>
  <c r="R52" i="8"/>
  <c r="S52" i="8" s="1"/>
  <c r="R43" i="8"/>
  <c r="S43" i="8" s="1"/>
  <c r="R20" i="8"/>
  <c r="S20" i="8" s="1"/>
  <c r="R13" i="8"/>
  <c r="S13" i="8" s="1"/>
  <c r="R8" i="8"/>
  <c r="S8" i="8" s="1"/>
  <c r="R231" i="8"/>
  <c r="S231" i="8" s="1"/>
  <c r="R212" i="8"/>
  <c r="S212" i="8" s="1"/>
  <c r="R202" i="8"/>
  <c r="S202" i="8" s="1"/>
  <c r="R200" i="8"/>
  <c r="S200" i="8" s="1"/>
  <c r="R189" i="8"/>
  <c r="S189" i="8" s="1"/>
  <c r="R174" i="8"/>
  <c r="S174" i="8" s="1"/>
  <c r="R159" i="8"/>
  <c r="S159" i="8" s="1"/>
  <c r="R152" i="8"/>
  <c r="S152" i="8" s="1"/>
  <c r="R148" i="8"/>
  <c r="S148" i="8" s="1"/>
  <c r="R146" i="8"/>
  <c r="S146" i="8" s="1"/>
  <c r="R112" i="8"/>
  <c r="S112" i="8" s="1"/>
  <c r="R103" i="8"/>
  <c r="S103" i="8" s="1"/>
  <c r="R94" i="8"/>
  <c r="S94" i="8" s="1"/>
  <c r="R89" i="8"/>
  <c r="S89" i="8" s="1"/>
  <c r="R85" i="8"/>
  <c r="S85" i="8" s="1"/>
  <c r="R80" i="8"/>
  <c r="S80" i="8" s="1"/>
  <c r="R71" i="8"/>
  <c r="S71" i="8" s="1"/>
  <c r="R62" i="8"/>
  <c r="S62" i="8" s="1"/>
  <c r="R57" i="8"/>
  <c r="S57" i="8" s="1"/>
  <c r="R53" i="8"/>
  <c r="S53" i="8" s="1"/>
  <c r="R48" i="8"/>
  <c r="S48" i="8" s="1"/>
  <c r="R39" i="8"/>
  <c r="S39" i="8" s="1"/>
  <c r="R30" i="8"/>
  <c r="S30" i="8" s="1"/>
  <c r="R25" i="8"/>
  <c r="S25" i="8" s="1"/>
  <c r="R21" i="8"/>
  <c r="S21" i="8" s="1"/>
  <c r="R237" i="8"/>
  <c r="S237" i="8" s="1"/>
  <c r="R214" i="8"/>
  <c r="S214" i="8" s="1"/>
  <c r="R198" i="8"/>
  <c r="S198" i="8" s="1"/>
  <c r="R196" i="8"/>
  <c r="S196" i="8" s="1"/>
  <c r="R187" i="8"/>
  <c r="S187" i="8" s="1"/>
  <c r="R170" i="8"/>
  <c r="S170" i="8" s="1"/>
  <c r="R168" i="8"/>
  <c r="S168" i="8" s="1"/>
  <c r="R157" i="8"/>
  <c r="S157" i="8" s="1"/>
  <c r="R142" i="8"/>
  <c r="S142" i="8" s="1"/>
  <c r="R120" i="8"/>
  <c r="S120" i="8" s="1"/>
  <c r="R117" i="8"/>
  <c r="S117" i="8" s="1"/>
  <c r="R108" i="8"/>
  <c r="S108" i="8" s="1"/>
  <c r="R99" i="8"/>
  <c r="S99" i="8" s="1"/>
  <c r="R228" i="8"/>
  <c r="S228" i="8" s="1"/>
  <c r="R218" i="8"/>
  <c r="S218" i="8" s="1"/>
  <c r="R183" i="8"/>
  <c r="S183" i="8" s="1"/>
  <c r="R166" i="8"/>
  <c r="S166" i="8" s="1"/>
  <c r="R164" i="8"/>
  <c r="S164" i="8" s="1"/>
  <c r="R155" i="8"/>
  <c r="S155" i="8" s="1"/>
  <c r="R138" i="8"/>
  <c r="S138" i="8" s="1"/>
  <c r="R136" i="8"/>
  <c r="S136" i="8" s="1"/>
  <c r="R113" i="8"/>
  <c r="S113" i="8" s="1"/>
  <c r="R109" i="8"/>
  <c r="S109" i="8" s="1"/>
  <c r="R230" i="8"/>
  <c r="S230" i="8" s="1"/>
  <c r="R192" i="8"/>
  <c r="S192" i="8" s="1"/>
  <c r="R188" i="8"/>
  <c r="S188" i="8" s="1"/>
  <c r="R151" i="8"/>
  <c r="S151" i="8" s="1"/>
  <c r="R134" i="8"/>
  <c r="S134" i="8" s="1"/>
  <c r="R132" i="8"/>
  <c r="S132" i="8" s="1"/>
  <c r="R127" i="8"/>
  <c r="S127" i="8" s="1"/>
  <c r="R124" i="8"/>
  <c r="S124" i="8" s="1"/>
  <c r="R118" i="8"/>
  <c r="S118" i="8" s="1"/>
  <c r="R100" i="8"/>
  <c r="S100" i="8" s="1"/>
  <c r="R91" i="8"/>
  <c r="S91" i="8" s="1"/>
  <c r="R68" i="8"/>
  <c r="S68" i="8" s="1"/>
  <c r="R205" i="8"/>
  <c r="S205" i="8" s="1"/>
  <c r="R197" i="8"/>
  <c r="S197" i="8" s="1"/>
  <c r="R179" i="8"/>
  <c r="S179" i="8" s="1"/>
  <c r="R173" i="8"/>
  <c r="S173" i="8" s="1"/>
  <c r="R160" i="8"/>
  <c r="S160" i="8" s="1"/>
  <c r="R156" i="8"/>
  <c r="S156" i="8" s="1"/>
  <c r="R102" i="8"/>
  <c r="S102" i="8" s="1"/>
  <c r="R93" i="8"/>
  <c r="S93" i="8" s="1"/>
  <c r="R73" i="8"/>
  <c r="S73" i="8" s="1"/>
  <c r="R69" i="8"/>
  <c r="S69" i="8" s="1"/>
  <c r="R64" i="8"/>
  <c r="S64" i="8" s="1"/>
  <c r="R59" i="8"/>
  <c r="S59" i="8" s="1"/>
  <c r="R56" i="8"/>
  <c r="S56" i="8" s="1"/>
  <c r="R51" i="8"/>
  <c r="S51" i="8" s="1"/>
  <c r="R46" i="8"/>
  <c r="S46" i="8" s="1"/>
  <c r="R35" i="8"/>
  <c r="S35" i="8" s="1"/>
  <c r="R22" i="8"/>
  <c r="S22" i="8" s="1"/>
  <c r="R19" i="8"/>
  <c r="S19" i="8" s="1"/>
  <c r="R9" i="8"/>
  <c r="S9" i="8" s="1"/>
  <c r="R143" i="8"/>
  <c r="S143" i="8" s="1"/>
  <c r="R121" i="8"/>
  <c r="S121" i="8" s="1"/>
  <c r="R105" i="8"/>
  <c r="S105" i="8" s="1"/>
  <c r="R96" i="8"/>
  <c r="S96" i="8" s="1"/>
  <c r="R87" i="8"/>
  <c r="S87" i="8" s="1"/>
  <c r="R72" i="8"/>
  <c r="S72" i="8" s="1"/>
  <c r="R70" i="8"/>
  <c r="S70" i="8" s="1"/>
  <c r="R63" i="8"/>
  <c r="S63" i="8" s="1"/>
  <c r="R215" i="8"/>
  <c r="S215" i="8" s="1"/>
  <c r="R211" i="8"/>
  <c r="S211" i="8" s="1"/>
  <c r="R141" i="8"/>
  <c r="S141" i="8" s="1"/>
  <c r="R125" i="8"/>
  <c r="S125" i="8" s="1"/>
  <c r="R111" i="8"/>
  <c r="S111" i="8" s="1"/>
  <c r="R104" i="8"/>
  <c r="S104" i="8" s="1"/>
  <c r="R95" i="8"/>
  <c r="S95" i="8" s="1"/>
  <c r="R86" i="8"/>
  <c r="S86" i="8" s="1"/>
  <c r="R54" i="8"/>
  <c r="S54" i="8" s="1"/>
  <c r="R38" i="8"/>
  <c r="S38" i="8" s="1"/>
  <c r="R10" i="8"/>
  <c r="S10" i="8" s="1"/>
  <c r="R6" i="8"/>
  <c r="S6" i="8" s="1"/>
  <c r="R239" i="8"/>
  <c r="S239" i="8" s="1"/>
  <c r="R115" i="8"/>
  <c r="S115" i="8" s="1"/>
  <c r="R45" i="8"/>
  <c r="S45" i="8" s="1"/>
  <c r="R37" i="8"/>
  <c r="S37" i="8" s="1"/>
  <c r="R221" i="8"/>
  <c r="S221" i="8" s="1"/>
  <c r="R207" i="8"/>
  <c r="S207" i="8" s="1"/>
  <c r="R147" i="8"/>
  <c r="S147" i="8" s="1"/>
  <c r="R133" i="8"/>
  <c r="S133" i="8" s="1"/>
  <c r="R101" i="8"/>
  <c r="S101" i="8" s="1"/>
  <c r="R78" i="8"/>
  <c r="S78" i="8" s="1"/>
  <c r="R67" i="8"/>
  <c r="S67" i="8" s="1"/>
  <c r="R49" i="8"/>
  <c r="S49" i="8" s="1"/>
  <c r="R41" i="8"/>
  <c r="S41" i="8" s="1"/>
  <c r="R17" i="8"/>
  <c r="S17" i="8" s="1"/>
  <c r="R119" i="8"/>
  <c r="S119" i="8" s="1"/>
  <c r="R110" i="8"/>
  <c r="S110" i="8" s="1"/>
  <c r="R97" i="8"/>
  <c r="S97" i="8" s="1"/>
  <c r="R88" i="8"/>
  <c r="S88" i="8" s="1"/>
  <c r="R44" i="8"/>
  <c r="S44" i="8" s="1"/>
  <c r="R36" i="8"/>
  <c r="S36" i="8" s="1"/>
  <c r="R33" i="8"/>
  <c r="S33" i="8" s="1"/>
  <c r="R28" i="8"/>
  <c r="S28" i="8" s="1"/>
  <c r="R23" i="8"/>
  <c r="S23" i="8" s="1"/>
  <c r="R7" i="8"/>
  <c r="S7" i="8" s="1"/>
  <c r="R3" i="8"/>
  <c r="S3" i="8" s="1"/>
  <c r="R165" i="8"/>
  <c r="S165" i="8" s="1"/>
  <c r="R76" i="8"/>
  <c r="S76" i="8" s="1"/>
  <c r="R65" i="8"/>
  <c r="S65" i="8" s="1"/>
  <c r="R60" i="8"/>
  <c r="S60" i="8" s="1"/>
  <c r="R55" i="8"/>
  <c r="S55" i="8" s="1"/>
  <c r="R47" i="8"/>
  <c r="S47" i="8" s="1"/>
  <c r="R31" i="8"/>
  <c r="S31" i="8" s="1"/>
  <c r="R11" i="8"/>
  <c r="S11" i="8" s="1"/>
  <c r="R175" i="8"/>
  <c r="S175" i="8" s="1"/>
  <c r="R83" i="8"/>
  <c r="S83" i="8" s="1"/>
  <c r="R29" i="8"/>
  <c r="S29" i="8" s="1"/>
  <c r="R18" i="8"/>
  <c r="S18" i="8" s="1"/>
  <c r="R5" i="8"/>
  <c r="S5" i="8" s="1"/>
  <c r="R182" i="8"/>
  <c r="S182" i="8" s="1"/>
  <c r="R81" i="8"/>
  <c r="S81" i="8" s="1"/>
  <c r="R79" i="8"/>
  <c r="S79" i="8" s="1"/>
  <c r="R77" i="8"/>
  <c r="S77" i="8" s="1"/>
  <c r="R61" i="8"/>
  <c r="S61" i="8" s="1"/>
  <c r="R27" i="8"/>
  <c r="S27" i="8" s="1"/>
  <c r="R32" i="8"/>
  <c r="S32" i="8" s="1"/>
  <c r="R16" i="8"/>
  <c r="S16" i="8" s="1"/>
  <c r="R40" i="8"/>
  <c r="S40" i="8" s="1"/>
  <c r="R12" i="8"/>
  <c r="S12" i="8" s="1"/>
  <c r="R92" i="8"/>
  <c r="S92" i="8" s="1"/>
  <c r="R24" i="8"/>
  <c r="S24" i="8" s="1"/>
  <c r="I17" i="8"/>
  <c r="I19" i="8" s="1"/>
  <c r="M174" i="8"/>
  <c r="M142" i="8"/>
  <c r="M209" i="8"/>
  <c r="M69" i="8"/>
  <c r="M37" i="8"/>
  <c r="M225" i="8"/>
  <c r="M180" i="8"/>
  <c r="M125" i="8"/>
  <c r="M233" i="8"/>
  <c r="M195" i="8"/>
  <c r="M154" i="8"/>
  <c r="M150" i="8"/>
  <c r="M148" i="8"/>
  <c r="M235" i="8"/>
  <c r="M140" i="8"/>
  <c r="M85" i="8"/>
  <c r="M210" i="8"/>
  <c r="M158" i="8"/>
  <c r="M113" i="8"/>
  <c r="M65" i="8"/>
  <c r="M47" i="8"/>
  <c r="M164" i="8"/>
  <c r="M61" i="8"/>
  <c r="M53" i="8"/>
  <c r="M45" i="8"/>
  <c r="M162" i="8"/>
  <c r="M136" i="8"/>
  <c r="M67" i="8"/>
  <c r="M57" i="8"/>
  <c r="M49" i="8"/>
  <c r="M117" i="8"/>
  <c r="M109" i="8"/>
  <c r="M93" i="8"/>
  <c r="M77" i="8"/>
  <c r="M51" i="8"/>
  <c r="M19" i="8"/>
  <c r="M196" i="8"/>
  <c r="I13" i="8"/>
  <c r="M10" i="8"/>
  <c r="M232" i="8"/>
  <c r="M190" i="8"/>
  <c r="M121" i="8"/>
  <c r="M76" i="8"/>
  <c r="M72" i="8"/>
  <c r="M42" i="8"/>
  <c r="M20" i="8"/>
  <c r="M44" i="8"/>
  <c r="M28" i="8"/>
  <c r="M31" i="8"/>
  <c r="M170" i="8"/>
  <c r="M130" i="8"/>
  <c r="M177" i="8"/>
  <c r="M149" i="8"/>
  <c r="M14" i="8"/>
  <c r="M215" i="8"/>
  <c r="M143" i="8"/>
  <c r="M193" i="8"/>
  <c r="M119" i="8"/>
  <c r="M198" i="8"/>
  <c r="M157" i="8"/>
  <c r="M208" i="8"/>
  <c r="M220" i="8"/>
  <c r="M138" i="8"/>
  <c r="M201" i="8"/>
  <c r="M168" i="8"/>
  <c r="M132" i="8"/>
  <c r="M160" i="8"/>
  <c r="M200" i="8"/>
  <c r="M100" i="8"/>
  <c r="M64" i="8"/>
  <c r="M207" i="8"/>
  <c r="M192" i="8"/>
  <c r="M59" i="8"/>
  <c r="M188" i="8"/>
  <c r="M122" i="8"/>
  <c r="M106" i="8"/>
  <c r="M82" i="8"/>
  <c r="M129" i="8"/>
  <c r="M103" i="8"/>
  <c r="M74" i="8"/>
  <c r="M36" i="8"/>
  <c r="M135" i="8"/>
  <c r="M92" i="8"/>
  <c r="M7" i="8"/>
  <c r="M55" i="8"/>
  <c r="M90" i="8"/>
  <c r="M199" i="8"/>
  <c r="M214" i="8"/>
  <c r="M79" i="8"/>
  <c r="M24" i="8"/>
  <c r="M186" i="8"/>
  <c r="M226" i="8"/>
  <c r="M114" i="8"/>
  <c r="M141" i="8"/>
  <c r="M9" i="8"/>
  <c r="M216" i="8"/>
  <c r="M115" i="8"/>
  <c r="M203" i="8"/>
  <c r="M104" i="8"/>
  <c r="M12" i="8"/>
  <c r="M241" i="8"/>
  <c r="M133" i="8"/>
  <c r="M111" i="8"/>
  <c r="M206" i="8"/>
  <c r="M126" i="8"/>
  <c r="M166" i="8"/>
  <c r="M194" i="8"/>
  <c r="M68" i="8"/>
  <c r="M234" i="8"/>
  <c r="M56" i="8"/>
  <c r="M145" i="8"/>
  <c r="M151" i="8"/>
  <c r="M176" i="8"/>
  <c r="M112" i="8"/>
  <c r="M86" i="8"/>
  <c r="M80" i="8"/>
  <c r="M81" i="8"/>
  <c r="M30" i="8"/>
  <c r="M26" i="8"/>
  <c r="M25" i="8"/>
  <c r="M98" i="8"/>
  <c r="M38" i="8"/>
  <c r="R3" i="7"/>
  <c r="S3" i="7" s="1"/>
  <c r="M216" i="7"/>
  <c r="M177" i="7"/>
  <c r="M120" i="7"/>
  <c r="M133" i="7"/>
  <c r="M47" i="7"/>
  <c r="M57" i="7"/>
  <c r="M168" i="7"/>
  <c r="M50" i="7"/>
  <c r="M232" i="7"/>
  <c r="M163" i="7"/>
  <c r="M165" i="7"/>
  <c r="M4" i="7"/>
  <c r="M11" i="7"/>
  <c r="M167" i="7"/>
  <c r="M91" i="7"/>
  <c r="M107" i="7"/>
  <c r="M108" i="7"/>
  <c r="M80" i="7"/>
  <c r="M59" i="7"/>
  <c r="M72" i="7"/>
  <c r="M154" i="7"/>
  <c r="M8" i="7"/>
  <c r="I17" i="7"/>
  <c r="I19" i="7" s="1"/>
  <c r="M182" i="7"/>
  <c r="M142" i="7"/>
  <c r="M103" i="7"/>
  <c r="M70" i="7"/>
  <c r="M99" i="7"/>
  <c r="M136" i="7"/>
  <c r="M92" i="7"/>
  <c r="M236" i="7"/>
  <c r="M172" i="7"/>
  <c r="M226" i="7"/>
  <c r="M180" i="7"/>
  <c r="M220" i="7"/>
  <c r="M231" i="7"/>
  <c r="M233" i="7"/>
  <c r="M148" i="7"/>
  <c r="M79" i="7"/>
  <c r="I13" i="7"/>
  <c r="M164" i="7"/>
  <c r="M151" i="7"/>
  <c r="M215" i="7"/>
  <c r="M228" i="7"/>
  <c r="M188" i="7"/>
  <c r="M170" i="7"/>
  <c r="M161" i="7"/>
  <c r="M125" i="7"/>
  <c r="M109" i="7"/>
  <c r="M93" i="7"/>
  <c r="M48" i="7"/>
  <c r="M71" i="7"/>
  <c r="M64" i="7"/>
  <c r="M196" i="7"/>
  <c r="M171" i="7"/>
  <c r="M18" i="7"/>
  <c r="M7" i="7"/>
  <c r="M43" i="7"/>
  <c r="M178" i="7"/>
  <c r="M147" i="7"/>
  <c r="M56" i="7"/>
  <c r="M38" i="7"/>
  <c r="M46" i="7"/>
  <c r="M10" i="7"/>
  <c r="M146" i="7"/>
  <c r="M152" i="7"/>
  <c r="M138" i="7"/>
  <c r="M60" i="7"/>
  <c r="M29" i="7"/>
  <c r="M40" i="7"/>
  <c r="M54" i="7"/>
  <c r="M27" i="7"/>
  <c r="M85" i="7"/>
  <c r="M62" i="7"/>
  <c r="M24" i="7"/>
  <c r="M45" i="7"/>
  <c r="M234" i="7"/>
  <c r="M224" i="7"/>
  <c r="M202" i="7"/>
  <c r="M210" i="7"/>
  <c r="M204" i="7"/>
  <c r="M192" i="7"/>
  <c r="M186" i="7"/>
  <c r="M159" i="7"/>
  <c r="M32" i="7"/>
  <c r="M212" i="7"/>
  <c r="M22" i="7"/>
  <c r="M19" i="7"/>
  <c r="M5" i="7"/>
  <c r="M176" i="7"/>
  <c r="M139" i="7"/>
  <c r="M81" i="7"/>
  <c r="M15" i="7"/>
  <c r="M193" i="7"/>
  <c r="M225" i="7"/>
  <c r="M42" i="7"/>
  <c r="M227" i="7"/>
  <c r="M195" i="7"/>
  <c r="M156" i="7"/>
  <c r="M68" i="7"/>
  <c r="M101" i="7"/>
  <c r="M86" i="7"/>
  <c r="M102" i="7"/>
  <c r="M82" i="7"/>
  <c r="M76" i="7"/>
  <c r="M37" i="7"/>
  <c r="M17" i="7"/>
  <c r="M100" i="7"/>
  <c r="M74" i="7"/>
  <c r="M166" i="7"/>
  <c r="M237" i="7"/>
  <c r="M240" i="7"/>
  <c r="M129" i="7"/>
  <c r="M137" i="7"/>
  <c r="M185" i="7"/>
  <c r="M127" i="7"/>
  <c r="M132" i="7"/>
  <c r="M200" i="7"/>
  <c r="M241" i="7"/>
  <c r="M128" i="7"/>
  <c r="M34" i="7"/>
  <c r="M121" i="7"/>
  <c r="M66" i="7"/>
  <c r="M117" i="7"/>
  <c r="M30" i="7"/>
  <c r="M205" i="7"/>
  <c r="M222" i="7"/>
  <c r="M179" i="7"/>
  <c r="M209" i="7"/>
  <c r="M111" i="7"/>
  <c r="M41" i="7"/>
  <c r="M98" i="7"/>
  <c r="M155" i="7"/>
  <c r="M126" i="7"/>
  <c r="M94" i="7"/>
  <c r="M77" i="7"/>
  <c r="M21" i="7"/>
  <c r="M55" i="7"/>
  <c r="M9" i="7"/>
  <c r="M145" i="7"/>
  <c r="M36" i="7"/>
  <c r="O4" i="7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O164" i="7" s="1"/>
  <c r="O165" i="7" s="1"/>
  <c r="O166" i="7" s="1"/>
  <c r="O167" i="7" s="1"/>
  <c r="O168" i="7" s="1"/>
  <c r="O169" i="7" s="1"/>
  <c r="O170" i="7" s="1"/>
  <c r="O171" i="7" s="1"/>
  <c r="O172" i="7" s="1"/>
  <c r="O173" i="7" s="1"/>
  <c r="O174" i="7" s="1"/>
  <c r="O175" i="7" s="1"/>
  <c r="O176" i="7" s="1"/>
  <c r="O177" i="7" s="1"/>
  <c r="O178" i="7" s="1"/>
  <c r="O179" i="7" s="1"/>
  <c r="O180" i="7" s="1"/>
  <c r="O181" i="7" s="1"/>
  <c r="O182" i="7" s="1"/>
  <c r="O183" i="7" s="1"/>
  <c r="O184" i="7" s="1"/>
  <c r="O185" i="7" s="1"/>
  <c r="O186" i="7" s="1"/>
  <c r="O187" i="7" s="1"/>
  <c r="O188" i="7" s="1"/>
  <c r="O189" i="7" s="1"/>
  <c r="O190" i="7" s="1"/>
  <c r="O191" i="7" s="1"/>
  <c r="O192" i="7" s="1"/>
  <c r="O193" i="7" s="1"/>
  <c r="O194" i="7" s="1"/>
  <c r="O195" i="7" s="1"/>
  <c r="O196" i="7" s="1"/>
  <c r="O197" i="7" s="1"/>
  <c r="O198" i="7" s="1"/>
  <c r="O199" i="7" s="1"/>
  <c r="O200" i="7" s="1"/>
  <c r="O201" i="7" s="1"/>
  <c r="O202" i="7" s="1"/>
  <c r="O203" i="7" s="1"/>
  <c r="O204" i="7" s="1"/>
  <c r="O205" i="7" s="1"/>
  <c r="O206" i="7" s="1"/>
  <c r="O207" i="7" s="1"/>
  <c r="O208" i="7" s="1"/>
  <c r="O209" i="7" s="1"/>
  <c r="O210" i="7" s="1"/>
  <c r="O211" i="7" s="1"/>
  <c r="O212" i="7" s="1"/>
  <c r="O213" i="7" s="1"/>
  <c r="O214" i="7" s="1"/>
  <c r="O215" i="7" s="1"/>
  <c r="O216" i="7" s="1"/>
  <c r="O217" i="7" s="1"/>
  <c r="O218" i="7" s="1"/>
  <c r="O219" i="7" s="1"/>
  <c r="O220" i="7" s="1"/>
  <c r="O221" i="7" s="1"/>
  <c r="O222" i="7" s="1"/>
  <c r="O223" i="7" s="1"/>
  <c r="O224" i="7" s="1"/>
  <c r="O225" i="7" s="1"/>
  <c r="O226" i="7" s="1"/>
  <c r="O227" i="7" s="1"/>
  <c r="O228" i="7" s="1"/>
  <c r="O229" i="7" s="1"/>
  <c r="O230" i="7" s="1"/>
  <c r="O231" i="7" s="1"/>
  <c r="O232" i="7" s="1"/>
  <c r="O233" i="7" s="1"/>
  <c r="O234" i="7" s="1"/>
  <c r="O235" i="7" s="1"/>
  <c r="O236" i="7" s="1"/>
  <c r="O237" i="7" s="1"/>
  <c r="O238" i="7" s="1"/>
  <c r="O239" i="7" s="1"/>
  <c r="O240" i="7" s="1"/>
  <c r="O241" i="7" s="1"/>
  <c r="M207" i="7"/>
  <c r="M183" i="7"/>
  <c r="M187" i="7"/>
  <c r="M143" i="7"/>
  <c r="M130" i="7"/>
  <c r="M135" i="7"/>
  <c r="M158" i="7"/>
  <c r="M217" i="7"/>
  <c r="M96" i="7"/>
  <c r="M89" i="7"/>
  <c r="M25" i="7"/>
  <c r="M123" i="7"/>
  <c r="M20" i="7"/>
  <c r="M39" i="7"/>
  <c r="M229" i="7"/>
  <c r="M150" i="7"/>
  <c r="M206" i="7"/>
  <c r="M218" i="7"/>
  <c r="M189" i="7"/>
  <c r="M113" i="7"/>
  <c r="M199" i="7"/>
  <c r="M153" i="7"/>
  <c r="M169" i="7"/>
  <c r="M190" i="7"/>
  <c r="M95" i="7"/>
  <c r="M16" i="7"/>
  <c r="M84" i="7"/>
  <c r="M116" i="7"/>
  <c r="M122" i="7"/>
  <c r="M90" i="7"/>
  <c r="M78" i="7"/>
  <c r="M65" i="7"/>
  <c r="M230" i="7"/>
  <c r="M119" i="7"/>
  <c r="M87" i="7"/>
  <c r="M58" i="7"/>
  <c r="M201" i="7"/>
  <c r="M181" i="7"/>
  <c r="M238" i="7"/>
  <c r="M52" i="7"/>
  <c r="M23" i="7"/>
  <c r="I13" i="3"/>
  <c r="M11" i="3"/>
  <c r="M19" i="3"/>
  <c r="M27" i="3"/>
  <c r="M35" i="3"/>
  <c r="M43" i="3"/>
  <c r="M51" i="3"/>
  <c r="M59" i="3"/>
  <c r="M67" i="3"/>
  <c r="M75" i="3"/>
  <c r="M83" i="3"/>
  <c r="M91" i="3"/>
  <c r="M99" i="3"/>
  <c r="M107" i="3"/>
  <c r="M115" i="3"/>
  <c r="M123" i="3"/>
  <c r="M131" i="3"/>
  <c r="M139" i="3"/>
  <c r="M147" i="3"/>
  <c r="M155" i="3"/>
  <c r="M163" i="3"/>
  <c r="M171" i="3"/>
  <c r="M179" i="3"/>
  <c r="M187" i="3"/>
  <c r="M195" i="3"/>
  <c r="M203" i="3"/>
  <c r="M211" i="3"/>
  <c r="M219" i="3"/>
  <c r="M227" i="3"/>
  <c r="M235" i="3"/>
  <c r="M7" i="3"/>
  <c r="M15" i="3"/>
  <c r="M23" i="3"/>
  <c r="M31" i="3"/>
  <c r="M39" i="3"/>
  <c r="M47" i="3"/>
  <c r="M55" i="3"/>
  <c r="M63" i="3"/>
  <c r="M71" i="3"/>
  <c r="M79" i="3"/>
  <c r="M87" i="3"/>
  <c r="M95" i="3"/>
  <c r="M103" i="3"/>
  <c r="M111" i="3"/>
  <c r="M119" i="3"/>
  <c r="M127" i="3"/>
  <c r="M135" i="3"/>
  <c r="M143" i="3"/>
  <c r="M151" i="3"/>
  <c r="M159" i="3"/>
  <c r="M167" i="3"/>
  <c r="M175" i="3"/>
  <c r="M183" i="3"/>
  <c r="M191" i="3"/>
  <c r="M199" i="3"/>
  <c r="M207" i="3"/>
  <c r="M215" i="3"/>
  <c r="M223" i="3"/>
  <c r="M231" i="3"/>
  <c r="M239" i="3"/>
  <c r="M16" i="3"/>
  <c r="M40" i="3"/>
  <c r="M48" i="3"/>
  <c r="M56" i="3"/>
  <c r="M64" i="3"/>
  <c r="M72" i="3"/>
  <c r="M80" i="3"/>
  <c r="M88" i="3"/>
  <c r="M96" i="3"/>
  <c r="M104" i="3"/>
  <c r="M112" i="3"/>
  <c r="M120" i="3"/>
  <c r="M152" i="3"/>
  <c r="M168" i="3"/>
  <c r="M192" i="3"/>
  <c r="M232" i="3"/>
  <c r="M9" i="3"/>
  <c r="M81" i="3"/>
  <c r="M137" i="3"/>
  <c r="M161" i="3"/>
  <c r="M201" i="3"/>
  <c r="M233" i="3"/>
  <c r="M26" i="3"/>
  <c r="M58" i="3"/>
  <c r="M82" i="3"/>
  <c r="M4" i="3"/>
  <c r="M12" i="3"/>
  <c r="M20" i="3"/>
  <c r="M28" i="3"/>
  <c r="M36" i="3"/>
  <c r="M44" i="3"/>
  <c r="M52" i="3"/>
  <c r="M60" i="3"/>
  <c r="M68" i="3"/>
  <c r="M76" i="3"/>
  <c r="M84" i="3"/>
  <c r="M92" i="3"/>
  <c r="M100" i="3"/>
  <c r="M108" i="3"/>
  <c r="M116" i="3"/>
  <c r="M124" i="3"/>
  <c r="M132" i="3"/>
  <c r="M140" i="3"/>
  <c r="M148" i="3"/>
  <c r="M156" i="3"/>
  <c r="M164" i="3"/>
  <c r="M172" i="3"/>
  <c r="M180" i="3"/>
  <c r="M188" i="3"/>
  <c r="M196" i="3"/>
  <c r="M204" i="3"/>
  <c r="M212" i="3"/>
  <c r="M220" i="3"/>
  <c r="M228" i="3"/>
  <c r="M236" i="3"/>
  <c r="M32" i="3"/>
  <c r="M136" i="3"/>
  <c r="M176" i="3"/>
  <c r="M208" i="3"/>
  <c r="M240" i="3"/>
  <c r="M17" i="3"/>
  <c r="M41" i="3"/>
  <c r="M57" i="3"/>
  <c r="M73" i="3"/>
  <c r="M97" i="3"/>
  <c r="M113" i="3"/>
  <c r="M129" i="3"/>
  <c r="M153" i="3"/>
  <c r="M177" i="3"/>
  <c r="M193" i="3"/>
  <c r="M217" i="3"/>
  <c r="M225" i="3"/>
  <c r="M18" i="3"/>
  <c r="M42" i="3"/>
  <c r="M74" i="3"/>
  <c r="M90" i="3"/>
  <c r="M106" i="3"/>
  <c r="M130" i="3"/>
  <c r="M146" i="3"/>
  <c r="M162" i="3"/>
  <c r="M5" i="3"/>
  <c r="M13" i="3"/>
  <c r="M21" i="3"/>
  <c r="M29" i="3"/>
  <c r="M37" i="3"/>
  <c r="M45" i="3"/>
  <c r="M53" i="3"/>
  <c r="M61" i="3"/>
  <c r="M69" i="3"/>
  <c r="M77" i="3"/>
  <c r="M85" i="3"/>
  <c r="M93" i="3"/>
  <c r="M101" i="3"/>
  <c r="M109" i="3"/>
  <c r="M117" i="3"/>
  <c r="M125" i="3"/>
  <c r="M133" i="3"/>
  <c r="M141" i="3"/>
  <c r="M149" i="3"/>
  <c r="M157" i="3"/>
  <c r="M165" i="3"/>
  <c r="M173" i="3"/>
  <c r="M181" i="3"/>
  <c r="M189" i="3"/>
  <c r="M197" i="3"/>
  <c r="M205" i="3"/>
  <c r="M213" i="3"/>
  <c r="M221" i="3"/>
  <c r="M229" i="3"/>
  <c r="M237" i="3"/>
  <c r="M24" i="3"/>
  <c r="M128" i="3"/>
  <c r="M160" i="3"/>
  <c r="M200" i="3"/>
  <c r="M224" i="3"/>
  <c r="M25" i="3"/>
  <c r="M49" i="3"/>
  <c r="M65" i="3"/>
  <c r="M89" i="3"/>
  <c r="M105" i="3"/>
  <c r="M121" i="3"/>
  <c r="M145" i="3"/>
  <c r="M169" i="3"/>
  <c r="M185" i="3"/>
  <c r="M209" i="3"/>
  <c r="M241" i="3"/>
  <c r="M6" i="3"/>
  <c r="M14" i="3"/>
  <c r="M22" i="3"/>
  <c r="M30" i="3"/>
  <c r="M38" i="3"/>
  <c r="M46" i="3"/>
  <c r="M54" i="3"/>
  <c r="M62" i="3"/>
  <c r="M70" i="3"/>
  <c r="M78" i="3"/>
  <c r="M86" i="3"/>
  <c r="M94" i="3"/>
  <c r="M102" i="3"/>
  <c r="M110" i="3"/>
  <c r="M118" i="3"/>
  <c r="M126" i="3"/>
  <c r="M134" i="3"/>
  <c r="M142" i="3"/>
  <c r="M150" i="3"/>
  <c r="M158" i="3"/>
  <c r="M166" i="3"/>
  <c r="M174" i="3"/>
  <c r="M182" i="3"/>
  <c r="M190" i="3"/>
  <c r="M198" i="3"/>
  <c r="M206" i="3"/>
  <c r="M214" i="3"/>
  <c r="M222" i="3"/>
  <c r="M230" i="3"/>
  <c r="M238" i="3"/>
  <c r="M8" i="3"/>
  <c r="M144" i="3"/>
  <c r="M184" i="3"/>
  <c r="M216" i="3"/>
  <c r="M33" i="3"/>
  <c r="M10" i="3"/>
  <c r="M34" i="3"/>
  <c r="M50" i="3"/>
  <c r="M66" i="3"/>
  <c r="M98" i="3"/>
  <c r="M114" i="3"/>
  <c r="M138" i="3"/>
  <c r="M154" i="3"/>
  <c r="M122" i="3"/>
  <c r="M226" i="3"/>
  <c r="M170" i="3"/>
  <c r="M234" i="3"/>
  <c r="M186" i="3"/>
  <c r="M210" i="3"/>
  <c r="M178" i="3"/>
  <c r="M3" i="3"/>
  <c r="M202" i="3"/>
  <c r="M218" i="3"/>
  <c r="M194" i="3"/>
  <c r="I17" i="3"/>
  <c r="I19" i="3" s="1"/>
  <c r="R240" i="3"/>
  <c r="S240" i="3" s="1"/>
  <c r="R236" i="3"/>
  <c r="S236" i="3" s="1"/>
  <c r="R232" i="3"/>
  <c r="S232" i="3" s="1"/>
  <c r="R228" i="3"/>
  <c r="S228" i="3" s="1"/>
  <c r="R224" i="3"/>
  <c r="S224" i="3" s="1"/>
  <c r="R220" i="3"/>
  <c r="S220" i="3" s="1"/>
  <c r="R216" i="3"/>
  <c r="S216" i="3" s="1"/>
  <c r="R212" i="3"/>
  <c r="S212" i="3" s="1"/>
  <c r="R208" i="3"/>
  <c r="S208" i="3" s="1"/>
  <c r="R204" i="3"/>
  <c r="S204" i="3" s="1"/>
  <c r="R200" i="3"/>
  <c r="S200" i="3" s="1"/>
  <c r="R196" i="3"/>
  <c r="S196" i="3" s="1"/>
  <c r="R192" i="3"/>
  <c r="S192" i="3" s="1"/>
  <c r="R188" i="3"/>
  <c r="S188" i="3" s="1"/>
  <c r="R184" i="3"/>
  <c r="S184" i="3" s="1"/>
  <c r="R180" i="3"/>
  <c r="S180" i="3" s="1"/>
  <c r="R176" i="3"/>
  <c r="S176" i="3" s="1"/>
  <c r="R172" i="3"/>
  <c r="S172" i="3" s="1"/>
  <c r="R168" i="3"/>
  <c r="S168" i="3" s="1"/>
  <c r="R164" i="3"/>
  <c r="S164" i="3" s="1"/>
  <c r="R160" i="3"/>
  <c r="S160" i="3" s="1"/>
  <c r="R156" i="3"/>
  <c r="S156" i="3" s="1"/>
  <c r="R152" i="3"/>
  <c r="S152" i="3" s="1"/>
  <c r="R148" i="3"/>
  <c r="S148" i="3" s="1"/>
  <c r="R144" i="3"/>
  <c r="S144" i="3" s="1"/>
  <c r="R140" i="3"/>
  <c r="S140" i="3" s="1"/>
  <c r="R136" i="3"/>
  <c r="S136" i="3" s="1"/>
  <c r="R132" i="3"/>
  <c r="S132" i="3" s="1"/>
  <c r="R128" i="3"/>
  <c r="S128" i="3" s="1"/>
  <c r="R124" i="3"/>
  <c r="S124" i="3" s="1"/>
  <c r="R120" i="3"/>
  <c r="S120" i="3" s="1"/>
  <c r="R116" i="3"/>
  <c r="S116" i="3" s="1"/>
  <c r="R112" i="3"/>
  <c r="S112" i="3" s="1"/>
  <c r="R108" i="3"/>
  <c r="S108" i="3" s="1"/>
  <c r="R104" i="3"/>
  <c r="S104" i="3" s="1"/>
  <c r="R100" i="3"/>
  <c r="S100" i="3" s="1"/>
  <c r="R96" i="3"/>
  <c r="S96" i="3" s="1"/>
  <c r="R92" i="3"/>
  <c r="S92" i="3" s="1"/>
  <c r="R88" i="3"/>
  <c r="S88" i="3" s="1"/>
  <c r="R84" i="3"/>
  <c r="S84" i="3" s="1"/>
  <c r="R80" i="3"/>
  <c r="S80" i="3" s="1"/>
  <c r="R76" i="3"/>
  <c r="S76" i="3" s="1"/>
  <c r="R241" i="3"/>
  <c r="S241" i="3" s="1"/>
  <c r="R237" i="3"/>
  <c r="S237" i="3" s="1"/>
  <c r="R233" i="3"/>
  <c r="S233" i="3" s="1"/>
  <c r="R229" i="3"/>
  <c r="S229" i="3" s="1"/>
  <c r="R225" i="3"/>
  <c r="S225" i="3" s="1"/>
  <c r="R221" i="3"/>
  <c r="S221" i="3" s="1"/>
  <c r="R217" i="3"/>
  <c r="S217" i="3" s="1"/>
  <c r="R213" i="3"/>
  <c r="S213" i="3" s="1"/>
  <c r="R209" i="3"/>
  <c r="S209" i="3" s="1"/>
  <c r="R205" i="3"/>
  <c r="S205" i="3" s="1"/>
  <c r="R201" i="3"/>
  <c r="S201" i="3" s="1"/>
  <c r="R197" i="3"/>
  <c r="S197" i="3" s="1"/>
  <c r="R193" i="3"/>
  <c r="S193" i="3" s="1"/>
  <c r="R189" i="3"/>
  <c r="S189" i="3" s="1"/>
  <c r="R185" i="3"/>
  <c r="S185" i="3" s="1"/>
  <c r="R181" i="3"/>
  <c r="S181" i="3" s="1"/>
  <c r="R177" i="3"/>
  <c r="S177" i="3" s="1"/>
  <c r="R173" i="3"/>
  <c r="S173" i="3" s="1"/>
  <c r="R169" i="3"/>
  <c r="S169" i="3" s="1"/>
  <c r="R165" i="3"/>
  <c r="S165" i="3" s="1"/>
  <c r="R161" i="3"/>
  <c r="S161" i="3" s="1"/>
  <c r="R157" i="3"/>
  <c r="S157" i="3" s="1"/>
  <c r="R153" i="3"/>
  <c r="S153" i="3" s="1"/>
  <c r="R149" i="3"/>
  <c r="S149" i="3" s="1"/>
  <c r="R145" i="3"/>
  <c r="S145" i="3" s="1"/>
  <c r="R141" i="3"/>
  <c r="S141" i="3" s="1"/>
  <c r="R137" i="3"/>
  <c r="S137" i="3" s="1"/>
  <c r="R133" i="3"/>
  <c r="S133" i="3" s="1"/>
  <c r="R129" i="3"/>
  <c r="S129" i="3" s="1"/>
  <c r="R125" i="3"/>
  <c r="S125" i="3" s="1"/>
  <c r="R121" i="3"/>
  <c r="S121" i="3" s="1"/>
  <c r="R117" i="3"/>
  <c r="S117" i="3" s="1"/>
  <c r="R113" i="3"/>
  <c r="S113" i="3" s="1"/>
  <c r="R109" i="3"/>
  <c r="S109" i="3" s="1"/>
  <c r="R105" i="3"/>
  <c r="S105" i="3" s="1"/>
  <c r="R101" i="3"/>
  <c r="S101" i="3" s="1"/>
  <c r="R238" i="3"/>
  <c r="S238" i="3" s="1"/>
  <c r="R234" i="3"/>
  <c r="S234" i="3" s="1"/>
  <c r="R230" i="3"/>
  <c r="S230" i="3" s="1"/>
  <c r="R226" i="3"/>
  <c r="S226" i="3" s="1"/>
  <c r="R222" i="3"/>
  <c r="S222" i="3" s="1"/>
  <c r="R218" i="3"/>
  <c r="S218" i="3" s="1"/>
  <c r="R214" i="3"/>
  <c r="S214" i="3" s="1"/>
  <c r="R210" i="3"/>
  <c r="S210" i="3" s="1"/>
  <c r="R206" i="3"/>
  <c r="S206" i="3" s="1"/>
  <c r="R202" i="3"/>
  <c r="S202" i="3" s="1"/>
  <c r="R198" i="3"/>
  <c r="S198" i="3" s="1"/>
  <c r="R194" i="3"/>
  <c r="S194" i="3" s="1"/>
  <c r="R190" i="3"/>
  <c r="S190" i="3" s="1"/>
  <c r="R186" i="3"/>
  <c r="S186" i="3" s="1"/>
  <c r="R182" i="3"/>
  <c r="S182" i="3" s="1"/>
  <c r="R178" i="3"/>
  <c r="S178" i="3" s="1"/>
  <c r="R174" i="3"/>
  <c r="S174" i="3" s="1"/>
  <c r="R170" i="3"/>
  <c r="S170" i="3" s="1"/>
  <c r="R166" i="3"/>
  <c r="S166" i="3" s="1"/>
  <c r="R162" i="3"/>
  <c r="S162" i="3" s="1"/>
  <c r="R158" i="3"/>
  <c r="S158" i="3" s="1"/>
  <c r="R154" i="3"/>
  <c r="S154" i="3" s="1"/>
  <c r="R150" i="3"/>
  <c r="S150" i="3" s="1"/>
  <c r="R146" i="3"/>
  <c r="S146" i="3" s="1"/>
  <c r="R142" i="3"/>
  <c r="S142" i="3" s="1"/>
  <c r="R138" i="3"/>
  <c r="S138" i="3" s="1"/>
  <c r="R134" i="3"/>
  <c r="S134" i="3" s="1"/>
  <c r="R130" i="3"/>
  <c r="S130" i="3" s="1"/>
  <c r="R126" i="3"/>
  <c r="S126" i="3" s="1"/>
  <c r="R122" i="3"/>
  <c r="S122" i="3" s="1"/>
  <c r="R118" i="3"/>
  <c r="S118" i="3" s="1"/>
  <c r="R114" i="3"/>
  <c r="S114" i="3" s="1"/>
  <c r="R110" i="3"/>
  <c r="S110" i="3" s="1"/>
  <c r="R106" i="3"/>
  <c r="S106" i="3" s="1"/>
  <c r="R102" i="3"/>
  <c r="S102" i="3" s="1"/>
  <c r="R98" i="3"/>
  <c r="S98" i="3" s="1"/>
  <c r="R94" i="3"/>
  <c r="S94" i="3" s="1"/>
  <c r="R90" i="3"/>
  <c r="S90" i="3" s="1"/>
  <c r="R86" i="3"/>
  <c r="S86" i="3" s="1"/>
  <c r="R82" i="3"/>
  <c r="S82" i="3" s="1"/>
  <c r="R78" i="3"/>
  <c r="S78" i="3" s="1"/>
  <c r="R74" i="3"/>
  <c r="S74" i="3" s="1"/>
  <c r="R179" i="3"/>
  <c r="S179" i="3" s="1"/>
  <c r="R151" i="3"/>
  <c r="S151" i="3" s="1"/>
  <c r="R135" i="3"/>
  <c r="S135" i="3" s="1"/>
  <c r="R119" i="3"/>
  <c r="S119" i="3" s="1"/>
  <c r="R103" i="3"/>
  <c r="S103" i="3" s="1"/>
  <c r="R93" i="3"/>
  <c r="S93" i="3" s="1"/>
  <c r="R85" i="3"/>
  <c r="S85" i="3" s="1"/>
  <c r="R77" i="3"/>
  <c r="S77" i="3" s="1"/>
  <c r="R71" i="3"/>
  <c r="S71" i="3" s="1"/>
  <c r="R67" i="3"/>
  <c r="S67" i="3" s="1"/>
  <c r="R63" i="3"/>
  <c r="S63" i="3" s="1"/>
  <c r="R59" i="3"/>
  <c r="S59" i="3" s="1"/>
  <c r="R55" i="3"/>
  <c r="S55" i="3" s="1"/>
  <c r="R51" i="3"/>
  <c r="S51" i="3" s="1"/>
  <c r="R47" i="3"/>
  <c r="S47" i="3" s="1"/>
  <c r="R43" i="3"/>
  <c r="S43" i="3" s="1"/>
  <c r="R39" i="3"/>
  <c r="S39" i="3" s="1"/>
  <c r="R35" i="3"/>
  <c r="S35" i="3" s="1"/>
  <c r="R31" i="3"/>
  <c r="S31" i="3" s="1"/>
  <c r="R27" i="3"/>
  <c r="S27" i="3" s="1"/>
  <c r="R23" i="3"/>
  <c r="S23" i="3" s="1"/>
  <c r="R19" i="3"/>
  <c r="S19" i="3" s="1"/>
  <c r="R15" i="3"/>
  <c r="S15" i="3" s="1"/>
  <c r="R11" i="3"/>
  <c r="S11" i="3" s="1"/>
  <c r="R183" i="3"/>
  <c r="S183" i="3" s="1"/>
  <c r="R235" i="3"/>
  <c r="S235" i="3" s="1"/>
  <c r="R227" i="3"/>
  <c r="S227" i="3" s="1"/>
  <c r="R219" i="3"/>
  <c r="S219" i="3" s="1"/>
  <c r="R211" i="3"/>
  <c r="S211" i="3" s="1"/>
  <c r="R203" i="3"/>
  <c r="S203" i="3" s="1"/>
  <c r="R195" i="3"/>
  <c r="S195" i="3" s="1"/>
  <c r="R147" i="3"/>
  <c r="S147" i="3" s="1"/>
  <c r="R131" i="3"/>
  <c r="S131" i="3" s="1"/>
  <c r="R115" i="3"/>
  <c r="S115" i="3" s="1"/>
  <c r="R99" i="3"/>
  <c r="S99" i="3" s="1"/>
  <c r="R91" i="3"/>
  <c r="S91" i="3" s="1"/>
  <c r="R83" i="3"/>
  <c r="S83" i="3" s="1"/>
  <c r="R75" i="3"/>
  <c r="S75" i="3" s="1"/>
  <c r="R72" i="3"/>
  <c r="S72" i="3" s="1"/>
  <c r="R68" i="3"/>
  <c r="S68" i="3" s="1"/>
  <c r="R64" i="3"/>
  <c r="S64" i="3" s="1"/>
  <c r="R60" i="3"/>
  <c r="S60" i="3" s="1"/>
  <c r="R56" i="3"/>
  <c r="S56" i="3" s="1"/>
  <c r="R52" i="3"/>
  <c r="S52" i="3" s="1"/>
  <c r="R48" i="3"/>
  <c r="S48" i="3" s="1"/>
  <c r="R44" i="3"/>
  <c r="S44" i="3" s="1"/>
  <c r="R40" i="3"/>
  <c r="S40" i="3" s="1"/>
  <c r="R36" i="3"/>
  <c r="S36" i="3" s="1"/>
  <c r="R32" i="3"/>
  <c r="S32" i="3" s="1"/>
  <c r="R28" i="3"/>
  <c r="S28" i="3" s="1"/>
  <c r="R24" i="3"/>
  <c r="S24" i="3" s="1"/>
  <c r="R20" i="3"/>
  <c r="S20" i="3" s="1"/>
  <c r="R187" i="3"/>
  <c r="S187" i="3" s="1"/>
  <c r="R171" i="3"/>
  <c r="S171" i="3" s="1"/>
  <c r="R167" i="3"/>
  <c r="S167" i="3" s="1"/>
  <c r="R163" i="3"/>
  <c r="S163" i="3" s="1"/>
  <c r="R159" i="3"/>
  <c r="S159" i="3" s="1"/>
  <c r="R143" i="3"/>
  <c r="S143" i="3" s="1"/>
  <c r="R127" i="3"/>
  <c r="S127" i="3" s="1"/>
  <c r="R111" i="3"/>
  <c r="S111" i="3" s="1"/>
  <c r="R97" i="3"/>
  <c r="S97" i="3" s="1"/>
  <c r="R89" i="3"/>
  <c r="S89" i="3" s="1"/>
  <c r="R81" i="3"/>
  <c r="S81" i="3" s="1"/>
  <c r="R73" i="3"/>
  <c r="S73" i="3" s="1"/>
  <c r="R69" i="3"/>
  <c r="S69" i="3" s="1"/>
  <c r="R65" i="3"/>
  <c r="S65" i="3" s="1"/>
  <c r="R61" i="3"/>
  <c r="S61" i="3" s="1"/>
  <c r="R57" i="3"/>
  <c r="S57" i="3" s="1"/>
  <c r="R53" i="3"/>
  <c r="S53" i="3" s="1"/>
  <c r="R49" i="3"/>
  <c r="S49" i="3" s="1"/>
  <c r="R45" i="3"/>
  <c r="S45" i="3" s="1"/>
  <c r="R41" i="3"/>
  <c r="S41" i="3" s="1"/>
  <c r="R223" i="3"/>
  <c r="S223" i="3" s="1"/>
  <c r="R139" i="3"/>
  <c r="S139" i="3" s="1"/>
  <c r="R9" i="3"/>
  <c r="S9" i="3" s="1"/>
  <c r="R6" i="3"/>
  <c r="S6" i="3" s="1"/>
  <c r="R26" i="3"/>
  <c r="S26" i="3" s="1"/>
  <c r="R8" i="3"/>
  <c r="S8" i="3" s="1"/>
  <c r="R239" i="3"/>
  <c r="S239" i="3" s="1"/>
  <c r="R175" i="3"/>
  <c r="S175" i="3" s="1"/>
  <c r="R29" i="3"/>
  <c r="S29" i="3" s="1"/>
  <c r="R199" i="3"/>
  <c r="S199" i="3" s="1"/>
  <c r="R70" i="3"/>
  <c r="S70" i="3" s="1"/>
  <c r="R66" i="3"/>
  <c r="S66" i="3" s="1"/>
  <c r="R62" i="3"/>
  <c r="S62" i="3" s="1"/>
  <c r="R58" i="3"/>
  <c r="S58" i="3" s="1"/>
  <c r="R54" i="3"/>
  <c r="S54" i="3" s="1"/>
  <c r="R38" i="3"/>
  <c r="S38" i="3" s="1"/>
  <c r="R30" i="3"/>
  <c r="S30" i="3" s="1"/>
  <c r="R22" i="3"/>
  <c r="S22" i="3" s="1"/>
  <c r="R16" i="3"/>
  <c r="S16" i="3" s="1"/>
  <c r="R13" i="3"/>
  <c r="S13" i="3" s="1"/>
  <c r="R17" i="3"/>
  <c r="S17" i="3" s="1"/>
  <c r="R34" i="3"/>
  <c r="S34" i="3" s="1"/>
  <c r="R12" i="3"/>
  <c r="S12" i="3" s="1"/>
  <c r="R207" i="3"/>
  <c r="S207" i="3" s="1"/>
  <c r="R87" i="3"/>
  <c r="S87" i="3" s="1"/>
  <c r="R50" i="3"/>
  <c r="S50" i="3" s="1"/>
  <c r="R33" i="3"/>
  <c r="S33" i="3" s="1"/>
  <c r="R25" i="3"/>
  <c r="S25" i="3" s="1"/>
  <c r="R10" i="3"/>
  <c r="S10" i="3" s="1"/>
  <c r="R7" i="3"/>
  <c r="S7" i="3" s="1"/>
  <c r="R3" i="3"/>
  <c r="S3" i="3" s="1"/>
  <c r="R123" i="3"/>
  <c r="S123" i="3" s="1"/>
  <c r="R42" i="3"/>
  <c r="S42" i="3" s="1"/>
  <c r="R18" i="3"/>
  <c r="S18" i="3" s="1"/>
  <c r="R5" i="3"/>
  <c r="S5" i="3" s="1"/>
  <c r="R231" i="3"/>
  <c r="S231" i="3" s="1"/>
  <c r="R79" i="3"/>
  <c r="S79" i="3" s="1"/>
  <c r="R191" i="3"/>
  <c r="S191" i="3" s="1"/>
  <c r="R107" i="3"/>
  <c r="S107" i="3" s="1"/>
  <c r="R46" i="3"/>
  <c r="S46" i="3" s="1"/>
  <c r="R14" i="3"/>
  <c r="S14" i="3" s="1"/>
  <c r="R4" i="3"/>
  <c r="S4" i="3" s="1"/>
  <c r="R215" i="3"/>
  <c r="S215" i="3" s="1"/>
  <c r="R155" i="3"/>
  <c r="S155" i="3" s="1"/>
  <c r="R37" i="3"/>
  <c r="S37" i="3" s="1"/>
  <c r="R21" i="3"/>
  <c r="S21" i="3" s="1"/>
  <c r="R95" i="3"/>
  <c r="S95" i="3" s="1"/>
  <c r="N245" i="3" l="1"/>
  <c r="I21" i="3" s="1"/>
  <c r="N245" i="7"/>
  <c r="I21" i="7" s="1"/>
  <c r="N245" i="8"/>
  <c r="I21" i="8" s="1"/>
  <c r="I17" i="9"/>
  <c r="I19" i="9" s="1"/>
  <c r="M3" i="9"/>
  <c r="I13" i="9"/>
  <c r="R35" i="7"/>
  <c r="S35" i="7" s="1"/>
  <c r="R50" i="7"/>
  <c r="S50" i="7" s="1"/>
  <c r="R12" i="7"/>
  <c r="S12" i="7" s="1"/>
  <c r="R39" i="7"/>
  <c r="S39" i="7" s="1"/>
  <c r="R18" i="7"/>
  <c r="S18" i="7" s="1"/>
  <c r="R36" i="7"/>
  <c r="S36" i="7" s="1"/>
  <c r="R13" i="7"/>
  <c r="S13" i="7" s="1"/>
  <c r="R46" i="7"/>
  <c r="S46" i="7" s="1"/>
  <c r="R74" i="7"/>
  <c r="S74" i="7" s="1"/>
  <c r="R7" i="7"/>
  <c r="S7" i="7" s="1"/>
  <c r="R3" i="9"/>
  <c r="S3" i="9" s="1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O85" i="9" s="1"/>
  <c r="O86" i="9" s="1"/>
  <c r="O87" i="9" s="1"/>
  <c r="O88" i="9" s="1"/>
  <c r="O89" i="9" s="1"/>
  <c r="O90" i="9" s="1"/>
  <c r="O91" i="9" s="1"/>
  <c r="O92" i="9" s="1"/>
  <c r="O93" i="9" s="1"/>
  <c r="O94" i="9" s="1"/>
  <c r="O95" i="9" s="1"/>
  <c r="O96" i="9" s="1"/>
  <c r="O97" i="9" s="1"/>
  <c r="O98" i="9" s="1"/>
  <c r="O99" i="9" s="1"/>
  <c r="O100" i="9" s="1"/>
  <c r="O101" i="9" s="1"/>
  <c r="O102" i="9" s="1"/>
  <c r="O103" i="9" s="1"/>
  <c r="O104" i="9" s="1"/>
  <c r="O105" i="9" s="1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1" i="9" s="1"/>
  <c r="O122" i="9" s="1"/>
  <c r="O123" i="9" s="1"/>
  <c r="O124" i="9" s="1"/>
  <c r="O125" i="9" s="1"/>
  <c r="O126" i="9" s="1"/>
  <c r="O127" i="9" s="1"/>
  <c r="O128" i="9" s="1"/>
  <c r="O129" i="9" s="1"/>
  <c r="O130" i="9" s="1"/>
  <c r="O131" i="9" s="1"/>
  <c r="O132" i="9" s="1"/>
  <c r="O133" i="9" s="1"/>
  <c r="O134" i="9" s="1"/>
  <c r="O135" i="9" s="1"/>
  <c r="O136" i="9" s="1"/>
  <c r="O137" i="9" s="1"/>
  <c r="O138" i="9" s="1"/>
  <c r="O139" i="9" s="1"/>
  <c r="O140" i="9" s="1"/>
  <c r="O141" i="9" s="1"/>
  <c r="O142" i="9" s="1"/>
  <c r="O143" i="9" s="1"/>
  <c r="O144" i="9" s="1"/>
  <c r="O145" i="9" s="1"/>
  <c r="O146" i="9" s="1"/>
  <c r="O147" i="9" s="1"/>
  <c r="O148" i="9" s="1"/>
  <c r="O149" i="9" s="1"/>
  <c r="O150" i="9" s="1"/>
  <c r="O151" i="9" s="1"/>
  <c r="O152" i="9" s="1"/>
  <c r="O153" i="9" s="1"/>
  <c r="O154" i="9" s="1"/>
  <c r="O155" i="9" s="1"/>
  <c r="O156" i="9" s="1"/>
  <c r="O157" i="9" s="1"/>
  <c r="O158" i="9" s="1"/>
  <c r="O159" i="9" s="1"/>
  <c r="O160" i="9" s="1"/>
  <c r="O161" i="9" s="1"/>
  <c r="O162" i="9" s="1"/>
  <c r="O163" i="9" s="1"/>
  <c r="O164" i="9" s="1"/>
  <c r="O165" i="9" s="1"/>
  <c r="O166" i="9" s="1"/>
  <c r="O167" i="9" s="1"/>
  <c r="O168" i="9" s="1"/>
  <c r="O169" i="9" s="1"/>
  <c r="O170" i="9" s="1"/>
  <c r="O171" i="9" s="1"/>
  <c r="O172" i="9" s="1"/>
  <c r="O173" i="9" s="1"/>
  <c r="O174" i="9" s="1"/>
  <c r="O175" i="9" s="1"/>
  <c r="O176" i="9" s="1"/>
  <c r="O177" i="9" s="1"/>
  <c r="O178" i="9" s="1"/>
  <c r="O179" i="9" s="1"/>
  <c r="O180" i="9" s="1"/>
  <c r="O181" i="9" s="1"/>
  <c r="O182" i="9" s="1"/>
  <c r="O183" i="9" s="1"/>
  <c r="O184" i="9" s="1"/>
  <c r="O185" i="9" s="1"/>
  <c r="O186" i="9" s="1"/>
  <c r="O187" i="9" s="1"/>
  <c r="O188" i="9" s="1"/>
  <c r="O189" i="9" s="1"/>
  <c r="O190" i="9" s="1"/>
  <c r="O191" i="9" s="1"/>
  <c r="O192" i="9" s="1"/>
  <c r="O193" i="9" s="1"/>
  <c r="O194" i="9" s="1"/>
  <c r="O195" i="9" s="1"/>
  <c r="O196" i="9" s="1"/>
  <c r="O197" i="9" s="1"/>
  <c r="O198" i="9" s="1"/>
  <c r="O199" i="9" s="1"/>
  <c r="O200" i="9" s="1"/>
  <c r="O201" i="9" s="1"/>
  <c r="O202" i="9" s="1"/>
  <c r="O203" i="9" s="1"/>
  <c r="O204" i="9" s="1"/>
  <c r="O205" i="9" s="1"/>
  <c r="O206" i="9" s="1"/>
  <c r="O207" i="9" s="1"/>
  <c r="O208" i="9" s="1"/>
  <c r="O209" i="9" s="1"/>
  <c r="O210" i="9" s="1"/>
  <c r="O211" i="9" s="1"/>
  <c r="O212" i="9" s="1"/>
  <c r="O213" i="9" s="1"/>
  <c r="O214" i="9" s="1"/>
  <c r="O215" i="9" s="1"/>
  <c r="O216" i="9" s="1"/>
  <c r="O217" i="9" s="1"/>
  <c r="O218" i="9" s="1"/>
  <c r="O219" i="9" s="1"/>
  <c r="O220" i="9" s="1"/>
  <c r="O221" i="9" s="1"/>
  <c r="O222" i="9" s="1"/>
  <c r="O223" i="9" s="1"/>
  <c r="O224" i="9" s="1"/>
  <c r="O225" i="9" s="1"/>
  <c r="O226" i="9" s="1"/>
  <c r="O227" i="9" s="1"/>
  <c r="O228" i="9" s="1"/>
  <c r="O229" i="9" s="1"/>
  <c r="O230" i="9" s="1"/>
  <c r="O231" i="9" s="1"/>
  <c r="O232" i="9" s="1"/>
  <c r="O233" i="9" s="1"/>
  <c r="O234" i="9" s="1"/>
  <c r="O235" i="9" s="1"/>
  <c r="O236" i="9" s="1"/>
  <c r="O237" i="9" s="1"/>
  <c r="O238" i="9" s="1"/>
  <c r="O239" i="9" s="1"/>
  <c r="O240" i="9" s="1"/>
  <c r="O241" i="9" s="1"/>
  <c r="M192" i="9"/>
  <c r="M176" i="9"/>
  <c r="M160" i="9"/>
  <c r="M143" i="9"/>
  <c r="M134" i="9"/>
  <c r="M228" i="9"/>
  <c r="M212" i="9"/>
  <c r="M196" i="9"/>
  <c r="M180" i="9"/>
  <c r="M164" i="9"/>
  <c r="M116" i="9"/>
  <c r="M113" i="9"/>
  <c r="M105" i="9"/>
  <c r="M235" i="9"/>
  <c r="M219" i="9"/>
  <c r="M159" i="9"/>
  <c r="M148" i="9"/>
  <c r="M140" i="9"/>
  <c r="M111" i="9"/>
  <c r="M239" i="9"/>
  <c r="M223" i="9"/>
  <c r="M207" i="9"/>
  <c r="M191" i="9"/>
  <c r="M41" i="9"/>
  <c r="M36" i="9"/>
  <c r="M33" i="9"/>
  <c r="M175" i="9"/>
  <c r="M83" i="9"/>
  <c r="M79" i="9"/>
  <c r="M57" i="9"/>
  <c r="M52" i="9"/>
  <c r="M25" i="9"/>
  <c r="M22" i="9"/>
  <c r="M67" i="9"/>
  <c r="M55" i="9"/>
  <c r="M35" i="9"/>
  <c r="M30" i="9"/>
  <c r="M96" i="9"/>
  <c r="M84" i="9"/>
  <c r="M80" i="9"/>
  <c r="M73" i="9"/>
  <c r="M68" i="9"/>
  <c r="M118" i="9"/>
  <c r="M95" i="9"/>
  <c r="M71" i="9"/>
  <c r="M51" i="9"/>
  <c r="M39" i="9"/>
  <c r="M27" i="9"/>
  <c r="M8" i="9"/>
  <c r="M11" i="9"/>
  <c r="M74" i="9"/>
  <c r="M132" i="9"/>
  <c r="M112" i="9"/>
  <c r="M156" i="9"/>
  <c r="M32" i="9"/>
  <c r="M123" i="9"/>
  <c r="M45" i="9"/>
  <c r="M28" i="9"/>
  <c r="M220" i="9"/>
  <c r="M218" i="9"/>
  <c r="M141" i="9"/>
  <c r="M119" i="9"/>
  <c r="M194" i="9"/>
  <c r="M232" i="9"/>
  <c r="M215" i="9"/>
  <c r="M157" i="9"/>
  <c r="M150" i="9"/>
  <c r="M182" i="9"/>
  <c r="M214" i="9"/>
  <c r="M128" i="9"/>
  <c r="M7" i="9"/>
  <c r="M20" i="9"/>
  <c r="M49" i="9"/>
  <c r="M86" i="9"/>
  <c r="M43" i="9"/>
  <c r="M137" i="9"/>
  <c r="M203" i="9"/>
  <c r="M233" i="9"/>
  <c r="M208" i="9"/>
  <c r="M110" i="9"/>
  <c r="M238" i="9"/>
  <c r="M127" i="9"/>
  <c r="M198" i="9"/>
  <c r="M5" i="9"/>
  <c r="M50" i="9"/>
  <c r="M77" i="9"/>
  <c r="M64" i="9"/>
  <c r="M236" i="9"/>
  <c r="M146" i="9"/>
  <c r="M225" i="9"/>
  <c r="M185" i="9"/>
  <c r="M138" i="9"/>
  <c r="M17" i="9"/>
  <c r="M46" i="9"/>
  <c r="M34" i="9"/>
  <c r="M98" i="9"/>
  <c r="M66" i="9"/>
  <c r="M115" i="9"/>
  <c r="M87" i="9"/>
  <c r="M4" i="9"/>
  <c r="M130" i="9"/>
  <c r="M103" i="9"/>
  <c r="M169" i="9"/>
  <c r="M201" i="9"/>
  <c r="M229" i="9"/>
  <c r="M240" i="9"/>
  <c r="M168" i="9"/>
  <c r="M174" i="9"/>
  <c r="M40" i="9"/>
  <c r="M29" i="9"/>
  <c r="M162" i="9"/>
  <c r="M114" i="9"/>
  <c r="M163" i="9"/>
  <c r="M216" i="9"/>
  <c r="M221" i="9"/>
  <c r="M44" i="9"/>
  <c r="M59" i="9"/>
  <c r="M60" i="9"/>
  <c r="M89" i="9"/>
  <c r="M94" i="9"/>
  <c r="M104" i="9"/>
  <c r="M226" i="9"/>
  <c r="M237" i="9"/>
  <c r="M6" i="9"/>
  <c r="M78" i="9"/>
  <c r="M121" i="9"/>
  <c r="M75" i="9"/>
  <c r="M122" i="9"/>
  <c r="M38" i="9"/>
  <c r="M65" i="9"/>
  <c r="M14" i="9"/>
  <c r="M91" i="9"/>
  <c r="M145" i="9"/>
  <c r="M62" i="9"/>
  <c r="M97" i="9"/>
  <c r="M179" i="9"/>
  <c r="M47" i="9"/>
  <c r="M81" i="9"/>
  <c r="M124" i="9"/>
  <c r="M147" i="9"/>
  <c r="M172" i="9"/>
  <c r="M204" i="9"/>
  <c r="M202" i="9"/>
  <c r="M85" i="9"/>
  <c r="M135" i="9"/>
  <c r="M120" i="9"/>
  <c r="M209" i="9"/>
  <c r="M241" i="9"/>
  <c r="M149" i="9"/>
  <c r="M177" i="9"/>
  <c r="M181" i="9"/>
  <c r="M200" i="9"/>
  <c r="M190" i="9"/>
  <c r="M183" i="9"/>
  <c r="M227" i="9"/>
  <c r="M173" i="9"/>
  <c r="M26" i="9"/>
  <c r="M48" i="9"/>
  <c r="M42" i="9"/>
  <c r="M9" i="9"/>
  <c r="M37" i="9"/>
  <c r="M69" i="9"/>
  <c r="M82" i="9"/>
  <c r="M99" i="9"/>
  <c r="M126" i="9"/>
  <c r="M15" i="9"/>
  <c r="M171" i="9"/>
  <c r="M158" i="9"/>
  <c r="M139" i="9"/>
  <c r="M178" i="9"/>
  <c r="M213" i="9"/>
  <c r="M224" i="9"/>
  <c r="M93" i="9"/>
  <c r="M125" i="9"/>
  <c r="M184" i="9"/>
  <c r="M129" i="9"/>
  <c r="M210" i="9"/>
  <c r="M206" i="9"/>
  <c r="M231" i="9"/>
  <c r="M189" i="9"/>
  <c r="M230" i="9"/>
  <c r="M56" i="9"/>
  <c r="M12" i="9"/>
  <c r="M23" i="9"/>
  <c r="M18" i="9"/>
  <c r="M19" i="9"/>
  <c r="M10" i="9"/>
  <c r="M109" i="9"/>
  <c r="M186" i="9"/>
  <c r="M70" i="9"/>
  <c r="M102" i="9"/>
  <c r="M187" i="9"/>
  <c r="M108" i="9"/>
  <c r="M142" i="9"/>
  <c r="M153" i="9"/>
  <c r="M154" i="9"/>
  <c r="M101" i="9"/>
  <c r="M131" i="9"/>
  <c r="M222" i="9"/>
  <c r="M151" i="9"/>
  <c r="M195" i="9"/>
  <c r="M205" i="9"/>
  <c r="M166" i="9"/>
  <c r="M58" i="9"/>
  <c r="M90" i="9"/>
  <c r="M234" i="9"/>
  <c r="M13" i="9"/>
  <c r="M76" i="9"/>
  <c r="M31" i="9"/>
  <c r="M72" i="9"/>
  <c r="M88" i="9"/>
  <c r="M24" i="9"/>
  <c r="M21" i="9"/>
  <c r="M106" i="9"/>
  <c r="M152" i="9"/>
  <c r="M63" i="9"/>
  <c r="M165" i="9"/>
  <c r="M16" i="9"/>
  <c r="M53" i="9"/>
  <c r="M107" i="9"/>
  <c r="M144" i="9"/>
  <c r="M161" i="9"/>
  <c r="M217" i="9"/>
  <c r="M170" i="9"/>
  <c r="M133" i="9"/>
  <c r="M100" i="9"/>
  <c r="M155" i="9"/>
  <c r="M188" i="9"/>
  <c r="M167" i="9"/>
  <c r="M211" i="9"/>
  <c r="M197" i="9"/>
  <c r="M199" i="9"/>
  <c r="M54" i="9"/>
  <c r="M136" i="9"/>
  <c r="M61" i="9"/>
  <c r="M117" i="9"/>
  <c r="M92" i="9"/>
  <c r="M193" i="9"/>
  <c r="I15" i="8"/>
  <c r="R79" i="7"/>
  <c r="S79" i="7" s="1"/>
  <c r="R102" i="7"/>
  <c r="S102" i="7" s="1"/>
  <c r="R228" i="7"/>
  <c r="S228" i="7" s="1"/>
  <c r="R171" i="7"/>
  <c r="S171" i="7" s="1"/>
  <c r="R232" i="7"/>
  <c r="S232" i="7" s="1"/>
  <c r="R204" i="7"/>
  <c r="S204" i="7" s="1"/>
  <c r="R159" i="7"/>
  <c r="S159" i="7" s="1"/>
  <c r="R112" i="7"/>
  <c r="S112" i="7" s="1"/>
  <c r="R132" i="7"/>
  <c r="S132" i="7" s="1"/>
  <c r="R97" i="7"/>
  <c r="S97" i="7" s="1"/>
  <c r="R60" i="7"/>
  <c r="S60" i="7" s="1"/>
  <c r="R11" i="7"/>
  <c r="S11" i="7" s="1"/>
  <c r="R58" i="7"/>
  <c r="S58" i="7" s="1"/>
  <c r="R65" i="7"/>
  <c r="S65" i="7" s="1"/>
  <c r="R184" i="7"/>
  <c r="S184" i="7" s="1"/>
  <c r="R47" i="7"/>
  <c r="S47" i="7" s="1"/>
  <c r="R69" i="7"/>
  <c r="S69" i="7" s="1"/>
  <c r="R118" i="7"/>
  <c r="S118" i="7" s="1"/>
  <c r="R51" i="7"/>
  <c r="S51" i="7" s="1"/>
  <c r="R126" i="7"/>
  <c r="S126" i="7" s="1"/>
  <c r="R176" i="7"/>
  <c r="S176" i="7" s="1"/>
  <c r="R238" i="7"/>
  <c r="S238" i="7" s="1"/>
  <c r="R62" i="7"/>
  <c r="S62" i="7" s="1"/>
  <c r="R144" i="7"/>
  <c r="S144" i="7" s="1"/>
  <c r="R21" i="7"/>
  <c r="S21" i="7" s="1"/>
  <c r="R98" i="7"/>
  <c r="S98" i="7" s="1"/>
  <c r="R213" i="7"/>
  <c r="S213" i="7" s="1"/>
  <c r="R142" i="7"/>
  <c r="S142" i="7" s="1"/>
  <c r="R76" i="7"/>
  <c r="S76" i="7" s="1"/>
  <c r="R135" i="7"/>
  <c r="S135" i="7" s="1"/>
  <c r="R219" i="7"/>
  <c r="S219" i="7" s="1"/>
  <c r="R223" i="7"/>
  <c r="S223" i="7" s="1"/>
  <c r="R178" i="7"/>
  <c r="S178" i="7" s="1"/>
  <c r="R137" i="7"/>
  <c r="S137" i="7" s="1"/>
  <c r="R201" i="7"/>
  <c r="S201" i="7" s="1"/>
  <c r="R173" i="7"/>
  <c r="S173" i="7" s="1"/>
  <c r="R117" i="7"/>
  <c r="S117" i="7" s="1"/>
  <c r="R124" i="7"/>
  <c r="S124" i="7" s="1"/>
  <c r="R207" i="7"/>
  <c r="S207" i="7" s="1"/>
  <c r="R87" i="7"/>
  <c r="S87" i="7" s="1"/>
  <c r="R25" i="7"/>
  <c r="S25" i="7" s="1"/>
  <c r="R57" i="7"/>
  <c r="S57" i="7" s="1"/>
  <c r="R174" i="7"/>
  <c r="S174" i="7" s="1"/>
  <c r="R20" i="7"/>
  <c r="S20" i="7" s="1"/>
  <c r="R125" i="7"/>
  <c r="S125" i="7" s="1"/>
  <c r="R193" i="7"/>
  <c r="S193" i="7" s="1"/>
  <c r="R28" i="7"/>
  <c r="S28" i="7" s="1"/>
  <c r="R64" i="7"/>
  <c r="S64" i="7" s="1"/>
  <c r="R206" i="7"/>
  <c r="S206" i="7" s="1"/>
  <c r="R99" i="7"/>
  <c r="S99" i="7" s="1"/>
  <c r="R198" i="7"/>
  <c r="S198" i="7" s="1"/>
  <c r="R78" i="7"/>
  <c r="S78" i="7" s="1"/>
  <c r="R157" i="7"/>
  <c r="S157" i="7" s="1"/>
  <c r="R32" i="7"/>
  <c r="S32" i="7" s="1"/>
  <c r="R80" i="7"/>
  <c r="S80" i="7" s="1"/>
  <c r="R190" i="7"/>
  <c r="S190" i="7" s="1"/>
  <c r="R6" i="7"/>
  <c r="S6" i="7" s="1"/>
  <c r="R71" i="7"/>
  <c r="S71" i="7" s="1"/>
  <c r="R128" i="7"/>
  <c r="S128" i="7" s="1"/>
  <c r="R59" i="7"/>
  <c r="S59" i="7" s="1"/>
  <c r="R139" i="7"/>
  <c r="S139" i="7" s="1"/>
  <c r="R182" i="7"/>
  <c r="S182" i="7" s="1"/>
  <c r="R160" i="7"/>
  <c r="S160" i="7" s="1"/>
  <c r="R67" i="7"/>
  <c r="S67" i="7" s="1"/>
  <c r="R149" i="7"/>
  <c r="S149" i="7" s="1"/>
  <c r="R29" i="7"/>
  <c r="S29" i="7" s="1"/>
  <c r="R111" i="7"/>
  <c r="S111" i="7" s="1"/>
  <c r="R208" i="7"/>
  <c r="S208" i="7" s="1"/>
  <c r="R158" i="7"/>
  <c r="S158" i="7" s="1"/>
  <c r="R84" i="7"/>
  <c r="S84" i="7" s="1"/>
  <c r="R148" i="7"/>
  <c r="S148" i="7" s="1"/>
  <c r="R224" i="7"/>
  <c r="S224" i="7" s="1"/>
  <c r="R231" i="7"/>
  <c r="S231" i="7" s="1"/>
  <c r="R186" i="7"/>
  <c r="S186" i="7" s="1"/>
  <c r="R145" i="7"/>
  <c r="S145" i="7" s="1"/>
  <c r="R209" i="7"/>
  <c r="S209" i="7" s="1"/>
  <c r="R16" i="7"/>
  <c r="S16" i="7" s="1"/>
  <c r="R4" i="7"/>
  <c r="S4" i="7" s="1"/>
  <c r="R42" i="7"/>
  <c r="S42" i="7" s="1"/>
  <c r="R120" i="7"/>
  <c r="S120" i="7" s="1"/>
  <c r="R140" i="7"/>
  <c r="S140" i="7" s="1"/>
  <c r="R95" i="7"/>
  <c r="S95" i="7" s="1"/>
  <c r="R187" i="7"/>
  <c r="S187" i="7" s="1"/>
  <c r="R68" i="7"/>
  <c r="S68" i="7" s="1"/>
  <c r="R234" i="7"/>
  <c r="S234" i="7" s="1"/>
  <c r="R73" i="7"/>
  <c r="S73" i="7" s="1"/>
  <c r="R8" i="7"/>
  <c r="S8" i="7" s="1"/>
  <c r="R37" i="7"/>
  <c r="S37" i="7" s="1"/>
  <c r="R114" i="7"/>
  <c r="S114" i="7" s="1"/>
  <c r="R229" i="7"/>
  <c r="S229" i="7" s="1"/>
  <c r="R189" i="7"/>
  <c r="S189" i="7" s="1"/>
  <c r="R92" i="7"/>
  <c r="S92" i="7" s="1"/>
  <c r="R151" i="7"/>
  <c r="S151" i="7" s="1"/>
  <c r="R175" i="7"/>
  <c r="S175" i="7" s="1"/>
  <c r="R239" i="7"/>
  <c r="S239" i="7" s="1"/>
  <c r="R194" i="7"/>
  <c r="S194" i="7" s="1"/>
  <c r="R153" i="7"/>
  <c r="S153" i="7" s="1"/>
  <c r="R217" i="7"/>
  <c r="S217" i="7" s="1"/>
  <c r="R129" i="7"/>
  <c r="S129" i="7" s="1"/>
  <c r="R121" i="7"/>
  <c r="S121" i="7" s="1"/>
  <c r="R226" i="7"/>
  <c r="S226" i="7" s="1"/>
  <c r="R197" i="7"/>
  <c r="S197" i="7" s="1"/>
  <c r="R44" i="7"/>
  <c r="S44" i="7" s="1"/>
  <c r="R230" i="7"/>
  <c r="S230" i="7" s="1"/>
  <c r="R215" i="7"/>
  <c r="S215" i="7" s="1"/>
  <c r="R41" i="7"/>
  <c r="S41" i="7" s="1"/>
  <c r="R220" i="7"/>
  <c r="S220" i="7" s="1"/>
  <c r="R134" i="7"/>
  <c r="S134" i="7" s="1"/>
  <c r="R188" i="7"/>
  <c r="S188" i="7" s="1"/>
  <c r="R136" i="7"/>
  <c r="S136" i="7" s="1"/>
  <c r="R107" i="7"/>
  <c r="S107" i="7" s="1"/>
  <c r="R56" i="7"/>
  <c r="S56" i="7" s="1"/>
  <c r="R113" i="7"/>
  <c r="S113" i="7" s="1"/>
  <c r="R33" i="7"/>
  <c r="S33" i="7" s="1"/>
  <c r="R143" i="7"/>
  <c r="S143" i="7" s="1"/>
  <c r="R216" i="7"/>
  <c r="S216" i="7" s="1"/>
  <c r="R14" i="7"/>
  <c r="S14" i="7" s="1"/>
  <c r="R90" i="7"/>
  <c r="S90" i="7" s="1"/>
  <c r="R23" i="7"/>
  <c r="S23" i="7" s="1"/>
  <c r="R17" i="7"/>
  <c r="S17" i="7" s="1"/>
  <c r="R75" i="7"/>
  <c r="S75" i="7" s="1"/>
  <c r="R200" i="7"/>
  <c r="S200" i="7" s="1"/>
  <c r="R88" i="7"/>
  <c r="S88" i="7" s="1"/>
  <c r="R168" i="7"/>
  <c r="S168" i="7" s="1"/>
  <c r="R156" i="7"/>
  <c r="S156" i="7" s="1"/>
  <c r="R22" i="7"/>
  <c r="S22" i="7" s="1"/>
  <c r="R81" i="7"/>
  <c r="S81" i="7" s="1"/>
  <c r="R203" i="7"/>
  <c r="S203" i="7" s="1"/>
  <c r="R45" i="7"/>
  <c r="S45" i="7" s="1"/>
  <c r="R127" i="7"/>
  <c r="S127" i="7" s="1"/>
  <c r="R93" i="7"/>
  <c r="S93" i="7" s="1"/>
  <c r="R212" i="7"/>
  <c r="S212" i="7" s="1"/>
  <c r="R100" i="7"/>
  <c r="S100" i="7" s="1"/>
  <c r="R164" i="7"/>
  <c r="S164" i="7" s="1"/>
  <c r="R183" i="7"/>
  <c r="S183" i="7" s="1"/>
  <c r="R138" i="7"/>
  <c r="S138" i="7" s="1"/>
  <c r="R202" i="7"/>
  <c r="S202" i="7" s="1"/>
  <c r="R161" i="7"/>
  <c r="S161" i="7" s="1"/>
  <c r="R225" i="7"/>
  <c r="S225" i="7" s="1"/>
  <c r="R110" i="7"/>
  <c r="S110" i="7" s="1"/>
  <c r="R85" i="7"/>
  <c r="S85" i="7" s="1"/>
  <c r="R185" i="7"/>
  <c r="S185" i="7" s="1"/>
  <c r="R235" i="7"/>
  <c r="S235" i="7" s="1"/>
  <c r="R163" i="7"/>
  <c r="S163" i="7" s="1"/>
  <c r="R54" i="7"/>
  <c r="S54" i="7" s="1"/>
  <c r="R214" i="7"/>
  <c r="S214" i="7" s="1"/>
  <c r="R179" i="7"/>
  <c r="S179" i="7" s="1"/>
  <c r="R91" i="7"/>
  <c r="S91" i="7" s="1"/>
  <c r="R103" i="7"/>
  <c r="S103" i="7" s="1"/>
  <c r="R196" i="7"/>
  <c r="S196" i="7" s="1"/>
  <c r="R82" i="7"/>
  <c r="S82" i="7" s="1"/>
  <c r="R10" i="7"/>
  <c r="S10" i="7" s="1"/>
  <c r="R70" i="7"/>
  <c r="S70" i="7" s="1"/>
  <c r="R166" i="7"/>
  <c r="S166" i="7" s="1"/>
  <c r="R72" i="7"/>
  <c r="S72" i="7" s="1"/>
  <c r="R141" i="7"/>
  <c r="S141" i="7" s="1"/>
  <c r="R123" i="7"/>
  <c r="S123" i="7" s="1"/>
  <c r="R48" i="7"/>
  <c r="S48" i="7" s="1"/>
  <c r="R115" i="7"/>
  <c r="S115" i="7" s="1"/>
  <c r="R15" i="7"/>
  <c r="S15" i="7" s="1"/>
  <c r="R240" i="7"/>
  <c r="S240" i="7" s="1"/>
  <c r="R221" i="7"/>
  <c r="S221" i="7" s="1"/>
  <c r="R24" i="7"/>
  <c r="S24" i="7" s="1"/>
  <c r="R106" i="7"/>
  <c r="S106" i="7" s="1"/>
  <c r="R77" i="7"/>
  <c r="S77" i="7" s="1"/>
  <c r="R26" i="7"/>
  <c r="S26" i="7" s="1"/>
  <c r="R86" i="7"/>
  <c r="S86" i="7" s="1"/>
  <c r="R237" i="7"/>
  <c r="S237" i="7" s="1"/>
  <c r="R94" i="7"/>
  <c r="S94" i="7" s="1"/>
  <c r="R131" i="7"/>
  <c r="S131" i="7" s="1"/>
  <c r="R165" i="7"/>
  <c r="S165" i="7" s="1"/>
  <c r="R30" i="7"/>
  <c r="S30" i="7" s="1"/>
  <c r="R89" i="7"/>
  <c r="S89" i="7" s="1"/>
  <c r="R211" i="7"/>
  <c r="S211" i="7" s="1"/>
  <c r="R53" i="7"/>
  <c r="S53" i="7" s="1"/>
  <c r="R130" i="7"/>
  <c r="S130" i="7" s="1"/>
  <c r="R101" i="7"/>
  <c r="S101" i="7" s="1"/>
  <c r="R222" i="7"/>
  <c r="S222" i="7" s="1"/>
  <c r="R108" i="7"/>
  <c r="S108" i="7" s="1"/>
  <c r="R167" i="7"/>
  <c r="S167" i="7" s="1"/>
  <c r="R191" i="7"/>
  <c r="S191" i="7" s="1"/>
  <c r="R146" i="7"/>
  <c r="S146" i="7" s="1"/>
  <c r="R210" i="7"/>
  <c r="S210" i="7" s="1"/>
  <c r="R169" i="7"/>
  <c r="S169" i="7" s="1"/>
  <c r="R233" i="7"/>
  <c r="S233" i="7" s="1"/>
  <c r="R155" i="7"/>
  <c r="S155" i="7" s="1"/>
  <c r="R172" i="7"/>
  <c r="S172" i="7" s="1"/>
  <c r="R162" i="7"/>
  <c r="S162" i="7" s="1"/>
  <c r="R55" i="7"/>
  <c r="S55" i="7" s="1"/>
  <c r="R43" i="7"/>
  <c r="S43" i="7" s="1"/>
  <c r="R170" i="7"/>
  <c r="S170" i="7" s="1"/>
  <c r="R192" i="7"/>
  <c r="S192" i="7" s="1"/>
  <c r="R49" i="7"/>
  <c r="S49" i="7" s="1"/>
  <c r="R19" i="7"/>
  <c r="S19" i="7" s="1"/>
  <c r="R52" i="7"/>
  <c r="S52" i="7" s="1"/>
  <c r="R9" i="7"/>
  <c r="S9" i="7" s="1"/>
  <c r="R152" i="7"/>
  <c r="S152" i="7" s="1"/>
  <c r="R195" i="7"/>
  <c r="S195" i="7" s="1"/>
  <c r="R205" i="7"/>
  <c r="S205" i="7" s="1"/>
  <c r="R150" i="7"/>
  <c r="S150" i="7" s="1"/>
  <c r="R63" i="7"/>
  <c r="S63" i="7" s="1"/>
  <c r="R119" i="7"/>
  <c r="S119" i="7" s="1"/>
  <c r="R40" i="7"/>
  <c r="S40" i="7" s="1"/>
  <c r="R5" i="7"/>
  <c r="S5" i="7" s="1"/>
  <c r="R66" i="7"/>
  <c r="S66" i="7" s="1"/>
  <c r="R34" i="7"/>
  <c r="S34" i="7" s="1"/>
  <c r="R122" i="7"/>
  <c r="S122" i="7" s="1"/>
  <c r="R83" i="7"/>
  <c r="S83" i="7" s="1"/>
  <c r="R31" i="7"/>
  <c r="S31" i="7" s="1"/>
  <c r="R96" i="7"/>
  <c r="S96" i="7" s="1"/>
  <c r="R27" i="7"/>
  <c r="S27" i="7" s="1"/>
  <c r="R104" i="7"/>
  <c r="S104" i="7" s="1"/>
  <c r="R147" i="7"/>
  <c r="S147" i="7" s="1"/>
  <c r="R180" i="7"/>
  <c r="S180" i="7" s="1"/>
  <c r="R38" i="7"/>
  <c r="S38" i="7" s="1"/>
  <c r="R105" i="7"/>
  <c r="S105" i="7" s="1"/>
  <c r="R236" i="7"/>
  <c r="S236" i="7" s="1"/>
  <c r="R61" i="7"/>
  <c r="S61" i="7" s="1"/>
  <c r="R133" i="7"/>
  <c r="S133" i="7" s="1"/>
  <c r="R109" i="7"/>
  <c r="S109" i="7" s="1"/>
  <c r="R227" i="7"/>
  <c r="S227" i="7" s="1"/>
  <c r="R116" i="7"/>
  <c r="S116" i="7" s="1"/>
  <c r="R181" i="7"/>
  <c r="S181" i="7" s="1"/>
  <c r="R199" i="7"/>
  <c r="S199" i="7" s="1"/>
  <c r="R154" i="7"/>
  <c r="S154" i="7" s="1"/>
  <c r="R218" i="7"/>
  <c r="S218" i="7" s="1"/>
  <c r="R177" i="7"/>
  <c r="S177" i="7" s="1"/>
  <c r="R241" i="7"/>
  <c r="S241" i="7" s="1"/>
  <c r="I15" i="3"/>
  <c r="N245" i="9" l="1"/>
  <c r="I21" i="9" s="1"/>
  <c r="I15" i="7"/>
  <c r="R47" i="9"/>
  <c r="S47" i="9" s="1"/>
  <c r="R43" i="9"/>
  <c r="S43" i="9" s="1"/>
  <c r="R50" i="9"/>
  <c r="S50" i="9" s="1"/>
  <c r="R73" i="9"/>
  <c r="S73" i="9" s="1"/>
  <c r="R143" i="9"/>
  <c r="S143" i="9" s="1"/>
  <c r="R220" i="9"/>
  <c r="S220" i="9" s="1"/>
  <c r="R213" i="9"/>
  <c r="S213" i="9" s="1"/>
  <c r="R212" i="9"/>
  <c r="S212" i="9" s="1"/>
  <c r="R185" i="9"/>
  <c r="S185" i="9" s="1"/>
  <c r="R59" i="9"/>
  <c r="S59" i="9" s="1"/>
  <c r="R31" i="9"/>
  <c r="S31" i="9" s="1"/>
  <c r="R63" i="9"/>
  <c r="S63" i="9" s="1"/>
  <c r="R134" i="9"/>
  <c r="S134" i="9" s="1"/>
  <c r="R230" i="9"/>
  <c r="S230" i="9" s="1"/>
  <c r="R221" i="9"/>
  <c r="S221" i="9" s="1"/>
  <c r="R159" i="9"/>
  <c r="S159" i="9" s="1"/>
  <c r="R223" i="9"/>
  <c r="S223" i="9" s="1"/>
  <c r="R219" i="9"/>
  <c r="S219" i="9" s="1"/>
  <c r="R206" i="9"/>
  <c r="S206" i="9" s="1"/>
  <c r="R151" i="9"/>
  <c r="S151" i="9" s="1"/>
  <c r="R5" i="9"/>
  <c r="S5" i="9" s="1"/>
  <c r="R83" i="9"/>
  <c r="S83" i="9" s="1"/>
  <c r="R64" i="9"/>
  <c r="S64" i="9" s="1"/>
  <c r="R11" i="9"/>
  <c r="S11" i="9" s="1"/>
  <c r="R76" i="9"/>
  <c r="S76" i="9" s="1"/>
  <c r="R122" i="9"/>
  <c r="S122" i="9" s="1"/>
  <c r="R68" i="9"/>
  <c r="S68" i="9" s="1"/>
  <c r="R85" i="9"/>
  <c r="S85" i="9" s="1"/>
  <c r="R66" i="9"/>
  <c r="S66" i="9" s="1"/>
  <c r="R142" i="9"/>
  <c r="S142" i="9" s="1"/>
  <c r="R25" i="9"/>
  <c r="S25" i="9" s="1"/>
  <c r="R89" i="9"/>
  <c r="S89" i="9" s="1"/>
  <c r="R88" i="9"/>
  <c r="S88" i="9" s="1"/>
  <c r="R237" i="9"/>
  <c r="S237" i="9" s="1"/>
  <c r="R30" i="9"/>
  <c r="S30" i="9" s="1"/>
  <c r="R94" i="9"/>
  <c r="S94" i="9" s="1"/>
  <c r="R172" i="9"/>
  <c r="S172" i="9" s="1"/>
  <c r="R236" i="9"/>
  <c r="S236" i="9" s="1"/>
  <c r="R108" i="9"/>
  <c r="S108" i="9" s="1"/>
  <c r="R165" i="9"/>
  <c r="S165" i="9" s="1"/>
  <c r="R229" i="9"/>
  <c r="S229" i="9" s="1"/>
  <c r="R222" i="9"/>
  <c r="S222" i="9" s="1"/>
  <c r="R164" i="9"/>
  <c r="S164" i="9" s="1"/>
  <c r="R228" i="9"/>
  <c r="S228" i="9" s="1"/>
  <c r="R192" i="9"/>
  <c r="S192" i="9" s="1"/>
  <c r="R178" i="9"/>
  <c r="S178" i="9" s="1"/>
  <c r="R137" i="9"/>
  <c r="S137" i="9" s="1"/>
  <c r="R201" i="9"/>
  <c r="S201" i="9" s="1"/>
  <c r="R48" i="9"/>
  <c r="S48" i="9" s="1"/>
  <c r="R91" i="9"/>
  <c r="S91" i="9" s="1"/>
  <c r="R227" i="9"/>
  <c r="S227" i="9" s="1"/>
  <c r="R205" i="9"/>
  <c r="S205" i="9" s="1"/>
  <c r="R157" i="9"/>
  <c r="S157" i="9" s="1"/>
  <c r="R149" i="9"/>
  <c r="S149" i="9" s="1"/>
  <c r="R148" i="9"/>
  <c r="S148" i="9" s="1"/>
  <c r="R226" i="9"/>
  <c r="S226" i="9" s="1"/>
  <c r="R52" i="9"/>
  <c r="S52" i="9" s="1"/>
  <c r="R84" i="9"/>
  <c r="S84" i="9" s="1"/>
  <c r="R53" i="9"/>
  <c r="S53" i="9" s="1"/>
  <c r="R58" i="9"/>
  <c r="S58" i="9" s="1"/>
  <c r="R81" i="9"/>
  <c r="S81" i="9" s="1"/>
  <c r="R22" i="9"/>
  <c r="S22" i="9" s="1"/>
  <c r="R232" i="9"/>
  <c r="S232" i="9" s="1"/>
  <c r="R193" i="9"/>
  <c r="S193" i="9" s="1"/>
  <c r="R29" i="9"/>
  <c r="S29" i="9" s="1"/>
  <c r="R16" i="9"/>
  <c r="S16" i="9" s="1"/>
  <c r="R100" i="9"/>
  <c r="S100" i="9" s="1"/>
  <c r="R147" i="9"/>
  <c r="S147" i="9" s="1"/>
  <c r="R21" i="9"/>
  <c r="S21" i="9" s="1"/>
  <c r="R9" i="9"/>
  <c r="S9" i="9" s="1"/>
  <c r="R4" i="9"/>
  <c r="S4" i="9" s="1"/>
  <c r="R99" i="9"/>
  <c r="S99" i="9" s="1"/>
  <c r="R105" i="9"/>
  <c r="S105" i="9" s="1"/>
  <c r="R32" i="9"/>
  <c r="S32" i="9" s="1"/>
  <c r="R93" i="9"/>
  <c r="S93" i="9" s="1"/>
  <c r="R74" i="9"/>
  <c r="S74" i="9" s="1"/>
  <c r="R179" i="9"/>
  <c r="S179" i="9" s="1"/>
  <c r="R33" i="9"/>
  <c r="S33" i="9" s="1"/>
  <c r="R97" i="9"/>
  <c r="S97" i="9" s="1"/>
  <c r="R96" i="9"/>
  <c r="S96" i="9" s="1"/>
  <c r="R87" i="9"/>
  <c r="S87" i="9" s="1"/>
  <c r="R38" i="9"/>
  <c r="S38" i="9" s="1"/>
  <c r="R106" i="9"/>
  <c r="S106" i="9" s="1"/>
  <c r="R175" i="9"/>
  <c r="S175" i="9" s="1"/>
  <c r="R239" i="9"/>
  <c r="S239" i="9" s="1"/>
  <c r="R116" i="9"/>
  <c r="S116" i="9" s="1"/>
  <c r="R171" i="9"/>
  <c r="S171" i="9" s="1"/>
  <c r="R235" i="9"/>
  <c r="S235" i="9" s="1"/>
  <c r="R238" i="9"/>
  <c r="S238" i="9" s="1"/>
  <c r="R167" i="9"/>
  <c r="S167" i="9" s="1"/>
  <c r="R231" i="9"/>
  <c r="S231" i="9" s="1"/>
  <c r="R208" i="9"/>
  <c r="S208" i="9" s="1"/>
  <c r="R186" i="9"/>
  <c r="S186" i="9" s="1"/>
  <c r="R145" i="9"/>
  <c r="S145" i="9" s="1"/>
  <c r="R209" i="9"/>
  <c r="S209" i="9" s="1"/>
  <c r="R109" i="9"/>
  <c r="S109" i="9" s="1"/>
  <c r="R19" i="9"/>
  <c r="S19" i="9" s="1"/>
  <c r="R112" i="9"/>
  <c r="S112" i="9" s="1"/>
  <c r="R166" i="9"/>
  <c r="S166" i="9" s="1"/>
  <c r="R78" i="9"/>
  <c r="S78" i="9" s="1"/>
  <c r="R216" i="9"/>
  <c r="S216" i="9" s="1"/>
  <c r="R190" i="9"/>
  <c r="S190" i="9" s="1"/>
  <c r="R160" i="9"/>
  <c r="S160" i="9" s="1"/>
  <c r="R162" i="9"/>
  <c r="S162" i="9" s="1"/>
  <c r="R79" i="9"/>
  <c r="S79" i="9" s="1"/>
  <c r="R71" i="9"/>
  <c r="S71" i="9" s="1"/>
  <c r="R26" i="9"/>
  <c r="S26" i="9" s="1"/>
  <c r="R115" i="9"/>
  <c r="S115" i="9" s="1"/>
  <c r="R189" i="9"/>
  <c r="S189" i="9" s="1"/>
  <c r="R86" i="9"/>
  <c r="S86" i="9" s="1"/>
  <c r="R155" i="9"/>
  <c r="S155" i="9" s="1"/>
  <c r="R234" i="9"/>
  <c r="S234" i="9" s="1"/>
  <c r="R75" i="9"/>
  <c r="S75" i="9" s="1"/>
  <c r="R17" i="9"/>
  <c r="S17" i="9" s="1"/>
  <c r="R127" i="9"/>
  <c r="S127" i="9" s="1"/>
  <c r="R24" i="9"/>
  <c r="S24" i="9" s="1"/>
  <c r="R10" i="9"/>
  <c r="S10" i="9" s="1"/>
  <c r="R28" i="9"/>
  <c r="S28" i="9" s="1"/>
  <c r="R182" i="9"/>
  <c r="S182" i="9" s="1"/>
  <c r="R119" i="9"/>
  <c r="S119" i="9" s="1"/>
  <c r="R40" i="9"/>
  <c r="S40" i="9" s="1"/>
  <c r="R101" i="9"/>
  <c r="S101" i="9" s="1"/>
  <c r="R82" i="9"/>
  <c r="S82" i="9" s="1"/>
  <c r="R195" i="9"/>
  <c r="S195" i="9" s="1"/>
  <c r="R41" i="9"/>
  <c r="S41" i="9" s="1"/>
  <c r="R118" i="9"/>
  <c r="S118" i="9" s="1"/>
  <c r="R103" i="9"/>
  <c r="S103" i="9" s="1"/>
  <c r="R95" i="9"/>
  <c r="S95" i="9" s="1"/>
  <c r="R46" i="9"/>
  <c r="S46" i="9" s="1"/>
  <c r="R117" i="9"/>
  <c r="S117" i="9" s="1"/>
  <c r="R188" i="9"/>
  <c r="S188" i="9" s="1"/>
  <c r="R152" i="9"/>
  <c r="S152" i="9" s="1"/>
  <c r="R124" i="9"/>
  <c r="S124" i="9" s="1"/>
  <c r="R181" i="9"/>
  <c r="S181" i="9" s="1"/>
  <c r="R123" i="9"/>
  <c r="S123" i="9" s="1"/>
  <c r="R130" i="9"/>
  <c r="S130" i="9" s="1"/>
  <c r="R180" i="9"/>
  <c r="S180" i="9" s="1"/>
  <c r="R113" i="9"/>
  <c r="S113" i="9" s="1"/>
  <c r="R224" i="9"/>
  <c r="S224" i="9" s="1"/>
  <c r="R194" i="9"/>
  <c r="S194" i="9" s="1"/>
  <c r="R153" i="9"/>
  <c r="S153" i="9" s="1"/>
  <c r="R217" i="9"/>
  <c r="S217" i="9" s="1"/>
  <c r="R77" i="9"/>
  <c r="S77" i="9" s="1"/>
  <c r="R170" i="9"/>
  <c r="S170" i="9" s="1"/>
  <c r="R35" i="9"/>
  <c r="S35" i="9" s="1"/>
  <c r="R150" i="9"/>
  <c r="S150" i="9" s="1"/>
  <c r="R13" i="9"/>
  <c r="S13" i="9" s="1"/>
  <c r="R34" i="9"/>
  <c r="S34" i="9" s="1"/>
  <c r="R27" i="9"/>
  <c r="S27" i="9" s="1"/>
  <c r="R8" i="9"/>
  <c r="S8" i="9" s="1"/>
  <c r="R12" i="9"/>
  <c r="S12" i="9" s="1"/>
  <c r="R37" i="9"/>
  <c r="S37" i="9" s="1"/>
  <c r="R55" i="9"/>
  <c r="S55" i="9" s="1"/>
  <c r="R110" i="9"/>
  <c r="S110" i="9" s="1"/>
  <c r="R90" i="9"/>
  <c r="S90" i="9" s="1"/>
  <c r="R198" i="9"/>
  <c r="S198" i="9" s="1"/>
  <c r="R49" i="9"/>
  <c r="S49" i="9" s="1"/>
  <c r="R126" i="9"/>
  <c r="S126" i="9" s="1"/>
  <c r="R107" i="9"/>
  <c r="S107" i="9" s="1"/>
  <c r="R102" i="9"/>
  <c r="S102" i="9" s="1"/>
  <c r="R54" i="9"/>
  <c r="S54" i="9" s="1"/>
  <c r="R120" i="9"/>
  <c r="S120" i="9" s="1"/>
  <c r="R191" i="9"/>
  <c r="S191" i="9" s="1"/>
  <c r="R168" i="9"/>
  <c r="S168" i="9" s="1"/>
  <c r="R132" i="9"/>
  <c r="S132" i="9" s="1"/>
  <c r="R187" i="9"/>
  <c r="S187" i="9" s="1"/>
  <c r="R131" i="9"/>
  <c r="S131" i="9" s="1"/>
  <c r="R135" i="9"/>
  <c r="S135" i="9" s="1"/>
  <c r="R183" i="9"/>
  <c r="S183" i="9" s="1"/>
  <c r="R121" i="9"/>
  <c r="S121" i="9" s="1"/>
  <c r="R240" i="9"/>
  <c r="S240" i="9" s="1"/>
  <c r="R202" i="9"/>
  <c r="S202" i="9" s="1"/>
  <c r="R161" i="9"/>
  <c r="S161" i="9" s="1"/>
  <c r="R225" i="9"/>
  <c r="S225" i="9" s="1"/>
  <c r="R56" i="9"/>
  <c r="S56" i="9" s="1"/>
  <c r="R176" i="9"/>
  <c r="S176" i="9" s="1"/>
  <c r="R45" i="9"/>
  <c r="S45" i="9" s="1"/>
  <c r="R14" i="9"/>
  <c r="S14" i="9" s="1"/>
  <c r="R69" i="9"/>
  <c r="S69" i="9" s="1"/>
  <c r="R39" i="9"/>
  <c r="S39" i="9" s="1"/>
  <c r="R51" i="9"/>
  <c r="S51" i="9" s="1"/>
  <c r="R20" i="9"/>
  <c r="S20" i="9" s="1"/>
  <c r="R7" i="9"/>
  <c r="S7" i="9" s="1"/>
  <c r="R6" i="9"/>
  <c r="S6" i="9" s="1"/>
  <c r="R60" i="9"/>
  <c r="S60" i="9" s="1"/>
  <c r="R125" i="9"/>
  <c r="S125" i="9" s="1"/>
  <c r="R98" i="9"/>
  <c r="S98" i="9" s="1"/>
  <c r="R211" i="9"/>
  <c r="S211" i="9" s="1"/>
  <c r="R57" i="9"/>
  <c r="S57" i="9" s="1"/>
  <c r="R128" i="9"/>
  <c r="S128" i="9" s="1"/>
  <c r="R163" i="9"/>
  <c r="S163" i="9" s="1"/>
  <c r="R111" i="9"/>
  <c r="S111" i="9" s="1"/>
  <c r="R62" i="9"/>
  <c r="S62" i="9" s="1"/>
  <c r="R133" i="9"/>
  <c r="S133" i="9" s="1"/>
  <c r="R204" i="9"/>
  <c r="S204" i="9" s="1"/>
  <c r="R184" i="9"/>
  <c r="S184" i="9" s="1"/>
  <c r="R136" i="9"/>
  <c r="S136" i="9" s="1"/>
  <c r="R197" i="9"/>
  <c r="S197" i="9" s="1"/>
  <c r="R158" i="9"/>
  <c r="S158" i="9" s="1"/>
  <c r="R140" i="9"/>
  <c r="S140" i="9" s="1"/>
  <c r="R196" i="9"/>
  <c r="S196" i="9" s="1"/>
  <c r="R129" i="9"/>
  <c r="S129" i="9" s="1"/>
  <c r="R146" i="9"/>
  <c r="S146" i="9" s="1"/>
  <c r="R210" i="9"/>
  <c r="S210" i="9" s="1"/>
  <c r="R169" i="9"/>
  <c r="S169" i="9" s="1"/>
  <c r="R233" i="9"/>
  <c r="S233" i="9" s="1"/>
  <c r="R80" i="9"/>
  <c r="S80" i="9" s="1"/>
  <c r="R215" i="9"/>
  <c r="S215" i="9" s="1"/>
  <c r="R67" i="9"/>
  <c r="S67" i="9" s="1"/>
  <c r="R15" i="9"/>
  <c r="S15" i="9" s="1"/>
  <c r="R92" i="9"/>
  <c r="S92" i="9" s="1"/>
  <c r="R44" i="9"/>
  <c r="S44" i="9" s="1"/>
  <c r="R61" i="9"/>
  <c r="S61" i="9" s="1"/>
  <c r="R36" i="9"/>
  <c r="S36" i="9" s="1"/>
  <c r="R23" i="9"/>
  <c r="S23" i="9" s="1"/>
  <c r="R18" i="9"/>
  <c r="S18" i="9" s="1"/>
  <c r="R72" i="9"/>
  <c r="S72" i="9" s="1"/>
  <c r="R42" i="9"/>
  <c r="S42" i="9" s="1"/>
  <c r="R104" i="9"/>
  <c r="S104" i="9" s="1"/>
  <c r="R214" i="9"/>
  <c r="S214" i="9" s="1"/>
  <c r="R65" i="9"/>
  <c r="S65" i="9" s="1"/>
  <c r="R156" i="9"/>
  <c r="S156" i="9" s="1"/>
  <c r="R173" i="9"/>
  <c r="S173" i="9" s="1"/>
  <c r="R114" i="9"/>
  <c r="S114" i="9" s="1"/>
  <c r="R70" i="9"/>
  <c r="S70" i="9" s="1"/>
  <c r="R138" i="9"/>
  <c r="S138" i="9" s="1"/>
  <c r="R207" i="9"/>
  <c r="S207" i="9" s="1"/>
  <c r="R200" i="9"/>
  <c r="S200" i="9" s="1"/>
  <c r="R141" i="9"/>
  <c r="S141" i="9" s="1"/>
  <c r="R203" i="9"/>
  <c r="S203" i="9" s="1"/>
  <c r="R174" i="9"/>
  <c r="S174" i="9" s="1"/>
  <c r="R144" i="9"/>
  <c r="S144" i="9" s="1"/>
  <c r="R199" i="9"/>
  <c r="S199" i="9" s="1"/>
  <c r="R139" i="9"/>
  <c r="S139" i="9" s="1"/>
  <c r="R154" i="9"/>
  <c r="S154" i="9" s="1"/>
  <c r="R218" i="9"/>
  <c r="S218" i="9" s="1"/>
  <c r="R177" i="9"/>
  <c r="S177" i="9" s="1"/>
  <c r="R241" i="9"/>
  <c r="S241" i="9" s="1"/>
  <c r="I15" i="9" l="1"/>
</calcChain>
</file>

<file path=xl/sharedStrings.xml><?xml version="1.0" encoding="utf-8"?>
<sst xmlns="http://schemas.openxmlformats.org/spreadsheetml/2006/main" count="1100" uniqueCount="269">
  <si>
    <t>month</t>
  </si>
  <si>
    <t>SPY</t>
  </si>
  <si>
    <t>TLT</t>
  </si>
  <si>
    <t>BAB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</si>
  <si>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</si>
  <si>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</si>
  <si>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</si>
  <si>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</si>
  <si>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</si>
  <si>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</si>
  <si>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</si>
  <si>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</si>
  <si>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</si>
  <si>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</si>
  <si>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</si>
  <si>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</si>
  <si>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</si>
  <si>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</si>
  <si>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</si>
  <si>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</si>
  <si>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</si>
  <si>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</si>
  <si>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</si>
  <si>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</si>
  <si>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</si>
  <si>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</si>
  <si>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</si>
  <si>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</si>
  <si>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</si>
  <si>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</si>
  <si>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</si>
  <si>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</si>
  <si>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</si>
  <si>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</si>
  <si>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</si>
  <si>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</si>
  <si>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</si>
  <si>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</si>
  <si>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</si>
  <si>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</si>
  <si>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</si>
  <si>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</si>
  <si>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</si>
  <si>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</si>
  <si>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</si>
  <si>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</si>
  <si>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</si>
  <si>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</si>
  <si>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</si>
  <si>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</si>
  <si>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</si>
  <si>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</si>
  <si>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</si>
  <si>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</si>
  <si>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</si>
  <si>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</si>
  <si>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</si>
  <si>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</si>
  <si>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</si>
  <si>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</si>
  <si>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</si>
  <si>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</si>
  <si>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</si>
  <si>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</si>
  <si>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</si>
  <si>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</si>
  <si>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</si>
  <si>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</si>
  <si>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</si>
  <si>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</si>
  <si>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</si>
  <si>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</si>
  <si>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</si>
  <si>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</si>
  <si>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</si>
  <si>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</si>
  <si>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</si>
  <si>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</si>
  <si>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</si>
  <si>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</si>
  <si>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</si>
  <si>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</si>
  <si>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</si>
  <si>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</si>
  <si>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</si>
  <si>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</si>
  <si>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</si>
  <si>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</si>
  <si>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</si>
  <si>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</si>
  <si>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</si>
  <si>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</si>
  <si>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</si>
  <si>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</si>
  <si>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</si>
  <si>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</si>
  <si>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</si>
  <si>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</si>
  <si>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</si>
  <si>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</si>
  <si>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</si>
  <si>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</si>
  <si>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</si>
  <si>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</si>
  <si>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</si>
  <si>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</si>
  <si>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</si>
  <si>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</si>
  <si>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</si>
  <si>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</si>
  <si>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</si>
  <si>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</si>
  <si>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</si>
  <si>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</si>
  <si>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</si>
  <si>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</si>
  <si>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</si>
  <si>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</si>
  <si>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</si>
  <si>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</si>
  <si>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</si>
  <si>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</si>
  <si>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</si>
  <si>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</si>
  <si>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</si>
  <si>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</si>
  <si>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</si>
  <si>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</si>
  <si>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</si>
  <si>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</si>
  <si>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</si>
  <si>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</si>
  <si>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</si>
  <si>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</si>
  <si>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</si>
  <si>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</si>
  <si>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</si>
  <si>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</si>
  <si>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</si>
  <si>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</si>
  <si>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</si>
  <si>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</si>
  <si>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</si>
  <si>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</si>
  <si>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</si>
  <si>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</si>
  <si>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</si>
  <si>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</si>
  <si>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</si>
  <si>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</si>
  <si>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</si>
  <si>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</si>
  <si>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</si>
  <si>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</si>
  <si>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</si>
  <si>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</si>
  <si>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</si>
  <si>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</si>
  <si>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</si>
  <si>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</si>
  <si>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</si>
  <si>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</si>
  <si>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</si>
  <si>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</si>
  <si>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</si>
  <si>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</si>
  <si>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</si>
  <si>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</si>
  <si>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</si>
  <si>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</si>
  <si>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</si>
  <si>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</si>
  <si>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</si>
  <si>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</si>
  <si>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</si>
  <si>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</si>
  <si>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</si>
  <si>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</si>
  <si>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</si>
  <si>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</si>
  <si>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</si>
  <si>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</si>
  <si>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</si>
  <si>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</si>
  <si>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</si>
  <si>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</si>
  <si>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</si>
  <si>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</si>
  <si>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</si>
  <si>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</si>
  <si>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</si>
  <si>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</si>
  <si>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</si>
  <si>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</si>
  <si>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</si>
  <si>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</si>
  <si>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</si>
  <si>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</si>
  <si>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</si>
  <si>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</si>
  <si>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</si>
  <si>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</si>
  <si>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</si>
  <si>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</si>
  <si>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</si>
  <si>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</si>
  <si>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</si>
  <si>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</si>
  <si>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</si>
  <si>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</si>
  <si>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</si>
  <si>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</si>
  <si>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</si>
  <si>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</si>
  <si>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</si>
  <si>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</si>
  <si>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</si>
  <si>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</si>
  <si>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</si>
  <si>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</si>
  <si>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</si>
  <si>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</si>
  <si>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</si>
  <si>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</si>
  <si>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</si>
  <si>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</si>
  <si>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</si>
  <si>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</si>
  <si>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</si>
  <si>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</si>
  <si>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</si>
  <si>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</si>
  <si>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</si>
  <si>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</si>
  <si>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</si>
  <si>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</si>
  <si>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</si>
  <si>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</si>
  <si>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</si>
  <si>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</si>
  <si>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</si>
  <si>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</si>
  <si>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</si>
  <si>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risk free</t>
  </si>
  <si>
    <t>VOL</t>
  </si>
  <si>
    <t>monthly returns data</t>
  </si>
  <si>
    <t>cumulative return</t>
  </si>
  <si>
    <t>simple return</t>
  </si>
  <si>
    <t>allocation strategy</t>
  </si>
  <si>
    <t>x1</t>
  </si>
  <si>
    <t>x2</t>
  </si>
  <si>
    <t>x3</t>
  </si>
  <si>
    <t>x4</t>
  </si>
  <si>
    <t>log utility</t>
  </si>
  <si>
    <t>max DD</t>
  </si>
  <si>
    <t xml:space="preserve">annualized mean </t>
  </si>
  <si>
    <t xml:space="preserve">annualized std </t>
  </si>
  <si>
    <t>mean log v-utility</t>
  </si>
  <si>
    <t>annualized CE of mean log v-utility</t>
  </si>
  <si>
    <t xml:space="preserve">Sharpe </t>
  </si>
  <si>
    <t>total allowable allocation constraint</t>
  </si>
  <si>
    <t>upper bound</t>
  </si>
  <si>
    <t>max DD upper bound</t>
  </si>
  <si>
    <t>borrow risk free</t>
  </si>
  <si>
    <t>max cumulative return</t>
  </si>
  <si>
    <t>annualized std of the negatives</t>
  </si>
  <si>
    <t>Sortino</t>
  </si>
  <si>
    <t>-x5</t>
  </si>
  <si>
    <t>negative demeaned simple return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</si>
</sst>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b/>
      <sz val="16"/>
      <color indexed="8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7D78-98DD-1D44-99CA-B3E6A11723D5}">
  <dimension ref="A1:S245"/>
  <sheetViews>
    <sheetView tabSelected="1" topLeftCell="F1" workbookViewId="0">
      <pane ySplit="2" topLeftCell="A3" activePane="bottomLeft" state="frozen"/>
      <selection activeCell="A2" sqref="A2"/>
      <selection pane="bottomLeft" activeCell="H4" sqref="H4:L4"/>
    </sheetView>
  </sheetViews>
  <sheetFormatPr baseColWidth="10" defaultRowHeight="16" x14ac:dyDescent="0.2"/>
  <cols>
    <col min="1" max="1" width="15.5" style="1" bestFit="1" customWidth="1"/>
    <col min="2" max="4" width="12.1640625" style="1" bestFit="1" customWidth="1"/>
    <col min="5" max="5" width="12.83203125" style="1" bestFit="1" customWidth="1"/>
    <col min="6" max="6" width="12.1640625" style="1" bestFit="1" customWidth="1"/>
    <col min="7" max="7" width="14" style="1" bestFit="1" customWidth="1"/>
    <col min="8" max="8" width="30" style="1" bestFit="1" customWidth="1"/>
    <col min="9" max="10" width="12.1640625" style="1" bestFit="1" customWidth="1"/>
    <col min="11" max="11" width="18.33203125" style="1" bestFit="1" customWidth="1"/>
    <col min="12" max="12" width="14" style="1" bestFit="1" customWidth="1"/>
    <col min="13" max="13" width="30" style="1" customWidth="1"/>
    <col min="14" max="14" width="12.83203125" style="1" bestFit="1" customWidth="1"/>
    <col min="15" max="15" width="15.6640625" style="1" bestFit="1" customWidth="1"/>
    <col min="16" max="16" width="10.83203125" style="1"/>
    <col min="17" max="17" width="12.83203125" style="1" bestFit="1" customWidth="1"/>
    <col min="18" max="18" width="20.1640625" style="1" customWidth="1"/>
    <col min="19" max="19" width="12.1640625" style="1" bestFit="1" customWidth="1"/>
    <col min="20" max="16384" width="10.83203125" style="1"/>
  </cols>
  <sheetData>
    <row r="1" spans="1:19" ht="21" thickBot="1" x14ac:dyDescent="0.25">
      <c r="A1" s="16" t="s">
        <v>245</v>
      </c>
      <c r="B1" s="16"/>
      <c r="C1" s="16"/>
      <c r="D1" s="16"/>
      <c r="E1" s="16"/>
      <c r="F1" s="16"/>
      <c r="H1" s="17" t="s">
        <v>248</v>
      </c>
      <c r="I1" s="17"/>
      <c r="J1" s="17"/>
      <c r="K1" s="17"/>
      <c r="L1" s="17"/>
    </row>
    <row r="2" spans="1:19" ht="17" thickBot="1" x14ac:dyDescent="0.25">
      <c r="A2" s="2" t="s">
        <v>0</v>
      </c>
      <c r="B2" s="3" t="s">
        <v>1</v>
      </c>
      <c r="C2" s="3" t="s">
        <v>2</v>
      </c>
      <c r="D2" s="3" t="s">
        <v>3</v>
      </c>
      <c r="E2" s="4" t="s">
        <v>244</v>
      </c>
      <c r="F2" s="5" t="s">
        <v>243</v>
      </c>
      <c r="G2" s="6" t="s">
        <v>263</v>
      </c>
      <c r="H2" s="3" t="s">
        <v>1</v>
      </c>
      <c r="I2" s="3" t="s">
        <v>2</v>
      </c>
      <c r="J2" s="3" t="s">
        <v>3</v>
      </c>
      <c r="K2" s="4" t="s">
        <v>244</v>
      </c>
      <c r="L2" s="5" t="s">
        <v>263</v>
      </c>
      <c r="M2" s="7" t="s">
        <v>268</v>
      </c>
      <c r="N2" s="14" t="s">
        <v>247</v>
      </c>
      <c r="O2" s="14" t="s">
        <v>246</v>
      </c>
      <c r="P2" s="8"/>
      <c r="Q2" s="14" t="s">
        <v>253</v>
      </c>
      <c r="R2" s="14" t="s">
        <v>264</v>
      </c>
      <c r="S2" s="14" t="s">
        <v>254</v>
      </c>
    </row>
    <row r="3" spans="1:19" x14ac:dyDescent="0.2">
      <c r="A3" s="9" t="s">
        <v>4</v>
      </c>
      <c r="B3" s="10">
        <v>6.5000327732743996E-3</v>
      </c>
      <c r="C3" s="10">
        <v>5.2089642640823698E-2</v>
      </c>
      <c r="D3" s="10">
        <v>3.1399999999999997E-2</v>
      </c>
      <c r="E3" s="1">
        <v>1.1631102053838811E-2</v>
      </c>
      <c r="F3" s="1">
        <v>1.4E-3</v>
      </c>
      <c r="G3" s="1">
        <f>-F3</f>
        <v>-1.4E-3</v>
      </c>
      <c r="H3" s="1" t="s">
        <v>249</v>
      </c>
      <c r="I3" s="1" t="s">
        <v>250</v>
      </c>
      <c r="J3" s="1" t="s">
        <v>251</v>
      </c>
      <c r="K3" s="1" t="s">
        <v>252</v>
      </c>
      <c r="L3" s="15" t="s">
        <v>267</v>
      </c>
      <c r="M3" s="1">
        <f>IF(N3-$N$243/12&lt;0,(N3-$N$243/12)^2,0)</f>
        <v>0</v>
      </c>
      <c r="N3" s="1">
        <f>SUMPRODUCT(B3:E3,$H$4:$K$4)+G3*$L$4</f>
        <v>8.652388252119439E-2</v>
      </c>
      <c r="O3" s="1">
        <f>N3+1</f>
        <v>1.0865238825211945</v>
      </c>
      <c r="Q3" s="1">
        <f>LOG(1+N3)</f>
        <v>3.603927684446382E-2</v>
      </c>
      <c r="R3" s="1">
        <f>MAX($O$3:O3)</f>
        <v>1.0865238825211945</v>
      </c>
      <c r="S3" s="1">
        <f>(R3-O3)/O3</f>
        <v>0</v>
      </c>
    </row>
    <row r="4" spans="1:19" x14ac:dyDescent="0.2">
      <c r="A4" s="9" t="s">
        <v>5</v>
      </c>
      <c r="B4" s="10">
        <v>-0.108421258744163</v>
      </c>
      <c r="C4" s="10">
        <v>4.4243076010695701E-2</v>
      </c>
      <c r="D4" s="10">
        <v>5.5199999999999999E-2</v>
      </c>
      <c r="E4" s="1">
        <v>1.4143334651626684E-2</v>
      </c>
      <c r="F4" s="1">
        <v>1.4E-3</v>
      </c>
      <c r="G4" s="1">
        <f t="shared" ref="G4:G67" si="0">-F4</f>
        <v>-1.4E-3</v>
      </c>
      <c r="H4" s="11">
        <v>0.18126211079592944</v>
      </c>
      <c r="I4" s="11">
        <v>1.0243929641236738</v>
      </c>
      <c r="J4" s="11">
        <v>0.75</v>
      </c>
      <c r="K4" s="11">
        <v>0.75</v>
      </c>
      <c r="L4" s="11">
        <v>0.20565507491960383</v>
      </c>
      <c r="M4" s="1">
        <f t="shared" ref="M4:M67" si="1">IF(N4-$N$243/12&lt;0,(N4-$N$243/12)^2,0)</f>
        <v>0</v>
      </c>
      <c r="N4" s="1">
        <f t="shared" ref="N4:N67" si="2">SUMPRODUCT(B4:E4,$H$4:$K$4)+G4*$L$4</f>
        <v>7.7389213445259536E-2</v>
      </c>
      <c r="O4" s="1">
        <f>(1+N4)*O3</f>
        <v>1.1706091111789994</v>
      </c>
      <c r="Q4" s="1">
        <f t="shared" ref="Q4:Q67" si="3">LOG(1+N4)</f>
        <v>3.2372623182599349E-2</v>
      </c>
      <c r="R4" s="1">
        <f>MAX($O$3:O4)</f>
        <v>1.1706091111789994</v>
      </c>
      <c r="S4" s="1">
        <f t="shared" ref="S4:S67" si="4">(R4-O4)/O4</f>
        <v>0</v>
      </c>
    </row>
    <row r="5" spans="1:19" x14ac:dyDescent="0.2">
      <c r="A5" s="9" t="s">
        <v>6</v>
      </c>
      <c r="B5" s="10">
        <v>8.7760916616735393E-2</v>
      </c>
      <c r="C5" s="10">
        <v>-3.7392074111870101E-2</v>
      </c>
      <c r="D5" s="10">
        <v>-8.8599999999999998E-2</v>
      </c>
      <c r="E5" s="1">
        <v>1.109658447984139E-2</v>
      </c>
      <c r="F5" s="1">
        <v>1.4E-3</v>
      </c>
      <c r="G5" s="1">
        <f t="shared" si="0"/>
        <v>-1.4E-3</v>
      </c>
      <c r="M5" s="1">
        <f t="shared" si="1"/>
        <v>9.3419656409166173E-3</v>
      </c>
      <c r="N5" s="1">
        <f t="shared" si="2"/>
        <v>-8.0811927387862081E-2</v>
      </c>
      <c r="O5" s="1">
        <f t="shared" ref="O5:O68" si="5">(1+N5)*O4</f>
        <v>1.0760099326868324</v>
      </c>
      <c r="Q5" s="1">
        <f t="shared" si="3"/>
        <v>-3.6595619690027649E-2</v>
      </c>
      <c r="R5" s="1">
        <f>MAX($O$3:O5)</f>
        <v>1.1706091111789994</v>
      </c>
      <c r="S5" s="1">
        <f t="shared" si="4"/>
        <v>8.7916640561067724E-2</v>
      </c>
    </row>
    <row r="6" spans="1:19" x14ac:dyDescent="0.2">
      <c r="A6" s="9" t="s">
        <v>7</v>
      </c>
      <c r="B6" s="10">
        <v>5.8489590359278802E-2</v>
      </c>
      <c r="C6" s="10">
        <v>-8.2375377581635992E-3</v>
      </c>
      <c r="D6" s="10">
        <v>-0.1444</v>
      </c>
      <c r="E6" s="1">
        <v>9.799488856619366E-3</v>
      </c>
      <c r="F6" s="1">
        <v>1.1999999999999999E-3</v>
      </c>
      <c r="G6" s="1">
        <f t="shared" si="0"/>
        <v>-1.1999999999999999E-3</v>
      </c>
      <c r="M6" s="1">
        <f t="shared" si="1"/>
        <v>1.3196407057489975E-2</v>
      </c>
      <c r="N6" s="1">
        <f t="shared" si="2"/>
        <v>-9.9033698560492781E-2</v>
      </c>
      <c r="O6" s="1">
        <f t="shared" si="5"/>
        <v>0.96944868936502848</v>
      </c>
      <c r="Q6" s="1">
        <f t="shared" si="3"/>
        <v>-4.5291452497699197E-2</v>
      </c>
      <c r="R6" s="1">
        <f>MAX($O$3:O6)</f>
        <v>1.1706091111789994</v>
      </c>
      <c r="S6" s="1">
        <f t="shared" si="4"/>
        <v>0.20749981305944859</v>
      </c>
    </row>
    <row r="7" spans="1:19" x14ac:dyDescent="0.2">
      <c r="A7" s="9" t="s">
        <v>8</v>
      </c>
      <c r="B7" s="10">
        <v>-5.8631097865262098E-2</v>
      </c>
      <c r="C7" s="10">
        <v>4.3300991861324002E-2</v>
      </c>
      <c r="D7" s="10">
        <v>0.1231</v>
      </c>
      <c r="E7" s="1">
        <v>1.0198595668215822E-2</v>
      </c>
      <c r="F7" s="1">
        <v>1.1000000000000001E-3</v>
      </c>
      <c r="G7" s="1">
        <f t="shared" si="0"/>
        <v>-1.1000000000000001E-3</v>
      </c>
      <c r="H7" s="18" t="s">
        <v>261</v>
      </c>
      <c r="I7" s="18"/>
      <c r="J7" s="18"/>
      <c r="K7" s="18"/>
      <c r="L7" s="18"/>
      <c r="M7" s="1">
        <f t="shared" si="1"/>
        <v>0</v>
      </c>
      <c r="N7" s="1">
        <f t="shared" si="2"/>
        <v>0.13347736101372695</v>
      </c>
      <c r="O7" s="1">
        <f t="shared" si="5"/>
        <v>1.0988481420596889</v>
      </c>
      <c r="Q7" s="1">
        <f t="shared" si="3"/>
        <v>5.4412850369019716E-2</v>
      </c>
      <c r="R7" s="1">
        <f>MAX($O$3:O7)</f>
        <v>1.1706091111789994</v>
      </c>
      <c r="S7" s="1">
        <f t="shared" si="4"/>
        <v>6.5305629024226333E-2</v>
      </c>
    </row>
    <row r="8" spans="1:19" x14ac:dyDescent="0.2">
      <c r="A8" s="9" t="s">
        <v>9</v>
      </c>
      <c r="B8" s="10">
        <v>-2.6300872916902699E-2</v>
      </c>
      <c r="C8" s="10">
        <v>-3.1692133559705002E-3</v>
      </c>
      <c r="D8" s="10">
        <v>1.34E-2</v>
      </c>
      <c r="E8" s="1">
        <v>1.1107275187666387E-2</v>
      </c>
      <c r="F8" s="1">
        <v>1E-3</v>
      </c>
      <c r="G8" s="1">
        <f t="shared" si="0"/>
        <v>-1E-3</v>
      </c>
      <c r="J8" s="1">
        <v>0.75</v>
      </c>
      <c r="K8" s="1">
        <v>0.75</v>
      </c>
      <c r="M8" s="1">
        <f t="shared" si="1"/>
        <v>3.2273616922912367E-5</v>
      </c>
      <c r="N8" s="1">
        <f t="shared" si="2"/>
        <v>1.0160929711473952E-2</v>
      </c>
      <c r="O8" s="1">
        <f t="shared" si="5"/>
        <v>1.1100134607947412</v>
      </c>
      <c r="Q8" s="1">
        <f t="shared" si="3"/>
        <v>4.390567166978796E-3</v>
      </c>
      <c r="R8" s="1">
        <f>MAX($O$3:O8)</f>
        <v>1.1706091111789994</v>
      </c>
      <c r="S8" s="1">
        <f t="shared" si="4"/>
        <v>5.4590014017373491E-2</v>
      </c>
    </row>
    <row r="9" spans="1:19" x14ac:dyDescent="0.2">
      <c r="A9" s="9" t="s">
        <v>10</v>
      </c>
      <c r="B9" s="10">
        <v>-1.5054139015019201E-2</v>
      </c>
      <c r="C9" s="10">
        <v>3.14196581565762E-2</v>
      </c>
      <c r="D9" s="10">
        <v>1.8100000000000002E-2</v>
      </c>
      <c r="E9" s="1">
        <v>1.0558503455350653E-2</v>
      </c>
      <c r="F9" s="1">
        <v>8.9999999999999998E-4</v>
      </c>
      <c r="G9" s="1">
        <f t="shared" si="0"/>
        <v>-8.9999999999999998E-4</v>
      </c>
      <c r="H9" s="18" t="s">
        <v>260</v>
      </c>
      <c r="I9" s="18"/>
      <c r="J9" s="18"/>
      <c r="K9" s="18"/>
      <c r="L9" s="18"/>
      <c r="M9" s="1">
        <f t="shared" si="1"/>
        <v>0</v>
      </c>
      <c r="N9" s="1">
        <f t="shared" si="2"/>
        <v>5.0766119760775268E-2</v>
      </c>
      <c r="O9" s="1">
        <f t="shared" si="5"/>
        <v>1.1663645370815194</v>
      </c>
      <c r="Q9" s="1">
        <f t="shared" si="3"/>
        <v>2.1506061222756657E-2</v>
      </c>
      <c r="R9" s="1">
        <f>MAX($O$3:O9)</f>
        <v>1.1706091111789994</v>
      </c>
      <c r="S9" s="1">
        <f t="shared" si="4"/>
        <v>3.6391487931386347E-3</v>
      </c>
    </row>
    <row r="10" spans="1:19" x14ac:dyDescent="0.2">
      <c r="A10" s="9" t="s">
        <v>11</v>
      </c>
      <c r="B10" s="10">
        <v>9.3456972421058996E-3</v>
      </c>
      <c r="C10" s="10">
        <v>-1.67430788524968E-2</v>
      </c>
      <c r="D10" s="10">
        <v>1.0699999999999999E-2</v>
      </c>
      <c r="E10" s="1">
        <v>1.0387458188016528E-2</v>
      </c>
      <c r="F10" s="1">
        <v>1E-3</v>
      </c>
      <c r="G10" s="1">
        <f t="shared" si="0"/>
        <v>-1E-3</v>
      </c>
      <c r="H10" s="18">
        <f>H4+I4-L4</f>
        <v>0.99999999999999933</v>
      </c>
      <c r="I10" s="18"/>
      <c r="J10" s="18"/>
      <c r="K10" s="18"/>
      <c r="L10" s="18"/>
      <c r="M10" s="1">
        <f t="shared" si="1"/>
        <v>2.4615883596994063E-4</v>
      </c>
      <c r="N10" s="1">
        <f t="shared" si="2"/>
        <v>1.524672007910074E-4</v>
      </c>
      <c r="O10" s="1">
        <f t="shared" si="5"/>
        <v>1.1665423694175903</v>
      </c>
      <c r="Q10" s="1">
        <f t="shared" si="3"/>
        <v>6.6210616629370386E-5</v>
      </c>
      <c r="R10" s="1">
        <f>MAX($O$3:O10)</f>
        <v>1.1706091111789994</v>
      </c>
      <c r="S10" s="1">
        <f t="shared" si="4"/>
        <v>3.4861500688050063E-3</v>
      </c>
    </row>
    <row r="11" spans="1:19" x14ac:dyDescent="0.2">
      <c r="A11" s="9" t="s">
        <v>12</v>
      </c>
      <c r="B11" s="10">
        <v>8.2126228660113806E-2</v>
      </c>
      <c r="C11" s="10">
        <v>1.26618157930007E-2</v>
      </c>
      <c r="D11" s="10">
        <v>-3.5999999999999997E-2</v>
      </c>
      <c r="E11" s="1">
        <v>7.5580781399784691E-3</v>
      </c>
      <c r="F11" s="1">
        <v>1E-3</v>
      </c>
      <c r="G11" s="1">
        <f t="shared" si="0"/>
        <v>-1E-3</v>
      </c>
      <c r="M11" s="1">
        <f t="shared" si="1"/>
        <v>9.0667816142709205E-5</v>
      </c>
      <c r="N11" s="1">
        <f t="shared" si="2"/>
        <v>6.3199521000855685E-3</v>
      </c>
      <c r="O11" s="1">
        <f t="shared" si="5"/>
        <v>1.1739148613150299</v>
      </c>
      <c r="Q11" s="1">
        <f t="shared" si="3"/>
        <v>2.7360834431524191E-3</v>
      </c>
      <c r="R11" s="1">
        <f>MAX($O$3:O11)</f>
        <v>1.1739148613150299</v>
      </c>
      <c r="S11" s="1">
        <f t="shared" si="4"/>
        <v>0</v>
      </c>
    </row>
    <row r="12" spans="1:19" x14ac:dyDescent="0.2">
      <c r="A12" s="9" t="s">
        <v>13</v>
      </c>
      <c r="B12" s="10">
        <v>5.2370242402511799E-2</v>
      </c>
      <c r="C12" s="10">
        <v>6.37890676650541E-2</v>
      </c>
      <c r="D12" s="10">
        <v>-5.5399999999999998E-2</v>
      </c>
      <c r="E12" s="1">
        <v>6.938037754141463E-3</v>
      </c>
      <c r="F12" s="1">
        <v>8.9999999999999998E-4</v>
      </c>
      <c r="G12" s="1">
        <f t="shared" si="0"/>
        <v>-8.9999999999999998E-4</v>
      </c>
      <c r="M12" s="1">
        <f t="shared" si="1"/>
        <v>0</v>
      </c>
      <c r="N12" s="1">
        <f t="shared" si="2"/>
        <v>3.8306251533042589E-2</v>
      </c>
      <c r="O12" s="1">
        <f t="shared" si="5"/>
        <v>1.2188831392709403</v>
      </c>
      <c r="Q12" s="1">
        <f t="shared" si="3"/>
        <v>1.6325468863188603E-2</v>
      </c>
      <c r="R12" s="1">
        <f>MAX($O$3:O12)</f>
        <v>1.2188831392709403</v>
      </c>
      <c r="S12" s="1">
        <f t="shared" si="4"/>
        <v>0</v>
      </c>
    </row>
    <row r="13" spans="1:19" x14ac:dyDescent="0.2">
      <c r="A13" s="9" t="s">
        <v>14</v>
      </c>
      <c r="B13" s="10">
        <v>1.25517490606348E-2</v>
      </c>
      <c r="C13" s="10">
        <v>-2.0358586356291099E-2</v>
      </c>
      <c r="D13" s="10">
        <v>1.77E-2</v>
      </c>
      <c r="E13" s="1">
        <v>6.9558553629530924E-3</v>
      </c>
      <c r="F13" s="1">
        <v>1E-3</v>
      </c>
      <c r="G13" s="1">
        <f t="shared" si="0"/>
        <v>-1E-3</v>
      </c>
      <c r="H13" s="12" t="s">
        <v>259</v>
      </c>
      <c r="I13" s="13">
        <f>(N243-F243)/N244</f>
        <v>1.0972235349480779</v>
      </c>
      <c r="M13" s="1">
        <f t="shared" si="1"/>
        <v>2.6036135269759072E-4</v>
      </c>
      <c r="N13" s="1">
        <f t="shared" si="2"/>
        <v>-2.9379964668211798E-4</v>
      </c>
      <c r="O13" s="1">
        <f t="shared" si="5"/>
        <v>1.2185250318352758</v>
      </c>
      <c r="Q13" s="1">
        <f t="shared" si="3"/>
        <v>-1.276143127772436E-4</v>
      </c>
      <c r="R13" s="1">
        <f>MAX($O$3:O13)</f>
        <v>1.2188831392709403</v>
      </c>
      <c r="S13" s="1">
        <f t="shared" si="4"/>
        <v>2.938859902821065E-4</v>
      </c>
    </row>
    <row r="14" spans="1:19" x14ac:dyDescent="0.2">
      <c r="A14" s="9" t="s">
        <v>15</v>
      </c>
      <c r="B14" s="10">
        <v>1.75706099058534E-2</v>
      </c>
      <c r="C14" s="10">
        <v>-0.103071689922602</v>
      </c>
      <c r="D14" s="10">
        <v>5.4999999999999997E-3</v>
      </c>
      <c r="E14" s="1">
        <v>6.9451650114731433E-3</v>
      </c>
      <c r="F14" s="1">
        <v>6.9999999999999999E-4</v>
      </c>
      <c r="G14" s="1">
        <f t="shared" si="0"/>
        <v>-6.9999999999999999E-4</v>
      </c>
      <c r="M14" s="1">
        <f t="shared" si="1"/>
        <v>1.1892563339581469E-2</v>
      </c>
      <c r="N14" s="1">
        <f t="shared" si="2"/>
        <v>-9.3211112911382468E-2</v>
      </c>
      <c r="O14" s="1">
        <f t="shared" si="5"/>
        <v>1.1049449575075321</v>
      </c>
      <c r="Q14" s="1">
        <f t="shared" si="3"/>
        <v>-4.2493810894069797E-2</v>
      </c>
      <c r="R14" s="1">
        <f>MAX($O$3:O14)</f>
        <v>1.2188831392709403</v>
      </c>
      <c r="S14" s="1">
        <f t="shared" si="4"/>
        <v>0.10311661317539568</v>
      </c>
    </row>
    <row r="15" spans="1:19" x14ac:dyDescent="0.2">
      <c r="A15" s="9" t="s">
        <v>16</v>
      </c>
      <c r="B15" s="10">
        <v>1.9238311694842001E-2</v>
      </c>
      <c r="C15" s="10">
        <v>2.1393710998905E-2</v>
      </c>
      <c r="D15" s="10">
        <v>3.8E-3</v>
      </c>
      <c r="E15" s="1">
        <v>6.6387079127029078E-3</v>
      </c>
      <c r="F15" s="1">
        <v>6.9999999999999999E-4</v>
      </c>
      <c r="G15" s="1">
        <f t="shared" si="0"/>
        <v>-6.9999999999999999E-4</v>
      </c>
      <c r="H15" s="12" t="s">
        <v>254</v>
      </c>
      <c r="I15" s="13">
        <f>MAX(S3:S241)</f>
        <v>0.25000097847657571</v>
      </c>
      <c r="K15" s="1" t="s">
        <v>262</v>
      </c>
      <c r="L15" s="1">
        <v>0.25</v>
      </c>
      <c r="M15" s="1">
        <f t="shared" si="1"/>
        <v>0</v>
      </c>
      <c r="N15" s="1">
        <f>SUMPRODUCT(B15:E15,$H$4:$K$4)+G15*$L$4</f>
        <v>3.3087816391814066E-2</v>
      </c>
      <c r="O15" s="1">
        <f t="shared" si="5"/>
        <v>1.141505173384602</v>
      </c>
      <c r="Q15" s="1">
        <f t="shared" si="3"/>
        <v>1.4137239770728659E-2</v>
      </c>
      <c r="R15" s="1">
        <f>MAX($O$3:O15)</f>
        <v>1.2188831392709403</v>
      </c>
      <c r="S15" s="1">
        <f t="shared" si="4"/>
        <v>6.778590907031104E-2</v>
      </c>
    </row>
    <row r="16" spans="1:19" x14ac:dyDescent="0.2">
      <c r="A16" s="9" t="s">
        <v>17</v>
      </c>
      <c r="B16" s="10">
        <v>-1.0768080201166401E-2</v>
      </c>
      <c r="C16" s="10">
        <v>5.5689775970717302E-2</v>
      </c>
      <c r="D16" s="10">
        <v>1.7999999999999999E-2</v>
      </c>
      <c r="E16" s="1">
        <v>8.096159164469206E-3</v>
      </c>
      <c r="F16" s="1">
        <v>8.0000000000000004E-4</v>
      </c>
      <c r="G16" s="1">
        <f t="shared" si="0"/>
        <v>-8.0000000000000004E-4</v>
      </c>
      <c r="M16" s="1">
        <f t="shared" si="1"/>
        <v>0</v>
      </c>
      <c r="N16" s="1">
        <f t="shared" si="2"/>
        <v>7.4503965044959389E-2</v>
      </c>
      <c r="O16" s="1">
        <f t="shared" si="5"/>
        <v>1.2265518349210889</v>
      </c>
      <c r="Q16" s="1">
        <f t="shared" si="3"/>
        <v>3.1208022427712669E-2</v>
      </c>
      <c r="R16" s="1">
        <f>MAX($O$3:O16)</f>
        <v>1.2265518349210889</v>
      </c>
      <c r="S16" s="1">
        <f t="shared" si="4"/>
        <v>0</v>
      </c>
    </row>
    <row r="17" spans="1:19" x14ac:dyDescent="0.2">
      <c r="A17" s="9" t="s">
        <v>18</v>
      </c>
      <c r="B17" s="10">
        <v>5.6340989646955303E-2</v>
      </c>
      <c r="C17" s="10">
        <v>-3.1034503470249799E-2</v>
      </c>
      <c r="D17" s="10">
        <v>3.7000000000000002E-3</v>
      </c>
      <c r="E17" s="1">
        <v>5.7371552942389751E-3</v>
      </c>
      <c r="F17" s="1">
        <v>6.9999999999999999E-4</v>
      </c>
      <c r="G17" s="1">
        <f t="shared" si="0"/>
        <v>-6.9999999999999999E-4</v>
      </c>
      <c r="H17" s="12" t="s">
        <v>257</v>
      </c>
      <c r="I17" s="13">
        <f>AVERAGE(Q3:Q241)</f>
        <v>6.3629475027118512E-3</v>
      </c>
      <c r="M17" s="1">
        <f t="shared" si="1"/>
        <v>9.2946018141507416E-4</v>
      </c>
      <c r="N17" s="1">
        <f t="shared" si="2"/>
        <v>-1.4645132374021395E-2</v>
      </c>
      <c r="O17" s="1">
        <f t="shared" si="5"/>
        <v>1.2085888209350706</v>
      </c>
      <c r="Q17" s="1">
        <f t="shared" si="3"/>
        <v>-6.4073336684507317E-3</v>
      </c>
      <c r="R17" s="1">
        <f>MAX($O$3:O17)</f>
        <v>1.2265518349210889</v>
      </c>
      <c r="S17" s="1">
        <f t="shared" si="4"/>
        <v>1.4862800048175629E-2</v>
      </c>
    </row>
    <row r="18" spans="1:19" x14ac:dyDescent="0.2">
      <c r="A18" s="9" t="s">
        <v>19</v>
      </c>
      <c r="B18" s="10">
        <v>8.6160320755253005E-3</v>
      </c>
      <c r="C18" s="10">
        <v>5.5473355063744003E-3</v>
      </c>
      <c r="D18" s="10">
        <v>4.6199999999999998E-2</v>
      </c>
      <c r="E18" s="1">
        <v>5.81555120509193E-3</v>
      </c>
      <c r="F18" s="1">
        <v>6.9999999999999999E-4</v>
      </c>
      <c r="G18" s="1">
        <f t="shared" si="0"/>
        <v>-6.9999999999999999E-4</v>
      </c>
      <c r="M18" s="1">
        <f t="shared" si="1"/>
        <v>0</v>
      </c>
      <c r="N18" s="1">
        <f t="shared" si="2"/>
        <v>4.6112116474433744E-2</v>
      </c>
      <c r="O18" s="1">
        <f t="shared" si="5"/>
        <v>1.2643194094157273</v>
      </c>
      <c r="Q18" s="1">
        <f t="shared" si="3"/>
        <v>1.9578232291139083E-2</v>
      </c>
      <c r="R18" s="1">
        <f>MAX($O$3:O18)</f>
        <v>1.2643194094157273</v>
      </c>
      <c r="S18" s="1">
        <f t="shared" si="4"/>
        <v>0</v>
      </c>
    </row>
    <row r="19" spans="1:19" x14ac:dyDescent="0.2">
      <c r="A19" s="9" t="s">
        <v>20</v>
      </c>
      <c r="B19" s="10">
        <v>5.2315297958521502E-2</v>
      </c>
      <c r="C19" s="10">
        <v>1.20318714724578E-2</v>
      </c>
      <c r="D19" s="10">
        <v>6.4600000000000005E-2</v>
      </c>
      <c r="E19" s="1">
        <v>6.5246774969167911E-3</v>
      </c>
      <c r="F19" s="1">
        <v>8.0000000000000004E-4</v>
      </c>
      <c r="G19" s="1">
        <f t="shared" si="0"/>
        <v>-8.0000000000000004E-4</v>
      </c>
      <c r="H19" s="12" t="s">
        <v>258</v>
      </c>
      <c r="I19" s="13">
        <f>EXP(I17)*12</f>
        <v>12.076598808693319</v>
      </c>
      <c r="M19" s="1">
        <f t="shared" si="1"/>
        <v>0</v>
      </c>
      <c r="N19" s="1">
        <f t="shared" si="2"/>
        <v>7.4987129879257611E-2</v>
      </c>
      <c r="O19" s="1">
        <f t="shared" si="5"/>
        <v>1.3591270931784509</v>
      </c>
      <c r="Q19" s="1">
        <f t="shared" si="3"/>
        <v>3.1403264757783274E-2</v>
      </c>
      <c r="R19" s="1">
        <f>MAX($O$3:O19)</f>
        <v>1.3591270931784509</v>
      </c>
      <c r="S19" s="1">
        <f t="shared" si="4"/>
        <v>0</v>
      </c>
    </row>
    <row r="20" spans="1:19" x14ac:dyDescent="0.2">
      <c r="A20" s="9" t="s">
        <v>21</v>
      </c>
      <c r="B20" s="10">
        <v>1.81247196052041E-2</v>
      </c>
      <c r="C20" s="10">
        <v>1.9920318725099501E-2</v>
      </c>
      <c r="D20" s="10">
        <v>-1.52E-2</v>
      </c>
      <c r="E20" s="1">
        <v>5.9260178140396807E-3</v>
      </c>
      <c r="F20" s="1">
        <v>6.9999999999999999E-4</v>
      </c>
      <c r="G20" s="1">
        <f t="shared" si="0"/>
        <v>-6.9999999999999999E-4</v>
      </c>
      <c r="M20" s="1">
        <f t="shared" si="1"/>
        <v>0</v>
      </c>
      <c r="N20" s="1">
        <f t="shared" si="2"/>
        <v>1.6592114086402696E-2</v>
      </c>
      <c r="O20" s="1">
        <f t="shared" si="5"/>
        <v>1.3816778849663887</v>
      </c>
      <c r="Q20" s="1">
        <f t="shared" si="3"/>
        <v>7.1467364683535633E-3</v>
      </c>
      <c r="R20" s="1">
        <f>MAX($O$3:O20)</f>
        <v>1.3816778849663887</v>
      </c>
      <c r="S20" s="1">
        <f t="shared" si="4"/>
        <v>0</v>
      </c>
    </row>
    <row r="21" spans="1:19" x14ac:dyDescent="0.2">
      <c r="A21" s="9" t="s">
        <v>22</v>
      </c>
      <c r="B21" s="10">
        <v>1.38098175729268E-2</v>
      </c>
      <c r="C21" s="10">
        <v>2.16754389875892E-2</v>
      </c>
      <c r="D21" s="10">
        <v>5.3800000000000001E-2</v>
      </c>
      <c r="E21" s="1">
        <v>5.1848204677749738E-3</v>
      </c>
      <c r="F21" s="1">
        <v>5.9999999999999995E-4</v>
      </c>
      <c r="G21" s="1">
        <f t="shared" si="0"/>
        <v>-5.9999999999999995E-4</v>
      </c>
      <c r="H21" s="12" t="s">
        <v>266</v>
      </c>
      <c r="I21" s="13">
        <f>(N243-F243)/N245</f>
        <v>1.5837113100271751</v>
      </c>
      <c r="M21" s="1">
        <f t="shared" si="1"/>
        <v>0</v>
      </c>
      <c r="N21" s="1">
        <f t="shared" si="2"/>
        <v>6.8822586182033241E-2</v>
      </c>
      <c r="O21" s="1">
        <f t="shared" si="5"/>
        <v>1.4767685302802975</v>
      </c>
      <c r="Q21" s="1">
        <f t="shared" si="3"/>
        <v>2.8905622667568822E-2</v>
      </c>
      <c r="R21" s="1">
        <f>MAX($O$3:O21)</f>
        <v>1.4767685302802975</v>
      </c>
      <c r="S21" s="1">
        <f t="shared" si="4"/>
        <v>0</v>
      </c>
    </row>
    <row r="22" spans="1:19" x14ac:dyDescent="0.2">
      <c r="A22" s="9" t="s">
        <v>23</v>
      </c>
      <c r="B22" s="10">
        <v>-1.50410407226487E-2</v>
      </c>
      <c r="C22" s="10">
        <v>1.52554488597607E-2</v>
      </c>
      <c r="D22" s="10">
        <v>5.0999999999999997E-2</v>
      </c>
      <c r="E22" s="1">
        <v>5.9652161258112067E-3</v>
      </c>
      <c r="F22" s="1">
        <v>8.9999999999999998E-4</v>
      </c>
      <c r="G22" s="1">
        <f t="shared" si="0"/>
        <v>-8.9999999999999998E-4</v>
      </c>
      <c r="M22" s="1">
        <f t="shared" si="1"/>
        <v>0</v>
      </c>
      <c r="N22" s="1">
        <f t="shared" si="2"/>
        <v>5.5440026213463306E-2</v>
      </c>
      <c r="O22" s="1">
        <f t="shared" si="5"/>
        <v>1.5586406163102549</v>
      </c>
      <c r="Q22" s="1">
        <f t="shared" si="3"/>
        <v>2.3433560216334488E-2</v>
      </c>
      <c r="R22" s="1">
        <f>MAX($O$3:O22)</f>
        <v>1.5586406163102549</v>
      </c>
      <c r="S22" s="1">
        <f t="shared" si="4"/>
        <v>0</v>
      </c>
    </row>
    <row r="23" spans="1:19" x14ac:dyDescent="0.2">
      <c r="A23" s="9" t="s">
        <v>24</v>
      </c>
      <c r="B23" s="10">
        <v>-1.5685614582041599E-2</v>
      </c>
      <c r="C23" s="10">
        <v>-6.2334514865406698E-2</v>
      </c>
      <c r="D23" s="10">
        <v>2.0000000000000001E-4</v>
      </c>
      <c r="E23" s="1">
        <v>6.1255717543554824E-3</v>
      </c>
      <c r="F23" s="1">
        <v>8.0000000000000004E-4</v>
      </c>
      <c r="G23" s="1">
        <f t="shared" si="0"/>
        <v>-8.0000000000000004E-4</v>
      </c>
      <c r="M23" s="1">
        <f t="shared" si="1"/>
        <v>6.0778408596140728E-3</v>
      </c>
      <c r="N23" s="1">
        <f t="shared" si="2"/>
        <v>-6.2118591302626508E-2</v>
      </c>
      <c r="O23" s="1">
        <f t="shared" si="5"/>
        <v>1.4618200568780042</v>
      </c>
      <c r="Q23" s="1">
        <f t="shared" si="3"/>
        <v>-2.7852072926268855E-2</v>
      </c>
      <c r="R23" s="1">
        <f>MAX($O$3:O23)</f>
        <v>1.5586406163102549</v>
      </c>
      <c r="S23" s="1">
        <f t="shared" si="4"/>
        <v>6.6232884804597256E-2</v>
      </c>
    </row>
    <row r="24" spans="1:19" x14ac:dyDescent="0.2">
      <c r="A24" s="9" t="s">
        <v>25</v>
      </c>
      <c r="B24" s="10">
        <v>1.3587078778062501E-2</v>
      </c>
      <c r="C24" s="10">
        <v>-4.8633822573103998E-3</v>
      </c>
      <c r="D24" s="10">
        <v>4.0000000000000001E-3</v>
      </c>
      <c r="E24" s="1">
        <v>5.5233482646400069E-3</v>
      </c>
      <c r="F24" s="1">
        <v>5.9999999999999995E-4</v>
      </c>
      <c r="G24" s="1">
        <f t="shared" si="0"/>
        <v>-5.9999999999999995E-4</v>
      </c>
      <c r="M24" s="1">
        <f t="shared" si="1"/>
        <v>1.2864075677476437E-4</v>
      </c>
      <c r="N24" s="1">
        <f t="shared" si="2"/>
        <v>4.4999261661577451E-3</v>
      </c>
      <c r="O24" s="1">
        <f t="shared" si="5"/>
        <v>1.4683981392021639</v>
      </c>
      <c r="Q24" s="1">
        <f t="shared" si="3"/>
        <v>1.9499091622854571E-3</v>
      </c>
      <c r="R24" s="1">
        <f>MAX($O$3:O24)</f>
        <v>1.5586406163102549</v>
      </c>
      <c r="S24" s="1">
        <f t="shared" si="4"/>
        <v>6.1456409333999235E-2</v>
      </c>
    </row>
    <row r="25" spans="1:19" x14ac:dyDescent="0.2">
      <c r="A25" s="9" t="s">
        <v>26</v>
      </c>
      <c r="B25" s="10">
        <v>1.9282413092790201E-2</v>
      </c>
      <c r="C25" s="10">
        <v>1.0092732761482801E-2</v>
      </c>
      <c r="D25" s="10">
        <v>2.5600000000000001E-2</v>
      </c>
      <c r="E25" s="1">
        <v>5.109988007415335E-3</v>
      </c>
      <c r="F25" s="1">
        <v>8.0000000000000004E-4</v>
      </c>
      <c r="G25" s="1">
        <f t="shared" si="0"/>
        <v>-8.0000000000000004E-4</v>
      </c>
      <c r="M25" s="1">
        <f t="shared" si="1"/>
        <v>0</v>
      </c>
      <c r="N25" s="1">
        <f t="shared" si="2"/>
        <v>3.6702062273707522E-2</v>
      </c>
      <c r="O25" s="1">
        <f t="shared" si="5"/>
        <v>1.5222913791497579</v>
      </c>
      <c r="Q25" s="1">
        <f t="shared" si="3"/>
        <v>1.5653962462542123E-2</v>
      </c>
      <c r="R25" s="1">
        <f>MAX($O$3:O25)</f>
        <v>1.5586406163102549</v>
      </c>
      <c r="S25" s="1">
        <f t="shared" si="4"/>
        <v>2.3877976094694199E-2</v>
      </c>
    </row>
    <row r="26" spans="1:19" x14ac:dyDescent="0.2">
      <c r="A26" s="9" t="s">
        <v>27</v>
      </c>
      <c r="B26" s="10">
        <v>-3.3050410398510401E-2</v>
      </c>
      <c r="C26" s="10">
        <v>1.8110060142894201E-2</v>
      </c>
      <c r="D26" s="10">
        <v>5.9799999999999999E-2</v>
      </c>
      <c r="E26" s="1">
        <v>5.4592061557603164E-3</v>
      </c>
      <c r="F26" s="1">
        <v>1E-3</v>
      </c>
      <c r="G26" s="1">
        <f t="shared" si="0"/>
        <v>-1E-3</v>
      </c>
      <c r="M26" s="1">
        <f t="shared" si="1"/>
        <v>0</v>
      </c>
      <c r="N26" s="1">
        <f t="shared" si="2"/>
        <v>6.1299780580632297E-2</v>
      </c>
      <c r="O26" s="1">
        <f t="shared" si="5"/>
        <v>1.6156075066714262</v>
      </c>
      <c r="Q26" s="1">
        <f t="shared" si="3"/>
        <v>2.5838074441110356E-2</v>
      </c>
      <c r="R26" s="1">
        <f>MAX($O$3:O26)</f>
        <v>1.6156075066714262</v>
      </c>
      <c r="S26" s="1">
        <f t="shared" si="4"/>
        <v>0</v>
      </c>
    </row>
    <row r="27" spans="1:19" x14ac:dyDescent="0.2">
      <c r="A27" s="9" t="s">
        <v>28</v>
      </c>
      <c r="B27" s="10">
        <v>3.995660820828E-3</v>
      </c>
      <c r="C27" s="10">
        <v>4.1291229583942698E-2</v>
      </c>
      <c r="D27" s="10">
        <v>2.69E-2</v>
      </c>
      <c r="E27" s="1">
        <v>5.4485158042803673E-3</v>
      </c>
      <c r="F27" s="1">
        <v>1.1000000000000001E-3</v>
      </c>
      <c r="G27" s="1">
        <f t="shared" si="0"/>
        <v>-1.1000000000000001E-3</v>
      </c>
      <c r="M27" s="1">
        <f t="shared" si="1"/>
        <v>0</v>
      </c>
      <c r="N27" s="1">
        <f t="shared" si="2"/>
        <v>6.7057873251012784E-2</v>
      </c>
      <c r="O27" s="1">
        <f t="shared" si="5"/>
        <v>1.7239467100771835</v>
      </c>
      <c r="Q27" s="1">
        <f t="shared" si="3"/>
        <v>2.81879745809498E-2</v>
      </c>
      <c r="R27" s="1">
        <f>MAX($O$3:O27)</f>
        <v>1.7239467100771835</v>
      </c>
      <c r="S27" s="1">
        <f t="shared" si="4"/>
        <v>0</v>
      </c>
    </row>
    <row r="28" spans="1:19" x14ac:dyDescent="0.2">
      <c r="A28" s="9" t="s">
        <v>29</v>
      </c>
      <c r="B28" s="10">
        <v>1.0635588288008899E-2</v>
      </c>
      <c r="C28" s="10">
        <v>1.07544991501145E-2</v>
      </c>
      <c r="D28" s="10">
        <v>3.0499999999999999E-2</v>
      </c>
      <c r="E28" s="1">
        <v>4.7536429580837215E-3</v>
      </c>
      <c r="F28" s="1">
        <v>1.1000000000000001E-3</v>
      </c>
      <c r="G28" s="1">
        <f t="shared" si="0"/>
        <v>-1.1000000000000001E-3</v>
      </c>
      <c r="M28" s="1">
        <f t="shared" si="1"/>
        <v>0</v>
      </c>
      <c r="N28" s="1">
        <f t="shared" si="2"/>
        <v>3.9158674080843503E-2</v>
      </c>
      <c r="O28" s="1">
        <f t="shared" si="5"/>
        <v>1.7914541774298385</v>
      </c>
      <c r="Q28" s="1">
        <f t="shared" si="3"/>
        <v>1.6681867110852344E-2</v>
      </c>
      <c r="R28" s="1">
        <f>MAX($O$3:O28)</f>
        <v>1.7914541774298385</v>
      </c>
      <c r="S28" s="1">
        <f t="shared" si="4"/>
        <v>0</v>
      </c>
    </row>
    <row r="29" spans="1:19" x14ac:dyDescent="0.2">
      <c r="A29" s="9" t="s">
        <v>30</v>
      </c>
      <c r="B29" s="10">
        <v>1.51189837180174E-2</v>
      </c>
      <c r="C29" s="10">
        <v>1.66369937476731E-2</v>
      </c>
      <c r="D29" s="10">
        <v>1.55E-2</v>
      </c>
      <c r="E29" s="1">
        <v>5.7977339526253486E-3</v>
      </c>
      <c r="F29" s="1">
        <v>1.1000000000000001E-3</v>
      </c>
      <c r="G29" s="1">
        <f t="shared" si="0"/>
        <v>-1.1000000000000001E-3</v>
      </c>
      <c r="M29" s="1">
        <f t="shared" si="1"/>
        <v>0</v>
      </c>
      <c r="N29" s="1">
        <f t="shared" si="2"/>
        <v>3.5530398123160445E-2</v>
      </c>
      <c r="O29" s="1">
        <f t="shared" si="5"/>
        <v>1.8551052575733196</v>
      </c>
      <c r="Q29" s="1">
        <f t="shared" si="3"/>
        <v>1.5162852184930223E-2</v>
      </c>
      <c r="R29" s="1">
        <f>MAX($O$3:O29)</f>
        <v>1.8551052575733196</v>
      </c>
      <c r="S29" s="1">
        <f t="shared" si="4"/>
        <v>0</v>
      </c>
    </row>
    <row r="30" spans="1:19" x14ac:dyDescent="0.2">
      <c r="A30" s="9" t="s">
        <v>31</v>
      </c>
      <c r="B30" s="10">
        <v>4.0259708709000398E-2</v>
      </c>
      <c r="C30" s="10">
        <v>-2.4603642887946101E-2</v>
      </c>
      <c r="D30" s="10">
        <v>3.0800000000000001E-2</v>
      </c>
      <c r="E30" s="1">
        <v>4.7180084531505606E-3</v>
      </c>
      <c r="F30" s="1">
        <v>1.5E-3</v>
      </c>
      <c r="G30" s="1">
        <f t="shared" si="0"/>
        <v>-1.5E-3</v>
      </c>
      <c r="M30" s="1">
        <f t="shared" si="1"/>
        <v>5.502868517299337E-5</v>
      </c>
      <c r="N30" s="1">
        <f t="shared" si="2"/>
        <v>8.4237848418827407E-3</v>
      </c>
      <c r="O30" s="1">
        <f t="shared" si="5"/>
        <v>1.8707322651221625</v>
      </c>
      <c r="Q30" s="1">
        <f t="shared" si="3"/>
        <v>3.6430804631186766E-3</v>
      </c>
      <c r="R30" s="1">
        <f>MAX($O$3:O30)</f>
        <v>1.8707322651221625</v>
      </c>
      <c r="S30" s="1">
        <f t="shared" si="4"/>
        <v>0</v>
      </c>
    </row>
    <row r="31" spans="1:19" x14ac:dyDescent="0.2">
      <c r="A31" s="9" t="s">
        <v>32</v>
      </c>
      <c r="B31" s="10">
        <v>3.3874021446833803E-2</v>
      </c>
      <c r="C31" s="10">
        <v>2.7630826866426199E-2</v>
      </c>
      <c r="D31" s="10">
        <v>1.54E-2</v>
      </c>
      <c r="E31" s="1">
        <v>4.735825705617141E-3</v>
      </c>
      <c r="F31" s="1">
        <v>1.6000000000000001E-3</v>
      </c>
      <c r="G31" s="1">
        <f t="shared" si="0"/>
        <v>-1.6000000000000001E-3</v>
      </c>
      <c r="M31" s="1">
        <f t="shared" si="1"/>
        <v>0</v>
      </c>
      <c r="N31" s="1">
        <f t="shared" si="2"/>
        <v>4.9217722422827542E-2</v>
      </c>
      <c r="O31" s="1">
        <f t="shared" si="5"/>
        <v>1.9628054464743727</v>
      </c>
      <c r="Q31" s="1">
        <f t="shared" si="3"/>
        <v>2.0865617684076916E-2</v>
      </c>
      <c r="R31" s="1">
        <f>MAX($O$3:O31)</f>
        <v>1.9628054464743727</v>
      </c>
      <c r="S31" s="1">
        <f t="shared" si="4"/>
        <v>0</v>
      </c>
    </row>
    <row r="32" spans="1:19" x14ac:dyDescent="0.2">
      <c r="A32" s="9" t="s">
        <v>33</v>
      </c>
      <c r="B32" s="10">
        <v>-2.4401321222130401E-2</v>
      </c>
      <c r="C32" s="10">
        <v>3.5113469572090002E-2</v>
      </c>
      <c r="D32" s="10">
        <v>3.8899999999999997E-2</v>
      </c>
      <c r="E32" s="1">
        <v>4.568343532431283E-3</v>
      </c>
      <c r="F32" s="1">
        <v>1.6000000000000001E-3</v>
      </c>
      <c r="G32" s="1">
        <f t="shared" si="0"/>
        <v>-1.6000000000000001E-3</v>
      </c>
      <c r="M32" s="1">
        <f t="shared" si="1"/>
        <v>0</v>
      </c>
      <c r="N32" s="1">
        <f t="shared" si="2"/>
        <v>6.381916571413894E-2</v>
      </c>
      <c r="O32" s="1">
        <f t="shared" si="5"/>
        <v>2.0880700525275353</v>
      </c>
      <c r="Q32" s="1">
        <f t="shared" si="3"/>
        <v>2.6867810283220356E-2</v>
      </c>
      <c r="R32" s="1">
        <f>MAX($O$3:O32)</f>
        <v>2.0880700525275353</v>
      </c>
      <c r="S32" s="1">
        <f t="shared" si="4"/>
        <v>0</v>
      </c>
    </row>
    <row r="33" spans="1:19" x14ac:dyDescent="0.2">
      <c r="A33" s="9" t="s">
        <v>34</v>
      </c>
      <c r="B33" s="10">
        <v>2.09403698844641E-2</v>
      </c>
      <c r="C33" s="10">
        <v>-1.3305153761759199E-2</v>
      </c>
      <c r="D33" s="10">
        <v>3.4099999999999998E-2</v>
      </c>
      <c r="E33" s="1">
        <v>4.3046481959258887E-3</v>
      </c>
      <c r="F33" s="1">
        <v>1.6000000000000001E-3</v>
      </c>
      <c r="G33" s="1">
        <f t="shared" si="0"/>
        <v>-1.6000000000000001E-3</v>
      </c>
      <c r="M33" s="1">
        <f t="shared" si="1"/>
        <v>0</v>
      </c>
      <c r="N33" s="1">
        <f t="shared" si="2"/>
        <v>1.8640427773048775E-2</v>
      </c>
      <c r="O33" s="1">
        <f t="shared" si="5"/>
        <v>2.126992571526741</v>
      </c>
      <c r="Q33" s="1">
        <f t="shared" si="3"/>
        <v>8.0209084495586926E-3</v>
      </c>
      <c r="R33" s="1">
        <f>MAX($O$3:O33)</f>
        <v>2.126992571526741</v>
      </c>
      <c r="S33" s="1">
        <f t="shared" si="4"/>
        <v>0</v>
      </c>
    </row>
    <row r="34" spans="1:19" x14ac:dyDescent="0.2">
      <c r="A34" s="9" t="s">
        <v>35</v>
      </c>
      <c r="B34" s="10">
        <v>-1.7735991372624299E-2</v>
      </c>
      <c r="C34" s="10">
        <v>-6.8706095073145E-3</v>
      </c>
      <c r="D34" s="10">
        <v>6.1999999999999998E-3</v>
      </c>
      <c r="E34" s="1">
        <v>4.9959575916292184E-3</v>
      </c>
      <c r="F34" s="1">
        <v>2.0999999999999999E-3</v>
      </c>
      <c r="G34" s="1">
        <f t="shared" si="0"/>
        <v>-2.0999999999999999E-3</v>
      </c>
      <c r="M34" s="1">
        <f t="shared" si="1"/>
        <v>3.2869297545607741E-4</v>
      </c>
      <c r="N34" s="1">
        <f t="shared" si="2"/>
        <v>-2.2879747354037231E-3</v>
      </c>
      <c r="O34" s="1">
        <f t="shared" si="5"/>
        <v>2.1221260662606962</v>
      </c>
      <c r="Q34" s="1">
        <f t="shared" si="3"/>
        <v>-9.9479326771315297E-4</v>
      </c>
      <c r="R34" s="1">
        <f>MAX($O$3:O34)</f>
        <v>2.126992571526741</v>
      </c>
      <c r="S34" s="1">
        <f t="shared" si="4"/>
        <v>2.2932215684150518E-3</v>
      </c>
    </row>
    <row r="35" spans="1:19" x14ac:dyDescent="0.2">
      <c r="A35" s="9" t="s">
        <v>36</v>
      </c>
      <c r="B35" s="10">
        <v>-1.9031317787418699E-2</v>
      </c>
      <c r="C35" s="10">
        <v>3.8908156062321897E-2</v>
      </c>
      <c r="D35" s="10">
        <v>1.4800000000000001E-2</v>
      </c>
      <c r="E35" s="1">
        <v>5.4556427052670003E-3</v>
      </c>
      <c r="F35" s="1">
        <v>2.0999999999999999E-3</v>
      </c>
      <c r="G35" s="1">
        <f t="shared" si="0"/>
        <v>-2.0999999999999999E-3</v>
      </c>
      <c r="M35" s="1">
        <f t="shared" si="1"/>
        <v>0</v>
      </c>
      <c r="N35" s="1">
        <f t="shared" si="2"/>
        <v>5.1167440855511871E-2</v>
      </c>
      <c r="O35" s="1">
        <f t="shared" si="5"/>
        <v>2.2307098262440306</v>
      </c>
      <c r="Q35" s="1">
        <f t="shared" si="3"/>
        <v>2.1671900469342822E-2</v>
      </c>
      <c r="R35" s="1">
        <f>MAX($O$3:O35)</f>
        <v>2.2307098262440306</v>
      </c>
      <c r="S35" s="1">
        <f t="shared" si="4"/>
        <v>0</v>
      </c>
    </row>
    <row r="36" spans="1:19" x14ac:dyDescent="0.2">
      <c r="A36" s="9" t="s">
        <v>37</v>
      </c>
      <c r="B36" s="10">
        <v>3.1648959143128597E-2</v>
      </c>
      <c r="C36" s="10">
        <v>3.05352397820635E-2</v>
      </c>
      <c r="D36" s="10">
        <v>-1.8599999999999998E-2</v>
      </c>
      <c r="E36" s="1">
        <v>4.735825705617141E-3</v>
      </c>
      <c r="F36" s="1">
        <v>2.3999999999999998E-3</v>
      </c>
      <c r="G36" s="1">
        <f t="shared" si="0"/>
        <v>-2.3999999999999998E-3</v>
      </c>
      <c r="M36" s="1">
        <f t="shared" si="1"/>
        <v>0</v>
      </c>
      <c r="N36" s="1">
        <f t="shared" si="2"/>
        <v>2.6125139028758581E-2</v>
      </c>
      <c r="O36" s="1">
        <f t="shared" si="5"/>
        <v>2.2889874305874738</v>
      </c>
      <c r="Q36" s="1">
        <f t="shared" si="3"/>
        <v>1.1200327516172488E-2</v>
      </c>
      <c r="R36" s="1">
        <f>MAX($O$3:O36)</f>
        <v>2.2889874305874738</v>
      </c>
      <c r="S36" s="1">
        <f t="shared" si="4"/>
        <v>0</v>
      </c>
    </row>
    <row r="37" spans="1:19" x14ac:dyDescent="0.2">
      <c r="A37" s="9" t="s">
        <v>38</v>
      </c>
      <c r="B37" s="10">
        <v>1.2527127257220001E-3</v>
      </c>
      <c r="C37" s="10">
        <v>2.0164853172739101E-2</v>
      </c>
      <c r="D37" s="10">
        <v>3.61E-2</v>
      </c>
      <c r="E37" s="1">
        <v>4.2903943939526243E-3</v>
      </c>
      <c r="F37" s="1">
        <v>2.3E-3</v>
      </c>
      <c r="G37" s="1">
        <f t="shared" si="0"/>
        <v>-2.3E-3</v>
      </c>
      <c r="M37" s="1">
        <f t="shared" si="1"/>
        <v>0</v>
      </c>
      <c r="N37" s="1">
        <f t="shared" si="2"/>
        <v>5.0703592188775543E-2</v>
      </c>
      <c r="O37" s="1">
        <f t="shared" si="5"/>
        <v>2.405047315793214</v>
      </c>
      <c r="Q37" s="1">
        <f t="shared" si="3"/>
        <v>2.1480217043951838E-2</v>
      </c>
      <c r="R37" s="1">
        <f>MAX($O$3:O37)</f>
        <v>2.405047315793214</v>
      </c>
      <c r="S37" s="1">
        <f t="shared" si="4"/>
        <v>0</v>
      </c>
    </row>
    <row r="38" spans="1:19" x14ac:dyDescent="0.2">
      <c r="A38" s="9" t="s">
        <v>39</v>
      </c>
      <c r="B38" s="10">
        <v>3.7059426057461403E-2</v>
      </c>
      <c r="C38" s="10">
        <v>-3.0240957675429499E-2</v>
      </c>
      <c r="D38" s="10">
        <v>1.43E-2</v>
      </c>
      <c r="E38" s="1">
        <v>4.1229122207667663E-3</v>
      </c>
      <c r="F38" s="1">
        <v>2.3999999999999998E-3</v>
      </c>
      <c r="G38" s="1">
        <f t="shared" si="0"/>
        <v>-2.3999999999999998E-3</v>
      </c>
      <c r="M38" s="1">
        <f t="shared" si="1"/>
        <v>7.1713945240252028E-4</v>
      </c>
      <c r="N38" s="1">
        <f t="shared" si="2"/>
        <v>-1.0937542493242639E-2</v>
      </c>
      <c r="O38" s="1">
        <f t="shared" si="5"/>
        <v>2.3787420085784667</v>
      </c>
      <c r="Q38" s="1">
        <f t="shared" si="3"/>
        <v>-4.7762826251923568E-3</v>
      </c>
      <c r="R38" s="1">
        <f>MAX($O$3:O38)</f>
        <v>2.405047315793214</v>
      </c>
      <c r="S38" s="1">
        <f t="shared" si="4"/>
        <v>1.1058495255005497E-2</v>
      </c>
    </row>
    <row r="39" spans="1:19" x14ac:dyDescent="0.2">
      <c r="A39" s="9" t="s">
        <v>40</v>
      </c>
      <c r="B39" s="10">
        <v>-9.1078367875647003E-3</v>
      </c>
      <c r="C39" s="10">
        <v>3.3583311241518199E-2</v>
      </c>
      <c r="D39" s="10">
        <v>2.7000000000000001E-3</v>
      </c>
      <c r="E39" s="1">
        <v>4.4899476215783281E-3</v>
      </c>
      <c r="F39" s="1">
        <v>3.0000000000000001E-3</v>
      </c>
      <c r="G39" s="1">
        <f t="shared" si="0"/>
        <v>-3.0000000000000001E-3</v>
      </c>
      <c r="M39" s="1">
        <f t="shared" si="1"/>
        <v>0</v>
      </c>
      <c r="N39" s="1">
        <f t="shared" si="2"/>
        <v>3.752709751831286E-2</v>
      </c>
      <c r="O39" s="1">
        <f t="shared" si="5"/>
        <v>2.4680092919052981</v>
      </c>
      <c r="Q39" s="1">
        <f t="shared" si="3"/>
        <v>1.5999448178343739E-2</v>
      </c>
      <c r="R39" s="1">
        <f>MAX($O$3:O39)</f>
        <v>2.4680092919052981</v>
      </c>
      <c r="S39" s="1">
        <f t="shared" si="4"/>
        <v>0</v>
      </c>
    </row>
    <row r="40" spans="1:19" x14ac:dyDescent="0.2">
      <c r="A40" s="9" t="s">
        <v>41</v>
      </c>
      <c r="B40" s="10">
        <v>7.9422034390648003E-3</v>
      </c>
      <c r="C40" s="10">
        <v>-3.5933889203429402E-2</v>
      </c>
      <c r="D40" s="10">
        <v>5.9999999999999995E-4</v>
      </c>
      <c r="E40" s="1">
        <v>4.2476329880328312E-3</v>
      </c>
      <c r="F40" s="1">
        <v>2.8999999999999998E-3</v>
      </c>
      <c r="G40" s="1">
        <f t="shared" si="0"/>
        <v>-2.8999999999999998E-3</v>
      </c>
      <c r="M40" s="1">
        <f t="shared" si="1"/>
        <v>2.3206759589404014E-3</v>
      </c>
      <c r="N40" s="1">
        <f t="shared" si="2"/>
        <v>-3.2331477690099378E-2</v>
      </c>
      <c r="O40" s="1">
        <f t="shared" si="5"/>
        <v>2.3882149045451038</v>
      </c>
      <c r="Q40" s="1">
        <f t="shared" si="3"/>
        <v>-1.4273386065207951E-2</v>
      </c>
      <c r="R40" s="1">
        <f>MAX($O$3:O40)</f>
        <v>2.4680092919052981</v>
      </c>
      <c r="S40" s="1">
        <f t="shared" si="4"/>
        <v>3.3411728236154341E-2</v>
      </c>
    </row>
    <row r="41" spans="1:19" x14ac:dyDescent="0.2">
      <c r="A41" s="9" t="s">
        <v>42</v>
      </c>
      <c r="B41" s="10">
        <v>-1.6719712818175098E-2</v>
      </c>
      <c r="C41" s="10">
        <v>-2.1852165029402199E-2</v>
      </c>
      <c r="D41" s="10">
        <v>-2.1899999999999999E-2</v>
      </c>
      <c r="E41" s="1">
        <v>5.4592061557603164E-3</v>
      </c>
      <c r="F41" s="1">
        <v>2.7000000000000001E-3</v>
      </c>
      <c r="G41" s="1">
        <f t="shared" si="0"/>
        <v>-2.7000000000000001E-3</v>
      </c>
      <c r="M41" s="1">
        <f t="shared" si="1"/>
        <v>2.9315332825506062E-3</v>
      </c>
      <c r="N41" s="1">
        <f t="shared" si="2"/>
        <v>-3.8301718629775876E-2</v>
      </c>
      <c r="O41" s="1">
        <f t="shared" si="5"/>
        <v>2.2967421692437804</v>
      </c>
      <c r="Q41" s="1">
        <f t="shared" si="3"/>
        <v>-1.6961160071289085E-2</v>
      </c>
      <c r="R41" s="1">
        <f>MAX($O$3:O41)</f>
        <v>2.4680092919052981</v>
      </c>
      <c r="S41" s="1">
        <f t="shared" si="4"/>
        <v>7.4569590333210395E-2</v>
      </c>
    </row>
    <row r="42" spans="1:19" x14ac:dyDescent="0.2">
      <c r="A42" s="9" t="s">
        <v>43</v>
      </c>
      <c r="B42" s="10">
        <v>3.7600894076741602E-2</v>
      </c>
      <c r="C42" s="10">
        <v>6.9056198496419002E-3</v>
      </c>
      <c r="D42" s="10">
        <v>-5.9999999999999995E-4</v>
      </c>
      <c r="E42" s="1">
        <v>4.2975212949392565E-3</v>
      </c>
      <c r="F42" s="1">
        <v>3.0999999999999999E-3</v>
      </c>
      <c r="G42" s="1">
        <f t="shared" si="0"/>
        <v>-3.0999999999999999E-3</v>
      </c>
      <c r="M42" s="1">
        <f t="shared" si="1"/>
        <v>0</v>
      </c>
      <c r="N42" s="1">
        <f t="shared" si="2"/>
        <v>1.6025296054003955E-2</v>
      </c>
      <c r="O42" s="1">
        <f t="shared" si="5"/>
        <v>2.3335481424656273</v>
      </c>
      <c r="Q42" s="1">
        <f t="shared" si="3"/>
        <v>6.9045207430853683E-3</v>
      </c>
      <c r="R42" s="1">
        <f>MAX($O$3:O42)</f>
        <v>2.4680092919052981</v>
      </c>
      <c r="S42" s="1">
        <f t="shared" si="4"/>
        <v>5.7620902261566E-2</v>
      </c>
    </row>
    <row r="43" spans="1:19" x14ac:dyDescent="0.2">
      <c r="A43" s="9" t="s">
        <v>44</v>
      </c>
      <c r="B43" s="10">
        <v>2.2363434028339999E-4</v>
      </c>
      <c r="C43" s="10">
        <v>2.8496563242441202E-2</v>
      </c>
      <c r="D43" s="10">
        <v>1.4999999999999999E-2</v>
      </c>
      <c r="E43" s="1">
        <v>4.3010847454325726E-3</v>
      </c>
      <c r="F43" s="1">
        <v>3.2000000000000002E-3</v>
      </c>
      <c r="G43" s="1">
        <f t="shared" si="0"/>
        <v>-3.2000000000000002E-3</v>
      </c>
      <c r="M43" s="1">
        <f t="shared" si="1"/>
        <v>0</v>
      </c>
      <c r="N43" s="1">
        <f t="shared" si="2"/>
        <v>4.3049932639159988E-2</v>
      </c>
      <c r="O43" s="1">
        <f t="shared" si="5"/>
        <v>2.4340072328090097</v>
      </c>
      <c r="Q43" s="1">
        <f t="shared" si="3"/>
        <v>1.8305099366689014E-2</v>
      </c>
      <c r="R43" s="1">
        <f>MAX($O$3:O43)</f>
        <v>2.4680092919052981</v>
      </c>
      <c r="S43" s="1">
        <f t="shared" si="4"/>
        <v>1.3969580138448361E-2</v>
      </c>
    </row>
    <row r="44" spans="1:19" x14ac:dyDescent="0.2">
      <c r="A44" s="9" t="s">
        <v>45</v>
      </c>
      <c r="B44" s="10">
        <v>2.64628757928837E-2</v>
      </c>
      <c r="C44" s="10">
        <v>-1.25299629548921E-2</v>
      </c>
      <c r="D44" s="10">
        <v>8.8000000000000005E-3</v>
      </c>
      <c r="E44" s="1">
        <v>4.6146683888443922E-3</v>
      </c>
      <c r="F44" s="1">
        <v>3.5000000000000001E-3</v>
      </c>
      <c r="G44" s="1">
        <f t="shared" si="0"/>
        <v>-3.5000000000000001E-3</v>
      </c>
      <c r="M44" s="1">
        <f t="shared" si="1"/>
        <v>2.1139990038245438E-4</v>
      </c>
      <c r="N44" s="1">
        <f t="shared" si="2"/>
        <v>1.3023193616415408E-3</v>
      </c>
      <c r="O44" s="1">
        <f t="shared" si="5"/>
        <v>2.4371770875546721</v>
      </c>
      <c r="Q44" s="1">
        <f t="shared" si="3"/>
        <v>5.65222142401262E-4</v>
      </c>
      <c r="R44" s="1">
        <f>MAX($O$3:O44)</f>
        <v>2.4680092919052981</v>
      </c>
      <c r="S44" s="1">
        <f t="shared" si="4"/>
        <v>1.2650785414022279E-2</v>
      </c>
    </row>
    <row r="45" spans="1:19" x14ac:dyDescent="0.2">
      <c r="A45" s="9" t="s">
        <v>46</v>
      </c>
      <c r="B45" s="10">
        <v>2.6405631118022002E-3</v>
      </c>
      <c r="C45" s="10">
        <v>1.21982080184477E-2</v>
      </c>
      <c r="D45" s="10">
        <v>6.4000000000000003E-3</v>
      </c>
      <c r="E45" s="1">
        <v>4.3972979087521088E-3</v>
      </c>
      <c r="F45" s="1">
        <v>3.3999999999999998E-3</v>
      </c>
      <c r="G45" s="1">
        <f t="shared" si="0"/>
        <v>-3.3999999999999998E-3</v>
      </c>
      <c r="M45" s="1">
        <f t="shared" si="1"/>
        <v>0</v>
      </c>
      <c r="N45" s="1">
        <f t="shared" si="2"/>
        <v>2.0373138689187369E-2</v>
      </c>
      <c r="O45" s="1">
        <f t="shared" si="5"/>
        <v>2.4868300343695333</v>
      </c>
      <c r="Q45" s="1">
        <f t="shared" si="3"/>
        <v>8.7590172911322772E-3</v>
      </c>
      <c r="R45" s="1">
        <f>MAX($O$3:O45)</f>
        <v>2.4868300343695333</v>
      </c>
      <c r="S45" s="1">
        <f t="shared" si="4"/>
        <v>0</v>
      </c>
    </row>
    <row r="46" spans="1:19" x14ac:dyDescent="0.2">
      <c r="A46" s="9" t="s">
        <v>47</v>
      </c>
      <c r="B46" s="10">
        <v>1.22928127647103E-2</v>
      </c>
      <c r="C46" s="10">
        <v>-4.6632572762924998E-2</v>
      </c>
      <c r="D46" s="10">
        <v>8.3000000000000001E-3</v>
      </c>
      <c r="E46" s="1">
        <v>4.0587701118870757E-3</v>
      </c>
      <c r="F46" s="1">
        <v>3.7000000000000002E-3</v>
      </c>
      <c r="G46" s="1">
        <f t="shared" si="0"/>
        <v>-3.7000000000000002E-3</v>
      </c>
      <c r="M46" s="1">
        <f t="shared" si="1"/>
        <v>2.7958313460621155E-3</v>
      </c>
      <c r="N46" s="1">
        <f t="shared" si="2"/>
        <v>-3.7033704441262333E-2</v>
      </c>
      <c r="O46" s="1">
        <f t="shared" si="5"/>
        <v>2.3947335058810379</v>
      </c>
      <c r="Q46" s="1">
        <f t="shared" si="3"/>
        <v>-1.6388913196354899E-2</v>
      </c>
      <c r="R46" s="1">
        <f>MAX($O$3:O46)</f>
        <v>2.4868300343695333</v>
      </c>
      <c r="S46" s="1">
        <f t="shared" si="4"/>
        <v>3.8457944594804699E-2</v>
      </c>
    </row>
    <row r="47" spans="1:19" x14ac:dyDescent="0.2">
      <c r="A47" s="9" t="s">
        <v>48</v>
      </c>
      <c r="B47" s="10">
        <v>1.3299434329696099E-2</v>
      </c>
      <c r="C47" s="10">
        <v>-2.8224893882412599E-2</v>
      </c>
      <c r="D47" s="10">
        <v>1.24E-2</v>
      </c>
      <c r="E47" s="1">
        <v>4.1300391217533984E-3</v>
      </c>
      <c r="F47" s="1">
        <v>3.5999999999999999E-3</v>
      </c>
      <c r="G47" s="1">
        <f t="shared" si="0"/>
        <v>-3.5999999999999999E-3</v>
      </c>
      <c r="M47" s="1">
        <f t="shared" si="1"/>
        <v>9.4171928839402507E-4</v>
      </c>
      <c r="N47" s="1">
        <f t="shared" si="2"/>
        <v>-1.4845528095683751E-2</v>
      </c>
      <c r="O47" s="1">
        <f t="shared" si="5"/>
        <v>2.3591824223378057</v>
      </c>
      <c r="Q47" s="1">
        <f t="shared" si="3"/>
        <v>-6.4956669279477297E-3</v>
      </c>
      <c r="R47" s="1">
        <f>MAX($O$3:O47)</f>
        <v>2.4868300343695333</v>
      </c>
      <c r="S47" s="1">
        <f t="shared" si="4"/>
        <v>5.4106715454939933E-2</v>
      </c>
    </row>
    <row r="48" spans="1:19" x14ac:dyDescent="0.2">
      <c r="A48" s="9" t="s">
        <v>49</v>
      </c>
      <c r="B48" s="10">
        <v>-2.87816968541467E-2</v>
      </c>
      <c r="C48" s="10">
        <v>1.2189517697827001E-3</v>
      </c>
      <c r="D48" s="10">
        <v>2.5000000000000001E-3</v>
      </c>
      <c r="E48" s="1">
        <v>5.858312967356772E-3</v>
      </c>
      <c r="F48" s="1">
        <v>4.3E-3</v>
      </c>
      <c r="G48" s="1">
        <f t="shared" si="0"/>
        <v>-4.3E-3</v>
      </c>
      <c r="M48" s="1">
        <f t="shared" si="1"/>
        <v>2.0810499343276855E-4</v>
      </c>
      <c r="N48" s="1">
        <f t="shared" si="2"/>
        <v>1.4160723958635876E-3</v>
      </c>
      <c r="O48" s="1">
        <f t="shared" si="5"/>
        <v>2.3625231954428849</v>
      </c>
      <c r="Q48" s="1">
        <f t="shared" si="3"/>
        <v>6.1455740123632103E-4</v>
      </c>
      <c r="R48" s="1">
        <f>MAX($O$3:O48)</f>
        <v>2.4868300343695333</v>
      </c>
      <c r="S48" s="1">
        <f t="shared" si="4"/>
        <v>5.2616134803004762E-2</v>
      </c>
    </row>
    <row r="49" spans="1:19" x14ac:dyDescent="0.2">
      <c r="A49" s="9" t="s">
        <v>50</v>
      </c>
      <c r="B49" s="10">
        <v>1.3430164979235E-3</v>
      </c>
      <c r="C49" s="10">
        <v>9.4834085144229995E-3</v>
      </c>
      <c r="D49" s="10">
        <v>-4.0000000000000002E-4</v>
      </c>
      <c r="E49" s="1">
        <v>4.6609932452575022E-3</v>
      </c>
      <c r="F49" s="1">
        <v>4.0000000000000001E-3</v>
      </c>
      <c r="G49" s="1">
        <f t="shared" si="0"/>
        <v>-4.0000000000000001E-3</v>
      </c>
      <c r="M49" s="1">
        <f t="shared" si="1"/>
        <v>1.2324434762656631E-5</v>
      </c>
      <c r="N49" s="1">
        <f t="shared" si="2"/>
        <v>1.2331299597597543E-2</v>
      </c>
      <c r="O49" s="1">
        <f t="shared" si="5"/>
        <v>2.3916561767721647</v>
      </c>
      <c r="Q49" s="1">
        <f t="shared" si="3"/>
        <v>5.322664718100706E-3</v>
      </c>
      <c r="R49" s="1">
        <f>MAX($O$3:O49)</f>
        <v>2.4868300343695333</v>
      </c>
      <c r="S49" s="1">
        <f t="shared" si="4"/>
        <v>3.9794121965230599E-2</v>
      </c>
    </row>
    <row r="50" spans="1:19" x14ac:dyDescent="0.2">
      <c r="A50" s="9" t="s">
        <v>51</v>
      </c>
      <c r="B50" s="10">
        <v>6.0886277351562997E-3</v>
      </c>
      <c r="C50" s="10">
        <v>2.0925320638334601E-2</v>
      </c>
      <c r="D50" s="10">
        <v>2.0199999999999999E-2</v>
      </c>
      <c r="E50" s="1">
        <v>5.3273584875076193E-3</v>
      </c>
      <c r="F50" s="1">
        <v>4.0000000000000001E-3</v>
      </c>
      <c r="G50" s="1">
        <f t="shared" si="0"/>
        <v>-4.0000000000000001E-3</v>
      </c>
      <c r="M50" s="1">
        <f t="shared" si="1"/>
        <v>0</v>
      </c>
      <c r="N50" s="1">
        <f t="shared" si="2"/>
        <v>4.0862287315019237E-2</v>
      </c>
      <c r="O50" s="1">
        <f t="shared" si="5"/>
        <v>2.4893847186261695</v>
      </c>
      <c r="Q50" s="1">
        <f t="shared" si="3"/>
        <v>1.739327339576156E-2</v>
      </c>
      <c r="R50" s="1">
        <f>MAX($O$3:O50)</f>
        <v>2.4893847186261695</v>
      </c>
      <c r="S50" s="1">
        <f t="shared" si="4"/>
        <v>0</v>
      </c>
    </row>
    <row r="51" spans="1:19" x14ac:dyDescent="0.2">
      <c r="A51" s="9" t="s">
        <v>52</v>
      </c>
      <c r="B51" s="10">
        <v>2.36669250221168E-2</v>
      </c>
      <c r="C51" s="10">
        <v>3.1643404330718099E-2</v>
      </c>
      <c r="D51" s="10">
        <v>-5.3E-3</v>
      </c>
      <c r="E51" s="1">
        <v>4.3866075572721605E-3</v>
      </c>
      <c r="F51" s="1">
        <v>4.1999999999999997E-3</v>
      </c>
      <c r="G51" s="1">
        <f t="shared" si="0"/>
        <v>-4.1999999999999997E-3</v>
      </c>
      <c r="M51" s="1">
        <f t="shared" si="1"/>
        <v>0</v>
      </c>
      <c r="N51" s="1">
        <f t="shared" si="2"/>
        <v>3.5156401896157881E-2</v>
      </c>
      <c r="O51" s="1">
        <f t="shared" si="5"/>
        <v>2.5769025282683451</v>
      </c>
      <c r="Q51" s="1">
        <f t="shared" si="3"/>
        <v>1.5005972352205597E-2</v>
      </c>
      <c r="R51" s="1">
        <f>MAX($O$3:O51)</f>
        <v>2.5769025282683451</v>
      </c>
      <c r="S51" s="1">
        <f t="shared" si="4"/>
        <v>0</v>
      </c>
    </row>
    <row r="52" spans="1:19" x14ac:dyDescent="0.2">
      <c r="A52" s="9" t="s">
        <v>53</v>
      </c>
      <c r="B52" s="10">
        <v>2.5648405589605499E-2</v>
      </c>
      <c r="C52" s="10">
        <v>1.9146033467418E-2</v>
      </c>
      <c r="D52" s="10">
        <v>-2.8999999999999998E-3</v>
      </c>
      <c r="E52" s="1">
        <v>4.2690136909927278E-3</v>
      </c>
      <c r="F52" s="1">
        <v>4.1000000000000003E-3</v>
      </c>
      <c r="G52" s="1">
        <f t="shared" si="0"/>
        <v>-4.1000000000000003E-3</v>
      </c>
      <c r="M52" s="1">
        <f t="shared" si="1"/>
        <v>0</v>
      </c>
      <c r="N52" s="1">
        <f t="shared" si="2"/>
        <v>2.4445720571695563E-2</v>
      </c>
      <c r="O52" s="1">
        <f t="shared" si="5"/>
        <v>2.6398967674148888</v>
      </c>
      <c r="Q52" s="1">
        <f t="shared" si="3"/>
        <v>1.0488952604771198E-2</v>
      </c>
      <c r="R52" s="1">
        <f>MAX($O$3:O52)</f>
        <v>2.6398967674148888</v>
      </c>
      <c r="S52" s="1">
        <f t="shared" si="4"/>
        <v>0</v>
      </c>
    </row>
    <row r="53" spans="1:19" x14ac:dyDescent="0.2">
      <c r="A53" s="9" t="s">
        <v>54</v>
      </c>
      <c r="B53" s="10">
        <v>3.2541697560683501E-2</v>
      </c>
      <c r="C53" s="10">
        <v>8.4591817224294995E-3</v>
      </c>
      <c r="D53" s="10">
        <v>5.3E-3</v>
      </c>
      <c r="E53" s="1">
        <v>3.9554300475809082E-3</v>
      </c>
      <c r="F53" s="1">
        <v>4.1000000000000003E-3</v>
      </c>
      <c r="G53" s="1">
        <f t="shared" si="0"/>
        <v>-4.1000000000000003E-3</v>
      </c>
      <c r="M53" s="1">
        <f t="shared" si="1"/>
        <v>0</v>
      </c>
      <c r="N53" s="1">
        <f t="shared" si="2"/>
        <v>2.0662489755947904E-2</v>
      </c>
      <c r="O53" s="1">
        <f t="shared" si="5"/>
        <v>2.6944436073283593</v>
      </c>
      <c r="Q53" s="1">
        <f t="shared" si="3"/>
        <v>8.8821543600961401E-3</v>
      </c>
      <c r="R53" s="1">
        <f>MAX($O$3:O53)</f>
        <v>2.6944436073283593</v>
      </c>
      <c r="S53" s="1">
        <f t="shared" si="4"/>
        <v>0</v>
      </c>
    </row>
    <row r="54" spans="1:19" x14ac:dyDescent="0.2">
      <c r="A54" s="9" t="s">
        <v>55</v>
      </c>
      <c r="B54" s="10">
        <v>1.8887905647512599E-2</v>
      </c>
      <c r="C54" s="10">
        <v>2.3844844254846599E-2</v>
      </c>
      <c r="D54" s="10">
        <v>1.49E-2</v>
      </c>
      <c r="E54" s="1">
        <v>3.8877244882079016E-3</v>
      </c>
      <c r="F54" s="1">
        <v>4.1999999999999997E-3</v>
      </c>
      <c r="G54" s="1">
        <f t="shared" si="0"/>
        <v>-4.1999999999999997E-3</v>
      </c>
      <c r="M54" s="1">
        <f t="shared" si="1"/>
        <v>0</v>
      </c>
      <c r="N54" s="1">
        <f t="shared" si="2"/>
        <v>4.107719438296574E-2</v>
      </c>
      <c r="O54" s="1">
        <f t="shared" si="5"/>
        <v>2.8051237911405256</v>
      </c>
      <c r="Q54" s="1">
        <f t="shared" si="3"/>
        <v>1.7482933018323245E-2</v>
      </c>
      <c r="R54" s="1">
        <f>MAX($O$3:O54)</f>
        <v>2.8051237911405256</v>
      </c>
      <c r="S54" s="1">
        <f t="shared" si="4"/>
        <v>0</v>
      </c>
    </row>
    <row r="55" spans="1:19" x14ac:dyDescent="0.2">
      <c r="A55" s="9" t="s">
        <v>56</v>
      </c>
      <c r="B55" s="10">
        <v>1.39555928713333E-2</v>
      </c>
      <c r="C55" s="10">
        <v>-2.7909222333466401E-2</v>
      </c>
      <c r="D55" s="10">
        <v>2.5000000000000001E-2</v>
      </c>
      <c r="E55" s="1">
        <v>4.1193487702734502E-3</v>
      </c>
      <c r="F55" s="1">
        <v>4.0000000000000001E-3</v>
      </c>
      <c r="G55" s="1">
        <f t="shared" si="0"/>
        <v>-4.0000000000000001E-3</v>
      </c>
      <c r="M55" s="1">
        <f t="shared" si="1"/>
        <v>4.3620062338611799E-4</v>
      </c>
      <c r="N55" s="1">
        <f t="shared" si="2"/>
        <v>-5.0434994932731089E-3</v>
      </c>
      <c r="O55" s="1">
        <f t="shared" si="5"/>
        <v>2.79097615072134</v>
      </c>
      <c r="Q55" s="1">
        <f t="shared" si="3"/>
        <v>-2.195906191820458E-3</v>
      </c>
      <c r="R55" s="1">
        <f>MAX($O$3:O55)</f>
        <v>2.8051237911405256</v>
      </c>
      <c r="S55" s="1">
        <f t="shared" si="4"/>
        <v>5.0690653216542434E-3</v>
      </c>
    </row>
    <row r="56" spans="1:19" x14ac:dyDescent="0.2">
      <c r="A56" s="9" t="s">
        <v>57</v>
      </c>
      <c r="B56" s="10">
        <v>1.5023792377967001E-2</v>
      </c>
      <c r="C56" s="10">
        <v>-1.05179823569329E-2</v>
      </c>
      <c r="D56" s="10">
        <v>1.46E-2</v>
      </c>
      <c r="E56" s="1">
        <v>3.7131154140354109E-3</v>
      </c>
      <c r="F56" s="1">
        <v>4.4000000000000003E-3</v>
      </c>
      <c r="G56" s="1">
        <f t="shared" si="0"/>
        <v>-4.4000000000000003E-3</v>
      </c>
      <c r="M56" s="1">
        <f t="shared" si="1"/>
        <v>1.2239584583789625E-4</v>
      </c>
      <c r="N56" s="1">
        <f t="shared" si="2"/>
        <v>4.778651426251398E-3</v>
      </c>
      <c r="O56" s="1">
        <f t="shared" si="5"/>
        <v>2.8043132528846177</v>
      </c>
      <c r="Q56" s="1">
        <f t="shared" si="3"/>
        <v>2.070399018248749E-3</v>
      </c>
      <c r="R56" s="1">
        <f>MAX($O$3:O56)</f>
        <v>2.8051237911405256</v>
      </c>
      <c r="S56" s="1">
        <f t="shared" si="4"/>
        <v>2.8903270883667273E-4</v>
      </c>
    </row>
    <row r="57" spans="1:19" x14ac:dyDescent="0.2">
      <c r="A57" s="9" t="s">
        <v>58</v>
      </c>
      <c r="B57" s="10">
        <v>-1.9489462335675101E-2</v>
      </c>
      <c r="C57" s="10">
        <v>3.5299562345109302E-2</v>
      </c>
      <c r="D57" s="10">
        <v>1.18E-2</v>
      </c>
      <c r="E57" s="1">
        <v>5.4948406606934773E-3</v>
      </c>
      <c r="F57" s="1">
        <v>3.8E-3</v>
      </c>
      <c r="G57" s="1">
        <f t="shared" si="0"/>
        <v>-3.8E-3</v>
      </c>
      <c r="M57" s="1">
        <f t="shared" si="1"/>
        <v>0</v>
      </c>
      <c r="N57" s="1">
        <f t="shared" si="2"/>
        <v>4.481756343255832E-2</v>
      </c>
      <c r="O57" s="1">
        <f t="shared" si="5"/>
        <v>2.9299957399805381</v>
      </c>
      <c r="Q57" s="1">
        <f t="shared" si="3"/>
        <v>1.9040464503100506E-2</v>
      </c>
      <c r="R57" s="1">
        <f>MAX($O$3:O57)</f>
        <v>2.9299957399805381</v>
      </c>
      <c r="S57" s="1">
        <f t="shared" si="4"/>
        <v>0</v>
      </c>
    </row>
    <row r="58" spans="1:19" x14ac:dyDescent="0.2">
      <c r="A58" s="9" t="s">
        <v>59</v>
      </c>
      <c r="B58" s="10">
        <v>1.11080897066055E-2</v>
      </c>
      <c r="C58" s="10">
        <v>-1.75471887564113E-2</v>
      </c>
      <c r="D58" s="10">
        <v>5.9999999999999995E-4</v>
      </c>
      <c r="E58" s="1">
        <v>5.2168915222148195E-3</v>
      </c>
      <c r="F58" s="1">
        <v>4.3E-3</v>
      </c>
      <c r="G58" s="1">
        <f t="shared" si="0"/>
        <v>-4.3E-3</v>
      </c>
      <c r="M58" s="1">
        <f t="shared" si="1"/>
        <v>8.023229671560401E-4</v>
      </c>
      <c r="N58" s="1">
        <f t="shared" si="2"/>
        <v>-1.2483389095581107E-2</v>
      </c>
      <c r="O58" s="1">
        <f t="shared" si="5"/>
        <v>2.8934194631099661</v>
      </c>
      <c r="Q58" s="1">
        <f t="shared" si="3"/>
        <v>-5.4555904220539887E-3</v>
      </c>
      <c r="R58" s="1">
        <f>MAX($O$3:O58)</f>
        <v>2.9299957399805381</v>
      </c>
      <c r="S58" s="1">
        <f t="shared" si="4"/>
        <v>1.2641194039407713E-2</v>
      </c>
    </row>
    <row r="59" spans="1:19" x14ac:dyDescent="0.2">
      <c r="A59" s="9" t="s">
        <v>60</v>
      </c>
      <c r="B59" s="10">
        <v>4.4157527347519598E-2</v>
      </c>
      <c r="C59" s="10">
        <v>8.2496486682758999E-3</v>
      </c>
      <c r="D59" s="10">
        <v>8.5000000000000006E-3</v>
      </c>
      <c r="E59" s="1">
        <v>5.0672266014955419E-3</v>
      </c>
      <c r="F59" s="1">
        <v>4.4000000000000003E-3</v>
      </c>
      <c r="G59" s="1">
        <f t="shared" si="0"/>
        <v>-4.4000000000000003E-3</v>
      </c>
      <c r="M59" s="1">
        <f t="shared" si="1"/>
        <v>0</v>
      </c>
      <c r="N59" s="1">
        <f t="shared" si="2"/>
        <v>2.5725506288289849E-2</v>
      </c>
      <c r="O59" s="1">
        <f t="shared" si="5"/>
        <v>2.967854143702862</v>
      </c>
      <c r="Q59" s="1">
        <f t="shared" si="3"/>
        <v>1.1031155070249923E-2</v>
      </c>
      <c r="R59" s="1">
        <f>MAX($O$3:O59)</f>
        <v>2.967854143702862</v>
      </c>
      <c r="S59" s="1">
        <f t="shared" si="4"/>
        <v>0</v>
      </c>
    </row>
    <row r="60" spans="1:19" x14ac:dyDescent="0.2">
      <c r="A60" s="9" t="s">
        <v>61</v>
      </c>
      <c r="B60" s="10">
        <v>3.4694207962870399E-2</v>
      </c>
      <c r="C60" s="10">
        <v>-2.1570558149311699E-2</v>
      </c>
      <c r="D60" s="10">
        <v>-1.0699999999999999E-2</v>
      </c>
      <c r="E60" s="1">
        <v>4.650302893777554E-3</v>
      </c>
      <c r="F60" s="1">
        <v>4.1000000000000003E-3</v>
      </c>
      <c r="G60" s="1">
        <f t="shared" si="0"/>
        <v>-4.1000000000000003E-3</v>
      </c>
      <c r="M60" s="1">
        <f t="shared" si="1"/>
        <v>1.3712474358500734E-3</v>
      </c>
      <c r="N60" s="1">
        <f t="shared" si="2"/>
        <v>-2.1188441269469852E-2</v>
      </c>
      <c r="O60" s="1">
        <f t="shared" si="5"/>
        <v>2.9049699404826614</v>
      </c>
      <c r="Q60" s="1">
        <f t="shared" si="3"/>
        <v>-9.3009107309072643E-3</v>
      </c>
      <c r="R60" s="1">
        <f>MAX($O$3:O60)</f>
        <v>2.967854143702862</v>
      </c>
      <c r="S60" s="1">
        <f t="shared" si="4"/>
        <v>2.1647109783777103E-2</v>
      </c>
    </row>
    <row r="61" spans="1:19" x14ac:dyDescent="0.2">
      <c r="A61" s="9" t="s">
        <v>62</v>
      </c>
      <c r="B61" s="10">
        <v>-1.6688604884448399E-2</v>
      </c>
      <c r="C61" s="10">
        <v>-1.0568473549080901E-2</v>
      </c>
      <c r="D61" s="10">
        <v>8.0000000000000002E-3</v>
      </c>
      <c r="E61" s="1">
        <v>5.7834801506520843E-3</v>
      </c>
      <c r="F61" s="1">
        <v>4.0000000000000001E-3</v>
      </c>
      <c r="G61" s="1">
        <f t="shared" si="0"/>
        <v>-4.0000000000000001E-3</v>
      </c>
      <c r="M61" s="1">
        <f t="shared" si="1"/>
        <v>4.0716011482930166E-4</v>
      </c>
      <c r="N61" s="1">
        <f t="shared" si="2"/>
        <v>-4.3362918794893537E-3</v>
      </c>
      <c r="O61" s="1">
        <f t="shared" si="5"/>
        <v>2.8923731429195856</v>
      </c>
      <c r="Q61" s="1">
        <f t="shared" si="3"/>
        <v>-1.887322589768143E-3</v>
      </c>
      <c r="R61" s="1">
        <f>MAX($O$3:O61)</f>
        <v>2.967854143702862</v>
      </c>
      <c r="S61" s="1">
        <f t="shared" si="4"/>
        <v>2.6096563981743141E-2</v>
      </c>
    </row>
    <row r="62" spans="1:19" x14ac:dyDescent="0.2">
      <c r="A62" s="9" t="s">
        <v>63</v>
      </c>
      <c r="B62" s="10">
        <v>-3.1009868289629702E-2</v>
      </c>
      <c r="C62" s="10">
        <v>3.1625230574913801E-2</v>
      </c>
      <c r="D62" s="10">
        <v>-6.8999999999999999E-3</v>
      </c>
      <c r="E62" s="1">
        <v>8.3812355602795457E-3</v>
      </c>
      <c r="F62" s="1">
        <v>4.0000000000000001E-3</v>
      </c>
      <c r="G62" s="1">
        <f t="shared" si="0"/>
        <v>-4.0000000000000001E-3</v>
      </c>
      <c r="M62" s="1">
        <f t="shared" si="1"/>
        <v>0</v>
      </c>
      <c r="N62" s="1">
        <f t="shared" si="2"/>
        <v>2.7064055878579789E-2</v>
      </c>
      <c r="O62" s="1">
        <f t="shared" si="5"/>
        <v>2.9706524912812644</v>
      </c>
      <c r="Q62" s="1">
        <f t="shared" si="3"/>
        <v>1.1597530498029951E-2</v>
      </c>
      <c r="R62" s="1">
        <f>MAX($O$3:O62)</f>
        <v>2.9706524912812644</v>
      </c>
      <c r="S62" s="1">
        <f t="shared" si="4"/>
        <v>0</v>
      </c>
    </row>
    <row r="63" spans="1:19" x14ac:dyDescent="0.2">
      <c r="A63" s="9" t="s">
        <v>64</v>
      </c>
      <c r="B63" s="10">
        <v>1.5131836642134199E-2</v>
      </c>
      <c r="C63" s="10">
        <v>1.8573941854419199E-2</v>
      </c>
      <c r="D63" s="10">
        <v>-2.8899999999999999E-2</v>
      </c>
      <c r="E63" s="1">
        <v>8.3313468970280715E-3</v>
      </c>
      <c r="F63" s="1">
        <v>4.1999999999999997E-3</v>
      </c>
      <c r="G63" s="1">
        <f t="shared" si="0"/>
        <v>-4.1999999999999997E-3</v>
      </c>
      <c r="M63" s="1">
        <f t="shared" si="1"/>
        <v>1.0737755497974429E-4</v>
      </c>
      <c r="N63" s="1">
        <f t="shared" si="2"/>
        <v>5.4796028597903996E-3</v>
      </c>
      <c r="O63" s="1">
        <f t="shared" si="5"/>
        <v>2.9869304871679323</v>
      </c>
      <c r="Q63" s="1">
        <f t="shared" si="3"/>
        <v>2.3732649324729486E-3</v>
      </c>
      <c r="R63" s="1">
        <f>MAX($O$3:O63)</f>
        <v>2.9869304871679323</v>
      </c>
      <c r="S63" s="1">
        <f t="shared" si="4"/>
        <v>0</v>
      </c>
    </row>
    <row r="64" spans="1:19" x14ac:dyDescent="0.2">
      <c r="A64" s="9" t="s">
        <v>65</v>
      </c>
      <c r="B64" s="10">
        <v>3.70717254811401E-2</v>
      </c>
      <c r="C64" s="10">
        <v>2.7337226341919E-3</v>
      </c>
      <c r="D64" s="10">
        <v>1.6199999999999999E-2</v>
      </c>
      <c r="E64" s="1">
        <v>6.4142108879690404E-3</v>
      </c>
      <c r="F64" s="1">
        <v>3.2000000000000002E-3</v>
      </c>
      <c r="G64" s="1">
        <f t="shared" si="0"/>
        <v>-3.2000000000000002E-3</v>
      </c>
      <c r="M64" s="1">
        <f t="shared" si="1"/>
        <v>0</v>
      </c>
      <c r="N64" s="1">
        <f t="shared" si="2"/>
        <v>2.5822667370124563E-2</v>
      </c>
      <c r="O64" s="1">
        <f t="shared" si="5"/>
        <v>3.0640609995957537</v>
      </c>
      <c r="Q64" s="1">
        <f t="shared" si="3"/>
        <v>1.1072291342134583E-2</v>
      </c>
      <c r="R64" s="1">
        <f>MAX($O$3:O64)</f>
        <v>3.0640609995957537</v>
      </c>
      <c r="S64" s="1">
        <f t="shared" si="4"/>
        <v>0</v>
      </c>
    </row>
    <row r="65" spans="1:19" x14ac:dyDescent="0.2">
      <c r="A65" s="9" t="s">
        <v>66</v>
      </c>
      <c r="B65" s="10">
        <v>1.5759443861489999E-2</v>
      </c>
      <c r="C65" s="10">
        <v>1.5647993571525201E-2</v>
      </c>
      <c r="D65" s="10">
        <v>3.2000000000000002E-3</v>
      </c>
      <c r="E65" s="1">
        <v>6.6030741204598439E-3</v>
      </c>
      <c r="F65" s="1">
        <v>3.2000000000000002E-3</v>
      </c>
      <c r="G65" s="1">
        <f t="shared" si="0"/>
        <v>-3.2000000000000002E-3</v>
      </c>
      <c r="M65" s="1">
        <f t="shared" si="1"/>
        <v>0</v>
      </c>
      <c r="N65" s="1">
        <f t="shared" si="2"/>
        <v>2.5580493927228675E-2</v>
      </c>
      <c r="O65" s="1">
        <f t="shared" si="5"/>
        <v>3.1424411933885708</v>
      </c>
      <c r="Q65" s="1">
        <f t="shared" si="3"/>
        <v>1.0969752170521653E-2</v>
      </c>
      <c r="R65" s="1">
        <f>MAX($O$3:O65)</f>
        <v>3.1424411933885708</v>
      </c>
      <c r="S65" s="1">
        <f t="shared" si="4"/>
        <v>0</v>
      </c>
    </row>
    <row r="66" spans="1:19" x14ac:dyDescent="0.2">
      <c r="A66" s="9" t="s">
        <v>67</v>
      </c>
      <c r="B66" s="10">
        <v>-4.1805750146885201E-2</v>
      </c>
      <c r="C66" s="10">
        <v>5.3568372212756399E-2</v>
      </c>
      <c r="D66" s="10">
        <v>-4.3900000000000002E-2</v>
      </c>
      <c r="E66" s="1">
        <v>8.1496116345590452E-3</v>
      </c>
      <c r="F66" s="1">
        <v>3.3999999999999998E-3</v>
      </c>
      <c r="G66" s="1">
        <f t="shared" si="0"/>
        <v>-3.3999999999999998E-3</v>
      </c>
      <c r="M66" s="1">
        <f t="shared" si="1"/>
        <v>0</v>
      </c>
      <c r="N66" s="1">
        <f t="shared" si="2"/>
        <v>1.9785246550466748E-2</v>
      </c>
      <c r="O66" s="1">
        <f t="shared" si="5"/>
        <v>3.2046151671701062</v>
      </c>
      <c r="Q66" s="1">
        <f t="shared" si="3"/>
        <v>8.5087246464877909E-3</v>
      </c>
      <c r="R66" s="1">
        <f>MAX($O$3:O66)</f>
        <v>3.2046151671701062</v>
      </c>
      <c r="S66" s="1">
        <f t="shared" si="4"/>
        <v>0</v>
      </c>
    </row>
    <row r="67" spans="1:19" x14ac:dyDescent="0.2">
      <c r="A67" s="9" t="s">
        <v>68</v>
      </c>
      <c r="B67" s="10">
        <v>-7.0466714064091997E-3</v>
      </c>
      <c r="C67" s="10">
        <v>-5.5192803669858997E-3</v>
      </c>
      <c r="D67" s="10">
        <v>-2.6100000000000002E-2</v>
      </c>
      <c r="E67" s="1">
        <v>8.0177636099612992E-3</v>
      </c>
      <c r="F67" s="1">
        <v>2.7000000000000001E-3</v>
      </c>
      <c r="G67" s="1">
        <f t="shared" si="0"/>
        <v>-2.7000000000000001E-3</v>
      </c>
      <c r="M67" s="1">
        <f t="shared" si="1"/>
        <v>1.3608772302115039E-3</v>
      </c>
      <c r="N67" s="1">
        <f t="shared" si="2"/>
        <v>-2.1048152502989297E-2</v>
      </c>
      <c r="O67" s="1">
        <f t="shared" si="5"/>
        <v>3.1371639384181171</v>
      </c>
      <c r="Q67" s="1">
        <f t="shared" si="3"/>
        <v>-9.2386696684111647E-3</v>
      </c>
      <c r="R67" s="1">
        <f>MAX($O$3:O67)</f>
        <v>3.2046151671701062</v>
      </c>
      <c r="S67" s="1">
        <f t="shared" si="4"/>
        <v>2.1500702569595596E-2</v>
      </c>
    </row>
    <row r="68" spans="1:19" x14ac:dyDescent="0.2">
      <c r="A68" s="9" t="s">
        <v>69</v>
      </c>
      <c r="B68" s="10">
        <v>-5.9954295849107997E-2</v>
      </c>
      <c r="C68" s="10">
        <v>2.0471644297107999E-2</v>
      </c>
      <c r="D68" s="10">
        <v>-2.4400000000000002E-2</v>
      </c>
      <c r="E68" s="1">
        <v>9.3362406488333195E-3</v>
      </c>
      <c r="F68" s="1">
        <v>2.0999999999999999E-3</v>
      </c>
      <c r="G68" s="1">
        <f t="shared" ref="G68:G131" si="6">-F68</f>
        <v>-2.0999999999999999E-3</v>
      </c>
      <c r="M68" s="1">
        <f t="shared" ref="M68:M131" si="7">IF(N68-$N$243/12&lt;0,(N68-$N$243/12)^2,0)</f>
        <v>3.0513263233151002E-4</v>
      </c>
      <c r="N68" s="1">
        <f t="shared" ref="N68:N131" si="8">SUMPRODUCT(B68:E68,$H$4:$K$4)+G68*$L$4</f>
        <v>-1.626129005599159E-3</v>
      </c>
      <c r="O68" s="1">
        <f t="shared" si="5"/>
        <v>3.1320625051425357</v>
      </c>
      <c r="Q68" s="1">
        <f t="shared" ref="Q68:Q131" si="9">LOG(1+N68)</f>
        <v>-7.0679367871986313E-4</v>
      </c>
      <c r="R68" s="1">
        <f>MAX($O$3:O68)</f>
        <v>3.2046151671701062</v>
      </c>
      <c r="S68" s="1">
        <f t="shared" ref="S68:S131" si="10">(R68-O68)/O68</f>
        <v>2.3164500040611012E-2</v>
      </c>
    </row>
    <row r="69" spans="1:19" x14ac:dyDescent="0.2">
      <c r="A69" s="9" t="s">
        <v>70</v>
      </c>
      <c r="B69" s="10">
        <v>-3.25022132563169E-2</v>
      </c>
      <c r="C69" s="10">
        <v>-1.6311640590145999E-3</v>
      </c>
      <c r="D69" s="10">
        <v>2.12E-2</v>
      </c>
      <c r="E69" s="1">
        <v>9.4573979656060667E-3</v>
      </c>
      <c r="F69" s="1">
        <v>1.2999999999999999E-3</v>
      </c>
      <c r="G69" s="1">
        <f t="shared" si="6"/>
        <v>-1.2999999999999999E-3</v>
      </c>
      <c r="M69" s="1">
        <f t="shared" si="7"/>
        <v>4.6048835081140564E-7</v>
      </c>
      <c r="N69" s="1">
        <f t="shared" si="8"/>
        <v>1.5163324111043658E-2</v>
      </c>
      <c r="O69" s="1">
        <f t="shared" ref="O69:O132" si="11">(1+N69)*O68</f>
        <v>3.1795549840440591</v>
      </c>
      <c r="Q69" s="1">
        <f t="shared" si="9"/>
        <v>6.5359191497732774E-3</v>
      </c>
      <c r="R69" s="1">
        <f>MAX($O$3:O69)</f>
        <v>3.2046151671701062</v>
      </c>
      <c r="S69" s="1">
        <f t="shared" si="10"/>
        <v>7.8816637082253452E-3</v>
      </c>
    </row>
    <row r="70" spans="1:19" x14ac:dyDescent="0.2">
      <c r="A70" s="9" t="s">
        <v>71</v>
      </c>
      <c r="B70" s="10">
        <v>-4.3512311245127002E-3</v>
      </c>
      <c r="C70" s="10">
        <v>1.6920906338652598E-2</v>
      </c>
      <c r="D70" s="10">
        <v>-6.7100000000000007E-2</v>
      </c>
      <c r="E70" s="1">
        <v>9.1259970697276666E-3</v>
      </c>
      <c r="F70" s="1">
        <v>1.6999999999999999E-3</v>
      </c>
      <c r="G70" s="1">
        <f t="shared" si="6"/>
        <v>-1.6999999999999999E-3</v>
      </c>
      <c r="M70" s="1">
        <f t="shared" si="7"/>
        <v>1.8599457878625005E-3</v>
      </c>
      <c r="N70" s="1">
        <f t="shared" si="8"/>
        <v>-2.7285171763346314E-2</v>
      </c>
      <c r="O70" s="1">
        <f t="shared" si="11"/>
        <v>3.0928002801734129</v>
      </c>
      <c r="Q70" s="1">
        <f t="shared" si="9"/>
        <v>-1.2014463612263489E-2</v>
      </c>
      <c r="R70" s="1">
        <f>MAX($O$3:O70)</f>
        <v>3.2046151671701062</v>
      </c>
      <c r="S70" s="1">
        <f t="shared" si="10"/>
        <v>3.6153284036311531E-2</v>
      </c>
    </row>
    <row r="71" spans="1:19" x14ac:dyDescent="0.2">
      <c r="A71" s="9" t="s">
        <v>72</v>
      </c>
      <c r="B71" s="10">
        <v>4.85814636509522E-2</v>
      </c>
      <c r="C71" s="10">
        <v>-2.3203396755063201E-2</v>
      </c>
      <c r="D71" s="10">
        <v>-2.0299999999999999E-2</v>
      </c>
      <c r="E71" s="1">
        <v>7.4084139319492903E-3</v>
      </c>
      <c r="F71" s="1">
        <v>1.8E-3</v>
      </c>
      <c r="G71" s="1">
        <f t="shared" si="6"/>
        <v>-1.8E-3</v>
      </c>
      <c r="M71" s="1">
        <f t="shared" si="7"/>
        <v>1.6682489554219349E-3</v>
      </c>
      <c r="N71" s="1">
        <f t="shared" si="8"/>
        <v>-2.5002286418622829E-2</v>
      </c>
      <c r="O71" s="1">
        <f t="shared" si="11"/>
        <v>3.0154732017329202</v>
      </c>
      <c r="Q71" s="1">
        <f t="shared" si="9"/>
        <v>-1.0996402742648301E-2</v>
      </c>
      <c r="R71" s="1">
        <f>MAX($O$3:O71)</f>
        <v>3.2046151671701062</v>
      </c>
      <c r="S71" s="1">
        <f t="shared" si="10"/>
        <v>6.272380909519959E-2</v>
      </c>
    </row>
    <row r="72" spans="1:19" x14ac:dyDescent="0.2">
      <c r="A72" s="9" t="s">
        <v>73</v>
      </c>
      <c r="B72" s="10">
        <v>1.28618454297388E-2</v>
      </c>
      <c r="C72" s="10">
        <v>-2.4559871736496399E-2</v>
      </c>
      <c r="D72" s="10">
        <v>8.5000000000000006E-3</v>
      </c>
      <c r="E72" s="1">
        <v>6.3536322295826651E-3</v>
      </c>
      <c r="F72" s="1">
        <v>1.8E-3</v>
      </c>
      <c r="G72" s="1">
        <f t="shared" si="6"/>
        <v>-1.8E-3</v>
      </c>
      <c r="M72" s="1">
        <f t="shared" si="7"/>
        <v>7.7838023370982662E-4</v>
      </c>
      <c r="N72" s="1">
        <f t="shared" si="8"/>
        <v>-1.205754951798964E-2</v>
      </c>
      <c r="O72" s="1">
        <f t="shared" si="11"/>
        <v>2.9791139842828547</v>
      </c>
      <c r="Q72" s="1">
        <f t="shared" si="9"/>
        <v>-5.2683531512812973E-3</v>
      </c>
      <c r="R72" s="1">
        <f>MAX($O$3:O72)</f>
        <v>3.2046151671701062</v>
      </c>
      <c r="S72" s="1">
        <f t="shared" si="10"/>
        <v>7.5694043288355467E-2</v>
      </c>
    </row>
    <row r="73" spans="1:19" x14ac:dyDescent="0.2">
      <c r="A73" s="9" t="s">
        <v>74</v>
      </c>
      <c r="B73" s="10">
        <v>-8.4046503590750499E-2</v>
      </c>
      <c r="C73" s="10">
        <v>2.4326837021912202E-2</v>
      </c>
      <c r="D73" s="10">
        <v>1.9E-3</v>
      </c>
      <c r="E73" s="1">
        <v>8.5344642878371884E-3</v>
      </c>
      <c r="F73" s="1">
        <v>1.6999999999999999E-3</v>
      </c>
      <c r="G73" s="1">
        <f t="shared" si="6"/>
        <v>-1.6999999999999999E-3</v>
      </c>
      <c r="M73" s="1">
        <f t="shared" si="7"/>
        <v>0</v>
      </c>
      <c r="N73" s="1">
        <f t="shared" si="8"/>
        <v>1.716202862726763E-2</v>
      </c>
      <c r="O73" s="1">
        <f t="shared" si="11"/>
        <v>3.0302416237650101</v>
      </c>
      <c r="Q73" s="1">
        <f t="shared" si="9"/>
        <v>7.3901392883252903E-3</v>
      </c>
      <c r="R73" s="1">
        <f>MAX($O$3:O73)</f>
        <v>3.2046151671701062</v>
      </c>
      <c r="S73" s="1">
        <f t="shared" si="10"/>
        <v>5.7544435413186872E-2</v>
      </c>
    </row>
    <row r="74" spans="1:19" x14ac:dyDescent="0.2">
      <c r="A74" s="9" t="s">
        <v>75</v>
      </c>
      <c r="B74" s="10">
        <v>-8.3807074799926006E-3</v>
      </c>
      <c r="C74" s="10">
        <v>-6.2763940474013001E-3</v>
      </c>
      <c r="D74" s="10">
        <v>-6.8500000000000005E-2</v>
      </c>
      <c r="E74" s="1">
        <v>8.1745557880122579E-3</v>
      </c>
      <c r="F74" s="1">
        <v>1.5E-3</v>
      </c>
      <c r="G74" s="1">
        <f t="shared" si="6"/>
        <v>-1.5E-3</v>
      </c>
      <c r="M74" s="1">
        <f t="shared" si="7"/>
        <v>4.8084629425172391E-3</v>
      </c>
      <c r="N74" s="1">
        <f t="shared" si="8"/>
        <v>-5.3501164401382507E-2</v>
      </c>
      <c r="O74" s="1">
        <f t="shared" si="11"/>
        <v>2.8681201684760458</v>
      </c>
      <c r="Q74" s="1">
        <f t="shared" si="9"/>
        <v>-2.3879915977422912E-2</v>
      </c>
      <c r="R74" s="1">
        <f>MAX($O$3:O74)</f>
        <v>3.2046151671701062</v>
      </c>
      <c r="S74" s="1">
        <f t="shared" si="10"/>
        <v>0.11732248961969209</v>
      </c>
    </row>
    <row r="75" spans="1:19" x14ac:dyDescent="0.2">
      <c r="A75" s="9" t="s">
        <v>76</v>
      </c>
      <c r="B75" s="10">
        <v>1.4402157839321399E-2</v>
      </c>
      <c r="C75" s="10">
        <v>3.1527746629128599E-2</v>
      </c>
      <c r="D75" s="10">
        <v>-1.4E-2</v>
      </c>
      <c r="E75" s="1">
        <v>7.3585252686978152E-3</v>
      </c>
      <c r="F75" s="1">
        <v>1.2999999999999999E-3</v>
      </c>
      <c r="G75" s="1">
        <f t="shared" si="6"/>
        <v>-1.2999999999999999E-3</v>
      </c>
      <c r="M75" s="1">
        <f t="shared" si="7"/>
        <v>0</v>
      </c>
      <c r="N75" s="1">
        <f t="shared" si="8"/>
        <v>2.965890970565262E-2</v>
      </c>
      <c r="O75" s="1">
        <f t="shared" si="11"/>
        <v>2.9531854855778379</v>
      </c>
      <c r="Q75" s="1">
        <f t="shared" si="9"/>
        <v>1.2693381825827472E-2</v>
      </c>
      <c r="R75" s="1">
        <f>MAX($O$3:O75)</f>
        <v>3.2046151671701062</v>
      </c>
      <c r="S75" s="1">
        <f t="shared" si="10"/>
        <v>8.5138465843120611E-2</v>
      </c>
    </row>
    <row r="76" spans="1:19" x14ac:dyDescent="0.2">
      <c r="A76" s="9" t="s">
        <v>77</v>
      </c>
      <c r="B76" s="10">
        <v>-8.9072753922482595E-2</v>
      </c>
      <c r="C76" s="10">
        <v>1.39733261052665E-2</v>
      </c>
      <c r="D76" s="10">
        <v>-9.3299999999999994E-2</v>
      </c>
      <c r="E76" s="1">
        <v>1.4036431136827201E-2</v>
      </c>
      <c r="F76" s="1">
        <v>1.5E-3</v>
      </c>
      <c r="G76" s="1">
        <f t="shared" si="6"/>
        <v>-1.5E-3</v>
      </c>
      <c r="M76" s="1">
        <f t="shared" si="7"/>
        <v>5.9953142659512878E-3</v>
      </c>
      <c r="N76" s="1">
        <f t="shared" si="8"/>
        <v>-6.1587497702513934E-2</v>
      </c>
      <c r="O76" s="1">
        <f t="shared" si="11"/>
        <v>2.7713061812697153</v>
      </c>
      <c r="Q76" s="1">
        <f t="shared" si="9"/>
        <v>-2.7606214828332958E-2</v>
      </c>
      <c r="R76" s="1">
        <f>MAX($O$3:O76)</f>
        <v>3.2046151671701062</v>
      </c>
      <c r="S76" s="1">
        <f t="shared" si="10"/>
        <v>0.15635550803768061</v>
      </c>
    </row>
    <row r="77" spans="1:19" x14ac:dyDescent="0.2">
      <c r="A77" s="9" t="s">
        <v>78</v>
      </c>
      <c r="B77" s="10">
        <v>-0.167891912860193</v>
      </c>
      <c r="C77" s="10">
        <v>-1.9792459102534E-2</v>
      </c>
      <c r="D77" s="10">
        <v>-5.3400000000000003E-2</v>
      </c>
      <c r="E77" s="1">
        <v>2.1341504648125273E-2</v>
      </c>
      <c r="F77" s="1">
        <v>8.0000000000000004E-4</v>
      </c>
      <c r="G77" s="1">
        <f t="shared" si="6"/>
        <v>-8.0000000000000004E-4</v>
      </c>
      <c r="M77" s="1">
        <f t="shared" si="7"/>
        <v>8.237016553894326E-3</v>
      </c>
      <c r="N77" s="1">
        <f t="shared" si="8"/>
        <v>-7.4916093931787955E-2</v>
      </c>
      <c r="O77" s="1">
        <f t="shared" si="11"/>
        <v>2.5636907470799688</v>
      </c>
      <c r="Q77" s="1">
        <f t="shared" si="9"/>
        <v>-3.3818874515235013E-2</v>
      </c>
      <c r="R77" s="1">
        <f>MAX($O$3:O77)</f>
        <v>3.2046151671701062</v>
      </c>
      <c r="S77" s="1">
        <f t="shared" si="10"/>
        <v>0.25000067610344467</v>
      </c>
    </row>
    <row r="78" spans="1:19" x14ac:dyDescent="0.2">
      <c r="A78" s="9" t="s">
        <v>79</v>
      </c>
      <c r="B78" s="10">
        <v>-7.1548579331854198E-2</v>
      </c>
      <c r="C78" s="10">
        <v>0.14495278296943301</v>
      </c>
      <c r="D78" s="10">
        <v>-3.5700000000000003E-2</v>
      </c>
      <c r="E78" s="1">
        <v>1.9698753970706535E-2</v>
      </c>
      <c r="F78" s="1">
        <v>2.9999999999999997E-4</v>
      </c>
      <c r="G78" s="1">
        <f t="shared" si="6"/>
        <v>-2.9999999999999997E-4</v>
      </c>
      <c r="M78" s="1">
        <f t="shared" si="7"/>
        <v>0</v>
      </c>
      <c r="N78" s="1">
        <f t="shared" si="8"/>
        <v>0.12345693344544516</v>
      </c>
      <c r="O78" s="1">
        <f t="shared" si="11"/>
        <v>2.880196145016924</v>
      </c>
      <c r="Q78" s="1">
        <f t="shared" si="9"/>
        <v>5.0556428846394642E-2</v>
      </c>
      <c r="R78" s="1">
        <f>MAX($O$3:O78)</f>
        <v>3.2046151671701062</v>
      </c>
      <c r="S78" s="1">
        <f t="shared" si="10"/>
        <v>0.11263782250193793</v>
      </c>
    </row>
    <row r="79" spans="1:19" x14ac:dyDescent="0.2">
      <c r="A79" s="9" t="s">
        <v>80</v>
      </c>
      <c r="B79" s="10">
        <v>1.07550429291247E-2</v>
      </c>
      <c r="C79" s="10">
        <v>0.134110423032302</v>
      </c>
      <c r="D79" s="10">
        <v>-7.5700000000000003E-2</v>
      </c>
      <c r="E79" s="1">
        <v>1.4253801973264533E-2</v>
      </c>
      <c r="F79" s="1">
        <v>0</v>
      </c>
      <c r="G79" s="1">
        <f t="shared" si="6"/>
        <v>0</v>
      </c>
      <c r="M79" s="1">
        <f t="shared" si="7"/>
        <v>0</v>
      </c>
      <c r="N79" s="1">
        <f t="shared" si="8"/>
        <v>9.3246607032922021E-2</v>
      </c>
      <c r="O79" s="1">
        <f t="shared" si="11"/>
        <v>3.1487646631290542</v>
      </c>
      <c r="Q79" s="1">
        <f t="shared" si="9"/>
        <v>3.8718138155777904E-2</v>
      </c>
      <c r="R79" s="1">
        <f>MAX($O$3:O79)</f>
        <v>3.2046151671701062</v>
      </c>
      <c r="S79" s="1">
        <f t="shared" si="10"/>
        <v>1.7737274777960405E-2</v>
      </c>
    </row>
    <row r="80" spans="1:19" x14ac:dyDescent="0.2">
      <c r="A80" s="9" t="s">
        <v>81</v>
      </c>
      <c r="B80" s="10">
        <v>-8.4008726279996601E-2</v>
      </c>
      <c r="C80" s="10">
        <v>-0.13120658238184599</v>
      </c>
      <c r="D80" s="10">
        <v>0.1203</v>
      </c>
      <c r="E80" s="1">
        <v>1.5978512012029544E-2</v>
      </c>
      <c r="F80" s="1">
        <v>0</v>
      </c>
      <c r="G80" s="1">
        <f t="shared" si="6"/>
        <v>0</v>
      </c>
      <c r="M80" s="1">
        <f t="shared" si="7"/>
        <v>4.0028059011993434E-3</v>
      </c>
      <c r="N80" s="1">
        <f t="shared" si="8"/>
        <v>-4.7425814880443715E-2</v>
      </c>
      <c r="O80" s="1">
        <f t="shared" si="11"/>
        <v>2.9994319331134132</v>
      </c>
      <c r="Q80" s="1">
        <f t="shared" si="9"/>
        <v>-2.1101192100136501E-2</v>
      </c>
      <c r="R80" s="1">
        <f>MAX($O$3:O80)</f>
        <v>3.2046151671701062</v>
      </c>
      <c r="S80" s="1">
        <f t="shared" si="10"/>
        <v>6.8407364671787249E-2</v>
      </c>
    </row>
    <row r="81" spans="1:19" x14ac:dyDescent="0.2">
      <c r="A81" s="9" t="s">
        <v>82</v>
      </c>
      <c r="B81" s="10">
        <v>-0.105933197699876</v>
      </c>
      <c r="C81" s="10">
        <v>-1.5426308778822799E-2</v>
      </c>
      <c r="D81" s="10">
        <v>-2.8E-3</v>
      </c>
      <c r="E81" s="1">
        <v>1.6516592323830178E-2</v>
      </c>
      <c r="F81" s="1">
        <v>1E-4</v>
      </c>
      <c r="G81" s="1">
        <f t="shared" si="6"/>
        <v>-1E-4</v>
      </c>
      <c r="M81" s="1">
        <f t="shared" si="7"/>
        <v>1.6466808455831261E-3</v>
      </c>
      <c r="N81" s="1">
        <f t="shared" si="8"/>
        <v>-2.473739845848668E-2</v>
      </c>
      <c r="O81" s="1">
        <f t="shared" si="11"/>
        <v>2.925233790234878</v>
      </c>
      <c r="Q81" s="1">
        <f t="shared" si="9"/>
        <v>-1.0878429383681727E-2</v>
      </c>
      <c r="R81" s="1">
        <f>MAX($O$3:O81)</f>
        <v>3.2046151671701062</v>
      </c>
      <c r="S81" s="1">
        <f t="shared" si="10"/>
        <v>9.550736692153268E-2</v>
      </c>
    </row>
    <row r="82" spans="1:19" x14ac:dyDescent="0.2">
      <c r="A82" s="9" t="s">
        <v>83</v>
      </c>
      <c r="B82" s="10">
        <v>8.7372580446037601E-2</v>
      </c>
      <c r="C82" s="10">
        <v>4.1257999072972597E-2</v>
      </c>
      <c r="D82" s="10">
        <v>-2.69E-2</v>
      </c>
      <c r="E82" s="1">
        <v>1.5729070121152364E-2</v>
      </c>
      <c r="F82" s="1">
        <v>2.0000000000000001E-4</v>
      </c>
      <c r="G82" s="1">
        <f t="shared" si="6"/>
        <v>-2.0000000000000001E-4</v>
      </c>
      <c r="M82" s="1">
        <f t="shared" si="7"/>
        <v>0</v>
      </c>
      <c r="N82" s="1">
        <f t="shared" si="8"/>
        <v>4.9682413897390455E-2</v>
      </c>
      <c r="O82" s="1">
        <f t="shared" si="11"/>
        <v>3.0705664661479593</v>
      </c>
      <c r="Q82" s="1">
        <f t="shared" si="9"/>
        <v>2.1057921208189612E-2</v>
      </c>
      <c r="R82" s="1">
        <f>MAX($O$3:O82)</f>
        <v>3.2046151671701062</v>
      </c>
      <c r="S82" s="1">
        <f t="shared" si="10"/>
        <v>4.3656016731763406E-2</v>
      </c>
    </row>
    <row r="83" spans="1:19" x14ac:dyDescent="0.2">
      <c r="A83" s="9" t="s">
        <v>84</v>
      </c>
      <c r="B83" s="10">
        <v>9.5444467978178002E-2</v>
      </c>
      <c r="C83" s="10">
        <v>-6.8359417956139798E-2</v>
      </c>
      <c r="D83" s="10">
        <v>-7.6999999999999999E-2</v>
      </c>
      <c r="E83" s="1">
        <v>1.3006594300603887E-2</v>
      </c>
      <c r="F83" s="1">
        <v>1E-4</v>
      </c>
      <c r="G83" s="1">
        <f t="shared" si="6"/>
        <v>-1E-4</v>
      </c>
      <c r="M83" s="1">
        <f t="shared" si="7"/>
        <v>1.3591823895812928E-2</v>
      </c>
      <c r="N83" s="1">
        <f t="shared" si="8"/>
        <v>-0.10074206083837914</v>
      </c>
      <c r="O83" s="1">
        <f t="shared" si="11"/>
        <v>2.7612312724069947</v>
      </c>
      <c r="Q83" s="1">
        <f t="shared" si="9"/>
        <v>-4.6115719293312624E-2</v>
      </c>
      <c r="R83" s="1">
        <f>MAX($O$3:O83)</f>
        <v>3.2046151671701062</v>
      </c>
      <c r="S83" s="1">
        <f t="shared" si="10"/>
        <v>0.16057470418861691</v>
      </c>
    </row>
    <row r="84" spans="1:19" x14ac:dyDescent="0.2">
      <c r="A84" s="9" t="s">
        <v>85</v>
      </c>
      <c r="B84" s="10">
        <v>5.5704095233192197E-2</v>
      </c>
      <c r="C84" s="10">
        <v>-3.5809179563059901E-2</v>
      </c>
      <c r="D84" s="10">
        <v>6.4799999999999996E-2</v>
      </c>
      <c r="E84" s="1">
        <v>1.0305498826670258E-2</v>
      </c>
      <c r="F84" s="1">
        <v>0</v>
      </c>
      <c r="G84" s="1">
        <f t="shared" si="6"/>
        <v>0</v>
      </c>
      <c r="M84" s="1">
        <f t="shared" si="7"/>
        <v>0</v>
      </c>
      <c r="N84" s="1">
        <f t="shared" si="8"/>
        <v>2.9743494406508766E-2</v>
      </c>
      <c r="O84" s="1">
        <f t="shared" si="11"/>
        <v>2.8433599393129092</v>
      </c>
      <c r="Q84" s="1">
        <f t="shared" si="9"/>
        <v>1.272905690203654E-2</v>
      </c>
      <c r="R84" s="1">
        <f>MAX($O$3:O84)</f>
        <v>3.2046151671701062</v>
      </c>
      <c r="S84" s="1">
        <f t="shared" si="10"/>
        <v>0.12705223241785329</v>
      </c>
    </row>
    <row r="85" spans="1:19" x14ac:dyDescent="0.2">
      <c r="A85" s="9" t="s">
        <v>86</v>
      </c>
      <c r="B85" s="10">
        <v>2.0889821016553999E-3</v>
      </c>
      <c r="C85" s="10">
        <v>8.2540839634166006E-3</v>
      </c>
      <c r="D85" s="10">
        <v>9.0399999999999994E-2</v>
      </c>
      <c r="E85" s="1">
        <v>9.389692049888012E-3</v>
      </c>
      <c r="F85" s="1">
        <v>1E-4</v>
      </c>
      <c r="G85" s="1">
        <f t="shared" si="6"/>
        <v>-1E-4</v>
      </c>
      <c r="M85" s="1">
        <f t="shared" si="7"/>
        <v>0</v>
      </c>
      <c r="N85" s="1">
        <f t="shared" si="8"/>
        <v>8.3655782372495019E-2</v>
      </c>
      <c r="O85" s="1">
        <f t="shared" si="11"/>
        <v>3.0812234396027405</v>
      </c>
      <c r="Q85" s="1">
        <f t="shared" si="9"/>
        <v>3.4891352722354309E-2</v>
      </c>
      <c r="R85" s="1">
        <f>MAX($O$3:O85)</f>
        <v>3.2046151671701062</v>
      </c>
      <c r="S85" s="1">
        <f t="shared" si="10"/>
        <v>4.0046341976184147E-2</v>
      </c>
    </row>
    <row r="86" spans="1:19" x14ac:dyDescent="0.2">
      <c r="A86" s="9" t="s">
        <v>87</v>
      </c>
      <c r="B86" s="10">
        <v>7.5400187274267505E-2</v>
      </c>
      <c r="C86" s="10">
        <v>4.1945996543748003E-3</v>
      </c>
      <c r="D86" s="10">
        <v>-3.5999999999999997E-2</v>
      </c>
      <c r="E86" s="1">
        <v>9.2364636786754183E-3</v>
      </c>
      <c r="F86" s="1">
        <v>1E-4</v>
      </c>
      <c r="G86" s="1">
        <f t="shared" si="6"/>
        <v>-1E-4</v>
      </c>
      <c r="M86" s="1">
        <f t="shared" si="7"/>
        <v>3.2295753490870936E-4</v>
      </c>
      <c r="N86" s="1">
        <f t="shared" si="8"/>
        <v>-2.1291022754861464E-3</v>
      </c>
      <c r="O86" s="1">
        <f t="shared" si="11"/>
        <v>3.0746631997662011</v>
      </c>
      <c r="Q86" s="1">
        <f t="shared" si="9"/>
        <v>-9.2564311412189387E-4</v>
      </c>
      <c r="R86" s="1">
        <f>MAX($O$3:O86)</f>
        <v>3.2046151671701062</v>
      </c>
      <c r="S86" s="1">
        <f t="shared" si="10"/>
        <v>4.2265431678431234E-2</v>
      </c>
    </row>
    <row r="87" spans="1:19" x14ac:dyDescent="0.2">
      <c r="A87" s="9" t="s">
        <v>88</v>
      </c>
      <c r="B87" s="10">
        <v>3.59583672957553E-2</v>
      </c>
      <c r="C87" s="10">
        <v>2.3214103712502199E-2</v>
      </c>
      <c r="D87" s="10">
        <v>-2.06E-2</v>
      </c>
      <c r="E87" s="1">
        <v>9.2685347331152631E-3</v>
      </c>
      <c r="F87" s="1">
        <v>1E-4</v>
      </c>
      <c r="G87" s="1">
        <f t="shared" si="6"/>
        <v>-1E-4</v>
      </c>
      <c r="M87" s="1">
        <f t="shared" si="7"/>
        <v>0</v>
      </c>
      <c r="N87" s="1">
        <f t="shared" si="8"/>
        <v>2.1779089610672913E-2</v>
      </c>
      <c r="O87" s="1">
        <f t="shared" si="11"/>
        <v>3.1416265651165474</v>
      </c>
      <c r="Q87" s="1">
        <f t="shared" si="9"/>
        <v>9.3570107365155315E-3</v>
      </c>
      <c r="R87" s="1">
        <f>MAX($O$3:O87)</f>
        <v>3.2046151671701062</v>
      </c>
      <c r="S87" s="1">
        <f t="shared" si="10"/>
        <v>2.0049678326813515E-2</v>
      </c>
    </row>
    <row r="88" spans="1:19" x14ac:dyDescent="0.2">
      <c r="A88" s="9" t="s">
        <v>89</v>
      </c>
      <c r="B88" s="10">
        <v>3.7055420020406703E-2</v>
      </c>
      <c r="C88" s="10">
        <v>2.4525718258827801E-2</v>
      </c>
      <c r="D88" s="10">
        <v>-2.5999999999999999E-3</v>
      </c>
      <c r="E88" s="1">
        <v>9.1259970697276666E-3</v>
      </c>
      <c r="F88" s="1">
        <v>1E-4</v>
      </c>
      <c r="G88" s="1">
        <f t="shared" si="6"/>
        <v>-1E-4</v>
      </c>
      <c r="M88" s="1">
        <f t="shared" si="7"/>
        <v>0</v>
      </c>
      <c r="N88" s="1">
        <f t="shared" si="8"/>
        <v>3.6714649168555172E-2</v>
      </c>
      <c r="O88" s="1">
        <f t="shared" si="11"/>
        <v>3.2569702822734148</v>
      </c>
      <c r="Q88" s="1">
        <f t="shared" si="9"/>
        <v>1.565923532346445E-2</v>
      </c>
      <c r="R88" s="1">
        <f>MAX($O$3:O88)</f>
        <v>3.2569702822734148</v>
      </c>
      <c r="S88" s="1">
        <f t="shared" si="10"/>
        <v>0</v>
      </c>
    </row>
    <row r="89" spans="1:19" x14ac:dyDescent="0.2">
      <c r="A89" s="9" t="s">
        <v>90</v>
      </c>
      <c r="B89" s="10">
        <v>-1.8583742700898999E-2</v>
      </c>
      <c r="C89" s="10">
        <v>-2.4424794025691698E-2</v>
      </c>
      <c r="D89" s="10">
        <v>8.3999999999999995E-3</v>
      </c>
      <c r="E89" s="1">
        <v>1.0936229920332262E-2</v>
      </c>
      <c r="F89" s="1">
        <v>0</v>
      </c>
      <c r="G89" s="1">
        <f t="shared" si="6"/>
        <v>0</v>
      </c>
      <c r="M89" s="1">
        <f t="shared" si="7"/>
        <v>8.8380512695644523E-4</v>
      </c>
      <c r="N89" s="1">
        <f t="shared" si="8"/>
        <v>-1.3886943138292722E-2</v>
      </c>
      <c r="O89" s="1">
        <f t="shared" si="11"/>
        <v>3.2117409211603745</v>
      </c>
      <c r="Q89" s="1">
        <f t="shared" si="9"/>
        <v>-6.0732907824781997E-3</v>
      </c>
      <c r="R89" s="1">
        <f>MAX($O$3:O89)</f>
        <v>3.2569702822734148</v>
      </c>
      <c r="S89" s="1">
        <f t="shared" si="10"/>
        <v>1.4082506099744603E-2</v>
      </c>
    </row>
    <row r="90" spans="1:19" x14ac:dyDescent="0.2">
      <c r="A90" s="9" t="s">
        <v>91</v>
      </c>
      <c r="B90" s="10">
        <v>5.9773165534807202E-2</v>
      </c>
      <c r="C90" s="10">
        <v>1.0001286818251199E-2</v>
      </c>
      <c r="D90" s="10">
        <v>-1.2E-2</v>
      </c>
      <c r="E90" s="1">
        <v>8.7340171591178441E-3</v>
      </c>
      <c r="F90" s="1">
        <v>0</v>
      </c>
      <c r="G90" s="1">
        <f t="shared" si="6"/>
        <v>0</v>
      </c>
      <c r="M90" s="1">
        <f t="shared" si="7"/>
        <v>0</v>
      </c>
      <c r="N90" s="1">
        <f t="shared" si="8"/>
        <v>1.8630370871931409E-2</v>
      </c>
      <c r="O90" s="1">
        <f t="shared" si="11"/>
        <v>3.2715768456661505</v>
      </c>
      <c r="Q90" s="1">
        <f t="shared" si="9"/>
        <v>8.0166206968816395E-3</v>
      </c>
      <c r="R90" s="1">
        <f>MAX($O$3:O90)</f>
        <v>3.2715768456661505</v>
      </c>
      <c r="S90" s="1">
        <f t="shared" si="10"/>
        <v>0</v>
      </c>
    </row>
    <row r="91" spans="1:19" x14ac:dyDescent="0.2">
      <c r="A91" s="9" t="s">
        <v>92</v>
      </c>
      <c r="B91" s="10">
        <v>1.9446749947394901E-2</v>
      </c>
      <c r="C91" s="10">
        <v>-6.2251255030458801E-2</v>
      </c>
      <c r="D91" s="10">
        <v>9.7000000000000003E-3</v>
      </c>
      <c r="E91" s="1">
        <v>7.725560669509377E-3</v>
      </c>
      <c r="F91" s="1">
        <v>1E-4</v>
      </c>
      <c r="G91" s="1">
        <f t="shared" si="6"/>
        <v>-1E-4</v>
      </c>
      <c r="M91" s="1">
        <f t="shared" si="7"/>
        <v>3.9738021466330046E-3</v>
      </c>
      <c r="N91" s="1">
        <f t="shared" si="8"/>
        <v>-4.7196183722844946E-2</v>
      </c>
      <c r="O91" s="1">
        <f t="shared" si="11"/>
        <v>3.1171709037946851</v>
      </c>
      <c r="Q91" s="1">
        <f t="shared" si="9"/>
        <v>-2.099651203662372E-2</v>
      </c>
      <c r="R91" s="1">
        <f>MAX($O$3:O91)</f>
        <v>3.2715768456661505</v>
      </c>
      <c r="S91" s="1">
        <f t="shared" si="10"/>
        <v>4.9533999461979922E-2</v>
      </c>
    </row>
    <row r="92" spans="1:19" x14ac:dyDescent="0.2">
      <c r="A92" s="9" t="s">
        <v>93</v>
      </c>
      <c r="B92" s="10">
        <v>-3.5959713355375997E-2</v>
      </c>
      <c r="C92" s="10">
        <v>2.5527117977040801E-2</v>
      </c>
      <c r="D92" s="10">
        <v>1.03E-2</v>
      </c>
      <c r="E92" s="1">
        <v>8.7732154708893683E-3</v>
      </c>
      <c r="F92" s="1">
        <v>0</v>
      </c>
      <c r="G92" s="1">
        <f t="shared" si="6"/>
        <v>0</v>
      </c>
      <c r="M92" s="1">
        <f t="shared" si="7"/>
        <v>0</v>
      </c>
      <c r="N92" s="1">
        <f t="shared" si="8"/>
        <v>3.3936578106790544E-2</v>
      </c>
      <c r="O92" s="1">
        <f t="shared" si="11"/>
        <v>3.2229570176435285</v>
      </c>
      <c r="Q92" s="1">
        <f t="shared" si="9"/>
        <v>1.4493899857530981E-2</v>
      </c>
      <c r="R92" s="1">
        <f>MAX($O$3:O92)</f>
        <v>3.2715768456661505</v>
      </c>
      <c r="S92" s="1">
        <f t="shared" si="10"/>
        <v>1.5085472054532851E-2</v>
      </c>
    </row>
    <row r="93" spans="1:19" x14ac:dyDescent="0.2">
      <c r="A93" s="9" t="s">
        <v>94</v>
      </c>
      <c r="B93" s="10">
        <v>3.08425037906623E-2</v>
      </c>
      <c r="C93" s="10">
        <v>9.5718618620980003E-4</v>
      </c>
      <c r="D93" s="10">
        <v>7.7999999999999996E-3</v>
      </c>
      <c r="E93" s="1">
        <v>6.9487284619664602E-3</v>
      </c>
      <c r="F93" s="1">
        <v>0</v>
      </c>
      <c r="G93" s="1">
        <f t="shared" si="6"/>
        <v>0</v>
      </c>
      <c r="M93" s="1">
        <f t="shared" si="7"/>
        <v>0</v>
      </c>
      <c r="N93" s="1">
        <f t="shared" si="8"/>
        <v>1.7632658480311439E-2</v>
      </c>
      <c r="O93" s="1">
        <f t="shared" si="11"/>
        <v>3.2797863180323601</v>
      </c>
      <c r="Q93" s="1">
        <f t="shared" si="9"/>
        <v>7.5910361681290573E-3</v>
      </c>
      <c r="R93" s="1">
        <f>MAX($O$3:O93)</f>
        <v>3.2797863180323601</v>
      </c>
      <c r="S93" s="1">
        <f t="shared" si="10"/>
        <v>0</v>
      </c>
    </row>
    <row r="94" spans="1:19" x14ac:dyDescent="0.2">
      <c r="A94" s="9" t="s">
        <v>95</v>
      </c>
      <c r="B94" s="10">
        <v>6.0057263162251698E-2</v>
      </c>
      <c r="C94" s="10">
        <v>-2.4471653727419201E-2</v>
      </c>
      <c r="D94" s="10">
        <v>1.5100000000000001E-2</v>
      </c>
      <c r="E94" s="1">
        <v>6.268109417743078E-3</v>
      </c>
      <c r="F94" s="1">
        <v>1E-4</v>
      </c>
      <c r="G94" s="1">
        <f t="shared" si="6"/>
        <v>-1E-4</v>
      </c>
      <c r="M94" s="1">
        <f t="shared" si="7"/>
        <v>1.9652911097345523E-4</v>
      </c>
      <c r="N94" s="1">
        <f t="shared" si="8"/>
        <v>1.8230329463926008E-3</v>
      </c>
      <c r="O94" s="1">
        <f t="shared" si="11"/>
        <v>3.2857654765472608</v>
      </c>
      <c r="Q94" s="1">
        <f t="shared" si="9"/>
        <v>7.910123470359705E-4</v>
      </c>
      <c r="R94" s="1">
        <f>MAX($O$3:O94)</f>
        <v>3.2857654765472608</v>
      </c>
      <c r="S94" s="1">
        <f t="shared" si="10"/>
        <v>0</v>
      </c>
    </row>
    <row r="95" spans="1:19" x14ac:dyDescent="0.2">
      <c r="A95" s="9" t="s">
        <v>96</v>
      </c>
      <c r="B95" s="10">
        <v>1.5744430596799301E-2</v>
      </c>
      <c r="C95" s="10">
        <v>3.3216360581481197E-2</v>
      </c>
      <c r="D95" s="10">
        <v>1.47E-2</v>
      </c>
      <c r="E95" s="1">
        <v>7.8574079814170243E-3</v>
      </c>
      <c r="F95" s="1">
        <v>1E-4</v>
      </c>
      <c r="G95" s="1">
        <f t="shared" si="6"/>
        <v>-1E-4</v>
      </c>
      <c r="M95" s="1">
        <f t="shared" si="7"/>
        <v>0</v>
      </c>
      <c r="N95" s="1">
        <f t="shared" si="8"/>
        <v>5.377796527529094E-2</v>
      </c>
      <c r="O95" s="1">
        <f t="shared" si="11"/>
        <v>3.4624672582477696</v>
      </c>
      <c r="Q95" s="1">
        <f t="shared" si="9"/>
        <v>2.2749113140355093E-2</v>
      </c>
      <c r="R95" s="1">
        <f>MAX($O$3:O95)</f>
        <v>3.4624672582477696</v>
      </c>
      <c r="S95" s="1">
        <f t="shared" si="10"/>
        <v>0</v>
      </c>
    </row>
    <row r="96" spans="1:19" x14ac:dyDescent="0.2">
      <c r="A96" s="9" t="s">
        <v>97</v>
      </c>
      <c r="B96" s="10">
        <v>-7.9707614199528307E-2</v>
      </c>
      <c r="C96" s="10">
        <v>5.1582587345567699E-2</v>
      </c>
      <c r="D96" s="10">
        <v>-5.4000000000000003E-3</v>
      </c>
      <c r="E96" s="1">
        <v>1.1427985732064839E-2</v>
      </c>
      <c r="F96" s="1">
        <v>1E-4</v>
      </c>
      <c r="G96" s="1">
        <f t="shared" si="6"/>
        <v>-1E-4</v>
      </c>
      <c r="M96" s="1">
        <f t="shared" si="7"/>
        <v>0</v>
      </c>
      <c r="N96" s="1">
        <f t="shared" si="8"/>
        <v>4.2893292943336971E-2</v>
      </c>
      <c r="O96" s="1">
        <f t="shared" si="11"/>
        <v>3.6109838806625039</v>
      </c>
      <c r="Q96" s="1">
        <f t="shared" si="9"/>
        <v>1.8239874431670168E-2</v>
      </c>
      <c r="R96" s="1">
        <f>MAX($O$3:O96)</f>
        <v>3.6109838806625039</v>
      </c>
      <c r="S96" s="1">
        <f t="shared" si="10"/>
        <v>0</v>
      </c>
    </row>
    <row r="97" spans="1:19" x14ac:dyDescent="0.2">
      <c r="A97" s="9" t="s">
        <v>98</v>
      </c>
      <c r="B97" s="10">
        <v>-5.2391949213160698E-2</v>
      </c>
      <c r="C97" s="10">
        <v>5.52394312983421E-2</v>
      </c>
      <c r="D97" s="10">
        <v>2.2599999999999999E-2</v>
      </c>
      <c r="E97" s="1">
        <v>1.2308158360258973E-2</v>
      </c>
      <c r="F97" s="1">
        <v>1E-4</v>
      </c>
      <c r="G97" s="1">
        <f t="shared" si="6"/>
        <v>-1E-4</v>
      </c>
      <c r="M97" s="1">
        <f t="shared" si="7"/>
        <v>0</v>
      </c>
      <c r="N97" s="1">
        <f t="shared" si="8"/>
        <v>7.3250762723826329E-2</v>
      </c>
      <c r="O97" s="1">
        <f t="shared" si="11"/>
        <v>3.8754912041044745</v>
      </c>
      <c r="Q97" s="1">
        <f t="shared" si="9"/>
        <v>3.0701205790312928E-2</v>
      </c>
      <c r="R97" s="1">
        <f>MAX($O$3:O97)</f>
        <v>3.8754912041044745</v>
      </c>
      <c r="S97" s="1">
        <f t="shared" si="10"/>
        <v>0</v>
      </c>
    </row>
    <row r="98" spans="1:19" x14ac:dyDescent="0.2">
      <c r="A98" s="9" t="s">
        <v>99</v>
      </c>
      <c r="B98" s="10">
        <v>6.9884106618420594E-2</v>
      </c>
      <c r="C98" s="10">
        <v>-6.5258172354313001E-3</v>
      </c>
      <c r="D98" s="10">
        <v>-2.2100000000000002E-2</v>
      </c>
      <c r="E98" s="1">
        <v>8.3741086592929136E-3</v>
      </c>
      <c r="F98" s="1">
        <v>1E-4</v>
      </c>
      <c r="G98" s="1">
        <f t="shared" si="6"/>
        <v>-1E-4</v>
      </c>
      <c r="M98" s="1">
        <f t="shared" si="7"/>
        <v>4.0701293689256087E-4</v>
      </c>
      <c r="N98" s="1">
        <f t="shared" si="8"/>
        <v>-4.3326445974124017E-3</v>
      </c>
      <c r="O98" s="1">
        <f t="shared" si="11"/>
        <v>3.8587000780766916</v>
      </c>
      <c r="Q98" s="1">
        <f t="shared" si="9"/>
        <v>-1.8857316996253987E-3</v>
      </c>
      <c r="R98" s="1">
        <f>MAX($O$3:O98)</f>
        <v>3.8754912041044745</v>
      </c>
      <c r="S98" s="1">
        <f t="shared" si="10"/>
        <v>4.3514980921119297E-3</v>
      </c>
    </row>
    <row r="99" spans="1:19" x14ac:dyDescent="0.2">
      <c r="A99" s="9" t="s">
        <v>100</v>
      </c>
      <c r="B99" s="10">
        <v>-4.49968100223299E-2</v>
      </c>
      <c r="C99" s="10">
        <v>8.0807436195989804E-2</v>
      </c>
      <c r="D99" s="10">
        <v>1.6299999999999999E-2</v>
      </c>
      <c r="E99" s="1">
        <v>9.2827881787434785E-3</v>
      </c>
      <c r="F99" s="1">
        <v>1E-4</v>
      </c>
      <c r="G99" s="1">
        <f t="shared" si="6"/>
        <v>-1E-4</v>
      </c>
      <c r="M99" s="1">
        <f t="shared" si="7"/>
        <v>0</v>
      </c>
      <c r="N99" s="1">
        <f t="shared" si="8"/>
        <v>9.378887795087934E-2</v>
      </c>
      <c r="O99" s="1">
        <f t="shared" si="11"/>
        <v>4.2206032287484749</v>
      </c>
      <c r="Q99" s="1">
        <f t="shared" si="9"/>
        <v>3.8933502994445181E-2</v>
      </c>
      <c r="R99" s="1">
        <f>MAX($O$3:O99)</f>
        <v>4.2206032287484749</v>
      </c>
      <c r="S99" s="1">
        <f t="shared" si="10"/>
        <v>0</v>
      </c>
    </row>
    <row r="100" spans="1:19" x14ac:dyDescent="0.2">
      <c r="A100" s="9" t="s">
        <v>101</v>
      </c>
      <c r="B100" s="10">
        <v>8.8858762530392002E-2</v>
      </c>
      <c r="C100" s="10">
        <v>-2.2508836605453299E-2</v>
      </c>
      <c r="D100" s="10">
        <v>-1.1900000000000001E-2</v>
      </c>
      <c r="E100" s="1">
        <v>8.4453780255042861E-3</v>
      </c>
      <c r="F100" s="1">
        <v>1E-4</v>
      </c>
      <c r="G100" s="1">
        <f t="shared" si="6"/>
        <v>-1E-4</v>
      </c>
      <c r="M100" s="1">
        <f t="shared" si="7"/>
        <v>6.4539451458894902E-4</v>
      </c>
      <c r="N100" s="1">
        <f t="shared" si="8"/>
        <v>-9.5626989786264053E-3</v>
      </c>
      <c r="O100" s="1">
        <f t="shared" si="11"/>
        <v>4.1802428705637347</v>
      </c>
      <c r="Q100" s="1">
        <f t="shared" si="9"/>
        <v>-4.1730119803590282E-3</v>
      </c>
      <c r="R100" s="1">
        <f>MAX($O$3:O100)</f>
        <v>4.2206032287484749</v>
      </c>
      <c r="S100" s="1">
        <f t="shared" si="10"/>
        <v>9.6550270963795433E-3</v>
      </c>
    </row>
    <row r="101" spans="1:19" x14ac:dyDescent="0.2">
      <c r="A101" s="9" t="s">
        <v>102</v>
      </c>
      <c r="B101" s="10">
        <v>3.7909958154303397E-2</v>
      </c>
      <c r="C101" s="10">
        <v>-4.6772662734766497E-2</v>
      </c>
      <c r="D101" s="10">
        <v>2.07E-2</v>
      </c>
      <c r="E101" s="1">
        <v>7.5545154021752518E-3</v>
      </c>
      <c r="F101" s="1">
        <v>1E-4</v>
      </c>
      <c r="G101" s="1">
        <f t="shared" si="6"/>
        <v>-1E-4</v>
      </c>
      <c r="M101" s="1">
        <f t="shared" si="7"/>
        <v>1.2754571943477562E-3</v>
      </c>
      <c r="N101" s="1">
        <f t="shared" si="8"/>
        <v>-1.9871626539450477E-2</v>
      </c>
      <c r="O101" s="1">
        <f t="shared" si="11"/>
        <v>4.0971746453956914</v>
      </c>
      <c r="Q101" s="1">
        <f t="shared" si="9"/>
        <v>-8.7170383541420489E-3</v>
      </c>
      <c r="R101" s="1">
        <f>MAX($O$3:O101)</f>
        <v>4.2206032287484749</v>
      </c>
      <c r="S101" s="1">
        <f t="shared" si="10"/>
        <v>3.0125292191654472E-2</v>
      </c>
    </row>
    <row r="102" spans="1:19" x14ac:dyDescent="0.2">
      <c r="A102" s="9" t="s">
        <v>103</v>
      </c>
      <c r="B102" s="10">
        <v>1.029880027418E-4</v>
      </c>
      <c r="C102" s="10">
        <v>-1.26393459921388E-2</v>
      </c>
      <c r="D102" s="10">
        <v>-5.0000000000000001E-3</v>
      </c>
      <c r="E102" s="1">
        <v>8.3883628176112269E-3</v>
      </c>
      <c r="F102" s="1">
        <v>1E-4</v>
      </c>
      <c r="G102" s="1">
        <f t="shared" si="6"/>
        <v>-1E-4</v>
      </c>
      <c r="M102" s="1">
        <f t="shared" si="7"/>
        <v>6.8907298470157374E-4</v>
      </c>
      <c r="N102" s="1">
        <f t="shared" si="8"/>
        <v>-1.0408282676991645E-2</v>
      </c>
      <c r="O102" s="1">
        <f t="shared" si="11"/>
        <v>4.0545300935094097</v>
      </c>
      <c r="Q102" s="1">
        <f t="shared" si="9"/>
        <v>-4.5439483182712574E-3</v>
      </c>
      <c r="R102" s="1">
        <f>MAX($O$3:O102)</f>
        <v>4.2206032287484749</v>
      </c>
      <c r="S102" s="1">
        <f t="shared" si="10"/>
        <v>4.0959897055621586E-2</v>
      </c>
    </row>
    <row r="103" spans="1:19" x14ac:dyDescent="0.2">
      <c r="A103" s="9" t="s">
        <v>104</v>
      </c>
      <c r="B103" s="10">
        <v>6.6525472451643003E-2</v>
      </c>
      <c r="C103" s="10">
        <v>-3.6730927565551498E-2</v>
      </c>
      <c r="D103" s="10">
        <v>-8.9999999999999998E-4</v>
      </c>
      <c r="E103" s="1">
        <v>6.3251246256361363E-3</v>
      </c>
      <c r="F103" s="1">
        <v>1E-4</v>
      </c>
      <c r="G103" s="1">
        <f t="shared" si="6"/>
        <v>-1E-4</v>
      </c>
      <c r="M103" s="1">
        <f t="shared" si="7"/>
        <v>1.3959186909082691E-3</v>
      </c>
      <c r="N103" s="1">
        <f t="shared" si="8"/>
        <v>-2.1520078243870849E-2</v>
      </c>
      <c r="O103" s="1">
        <f t="shared" si="11"/>
        <v>3.9672762886549586</v>
      </c>
      <c r="Q103" s="1">
        <f t="shared" si="9"/>
        <v>-9.4480815644715256E-3</v>
      </c>
      <c r="R103" s="1">
        <f>MAX($O$3:O103)</f>
        <v>4.2206032287484749</v>
      </c>
      <c r="S103" s="1">
        <f t="shared" si="10"/>
        <v>6.3854120979157394E-2</v>
      </c>
    </row>
    <row r="104" spans="1:19" x14ac:dyDescent="0.2">
      <c r="A104" s="9" t="s">
        <v>105</v>
      </c>
      <c r="B104" s="10">
        <v>2.3671035222926701E-2</v>
      </c>
      <c r="C104" s="10">
        <v>-3.09092835947435E-2</v>
      </c>
      <c r="D104" s="10">
        <v>3.04E-2</v>
      </c>
      <c r="E104" s="1">
        <v>6.9594191697914575E-3</v>
      </c>
      <c r="F104" s="1">
        <v>1E-4</v>
      </c>
      <c r="G104" s="1">
        <f t="shared" si="6"/>
        <v>-1E-4</v>
      </c>
      <c r="M104" s="1">
        <f t="shared" si="7"/>
        <v>2.3151171389550743E-4</v>
      </c>
      <c r="N104" s="1">
        <f t="shared" si="8"/>
        <v>6.2640803852558882E-4</v>
      </c>
      <c r="O104" s="1">
        <f t="shared" si="11"/>
        <v>3.9697614224132245</v>
      </c>
      <c r="Q104" s="1">
        <f t="shared" si="9"/>
        <v>2.719603843560952E-4</v>
      </c>
      <c r="R104" s="1">
        <f>MAX($O$3:O104)</f>
        <v>4.2206032287484749</v>
      </c>
      <c r="S104" s="1">
        <f t="shared" si="10"/>
        <v>6.3188131387191343E-2</v>
      </c>
    </row>
    <row r="105" spans="1:19" x14ac:dyDescent="0.2">
      <c r="A105" s="9" t="s">
        <v>106</v>
      </c>
      <c r="B105" s="10">
        <v>3.4134096013802698E-2</v>
      </c>
      <c r="C105" s="10">
        <v>1.4581395292509101E-2</v>
      </c>
      <c r="D105" s="10">
        <v>7.1999999999999998E-3</v>
      </c>
      <c r="E105" s="1">
        <v>6.5389316552351053E-3</v>
      </c>
      <c r="F105" s="1">
        <v>1E-4</v>
      </c>
      <c r="G105" s="1">
        <f t="shared" si="6"/>
        <v>-1E-4</v>
      </c>
      <c r="M105" s="1">
        <f t="shared" si="7"/>
        <v>0</v>
      </c>
      <c r="N105" s="1">
        <f t="shared" si="8"/>
        <v>3.1407930272259549E-2</v>
      </c>
      <c r="O105" s="1">
        <f t="shared" si="11"/>
        <v>4.0944434123658855</v>
      </c>
      <c r="Q105" s="1">
        <f t="shared" si="9"/>
        <v>1.3430466279772976E-2</v>
      </c>
      <c r="R105" s="1">
        <f>MAX($O$3:O105)</f>
        <v>4.2206032287484749</v>
      </c>
      <c r="S105" s="1">
        <f t="shared" si="10"/>
        <v>3.0812445960680824E-2</v>
      </c>
    </row>
    <row r="106" spans="1:19" x14ac:dyDescent="0.2">
      <c r="A106" s="9" t="s">
        <v>107</v>
      </c>
      <c r="B106" s="10">
        <v>4.6166400192969997E-4</v>
      </c>
      <c r="C106" s="10">
        <v>6.5998946742059999E-4</v>
      </c>
      <c r="D106" s="10">
        <v>4.0000000000000001E-3</v>
      </c>
      <c r="E106" s="1">
        <v>6.3215611751428202E-3</v>
      </c>
      <c r="F106" s="1">
        <v>1E-4</v>
      </c>
      <c r="G106" s="1">
        <f t="shared" si="6"/>
        <v>-1E-4</v>
      </c>
      <c r="M106" s="1">
        <f t="shared" si="7"/>
        <v>5.4192284403162993E-5</v>
      </c>
      <c r="N106" s="1">
        <f t="shared" si="8"/>
        <v>8.4803761321548213E-3</v>
      </c>
      <c r="O106" s="1">
        <f t="shared" si="11"/>
        <v>4.1291658325545715</v>
      </c>
      <c r="Q106" s="1">
        <f t="shared" si="9"/>
        <v>3.6674517600508555E-3</v>
      </c>
      <c r="R106" s="1">
        <f>MAX($O$3:O106)</f>
        <v>4.2206032287484749</v>
      </c>
      <c r="S106" s="1">
        <f t="shared" si="10"/>
        <v>2.2144278021726804E-2</v>
      </c>
    </row>
    <row r="107" spans="1:19" x14ac:dyDescent="0.2">
      <c r="A107" s="9" t="s">
        <v>108</v>
      </c>
      <c r="B107" s="10">
        <v>2.9522733908367401E-2</v>
      </c>
      <c r="C107" s="10">
        <v>1.9533564038484299E-2</v>
      </c>
      <c r="D107" s="10">
        <v>5.4000000000000003E-3</v>
      </c>
      <c r="E107" s="1">
        <v>5.2560894776412966E-3</v>
      </c>
      <c r="F107" s="1">
        <v>0</v>
      </c>
      <c r="G107" s="1">
        <f t="shared" si="6"/>
        <v>0</v>
      </c>
      <c r="M107" s="1">
        <f t="shared" si="7"/>
        <v>0</v>
      </c>
      <c r="N107" s="1">
        <f t="shared" si="8"/>
        <v>3.3353465738210734E-2</v>
      </c>
      <c r="O107" s="1">
        <f t="shared" si="11"/>
        <v>4.2668878236780703</v>
      </c>
      <c r="Q107" s="1">
        <f t="shared" si="9"/>
        <v>1.4248900379616489E-2</v>
      </c>
      <c r="R107" s="1">
        <f>MAX($O$3:O107)</f>
        <v>4.2668878236780703</v>
      </c>
      <c r="S107" s="1">
        <f t="shared" si="10"/>
        <v>0</v>
      </c>
    </row>
    <row r="108" spans="1:19" x14ac:dyDescent="0.2">
      <c r="A108" s="9" t="s">
        <v>109</v>
      </c>
      <c r="B108" s="10">
        <v>-1.13768018765678E-2</v>
      </c>
      <c r="C108" s="10">
        <v>3.7112296797616899E-2</v>
      </c>
      <c r="D108" s="10">
        <v>1.38E-2</v>
      </c>
      <c r="E108" s="1">
        <v>5.5055310121734256E-3</v>
      </c>
      <c r="F108" s="1">
        <v>0</v>
      </c>
      <c r="G108" s="1">
        <f t="shared" si="6"/>
        <v>0</v>
      </c>
      <c r="M108" s="1">
        <f t="shared" si="7"/>
        <v>0</v>
      </c>
      <c r="N108" s="1">
        <f t="shared" si="8"/>
        <v>5.0434540858824595E-2</v>
      </c>
      <c r="O108" s="1">
        <f t="shared" si="11"/>
        <v>4.4820863519613825</v>
      </c>
      <c r="Q108" s="1">
        <f t="shared" si="9"/>
        <v>2.1368993981795877E-2</v>
      </c>
      <c r="R108" s="1">
        <f>MAX($O$3:O108)</f>
        <v>4.4820863519613825</v>
      </c>
      <c r="S108" s="1">
        <f t="shared" si="10"/>
        <v>0</v>
      </c>
    </row>
    <row r="109" spans="1:19" x14ac:dyDescent="0.2">
      <c r="A109" s="9" t="s">
        <v>110</v>
      </c>
      <c r="B109" s="10">
        <v>-1.65364496842129E-2</v>
      </c>
      <c r="C109" s="10">
        <v>-2.2854745131523298E-2</v>
      </c>
      <c r="D109" s="10">
        <v>3.0999999999999999E-3</v>
      </c>
      <c r="E109" s="1">
        <v>5.8868202149582518E-3</v>
      </c>
      <c r="F109" s="1">
        <v>0</v>
      </c>
      <c r="G109" s="1">
        <f t="shared" si="6"/>
        <v>0</v>
      </c>
      <c r="M109" s="1">
        <f t="shared" si="7"/>
        <v>1.2610647681834991E-3</v>
      </c>
      <c r="N109" s="1">
        <f t="shared" si="8"/>
        <v>-1.9669556723184677E-2</v>
      </c>
      <c r="O109" s="1">
        <f t="shared" si="11"/>
        <v>4.3939257002232663</v>
      </c>
      <c r="Q109" s="1">
        <f t="shared" si="9"/>
        <v>-8.6275105296093509E-3</v>
      </c>
      <c r="R109" s="1">
        <f>MAX($O$3:O109)</f>
        <v>4.4820863519613825</v>
      </c>
      <c r="S109" s="1">
        <f t="shared" si="10"/>
        <v>2.0064210856737177E-2</v>
      </c>
    </row>
    <row r="110" spans="1:19" x14ac:dyDescent="0.2">
      <c r="A110" s="9" t="s">
        <v>111</v>
      </c>
      <c r="B110" s="10">
        <v>-2.0373970943667899E-2</v>
      </c>
      <c r="C110" s="10">
        <v>4.5269098471660101E-2</v>
      </c>
      <c r="D110" s="10">
        <v>-3.3999999999999998E-3</v>
      </c>
      <c r="E110" s="1">
        <v>8.9977124956232366E-3</v>
      </c>
      <c r="F110" s="1">
        <v>0</v>
      </c>
      <c r="G110" s="1">
        <f t="shared" si="6"/>
        <v>0</v>
      </c>
      <c r="M110" s="1">
        <f t="shared" si="7"/>
        <v>0</v>
      </c>
      <c r="N110" s="1">
        <f t="shared" si="8"/>
        <v>4.6878601359763614E-2</v>
      </c>
      <c r="O110" s="1">
        <f t="shared" si="11"/>
        <v>4.5999067915284524</v>
      </c>
      <c r="Q110" s="1">
        <f t="shared" si="9"/>
        <v>1.9896322732922453E-2</v>
      </c>
      <c r="R110" s="1">
        <f>MAX($O$3:O110)</f>
        <v>4.5999067915284524</v>
      </c>
      <c r="S110" s="1">
        <f t="shared" si="10"/>
        <v>0</v>
      </c>
    </row>
    <row r="111" spans="1:19" x14ac:dyDescent="0.2">
      <c r="A111" s="9" t="s">
        <v>112</v>
      </c>
      <c r="B111" s="10">
        <v>-5.4372937548903398E-2</v>
      </c>
      <c r="C111" s="10">
        <v>9.9746968468922698E-2</v>
      </c>
      <c r="D111" s="10">
        <v>7.4999999999999997E-3</v>
      </c>
      <c r="E111" s="1">
        <v>1.1267630816210662E-2</v>
      </c>
      <c r="F111" s="1">
        <v>1E-4</v>
      </c>
      <c r="G111" s="1">
        <f t="shared" si="6"/>
        <v>-1E-4</v>
      </c>
      <c r="M111" s="1">
        <f t="shared" si="7"/>
        <v>0</v>
      </c>
      <c r="N111" s="1">
        <f t="shared" si="8"/>
        <v>0.1063794968666069</v>
      </c>
      <c r="O111" s="1">
        <f t="shared" si="11"/>
        <v>5.0892425616445376</v>
      </c>
      <c r="Q111" s="1">
        <f t="shared" si="9"/>
        <v>4.3904118944890477E-2</v>
      </c>
      <c r="R111" s="1">
        <f>MAX($O$3:O111)</f>
        <v>5.0892425616445376</v>
      </c>
      <c r="S111" s="1">
        <f t="shared" si="10"/>
        <v>0</v>
      </c>
    </row>
    <row r="112" spans="1:19" x14ac:dyDescent="0.2">
      <c r="A112" s="9" t="s">
        <v>113</v>
      </c>
      <c r="B112" s="10">
        <v>-7.0295237400824703E-2</v>
      </c>
      <c r="C112" s="10">
        <v>0.12342365261541199</v>
      </c>
      <c r="D112" s="10">
        <v>0.02</v>
      </c>
      <c r="E112" s="1">
        <v>1.5308582962941061E-2</v>
      </c>
      <c r="F112" s="1">
        <v>0</v>
      </c>
      <c r="G112" s="1">
        <f t="shared" si="6"/>
        <v>0</v>
      </c>
      <c r="M112" s="1">
        <f t="shared" si="7"/>
        <v>0</v>
      </c>
      <c r="N112" s="1">
        <f t="shared" si="8"/>
        <v>0.14017389545770387</v>
      </c>
      <c r="O112" s="1">
        <f t="shared" si="11"/>
        <v>5.8026215164393964</v>
      </c>
      <c r="Q112" s="1">
        <f t="shared" si="9"/>
        <v>5.6971093510374937E-2</v>
      </c>
      <c r="R112" s="1">
        <f>MAX($O$3:O112)</f>
        <v>5.8026215164393964</v>
      </c>
      <c r="S112" s="1">
        <f t="shared" si="10"/>
        <v>0</v>
      </c>
    </row>
    <row r="113" spans="1:19" x14ac:dyDescent="0.2">
      <c r="A113" s="9" t="s">
        <v>114</v>
      </c>
      <c r="B113" s="10">
        <v>0.108947816924317</v>
      </c>
      <c r="C113" s="10">
        <v>-4.5022984488776598E-2</v>
      </c>
      <c r="D113" s="10">
        <v>-5.9700000000000003E-2</v>
      </c>
      <c r="E113" s="1">
        <v>1.0676097321630086E-2</v>
      </c>
      <c r="F113" s="1">
        <v>0</v>
      </c>
      <c r="G113" s="1">
        <f t="shared" si="6"/>
        <v>0</v>
      </c>
      <c r="M113" s="1">
        <f t="shared" si="7"/>
        <v>6.2383081775290693E-3</v>
      </c>
      <c r="N113" s="1">
        <f t="shared" si="8"/>
        <v>-6.3141044280619299E-2</v>
      </c>
      <c r="O113" s="1">
        <f t="shared" si="11"/>
        <v>5.4362379343262219</v>
      </c>
      <c r="Q113" s="1">
        <f t="shared" si="9"/>
        <v>-2.8325787301658766E-2</v>
      </c>
      <c r="R113" s="1">
        <f>MAX($O$3:O113)</f>
        <v>5.8026215164393964</v>
      </c>
      <c r="S113" s="1">
        <f t="shared" si="10"/>
        <v>6.7396531671232815E-2</v>
      </c>
    </row>
    <row r="114" spans="1:19" x14ac:dyDescent="0.2">
      <c r="A114" s="9" t="s">
        <v>115</v>
      </c>
      <c r="B114" s="10">
        <v>-2.2718304975307998E-3</v>
      </c>
      <c r="C114" s="10">
        <v>3.0482894542113299E-2</v>
      </c>
      <c r="D114" s="10">
        <v>5.7999999999999996E-3</v>
      </c>
      <c r="E114" s="1">
        <v>9.9063920150738016E-3</v>
      </c>
      <c r="F114" s="1">
        <v>0</v>
      </c>
      <c r="G114" s="1">
        <f t="shared" si="6"/>
        <v>0</v>
      </c>
      <c r="M114" s="1">
        <f t="shared" si="7"/>
        <v>0</v>
      </c>
      <c r="N114" s="1">
        <f t="shared" si="8"/>
        <v>4.2594459915017147E-2</v>
      </c>
      <c r="O114" s="1">
        <f t="shared" si="11"/>
        <v>5.6677915531083762</v>
      </c>
      <c r="Q114" s="1">
        <f t="shared" si="9"/>
        <v>1.8115412865381809E-2</v>
      </c>
      <c r="R114" s="1">
        <f>MAX($O$3:O114)</f>
        <v>5.8026215164393964</v>
      </c>
      <c r="S114" s="1">
        <f t="shared" si="10"/>
        <v>2.3788800640890825E-2</v>
      </c>
    </row>
    <row r="115" spans="1:19" x14ac:dyDescent="0.2">
      <c r="A115" s="9" t="s">
        <v>116</v>
      </c>
      <c r="B115" s="10">
        <v>1.02925984706396E-2</v>
      </c>
      <c r="C115" s="10">
        <v>3.4124095828525602E-2</v>
      </c>
      <c r="D115" s="10">
        <v>1.2500000000000001E-2</v>
      </c>
      <c r="E115" s="1">
        <v>8.3384741543597509E-3</v>
      </c>
      <c r="F115" s="1">
        <v>0</v>
      </c>
      <c r="G115" s="1">
        <f t="shared" si="6"/>
        <v>0</v>
      </c>
      <c r="M115" s="1">
        <f t="shared" si="7"/>
        <v>0</v>
      </c>
      <c r="N115" s="1">
        <f t="shared" si="8"/>
        <v>5.2450997413956535E-2</v>
      </c>
      <c r="O115" s="1">
        <f t="shared" si="11"/>
        <v>5.9650728732033089</v>
      </c>
      <c r="Q115" s="1">
        <f t="shared" si="9"/>
        <v>2.2201884034405012E-2</v>
      </c>
      <c r="R115" s="1">
        <f>MAX($O$3:O115)</f>
        <v>5.9650728732033089</v>
      </c>
      <c r="S115" s="1">
        <f t="shared" si="10"/>
        <v>0</v>
      </c>
    </row>
    <row r="116" spans="1:19" x14ac:dyDescent="0.2">
      <c r="A116" s="9" t="s">
        <v>117</v>
      </c>
      <c r="B116" s="10">
        <v>4.4685539571264997E-2</v>
      </c>
      <c r="C116" s="10">
        <v>-2.7627454215475998E-3</v>
      </c>
      <c r="D116" s="10">
        <v>7.0000000000000001E-3</v>
      </c>
      <c r="E116" s="1">
        <v>6.9273481153516118E-3</v>
      </c>
      <c r="F116" s="1">
        <v>0</v>
      </c>
      <c r="G116" s="1">
        <f t="shared" si="6"/>
        <v>0</v>
      </c>
      <c r="M116" s="1">
        <f t="shared" si="7"/>
        <v>1.6064977197178452E-8</v>
      </c>
      <c r="N116" s="1">
        <f t="shared" si="8"/>
        <v>1.571516933975798E-2</v>
      </c>
      <c r="O116" s="1">
        <f t="shared" si="11"/>
        <v>6.0588150035296948</v>
      </c>
      <c r="Q116" s="1">
        <f t="shared" si="9"/>
        <v>6.7719385318945717E-3</v>
      </c>
      <c r="R116" s="1">
        <f>MAX($O$3:O116)</f>
        <v>6.0588150035296948</v>
      </c>
      <c r="S116" s="1">
        <f t="shared" si="10"/>
        <v>0</v>
      </c>
    </row>
    <row r="117" spans="1:19" x14ac:dyDescent="0.2">
      <c r="A117" s="9" t="s">
        <v>118</v>
      </c>
      <c r="B117" s="10">
        <v>4.3035440592596098E-2</v>
      </c>
      <c r="C117" s="10">
        <v>-2.3466080035129101E-2</v>
      </c>
      <c r="D117" s="10">
        <v>2.5700000000000001E-2</v>
      </c>
      <c r="E117" s="1">
        <v>6.5674392591816332E-3</v>
      </c>
      <c r="F117" s="1">
        <v>0</v>
      </c>
      <c r="G117" s="1">
        <f t="shared" si="6"/>
        <v>0</v>
      </c>
      <c r="M117" s="1">
        <f t="shared" si="7"/>
        <v>6.2080690646840907E-5</v>
      </c>
      <c r="N117" s="1">
        <f t="shared" si="8"/>
        <v>7.9627869616837564E-3</v>
      </c>
      <c r="O117" s="1">
        <f t="shared" si="11"/>
        <v>6.1070600566430553</v>
      </c>
      <c r="Q117" s="1">
        <f t="shared" si="9"/>
        <v>3.4444986615659572E-3</v>
      </c>
      <c r="R117" s="1">
        <f>MAX($O$3:O117)</f>
        <v>6.1070600566430553</v>
      </c>
      <c r="S117" s="1">
        <f t="shared" si="10"/>
        <v>0</v>
      </c>
    </row>
    <row r="118" spans="1:19" x14ac:dyDescent="0.2">
      <c r="A118" s="9" t="s">
        <v>119</v>
      </c>
      <c r="B118" s="10">
        <v>3.2705677490150097E-2</v>
      </c>
      <c r="C118" s="10">
        <v>-4.2313160857806099E-2</v>
      </c>
      <c r="D118" s="10">
        <v>3.9E-2</v>
      </c>
      <c r="E118" s="1">
        <v>5.5233482646400069E-3</v>
      </c>
      <c r="F118" s="1">
        <v>0</v>
      </c>
      <c r="G118" s="1">
        <f t="shared" si="6"/>
        <v>0</v>
      </c>
      <c r="M118" s="1">
        <f t="shared" si="7"/>
        <v>3.9467424501920682E-4</v>
      </c>
      <c r="N118" s="1">
        <f t="shared" si="8"/>
        <v>-4.024492937214276E-3</v>
      </c>
      <c r="O118" s="1">
        <f t="shared" si="11"/>
        <v>6.0824822365779516</v>
      </c>
      <c r="Q118" s="1">
        <f t="shared" si="9"/>
        <v>-1.7513415745648944E-3</v>
      </c>
      <c r="R118" s="1">
        <f>MAX($O$3:O118)</f>
        <v>6.1070600566430553</v>
      </c>
      <c r="S118" s="1">
        <f t="shared" si="10"/>
        <v>4.0407549268785588E-3</v>
      </c>
    </row>
    <row r="119" spans="1:19" x14ac:dyDescent="0.2">
      <c r="A119" s="9" t="s">
        <v>120</v>
      </c>
      <c r="B119" s="10">
        <v>-6.3430188081516001E-3</v>
      </c>
      <c r="C119" s="10">
        <v>4.6540566497423198E-2</v>
      </c>
      <c r="D119" s="10">
        <v>2.8899999999999999E-2</v>
      </c>
      <c r="E119" s="1">
        <v>6.1113175960371682E-3</v>
      </c>
      <c r="F119" s="1">
        <v>0</v>
      </c>
      <c r="G119" s="1">
        <f t="shared" si="6"/>
        <v>0</v>
      </c>
      <c r="M119" s="1">
        <f t="shared" si="7"/>
        <v>0</v>
      </c>
      <c r="N119" s="1">
        <f t="shared" si="8"/>
        <v>7.2784568085334331E-2</v>
      </c>
      <c r="O119" s="1">
        <f t="shared" si="11"/>
        <v>6.525193079053996</v>
      </c>
      <c r="Q119" s="1">
        <f t="shared" si="9"/>
        <v>3.0512517599332854E-2</v>
      </c>
      <c r="R119" s="1">
        <f>MAX($O$3:O119)</f>
        <v>6.525193079053996</v>
      </c>
      <c r="S119" s="1">
        <f t="shared" si="10"/>
        <v>0</v>
      </c>
    </row>
    <row r="120" spans="1:19" x14ac:dyDescent="0.2">
      <c r="A120" s="9" t="s">
        <v>121</v>
      </c>
      <c r="B120" s="10">
        <v>-5.99878334454437E-2</v>
      </c>
      <c r="C120" s="10">
        <v>8.4456367505066895E-2</v>
      </c>
      <c r="D120" s="10">
        <v>2.3699999999999999E-2</v>
      </c>
      <c r="E120" s="1">
        <v>8.5736615305735675E-3</v>
      </c>
      <c r="F120" s="1">
        <v>1E-4</v>
      </c>
      <c r="G120" s="1">
        <f t="shared" si="6"/>
        <v>-1E-4</v>
      </c>
      <c r="M120" s="1">
        <f t="shared" si="7"/>
        <v>0</v>
      </c>
      <c r="N120" s="1">
        <f t="shared" si="8"/>
        <v>9.9827667975676243E-2</v>
      </c>
      <c r="O120" s="1">
        <f t="shared" si="11"/>
        <v>7.1765878872269786</v>
      </c>
      <c r="Q120" s="1">
        <f t="shared" si="9"/>
        <v>4.1324640875973595E-2</v>
      </c>
      <c r="R120" s="1">
        <f>MAX($O$3:O120)</f>
        <v>7.1765878872269786</v>
      </c>
      <c r="S120" s="1">
        <f t="shared" si="10"/>
        <v>0</v>
      </c>
    </row>
    <row r="121" spans="1:19" x14ac:dyDescent="0.2">
      <c r="A121" s="9" t="s">
        <v>122</v>
      </c>
      <c r="B121" s="10">
        <v>4.0981841258223198E-2</v>
      </c>
      <c r="C121" s="10">
        <v>-1.5370909760339099E-2</v>
      </c>
      <c r="D121" s="10">
        <v>1.04E-2</v>
      </c>
      <c r="E121" s="1">
        <v>6.0863734425839547E-3</v>
      </c>
      <c r="F121" s="1">
        <v>0</v>
      </c>
      <c r="G121" s="1">
        <f t="shared" si="6"/>
        <v>0</v>
      </c>
      <c r="M121" s="1">
        <f t="shared" si="7"/>
        <v>1.3911102540835321E-4</v>
      </c>
      <c r="N121" s="1">
        <f t="shared" si="8"/>
        <v>4.0473833220359325E-3</v>
      </c>
      <c r="O121" s="1">
        <f t="shared" si="11"/>
        <v>7.2056342893508667</v>
      </c>
      <c r="Q121" s="1">
        <f t="shared" si="9"/>
        <v>1.7542086553328665E-3</v>
      </c>
      <c r="R121" s="1">
        <f>MAX($O$3:O121)</f>
        <v>7.2056342893508667</v>
      </c>
      <c r="S121" s="1">
        <f t="shared" si="10"/>
        <v>0</v>
      </c>
    </row>
    <row r="122" spans="1:19" x14ac:dyDescent="0.2">
      <c r="A122" s="9" t="s">
        <v>123</v>
      </c>
      <c r="B122" s="10">
        <v>1.3801266462246799E-2</v>
      </c>
      <c r="C122" s="10">
        <v>3.7683298028810999E-2</v>
      </c>
      <c r="D122" s="10">
        <v>9.7999999999999997E-3</v>
      </c>
      <c r="E122" s="1">
        <v>6.7456117838474404E-3</v>
      </c>
      <c r="F122" s="1">
        <v>0</v>
      </c>
      <c r="G122" s="1">
        <f t="shared" si="6"/>
        <v>0</v>
      </c>
      <c r="M122" s="1">
        <f t="shared" si="7"/>
        <v>0</v>
      </c>
      <c r="N122" s="1">
        <f t="shared" si="8"/>
        <v>5.3513360894179005E-2</v>
      </c>
      <c r="O122" s="1">
        <f t="shared" si="11"/>
        <v>7.5912319975483697</v>
      </c>
      <c r="Q122" s="1">
        <f t="shared" si="9"/>
        <v>2.2640047799667481E-2</v>
      </c>
      <c r="R122" s="1">
        <f>MAX($O$3:O122)</f>
        <v>7.5912319975483697</v>
      </c>
      <c r="S122" s="1">
        <f t="shared" si="10"/>
        <v>0</v>
      </c>
    </row>
    <row r="123" spans="1:19" x14ac:dyDescent="0.2">
      <c r="A123" s="9" t="s">
        <v>124</v>
      </c>
      <c r="B123" s="10">
        <v>2.2377779387267201E-2</v>
      </c>
      <c r="C123" s="10">
        <v>-1.30590446421794E-2</v>
      </c>
      <c r="D123" s="10">
        <v>-8.9999999999999993E-3</v>
      </c>
      <c r="E123" s="1">
        <v>6.2253476554782359E-3</v>
      </c>
      <c r="F123" s="1">
        <v>1E-4</v>
      </c>
      <c r="G123" s="1">
        <f t="shared" si="6"/>
        <v>-1E-4</v>
      </c>
      <c r="M123" s="1">
        <f t="shared" si="7"/>
        <v>7.4337050340687254E-4</v>
      </c>
      <c r="N123" s="1">
        <f t="shared" si="8"/>
        <v>-1.1422904688847126E-2</v>
      </c>
      <c r="O123" s="1">
        <f t="shared" si="11"/>
        <v>7.5045180779694487</v>
      </c>
      <c r="Q123" s="1">
        <f t="shared" si="9"/>
        <v>-4.9894560795837994E-3</v>
      </c>
      <c r="R123" s="1">
        <f>MAX($O$3:O123)</f>
        <v>7.5912319975483697</v>
      </c>
      <c r="S123" s="1">
        <f t="shared" si="10"/>
        <v>1.1554895154890993E-2</v>
      </c>
    </row>
    <row r="124" spans="1:19" x14ac:dyDescent="0.2">
      <c r="A124" s="9" t="s">
        <v>125</v>
      </c>
      <c r="B124" s="10">
        <v>2.5578421471862799E-2</v>
      </c>
      <c r="C124" s="10">
        <v>-2.32039115644713E-2</v>
      </c>
      <c r="D124" s="10">
        <v>7.7000000000000002E-3</v>
      </c>
      <c r="E124" s="1">
        <v>5.6053076259862779E-3</v>
      </c>
      <c r="F124" s="1">
        <v>1E-4</v>
      </c>
      <c r="G124" s="1">
        <f t="shared" si="6"/>
        <v>-1E-4</v>
      </c>
      <c r="M124" s="1">
        <f t="shared" si="7"/>
        <v>6.2585163485662904E-4</v>
      </c>
      <c r="N124" s="1">
        <f t="shared" si="8"/>
        <v>-9.1751098679768248E-3</v>
      </c>
      <c r="O124" s="1">
        <f t="shared" si="11"/>
        <v>7.4356633000978603</v>
      </c>
      <c r="Q124" s="1">
        <f t="shared" si="9"/>
        <v>-4.003092204067144E-3</v>
      </c>
      <c r="R124" s="1">
        <f>MAX($O$3:O124)</f>
        <v>7.5912319975483697</v>
      </c>
      <c r="S124" s="1">
        <f t="shared" si="10"/>
        <v>2.0921966362901622E-2</v>
      </c>
    </row>
    <row r="125" spans="1:19" x14ac:dyDescent="0.2">
      <c r="A125" s="9" t="s">
        <v>126</v>
      </c>
      <c r="B125" s="10">
        <v>-1.8497788209804099E-2</v>
      </c>
      <c r="C125" s="10">
        <v>-1.2177435291891999E-3</v>
      </c>
      <c r="D125" s="10">
        <v>0.02</v>
      </c>
      <c r="E125" s="1">
        <v>6.6280179175680085E-3</v>
      </c>
      <c r="F125" s="1">
        <v>1E-4</v>
      </c>
      <c r="G125" s="1">
        <f t="shared" si="6"/>
        <v>-1E-4</v>
      </c>
      <c r="M125" s="1">
        <f t="shared" si="7"/>
        <v>2.4193131549443786E-7</v>
      </c>
      <c r="N125" s="1">
        <f t="shared" si="8"/>
        <v>1.535005189131035E-2</v>
      </c>
      <c r="O125" s="1">
        <f t="shared" si="11"/>
        <v>7.5498011176006745</v>
      </c>
      <c r="Q125" s="1">
        <f t="shared" si="9"/>
        <v>6.61579534834937E-3</v>
      </c>
      <c r="R125" s="1">
        <f>MAX($O$3:O125)</f>
        <v>7.5912319975483697</v>
      </c>
      <c r="S125" s="1">
        <f t="shared" si="10"/>
        <v>5.4876783245466415E-3</v>
      </c>
    </row>
    <row r="126" spans="1:19" x14ac:dyDescent="0.2">
      <c r="A126" s="9" t="s">
        <v>127</v>
      </c>
      <c r="B126" s="10">
        <v>5.6460679523381999E-3</v>
      </c>
      <c r="C126" s="10">
        <v>1.33828211596684E-2</v>
      </c>
      <c r="D126" s="10">
        <v>-1.35E-2</v>
      </c>
      <c r="E126" s="1">
        <v>5.6551959328927032E-3</v>
      </c>
      <c r="F126" s="1">
        <v>1E-4</v>
      </c>
      <c r="G126" s="1">
        <f t="shared" si="6"/>
        <v>-1E-4</v>
      </c>
      <c r="M126" s="1">
        <f t="shared" si="7"/>
        <v>4.918777335797632E-5</v>
      </c>
      <c r="N126" s="1">
        <f t="shared" si="8"/>
        <v>8.8285174730053737E-3</v>
      </c>
      <c r="O126" s="1">
        <f t="shared" si="11"/>
        <v>7.6164546686851278</v>
      </c>
      <c r="Q126" s="1">
        <f t="shared" si="9"/>
        <v>3.8173503355581721E-3</v>
      </c>
      <c r="R126" s="1">
        <f>MAX($O$3:O126)</f>
        <v>7.6164546686851278</v>
      </c>
      <c r="S126" s="1">
        <f t="shared" si="10"/>
        <v>0</v>
      </c>
    </row>
    <row r="127" spans="1:19" x14ac:dyDescent="0.2">
      <c r="A127" s="9" t="s">
        <v>128</v>
      </c>
      <c r="B127" s="10">
        <v>9.0203560446017999E-3</v>
      </c>
      <c r="C127" s="10">
        <v>-2.1600220744929802E-2</v>
      </c>
      <c r="D127" s="10">
        <v>-1.03E-2</v>
      </c>
      <c r="E127" s="1">
        <v>6.4213377889556717E-3</v>
      </c>
      <c r="F127" s="1">
        <v>1E-4</v>
      </c>
      <c r="G127" s="1">
        <f t="shared" si="6"/>
        <v>-1E-4</v>
      </c>
      <c r="M127" s="1">
        <f t="shared" si="7"/>
        <v>1.5416259325517264E-3</v>
      </c>
      <c r="N127" s="1">
        <f t="shared" si="8"/>
        <v>-2.342162754362417E-2</v>
      </c>
      <c r="O127" s="1">
        <f t="shared" si="11"/>
        <v>7.4380649042322871</v>
      </c>
      <c r="Q127" s="1">
        <f t="shared" si="9"/>
        <v>-1.0292897937272241E-2</v>
      </c>
      <c r="R127" s="1">
        <f>MAX($O$3:O127)</f>
        <v>7.6164546686851278</v>
      </c>
      <c r="S127" s="1">
        <f t="shared" si="10"/>
        <v>2.3983356793691901E-2</v>
      </c>
    </row>
    <row r="128" spans="1:19" x14ac:dyDescent="0.2">
      <c r="A128" s="9" t="s">
        <v>129</v>
      </c>
      <c r="B128" s="10">
        <v>5.1696653042879903E-2</v>
      </c>
      <c r="C128" s="10">
        <v>-3.8647739394436699E-2</v>
      </c>
      <c r="D128" s="10">
        <v>4.3999999999999997E-2</v>
      </c>
      <c r="E128" s="1">
        <v>-4.8546556809616059E-2</v>
      </c>
      <c r="F128" s="1">
        <v>0</v>
      </c>
      <c r="G128" s="1">
        <f t="shared" si="6"/>
        <v>0</v>
      </c>
      <c r="M128" s="1">
        <f t="shared" si="7"/>
        <v>2.4474453906495768E-3</v>
      </c>
      <c r="N128" s="1">
        <f t="shared" si="8"/>
        <v>-3.3629745470521111E-2</v>
      </c>
      <c r="O128" s="1">
        <f t="shared" si="11"/>
        <v>7.1879246747097394</v>
      </c>
      <c r="Q128" s="1">
        <f t="shared" si="9"/>
        <v>-1.4856446368352545E-2</v>
      </c>
      <c r="R128" s="1">
        <f>MAX($O$3:O128)</f>
        <v>7.6164546686851278</v>
      </c>
      <c r="S128" s="1">
        <f t="shared" si="10"/>
        <v>5.9618041836629727E-2</v>
      </c>
    </row>
    <row r="129" spans="1:19" x14ac:dyDescent="0.2">
      <c r="A129" s="9" t="s">
        <v>130</v>
      </c>
      <c r="B129" s="10">
        <v>1.34943025317257E-2</v>
      </c>
      <c r="C129" s="10">
        <v>1.2934469337965999E-2</v>
      </c>
      <c r="D129" s="10">
        <v>1.8700000000000001E-2</v>
      </c>
      <c r="E129" s="1">
        <v>-4.9477978300941028E-2</v>
      </c>
      <c r="F129" s="1">
        <v>0</v>
      </c>
      <c r="G129" s="1">
        <f t="shared" si="6"/>
        <v>0</v>
      </c>
      <c r="M129" s="1">
        <f t="shared" si="7"/>
        <v>5.3960574964950639E-4</v>
      </c>
      <c r="N129" s="1">
        <f t="shared" si="8"/>
        <v>-7.387498580600553E-3</v>
      </c>
      <c r="O129" s="1">
        <f t="shared" si="11"/>
        <v>7.1348238913778577</v>
      </c>
      <c r="Q129" s="1">
        <f t="shared" si="9"/>
        <v>-3.2202593993528178E-3</v>
      </c>
      <c r="R129" s="1">
        <f>MAX($O$3:O129)</f>
        <v>7.6164546686851278</v>
      </c>
      <c r="S129" s="1">
        <f t="shared" si="10"/>
        <v>6.7504227804319208E-2</v>
      </c>
    </row>
    <row r="130" spans="1:19" x14ac:dyDescent="0.2">
      <c r="A130" s="9" t="s">
        <v>131</v>
      </c>
      <c r="B130" s="10">
        <v>3.7293906325230199E-2</v>
      </c>
      <c r="C130" s="10">
        <v>-3.1095279207390002E-3</v>
      </c>
      <c r="D130" s="10">
        <v>2.35E-2</v>
      </c>
      <c r="E130" s="1">
        <v>-4.085929352805906E-2</v>
      </c>
      <c r="F130" s="1">
        <v>0</v>
      </c>
      <c r="G130" s="1">
        <f t="shared" si="6"/>
        <v>0</v>
      </c>
      <c r="M130" s="1">
        <f t="shared" si="7"/>
        <v>6.3942192653872263E-4</v>
      </c>
      <c r="N130" s="1">
        <f t="shared" si="8"/>
        <v>-9.4448764894585514E-3</v>
      </c>
      <c r="O130" s="1">
        <f t="shared" si="11"/>
        <v>7.0674363609497552</v>
      </c>
      <c r="Q130" s="1">
        <f t="shared" si="9"/>
        <v>-4.1213513517606012E-3</v>
      </c>
      <c r="R130" s="1">
        <f>MAX($O$3:O130)</f>
        <v>7.6164546686851278</v>
      </c>
      <c r="S130" s="1">
        <f t="shared" si="10"/>
        <v>7.76828088285174E-2</v>
      </c>
    </row>
    <row r="131" spans="1:19" x14ac:dyDescent="0.2">
      <c r="A131" s="9" t="s">
        <v>132</v>
      </c>
      <c r="B131" s="10">
        <v>1.9138322516270199E-2</v>
      </c>
      <c r="C131" s="10">
        <v>4.5038058766168197E-2</v>
      </c>
      <c r="D131" s="10">
        <v>1.6799999999999999E-2</v>
      </c>
      <c r="E131" s="1">
        <v>4.0861177540429949E-3</v>
      </c>
      <c r="F131" s="1">
        <v>0</v>
      </c>
      <c r="G131" s="1">
        <f t="shared" si="6"/>
        <v>0</v>
      </c>
      <c r="M131" s="1">
        <f t="shared" si="7"/>
        <v>0</v>
      </c>
      <c r="N131" s="1">
        <f t="shared" si="8"/>
        <v>6.5270311569775891E-2</v>
      </c>
      <c r="O131" s="1">
        <f t="shared" si="11"/>
        <v>7.5287301342285087</v>
      </c>
      <c r="Q131" s="1">
        <f t="shared" si="9"/>
        <v>2.7459823669087655E-2</v>
      </c>
      <c r="R131" s="1">
        <f>MAX($O$3:O131)</f>
        <v>7.6164546686851278</v>
      </c>
      <c r="S131" s="1">
        <f t="shared" si="10"/>
        <v>1.1651969574229997E-2</v>
      </c>
    </row>
    <row r="132" spans="1:19" x14ac:dyDescent="0.2">
      <c r="A132" s="9" t="s">
        <v>133</v>
      </c>
      <c r="B132" s="10">
        <v>2.3283663937489499E-2</v>
      </c>
      <c r="C132" s="10">
        <v>-6.7728901634658806E-2</v>
      </c>
      <c r="D132" s="10">
        <v>-1.5100000000000001E-2</v>
      </c>
      <c r="E132" s="1">
        <v>-1.0985743868759057E-2</v>
      </c>
      <c r="F132" s="1">
        <v>0</v>
      </c>
      <c r="G132" s="1">
        <f t="shared" ref="G132:G195" si="12">-F132</f>
        <v>0</v>
      </c>
      <c r="M132" s="1">
        <f t="shared" ref="M132:M195" si="13">IF(N132-$N$243/12&lt;0,(N132-$N$243/12)^2,0)</f>
        <v>1.0113679082437802E-2</v>
      </c>
      <c r="N132" s="1">
        <f t="shared" ref="N132:N195" si="14">SUMPRODUCT(B132:E132,$H$4:$K$4)+G132*$L$4</f>
        <v>-8.4724872131565765E-2</v>
      </c>
      <c r="O132" s="1">
        <f t="shared" si="11"/>
        <v>6.8908594362929323</v>
      </c>
      <c r="Q132" s="1">
        <f t="shared" ref="Q132:Q195" si="15">LOG(1+N132)</f>
        <v>-3.8448339207096852E-2</v>
      </c>
      <c r="R132" s="1">
        <f>MAX($O$3:O132)</f>
        <v>7.6164546686851278</v>
      </c>
      <c r="S132" s="1">
        <f t="shared" ref="S132:S195" si="16">(R132-O132)/O132</f>
        <v>0.10529821992458797</v>
      </c>
    </row>
    <row r="133" spans="1:19" x14ac:dyDescent="0.2">
      <c r="A133" s="9" t="s">
        <v>134</v>
      </c>
      <c r="B133" s="10">
        <v>-1.33924820916426E-2</v>
      </c>
      <c r="C133" s="10">
        <v>-3.3301532125224097E-2</v>
      </c>
      <c r="D133" s="10">
        <v>2.0899999999999998E-2</v>
      </c>
      <c r="E133" s="1">
        <v>1.8669196237244945E-2</v>
      </c>
      <c r="F133" s="1">
        <v>0</v>
      </c>
      <c r="G133" s="1">
        <f t="shared" si="12"/>
        <v>0</v>
      </c>
      <c r="M133" s="1">
        <f t="shared" si="13"/>
        <v>5.1558171944436756E-4</v>
      </c>
      <c r="N133" s="1">
        <f t="shared" si="14"/>
        <v>-6.8645075984121763E-3</v>
      </c>
      <c r="O133" s="1">
        <f t="shared" ref="O133:O196" si="17">(1+N133)*O132</f>
        <v>6.8435570793329088</v>
      </c>
      <c r="Q133" s="1">
        <f t="shared" si="15"/>
        <v>-2.9914971358551467E-3</v>
      </c>
      <c r="R133" s="1">
        <f>MAX($O$3:O133)</f>
        <v>7.6164546686851278</v>
      </c>
      <c r="S133" s="1">
        <f t="shared" si="16"/>
        <v>0.1129379912218923</v>
      </c>
    </row>
    <row r="134" spans="1:19" x14ac:dyDescent="0.2">
      <c r="A134" s="9" t="s">
        <v>135</v>
      </c>
      <c r="B134" s="10">
        <v>5.0729181730687599E-2</v>
      </c>
      <c r="C134" s="10">
        <v>-2.0910202393754199E-2</v>
      </c>
      <c r="D134" s="10">
        <v>1.7899999999999999E-2</v>
      </c>
      <c r="E134" s="1">
        <v>-1.3752864647628038E-2</v>
      </c>
      <c r="F134" s="1">
        <v>0</v>
      </c>
      <c r="G134" s="1">
        <f t="shared" si="12"/>
        <v>0</v>
      </c>
      <c r="M134" s="1">
        <f t="shared" si="13"/>
        <v>6.2282944618503877E-4</v>
      </c>
      <c r="N134" s="1">
        <f t="shared" si="14"/>
        <v>-9.1146341368300941E-3</v>
      </c>
      <c r="O134" s="1">
        <f t="shared" si="17"/>
        <v>6.7811805603602755</v>
      </c>
      <c r="Q134" s="1">
        <f t="shared" si="15"/>
        <v>-3.9765855275691051E-3</v>
      </c>
      <c r="R134" s="1">
        <f>MAX($O$3:O134)</f>
        <v>7.6164546686851278</v>
      </c>
      <c r="S134" s="1">
        <f t="shared" si="16"/>
        <v>0.12317532336588825</v>
      </c>
    </row>
    <row r="135" spans="1:19" x14ac:dyDescent="0.2">
      <c r="A135" s="9" t="s">
        <v>136</v>
      </c>
      <c r="B135" s="10">
        <v>-2.8890983699433902E-2</v>
      </c>
      <c r="C135" s="10">
        <v>-7.7684431581642004E-3</v>
      </c>
      <c r="D135" s="10">
        <v>-3.7000000000000002E-3</v>
      </c>
      <c r="E135" s="1">
        <v>-6.9958520109320022E-3</v>
      </c>
      <c r="F135" s="1">
        <v>0</v>
      </c>
      <c r="G135" s="1">
        <f t="shared" si="12"/>
        <v>0</v>
      </c>
      <c r="M135" s="1">
        <f t="shared" si="13"/>
        <v>1.3733387400494438E-3</v>
      </c>
      <c r="N135" s="1">
        <f t="shared" si="14"/>
        <v>-2.1216668209947279E-2</v>
      </c>
      <c r="O135" s="1">
        <f t="shared" si="17"/>
        <v>6.6373065023393671</v>
      </c>
      <c r="Q135" s="1">
        <f t="shared" si="15"/>
        <v>-9.3134350836735838E-3</v>
      </c>
      <c r="R135" s="1">
        <f>MAX($O$3:O135)</f>
        <v>7.6164546686851278</v>
      </c>
      <c r="S135" s="1">
        <f t="shared" si="16"/>
        <v>0.14752191510225612</v>
      </c>
    </row>
    <row r="136" spans="1:19" x14ac:dyDescent="0.2">
      <c r="A136" s="9" t="s">
        <v>137</v>
      </c>
      <c r="B136" s="10">
        <v>3.1069490452385801E-2</v>
      </c>
      <c r="C136" s="10">
        <v>1.5421135372307999E-3</v>
      </c>
      <c r="D136" s="10">
        <v>7.7999999999999996E-3</v>
      </c>
      <c r="E136" s="1">
        <v>-3.6268352326531028E-2</v>
      </c>
      <c r="F136" s="1">
        <v>0</v>
      </c>
      <c r="G136" s="1">
        <f t="shared" si="12"/>
        <v>0</v>
      </c>
      <c r="M136" s="1">
        <f t="shared" si="13"/>
        <v>8.9890410966215399E-4</v>
      </c>
      <c r="N136" s="1">
        <f t="shared" si="14"/>
        <v>-1.4139812566725743E-2</v>
      </c>
      <c r="O136" s="1">
        <f t="shared" si="17"/>
        <v>6.5434562324483787</v>
      </c>
      <c r="Q136" s="1">
        <f t="shared" si="15"/>
        <v>-6.1846713991575665E-3</v>
      </c>
      <c r="R136" s="1">
        <f>MAX($O$3:O136)</f>
        <v>7.6164546686851278</v>
      </c>
      <c r="S136" s="1">
        <f t="shared" si="16"/>
        <v>0.16398037949972855</v>
      </c>
    </row>
    <row r="137" spans="1:19" x14ac:dyDescent="0.2">
      <c r="A137" s="9" t="s">
        <v>138</v>
      </c>
      <c r="B137" s="10">
        <v>4.5837545741092001E-2</v>
      </c>
      <c r="C137" s="10">
        <v>1.42188409401515E-2</v>
      </c>
      <c r="D137" s="10">
        <v>2.93E-2</v>
      </c>
      <c r="E137" s="1">
        <v>8.4935010485129858E-3</v>
      </c>
      <c r="F137" s="1">
        <v>0</v>
      </c>
      <c r="G137" s="1">
        <f t="shared" si="12"/>
        <v>0</v>
      </c>
      <c r="M137" s="1">
        <f t="shared" si="13"/>
        <v>0</v>
      </c>
      <c r="N137" s="1">
        <f t="shared" si="14"/>
        <v>5.121941669820488E-2</v>
      </c>
      <c r="O137" s="1">
        <f t="shared" si="17"/>
        <v>6.8786082438646181</v>
      </c>
      <c r="Q137" s="1">
        <f t="shared" si="15"/>
        <v>2.1693373987974645E-2</v>
      </c>
      <c r="R137" s="1">
        <f>MAX($O$3:O137)</f>
        <v>7.6164546686851278</v>
      </c>
      <c r="S137" s="1">
        <f t="shared" si="16"/>
        <v>0.10726681890608214</v>
      </c>
    </row>
    <row r="138" spans="1:19" x14ac:dyDescent="0.2">
      <c r="A138" s="9" t="s">
        <v>139</v>
      </c>
      <c r="B138" s="10">
        <v>3.0313415680405201E-2</v>
      </c>
      <c r="C138" s="10">
        <v>-2.6630722956840699E-2</v>
      </c>
      <c r="D138" s="10">
        <v>1.9400000000000001E-2</v>
      </c>
      <c r="E138" s="1">
        <v>-3.6711105053715998E-2</v>
      </c>
      <c r="F138" s="1">
        <v>0</v>
      </c>
      <c r="G138" s="1">
        <f t="shared" si="12"/>
        <v>0</v>
      </c>
      <c r="M138" s="1">
        <f t="shared" si="13"/>
        <v>2.5614629291537969E-3</v>
      </c>
      <c r="N138" s="1">
        <f t="shared" si="14"/>
        <v>-3.4768980305136733E-2</v>
      </c>
      <c r="O138" s="1">
        <f t="shared" si="17"/>
        <v>6.6394460493069376</v>
      </c>
      <c r="Q138" s="1">
        <f t="shared" si="15"/>
        <v>-1.5368729587705859E-2</v>
      </c>
      <c r="R138" s="1">
        <f>MAX($O$3:O138)</f>
        <v>7.6164546686851278</v>
      </c>
      <c r="S138" s="1">
        <f t="shared" si="16"/>
        <v>0.14715212867497821</v>
      </c>
    </row>
    <row r="139" spans="1:19" x14ac:dyDescent="0.2">
      <c r="A139" s="9" t="s">
        <v>140</v>
      </c>
      <c r="B139" s="10">
        <v>2.5194085296392998E-2</v>
      </c>
      <c r="C139" s="10">
        <v>-1.9713404185339799E-2</v>
      </c>
      <c r="D139" s="10">
        <v>2.7000000000000001E-3</v>
      </c>
      <c r="E139" s="1">
        <v>-4.751977002798502E-2</v>
      </c>
      <c r="F139" s="1">
        <v>0</v>
      </c>
      <c r="G139" s="1">
        <f t="shared" si="12"/>
        <v>0</v>
      </c>
      <c r="M139" s="1">
        <f t="shared" si="13"/>
        <v>4.2359640261135931E-3</v>
      </c>
      <c r="N139" s="1">
        <f t="shared" si="14"/>
        <v>-4.924236698698016E-2</v>
      </c>
      <c r="O139" s="1">
        <f t="shared" si="17"/>
        <v>6.3125040103567098</v>
      </c>
      <c r="Q139" s="1">
        <f t="shared" si="15"/>
        <v>-2.1930179235204128E-2</v>
      </c>
      <c r="R139" s="1">
        <f>MAX($O$3:O139)</f>
        <v>7.6164546686851278</v>
      </c>
      <c r="S139" s="1">
        <f t="shared" si="16"/>
        <v>0.20656630969090406</v>
      </c>
    </row>
    <row r="140" spans="1:19" x14ac:dyDescent="0.2">
      <c r="A140" s="9" t="s">
        <v>141</v>
      </c>
      <c r="B140" s="10">
        <v>-3.4594797287558203E-2</v>
      </c>
      <c r="C140" s="10">
        <v>5.97249508840864E-2</v>
      </c>
      <c r="D140" s="10">
        <v>2.0899999999999998E-2</v>
      </c>
      <c r="E140" s="1">
        <v>-1.3526026163209082E-2</v>
      </c>
      <c r="F140" s="1">
        <v>0</v>
      </c>
      <c r="G140" s="1">
        <f t="shared" si="12"/>
        <v>0</v>
      </c>
      <c r="M140" s="1">
        <f t="shared" si="13"/>
        <v>0</v>
      </c>
      <c r="N140" s="1">
        <f t="shared" si="14"/>
        <v>6.0441573866983192E-2</v>
      </c>
      <c r="O140" s="1">
        <f t="shared" si="17"/>
        <v>6.6940416877843125</v>
      </c>
      <c r="Q140" s="1">
        <f t="shared" si="15"/>
        <v>2.5486745604902359E-2</v>
      </c>
      <c r="R140" s="1">
        <f>MAX($O$3:O140)</f>
        <v>7.6164546686851278</v>
      </c>
      <c r="S140" s="1">
        <f t="shared" si="16"/>
        <v>0.13779612137523578</v>
      </c>
    </row>
    <row r="141" spans="1:19" x14ac:dyDescent="0.2">
      <c r="A141" s="9" t="s">
        <v>142</v>
      </c>
      <c r="B141" s="10">
        <v>4.5520829825211398E-2</v>
      </c>
      <c r="C141" s="10">
        <v>8.4725870921467002E-3</v>
      </c>
      <c r="D141" s="10">
        <v>-1.5E-3</v>
      </c>
      <c r="E141" s="1">
        <v>-1.8946269322489995E-2</v>
      </c>
      <c r="F141" s="1">
        <v>0</v>
      </c>
      <c r="G141" s="1">
        <f t="shared" si="12"/>
        <v>0</v>
      </c>
      <c r="M141" s="1">
        <f t="shared" si="13"/>
        <v>2.0295303822691883E-4</v>
      </c>
      <c r="N141" s="1">
        <f t="shared" si="14"/>
        <v>1.5957583125527572E-3</v>
      </c>
      <c r="O141" s="1">
        <f t="shared" si="17"/>
        <v>6.7047237604521692</v>
      </c>
      <c r="Q141" s="1">
        <f t="shared" si="15"/>
        <v>6.9247666372570995E-4</v>
      </c>
      <c r="R141" s="1">
        <f>MAX($O$3:O141)</f>
        <v>7.6164546686851278</v>
      </c>
      <c r="S141" s="1">
        <f t="shared" si="16"/>
        <v>0.13598336647526119</v>
      </c>
    </row>
    <row r="142" spans="1:19" x14ac:dyDescent="0.2">
      <c r="A142" s="9" t="s">
        <v>143</v>
      </c>
      <c r="B142" s="10">
        <v>8.3180420583546001E-3</v>
      </c>
      <c r="C142" s="10">
        <v>7.7740460198181E-3</v>
      </c>
      <c r="D142" s="10">
        <v>1.5900000000000001E-2</v>
      </c>
      <c r="E142" s="1">
        <v>-3.1057043156001995E-4</v>
      </c>
      <c r="F142" s="1">
        <v>0</v>
      </c>
      <c r="G142" s="1">
        <f t="shared" si="12"/>
        <v>0</v>
      </c>
      <c r="M142" s="1">
        <f t="shared" si="13"/>
        <v>0</v>
      </c>
      <c r="N142" s="1">
        <f t="shared" si="14"/>
        <v>2.1163496082991971E-2</v>
      </c>
      <c r="O142" s="1">
        <f t="shared" si="17"/>
        <v>6.8466191554940421</v>
      </c>
      <c r="Q142" s="1">
        <f t="shared" si="15"/>
        <v>9.0952815208920502E-3</v>
      </c>
      <c r="R142" s="1">
        <f>MAX($O$3:O142)</f>
        <v>7.6164546686851278</v>
      </c>
      <c r="S142" s="1">
        <f t="shared" si="16"/>
        <v>0.11244024177587478</v>
      </c>
    </row>
    <row r="143" spans="1:19" x14ac:dyDescent="0.2">
      <c r="A143" s="9" t="s">
        <v>144</v>
      </c>
      <c r="B143" s="10">
        <v>7.2875632788523999E-3</v>
      </c>
      <c r="C143" s="10">
        <v>2.1983659890289099E-2</v>
      </c>
      <c r="D143" s="10">
        <v>2.5000000000000001E-3</v>
      </c>
      <c r="E143" s="1">
        <v>2.0816473509072897E-2</v>
      </c>
      <c r="F143" s="1">
        <v>0</v>
      </c>
      <c r="G143" s="1">
        <f t="shared" si="12"/>
        <v>0</v>
      </c>
      <c r="M143" s="1">
        <f t="shared" si="13"/>
        <v>0</v>
      </c>
      <c r="N143" s="1">
        <f t="shared" si="14"/>
        <v>4.1328220751588332E-2</v>
      </c>
      <c r="O143" s="1">
        <f t="shared" si="17"/>
        <v>7.1295777433543535</v>
      </c>
      <c r="Q143" s="1">
        <f t="shared" si="15"/>
        <v>1.7587638246652704E-2</v>
      </c>
      <c r="R143" s="1">
        <f>MAX($O$3:O143)</f>
        <v>7.6164546686851278</v>
      </c>
      <c r="S143" s="1">
        <f t="shared" si="16"/>
        <v>6.8289728067640998E-2</v>
      </c>
    </row>
    <row r="144" spans="1:19" x14ac:dyDescent="0.2">
      <c r="A144" s="9" t="s">
        <v>145</v>
      </c>
      <c r="B144" s="10">
        <v>2.3274445521031101E-2</v>
      </c>
      <c r="C144" s="10">
        <v>3.00767772624497E-2</v>
      </c>
      <c r="D144" s="10">
        <v>1.0699999999999999E-2</v>
      </c>
      <c r="E144" s="1">
        <v>-1.1968495246089006E-2</v>
      </c>
      <c r="F144" s="1">
        <v>0</v>
      </c>
      <c r="G144" s="1">
        <f t="shared" si="12"/>
        <v>0</v>
      </c>
      <c r="M144" s="1">
        <f t="shared" si="13"/>
        <v>0</v>
      </c>
      <c r="N144" s="1">
        <f t="shared" si="14"/>
        <v>3.4077842699348569E-2</v>
      </c>
      <c r="O144" s="1">
        <f t="shared" si="17"/>
        <v>7.3725383722051605</v>
      </c>
      <c r="Q144" s="1">
        <f t="shared" si="15"/>
        <v>1.4553232551263139E-2</v>
      </c>
      <c r="R144" s="1">
        <f>MAX($O$3:O144)</f>
        <v>7.6164546686851278</v>
      </c>
      <c r="S144" s="1">
        <f t="shared" si="16"/>
        <v>3.3084439058268446E-2</v>
      </c>
    </row>
    <row r="145" spans="1:19" x14ac:dyDescent="0.2">
      <c r="A145" s="9" t="s">
        <v>146</v>
      </c>
      <c r="B145" s="10">
        <v>2.04567770915236E-2</v>
      </c>
      <c r="C145" s="10">
        <v>-1.9559573863392001E-3</v>
      </c>
      <c r="D145" s="10">
        <v>-4.0000000000000001E-3</v>
      </c>
      <c r="E145" s="1">
        <v>-5.6459888698480065E-2</v>
      </c>
      <c r="F145" s="1">
        <v>0</v>
      </c>
      <c r="G145" s="1">
        <f t="shared" si="12"/>
        <v>0</v>
      </c>
      <c r="M145" s="1">
        <f t="shared" si="13"/>
        <v>3.5381635168148027E-3</v>
      </c>
      <c r="N145" s="1">
        <f t="shared" si="14"/>
        <v>-4.3640546912860276E-2</v>
      </c>
      <c r="O145" s="1">
        <f t="shared" si="17"/>
        <v>7.050796765506079</v>
      </c>
      <c r="Q145" s="1">
        <f t="shared" si="15"/>
        <v>-1.9378845013184817E-2</v>
      </c>
      <c r="R145" s="1">
        <f>MAX($O$3:O145)</f>
        <v>7.6164546686851278</v>
      </c>
      <c r="S145" s="1">
        <f t="shared" si="16"/>
        <v>8.0226096708156641E-2</v>
      </c>
    </row>
    <row r="146" spans="1:19" x14ac:dyDescent="0.2">
      <c r="A146" s="9" t="s">
        <v>147</v>
      </c>
      <c r="B146" s="10">
        <v>-1.3789999453365599E-2</v>
      </c>
      <c r="C146" s="10">
        <v>6.4757388348941E-3</v>
      </c>
      <c r="D146" s="10">
        <v>9.1999999999999998E-3</v>
      </c>
      <c r="E146" s="1">
        <v>-2.8778985024076054E-2</v>
      </c>
      <c r="F146" s="1">
        <v>0</v>
      </c>
      <c r="G146" s="1">
        <f t="shared" si="12"/>
        <v>0</v>
      </c>
      <c r="M146" s="1">
        <f t="shared" si="13"/>
        <v>6.9654077338913946E-4</v>
      </c>
      <c r="N146" s="1">
        <f t="shared" si="14"/>
        <v>-1.0550141876880848E-2</v>
      </c>
      <c r="O146" s="1">
        <f t="shared" si="17"/>
        <v>6.9764098592849368</v>
      </c>
      <c r="Q146" s="1">
        <f t="shared" si="15"/>
        <v>-4.6062094335393503E-3</v>
      </c>
      <c r="R146" s="1">
        <f>MAX($O$3:O146)</f>
        <v>7.6164546686851278</v>
      </c>
      <c r="S146" s="1">
        <f t="shared" si="16"/>
        <v>9.1744152409330176E-2</v>
      </c>
    </row>
    <row r="147" spans="1:19" x14ac:dyDescent="0.2">
      <c r="A147" s="9" t="s">
        <v>148</v>
      </c>
      <c r="B147" s="10">
        <v>3.9796108659165802E-2</v>
      </c>
      <c r="C147" s="10">
        <v>4.3273152981202698E-2</v>
      </c>
      <c r="D147" s="10">
        <v>1.6899999999999998E-2</v>
      </c>
      <c r="E147" s="1">
        <v>-4.7872661990625009E-2</v>
      </c>
      <c r="F147" s="1">
        <v>0</v>
      </c>
      <c r="G147" s="1">
        <f t="shared" si="12"/>
        <v>0</v>
      </c>
      <c r="M147" s="1">
        <f t="shared" si="13"/>
        <v>0</v>
      </c>
      <c r="N147" s="1">
        <f t="shared" si="14"/>
        <v>2.8312743613447211E-2</v>
      </c>
      <c r="O147" s="1">
        <f t="shared" si="17"/>
        <v>7.1739311629731963</v>
      </c>
      <c r="Q147" s="1">
        <f t="shared" si="15"/>
        <v>1.2125217936873307E-2</v>
      </c>
      <c r="R147" s="1">
        <f>MAX($O$3:O147)</f>
        <v>7.6164546686851278</v>
      </c>
      <c r="S147" s="1">
        <f t="shared" si="16"/>
        <v>6.1684938935005061E-2</v>
      </c>
    </row>
    <row r="148" spans="1:19" x14ac:dyDescent="0.2">
      <c r="A148" s="9" t="s">
        <v>149</v>
      </c>
      <c r="B148" s="10">
        <v>-1.4086870405653E-2</v>
      </c>
      <c r="C148" s="10">
        <v>-1.9524907578200301E-2</v>
      </c>
      <c r="D148" s="10">
        <v>2.5399999999999999E-2</v>
      </c>
      <c r="E148" s="1">
        <v>-3.6548759523321039E-2</v>
      </c>
      <c r="F148" s="1">
        <v>0</v>
      </c>
      <c r="G148" s="1">
        <f t="shared" si="12"/>
        <v>0</v>
      </c>
      <c r="M148" s="1">
        <f t="shared" si="13"/>
        <v>2.1863180907213779E-3</v>
      </c>
      <c r="N148" s="1">
        <f t="shared" si="14"/>
        <v>-3.091616345500154E-2</v>
      </c>
      <c r="O148" s="1">
        <f t="shared" si="17"/>
        <v>6.9521407345237876</v>
      </c>
      <c r="Q148" s="1">
        <f t="shared" si="15"/>
        <v>-1.3638650014348367E-2</v>
      </c>
      <c r="R148" s="1">
        <f>MAX($O$3:O148)</f>
        <v>7.6164546686851278</v>
      </c>
      <c r="S148" s="1">
        <f t="shared" si="16"/>
        <v>9.5555305844487459E-2</v>
      </c>
    </row>
    <row r="149" spans="1:19" x14ac:dyDescent="0.2">
      <c r="A149" s="9" t="s">
        <v>150</v>
      </c>
      <c r="B149" s="10">
        <v>2.43272057143726E-2</v>
      </c>
      <c r="C149" s="10">
        <v>2.9014774476065999E-2</v>
      </c>
      <c r="D149" s="10">
        <v>2.0799999999999999E-2</v>
      </c>
      <c r="E149" s="1">
        <v>4.8762978876717988E-2</v>
      </c>
      <c r="F149" s="1">
        <v>0</v>
      </c>
      <c r="G149" s="1">
        <f t="shared" si="12"/>
        <v>0</v>
      </c>
      <c r="M149" s="1">
        <f t="shared" si="13"/>
        <v>0</v>
      </c>
      <c r="N149" s="1">
        <f t="shared" si="14"/>
        <v>8.6304365644009631E-2</v>
      </c>
      <c r="O149" s="1">
        <f t="shared" si="17"/>
        <v>7.5521408304847428</v>
      </c>
      <c r="Q149" s="1">
        <f t="shared" si="15"/>
        <v>3.5951524884454238E-2</v>
      </c>
      <c r="R149" s="1">
        <f>MAX($O$3:O149)</f>
        <v>7.6164546686851278</v>
      </c>
      <c r="S149" s="1">
        <f t="shared" si="16"/>
        <v>8.5159744294992026E-3</v>
      </c>
    </row>
    <row r="150" spans="1:19" x14ac:dyDescent="0.2">
      <c r="A150" s="9" t="s">
        <v>151</v>
      </c>
      <c r="B150" s="10">
        <v>2.6783116724133402E-2</v>
      </c>
      <c r="C150" s="10">
        <v>2.92382457158302E-2</v>
      </c>
      <c r="D150" s="10">
        <v>2.4799999999999999E-2</v>
      </c>
      <c r="E150" s="1">
        <v>-3.079292299487002E-2</v>
      </c>
      <c r="F150" s="1">
        <v>0</v>
      </c>
      <c r="G150" s="1">
        <f t="shared" si="12"/>
        <v>0</v>
      </c>
      <c r="M150" s="1">
        <f t="shared" si="13"/>
        <v>0</v>
      </c>
      <c r="N150" s="1">
        <f t="shared" si="14"/>
        <v>3.0311525219573268E-2</v>
      </c>
      <c r="O150" s="1">
        <f t="shared" si="17"/>
        <v>7.7810577377297507</v>
      </c>
      <c r="Q150" s="1">
        <f t="shared" si="15"/>
        <v>1.2968557936297082E-2</v>
      </c>
      <c r="R150" s="1">
        <f>MAX($O$3:O150)</f>
        <v>7.7810577377297507</v>
      </c>
      <c r="S150" s="1">
        <f t="shared" si="16"/>
        <v>0</v>
      </c>
    </row>
    <row r="151" spans="1:19" x14ac:dyDescent="0.2">
      <c r="A151" s="9" t="s">
        <v>152</v>
      </c>
      <c r="B151" s="10">
        <v>-2.6087137063863998E-3</v>
      </c>
      <c r="C151" s="10">
        <v>3.2180842195973197E-2</v>
      </c>
      <c r="D151" s="10">
        <v>3.3999999999999998E-3</v>
      </c>
      <c r="E151" s="1">
        <v>2.3936346838728917E-2</v>
      </c>
      <c r="F151" s="1">
        <v>0</v>
      </c>
      <c r="G151" s="1">
        <f t="shared" si="12"/>
        <v>0</v>
      </c>
      <c r="M151" s="1">
        <f t="shared" si="13"/>
        <v>0</v>
      </c>
      <c r="N151" s="1">
        <f t="shared" si="14"/>
        <v>5.2995227501293991E-2</v>
      </c>
      <c r="O151" s="1">
        <f t="shared" si="17"/>
        <v>8.1934166627414431</v>
      </c>
      <c r="Q151" s="1">
        <f t="shared" si="15"/>
        <v>2.242640283358726E-2</v>
      </c>
      <c r="R151" s="1">
        <f>MAX($O$3:O151)</f>
        <v>8.1934166627414431</v>
      </c>
      <c r="S151" s="1">
        <f t="shared" si="16"/>
        <v>0</v>
      </c>
    </row>
    <row r="152" spans="1:19" x14ac:dyDescent="0.2">
      <c r="A152" s="9" t="s">
        <v>153</v>
      </c>
      <c r="B152" s="10">
        <v>-3.0092446159041601E-2</v>
      </c>
      <c r="C152" s="10">
        <v>9.3010325655282097E-2</v>
      </c>
      <c r="D152" s="10">
        <v>2.6200000000000001E-2</v>
      </c>
      <c r="E152" s="1">
        <v>3.3519547508171987E-2</v>
      </c>
      <c r="F152" s="1">
        <v>0</v>
      </c>
      <c r="G152" s="1">
        <f t="shared" si="12"/>
        <v>0</v>
      </c>
      <c r="M152" s="1">
        <f t="shared" si="13"/>
        <v>0</v>
      </c>
      <c r="N152" s="1">
        <f t="shared" si="14"/>
        <v>0.13461416351345085</v>
      </c>
      <c r="O152" s="1">
        <f t="shared" si="17"/>
        <v>9.296366593113552</v>
      </c>
      <c r="Q152" s="1">
        <f t="shared" si="15"/>
        <v>5.4848200608326597E-2</v>
      </c>
      <c r="R152" s="1">
        <f>MAX($O$3:O152)</f>
        <v>9.296366593113552</v>
      </c>
      <c r="S152" s="1">
        <f t="shared" si="16"/>
        <v>0</v>
      </c>
    </row>
    <row r="153" spans="1:19" x14ac:dyDescent="0.2">
      <c r="A153" s="9" t="s">
        <v>154</v>
      </c>
      <c r="B153" s="10">
        <v>5.7365242603200001E-2</v>
      </c>
      <c r="C153" s="10">
        <v>-5.80422365471535E-2</v>
      </c>
      <c r="D153" s="10">
        <v>-2.0899999999999998E-2</v>
      </c>
      <c r="E153" s="1">
        <v>-2.0073030940560566E-3</v>
      </c>
      <c r="F153" s="1">
        <v>0</v>
      </c>
      <c r="G153" s="1">
        <f t="shared" si="12"/>
        <v>0</v>
      </c>
      <c r="M153" s="1">
        <f t="shared" si="13"/>
        <v>6.7375053082308761E-3</v>
      </c>
      <c r="N153" s="1">
        <f t="shared" si="14"/>
        <v>-6.6240391100871432E-2</v>
      </c>
      <c r="O153" s="1">
        <f t="shared" si="17"/>
        <v>8.6805716341686345</v>
      </c>
      <c r="Q153" s="1">
        <f t="shared" si="15"/>
        <v>-2.9764916024847966E-2</v>
      </c>
      <c r="R153" s="1">
        <f>MAX($O$3:O153)</f>
        <v>9.296366593113552</v>
      </c>
      <c r="S153" s="1">
        <f t="shared" si="16"/>
        <v>7.0939447872420444E-2</v>
      </c>
    </row>
    <row r="154" spans="1:19" x14ac:dyDescent="0.2">
      <c r="A154" s="9" t="s">
        <v>155</v>
      </c>
      <c r="B154" s="10">
        <v>-1.5895721276549899E-2</v>
      </c>
      <c r="C154" s="10">
        <v>1.1974718149948301E-2</v>
      </c>
      <c r="D154" s="10">
        <v>1.4800000000000001E-2</v>
      </c>
      <c r="E154" s="1">
        <v>7.2385905293859132E-3</v>
      </c>
      <c r="F154" s="1">
        <v>0</v>
      </c>
      <c r="G154" s="1">
        <f t="shared" si="12"/>
        <v>0</v>
      </c>
      <c r="M154" s="1">
        <f t="shared" si="13"/>
        <v>0</v>
      </c>
      <c r="N154" s="1">
        <f t="shared" si="14"/>
        <v>2.5914467925999329E-2</v>
      </c>
      <c r="O154" s="1">
        <f t="shared" si="17"/>
        <v>8.9055240293616365</v>
      </c>
      <c r="Q154" s="1">
        <f t="shared" si="15"/>
        <v>1.1111154483219088E-2</v>
      </c>
      <c r="R154" s="1">
        <f>MAX($O$3:O154)</f>
        <v>9.296366593113552</v>
      </c>
      <c r="S154" s="1">
        <f t="shared" si="16"/>
        <v>4.3887654725685107E-2</v>
      </c>
    </row>
    <row r="155" spans="1:19" x14ac:dyDescent="0.2">
      <c r="A155" s="9" t="s">
        <v>156</v>
      </c>
      <c r="B155" s="10">
        <v>9.5307417270690999E-3</v>
      </c>
      <c r="C155" s="10">
        <v>-3.42101820357135E-2</v>
      </c>
      <c r="D155" s="10">
        <v>-2.2700000000000001E-2</v>
      </c>
      <c r="E155" s="1">
        <v>-8.8540554426560503E-3</v>
      </c>
      <c r="F155" s="1">
        <v>0</v>
      </c>
      <c r="G155" s="1">
        <f t="shared" si="12"/>
        <v>0</v>
      </c>
      <c r="M155" s="1">
        <f t="shared" si="13"/>
        <v>5.3034174172710705E-3</v>
      </c>
      <c r="N155" s="1">
        <f t="shared" si="14"/>
        <v>-5.698264899786766E-2</v>
      </c>
      <c r="O155" s="1">
        <f t="shared" si="17"/>
        <v>8.398063679454447</v>
      </c>
      <c r="Q155" s="1">
        <f t="shared" si="15"/>
        <v>-2.5480316408846466E-2</v>
      </c>
      <c r="R155" s="1">
        <f>MAX($O$3:O155)</f>
        <v>9.296366593113552</v>
      </c>
      <c r="S155" s="1">
        <f t="shared" si="16"/>
        <v>0.10696548013285133</v>
      </c>
    </row>
    <row r="156" spans="1:19" x14ac:dyDescent="0.2">
      <c r="A156" s="9" t="s">
        <v>157</v>
      </c>
      <c r="B156" s="10">
        <v>1.2763740557437E-2</v>
      </c>
      <c r="C156" s="10">
        <v>-1.8132079852287101E-2</v>
      </c>
      <c r="D156" s="10">
        <v>2.63E-2</v>
      </c>
      <c r="E156" s="1">
        <v>-2.0376260317923056E-2</v>
      </c>
      <c r="F156" s="1">
        <v>0</v>
      </c>
      <c r="G156" s="1">
        <f t="shared" si="12"/>
        <v>0</v>
      </c>
      <c r="M156" s="1">
        <f t="shared" si="13"/>
        <v>7.650703302154332E-4</v>
      </c>
      <c r="N156" s="1">
        <f t="shared" si="14"/>
        <v>-1.1817987708961177E-2</v>
      </c>
      <c r="O156" s="1">
        <f t="shared" si="17"/>
        <v>8.2988154661115807</v>
      </c>
      <c r="Q156" s="1">
        <f t="shared" si="15"/>
        <v>-5.1630557631810424E-3</v>
      </c>
      <c r="R156" s="1">
        <f>MAX($O$3:O156)</f>
        <v>9.296366593113552</v>
      </c>
      <c r="S156" s="1">
        <f t="shared" si="16"/>
        <v>0.12020403768170242</v>
      </c>
    </row>
    <row r="157" spans="1:19" x14ac:dyDescent="0.2">
      <c r="A157" s="9" t="s">
        <v>158</v>
      </c>
      <c r="B157" s="10">
        <v>-1.94162445526363E-2</v>
      </c>
      <c r="C157" s="10">
        <v>-4.1351099185215401E-2</v>
      </c>
      <c r="D157" s="10">
        <v>2.06E-2</v>
      </c>
      <c r="E157" s="1">
        <v>-1.283500349295108E-2</v>
      </c>
      <c r="F157" s="1">
        <v>0</v>
      </c>
      <c r="G157" s="1">
        <f t="shared" si="12"/>
        <v>0</v>
      </c>
      <c r="M157" s="1">
        <f t="shared" si="13"/>
        <v>3.1245164408918286E-3</v>
      </c>
      <c r="N157" s="1">
        <f t="shared" si="14"/>
        <v>-4.0055457155168971E-2</v>
      </c>
      <c r="O157" s="1">
        <f t="shared" si="17"/>
        <v>7.9664026187700943</v>
      </c>
      <c r="Q157" s="1">
        <f t="shared" si="15"/>
        <v>-1.7753855952265654E-2</v>
      </c>
      <c r="R157" s="1">
        <f>MAX($O$3:O157)</f>
        <v>9.296366593113552</v>
      </c>
      <c r="S157" s="1">
        <f t="shared" si="16"/>
        <v>0.1669466179389244</v>
      </c>
    </row>
    <row r="158" spans="1:19" x14ac:dyDescent="0.2">
      <c r="A158" s="9" t="s">
        <v>159</v>
      </c>
      <c r="B158" s="10">
        <v>2.1030854573237601E-2</v>
      </c>
      <c r="C158" s="10">
        <v>3.7299316957884299E-2</v>
      </c>
      <c r="D158" s="10">
        <v>5.6300000000000003E-2</v>
      </c>
      <c r="E158" s="1">
        <v>8.1946285933789387E-3</v>
      </c>
      <c r="F158" s="1">
        <v>0</v>
      </c>
      <c r="G158" s="1">
        <f t="shared" si="12"/>
        <v>0</v>
      </c>
      <c r="M158" s="1">
        <f t="shared" si="13"/>
        <v>0</v>
      </c>
      <c r="N158" s="1">
        <f t="shared" si="14"/>
        <v>9.0392226395096975E-2</v>
      </c>
      <c r="O158" s="1">
        <f t="shared" si="17"/>
        <v>8.6865034878404543</v>
      </c>
      <c r="Q158" s="1">
        <f t="shared" si="15"/>
        <v>3.7582746673143132E-2</v>
      </c>
      <c r="R158" s="1">
        <f>MAX($O$3:O158)</f>
        <v>9.296366593113552</v>
      </c>
      <c r="S158" s="1">
        <f t="shared" si="16"/>
        <v>7.0208122995264605E-2</v>
      </c>
    </row>
    <row r="159" spans="1:19" x14ac:dyDescent="0.2">
      <c r="A159" s="9" t="s">
        <v>160</v>
      </c>
      <c r="B159" s="10">
        <v>-6.0165671313970097E-2</v>
      </c>
      <c r="C159" s="10">
        <v>3.4179413158197398E-5</v>
      </c>
      <c r="D159" s="10">
        <v>-1.6E-2</v>
      </c>
      <c r="E159" s="1">
        <v>4.5352907648870899E-2</v>
      </c>
      <c r="F159" s="1">
        <v>0</v>
      </c>
      <c r="G159" s="1">
        <f t="shared" si="12"/>
        <v>0</v>
      </c>
      <c r="M159" s="1">
        <f t="shared" si="13"/>
        <v>2.2071013483958971E-5</v>
      </c>
      <c r="N159" s="1">
        <f t="shared" si="14"/>
        <v>1.1143937307185985E-2</v>
      </c>
      <c r="O159" s="1">
        <f t="shared" si="17"/>
        <v>8.7833053381276009</v>
      </c>
      <c r="Q159" s="1">
        <f t="shared" si="15"/>
        <v>4.8129822267841795E-3</v>
      </c>
      <c r="R159" s="1">
        <f>MAX($O$3:O159)</f>
        <v>9.296366593113552</v>
      </c>
      <c r="S159" s="1">
        <f t="shared" si="16"/>
        <v>5.8413232289533941E-2</v>
      </c>
    </row>
    <row r="160" spans="1:19" x14ac:dyDescent="0.2">
      <c r="A160" s="9" t="s">
        <v>161</v>
      </c>
      <c r="B160" s="10">
        <v>-2.4806412871689599E-2</v>
      </c>
      <c r="C160" s="10">
        <v>1.4986006112145799E-2</v>
      </c>
      <c r="D160" s="10">
        <v>5.6500000000000002E-2</v>
      </c>
      <c r="E160" s="1">
        <v>4.6756470222819924E-2</v>
      </c>
      <c r="F160" s="1">
        <v>0</v>
      </c>
      <c r="G160" s="1">
        <f t="shared" si="12"/>
        <v>0</v>
      </c>
      <c r="M160" s="1">
        <f t="shared" si="13"/>
        <v>0</v>
      </c>
      <c r="N160" s="1">
        <f t="shared" si="14"/>
        <v>8.8297449130313704E-2</v>
      </c>
      <c r="O160" s="1">
        <f t="shared" si="17"/>
        <v>9.5588487944169351</v>
      </c>
      <c r="Q160" s="1">
        <f t="shared" si="15"/>
        <v>3.6747611226849691E-2</v>
      </c>
      <c r="R160" s="1">
        <f>MAX($O$3:O160)</f>
        <v>9.5588487944169351</v>
      </c>
      <c r="S160" s="1">
        <f t="shared" si="16"/>
        <v>0</v>
      </c>
    </row>
    <row r="161" spans="1:19" x14ac:dyDescent="0.2">
      <c r="A161" s="9" t="s">
        <v>162</v>
      </c>
      <c r="B161" s="10">
        <v>8.4173876224182098E-2</v>
      </c>
      <c r="C161" s="10">
        <v>-5.1538378902346998E-3</v>
      </c>
      <c r="D161" s="10">
        <v>-9.7000000000000003E-3</v>
      </c>
      <c r="E161" s="1">
        <v>4.6305251397398939E-2</v>
      </c>
      <c r="F161" s="1">
        <v>0</v>
      </c>
      <c r="G161" s="1">
        <f t="shared" si="12"/>
        <v>0</v>
      </c>
      <c r="M161" s="1">
        <f t="shared" si="13"/>
        <v>0</v>
      </c>
      <c r="N161" s="1">
        <f t="shared" si="14"/>
        <v>3.7431917753329325E-2</v>
      </c>
      <c r="O161" s="1">
        <f t="shared" si="17"/>
        <v>9.9166548363060603</v>
      </c>
      <c r="Q161" s="1">
        <f t="shared" si="15"/>
        <v>1.5959605418611182E-2</v>
      </c>
      <c r="R161" s="1">
        <f>MAX($O$3:O161)</f>
        <v>9.9166548363060603</v>
      </c>
      <c r="S161" s="1">
        <f t="shared" si="16"/>
        <v>0</v>
      </c>
    </row>
    <row r="162" spans="1:19" x14ac:dyDescent="0.2">
      <c r="A162" s="9" t="s">
        <v>163</v>
      </c>
      <c r="B162" s="10">
        <v>2.9002515475221998E-3</v>
      </c>
      <c r="C162" s="10">
        <v>-8.6876591469254999E-3</v>
      </c>
      <c r="D162" s="10">
        <v>1.38E-2</v>
      </c>
      <c r="E162" s="1">
        <v>2.1367443481784987E-2</v>
      </c>
      <c r="F162" s="1">
        <v>0</v>
      </c>
      <c r="G162" s="1">
        <f t="shared" si="12"/>
        <v>0</v>
      </c>
      <c r="M162" s="1">
        <f t="shared" si="13"/>
        <v>0</v>
      </c>
      <c r="N162" s="1">
        <f t="shared" si="14"/>
        <v>1.8001711423866616E-2</v>
      </c>
      <c r="O162" s="1">
        <f t="shared" si="17"/>
        <v>10.095171594959334</v>
      </c>
      <c r="Q162" s="1">
        <f t="shared" si="15"/>
        <v>7.7485081199115602E-3</v>
      </c>
      <c r="R162" s="1">
        <f>MAX($O$3:O162)</f>
        <v>10.095171594959334</v>
      </c>
      <c r="S162" s="1">
        <f t="shared" si="16"/>
        <v>0</v>
      </c>
    </row>
    <row r="163" spans="1:19" x14ac:dyDescent="0.2">
      <c r="A163" s="9" t="s">
        <v>164</v>
      </c>
      <c r="B163" s="10">
        <v>-1.5657916074262101E-2</v>
      </c>
      <c r="C163" s="10">
        <v>4.1536738467185002E-5</v>
      </c>
      <c r="D163" s="10">
        <v>2.5499999999999998E-2</v>
      </c>
      <c r="E163" s="1">
        <v>4.2180311475050969E-2</v>
      </c>
      <c r="F163" s="1">
        <v>1E-4</v>
      </c>
      <c r="G163" s="1">
        <f t="shared" si="12"/>
        <v>-1E-4</v>
      </c>
      <c r="M163" s="1">
        <f t="shared" si="13"/>
        <v>0</v>
      </c>
      <c r="N163" s="1">
        <f t="shared" si="14"/>
        <v>4.7944031123148434E-2</v>
      </c>
      <c r="O163" s="1">
        <f t="shared" si="17"/>
        <v>10.579174816101588</v>
      </c>
      <c r="Q163" s="1">
        <f t="shared" si="15"/>
        <v>2.0338088350513102E-2</v>
      </c>
      <c r="R163" s="1">
        <f>MAX($O$3:O163)</f>
        <v>10.579174816101588</v>
      </c>
      <c r="S163" s="1">
        <f t="shared" si="16"/>
        <v>0</v>
      </c>
    </row>
    <row r="164" spans="1:19" x14ac:dyDescent="0.2">
      <c r="A164" s="9" t="s">
        <v>165</v>
      </c>
      <c r="B164" s="10">
        <v>-4.9704042239907098E-2</v>
      </c>
      <c r="C164" s="10">
        <v>5.2182556116955103E-2</v>
      </c>
      <c r="D164" s="10">
        <v>6.8999999999999999E-3</v>
      </c>
      <c r="E164" s="1">
        <v>5.9755377271314969E-2</v>
      </c>
      <c r="F164" s="1">
        <v>1E-4</v>
      </c>
      <c r="G164" s="1">
        <f t="shared" si="12"/>
        <v>-1E-4</v>
      </c>
      <c r="M164" s="1">
        <f t="shared" si="13"/>
        <v>0</v>
      </c>
      <c r="N164" s="1">
        <f t="shared" si="14"/>
        <v>9.4416951170696248E-2</v>
      </c>
      <c r="O164" s="1">
        <f t="shared" si="17"/>
        <v>11.578028248139711</v>
      </c>
      <c r="Q164" s="1">
        <f t="shared" si="15"/>
        <v>3.9182811114785783E-2</v>
      </c>
      <c r="R164" s="1">
        <f>MAX($O$3:O164)</f>
        <v>11.578028248139711</v>
      </c>
      <c r="S164" s="1">
        <f t="shared" si="16"/>
        <v>0</v>
      </c>
    </row>
    <row r="165" spans="1:19" x14ac:dyDescent="0.2">
      <c r="A165" s="9" t="s">
        <v>166</v>
      </c>
      <c r="B165" s="10">
        <v>-1.4983865909616E-3</v>
      </c>
      <c r="C165" s="10">
        <v>3.1407098486459999E-2</v>
      </c>
      <c r="D165" s="10">
        <v>-6.6E-3</v>
      </c>
      <c r="E165" s="1">
        <v>5.9087174029638923E-2</v>
      </c>
      <c r="F165" s="1">
        <v>2.0000000000000001E-4</v>
      </c>
      <c r="G165" s="1">
        <f t="shared" si="12"/>
        <v>-2.0000000000000001E-4</v>
      </c>
      <c r="M165" s="1">
        <f t="shared" si="13"/>
        <v>0</v>
      </c>
      <c r="N165" s="1">
        <f t="shared" si="14"/>
        <v>7.1225859504048167E-2</v>
      </c>
      <c r="O165" s="1">
        <f t="shared" si="17"/>
        <v>12.402683261475612</v>
      </c>
      <c r="Q165" s="1">
        <f t="shared" si="15"/>
        <v>2.9881048044614816E-2</v>
      </c>
      <c r="R165" s="1">
        <f>MAX($O$3:O165)</f>
        <v>12.402683261475612</v>
      </c>
      <c r="S165" s="1">
        <f t="shared" si="16"/>
        <v>0</v>
      </c>
    </row>
    <row r="166" spans="1:19" x14ac:dyDescent="0.2">
      <c r="A166" s="9" t="s">
        <v>167</v>
      </c>
      <c r="B166" s="10">
        <v>6.7429294182309807E-2</v>
      </c>
      <c r="C166" s="10">
        <v>-5.7047099142115698E-5</v>
      </c>
      <c r="D166" s="10">
        <v>-2.4899999999999999E-2</v>
      </c>
      <c r="E166" s="1">
        <v>5.0055606971248001E-2</v>
      </c>
      <c r="F166" s="1">
        <v>2.0000000000000001E-4</v>
      </c>
      <c r="G166" s="1">
        <f t="shared" si="12"/>
        <v>-2.0000000000000001E-4</v>
      </c>
      <c r="M166" s="1">
        <f t="shared" si="13"/>
        <v>0</v>
      </c>
      <c r="N166" s="1">
        <f t="shared" si="14"/>
        <v>3.0989511759432396E-2</v>
      </c>
      <c r="O166" s="1">
        <f t="shared" si="17"/>
        <v>12.787036360255625</v>
      </c>
      <c r="Q166" s="1">
        <f t="shared" si="15"/>
        <v>1.3254247234852886E-2</v>
      </c>
      <c r="R166" s="1">
        <f>MAX($O$3:O166)</f>
        <v>12.787036360255625</v>
      </c>
      <c r="S166" s="1">
        <f t="shared" si="16"/>
        <v>0</v>
      </c>
    </row>
    <row r="167" spans="1:19" x14ac:dyDescent="0.2">
      <c r="A167" s="9" t="s">
        <v>168</v>
      </c>
      <c r="B167" s="10">
        <v>3.7833922796033002E-3</v>
      </c>
      <c r="C167" s="10">
        <v>-6.1398389845478E-3</v>
      </c>
      <c r="D167" s="10">
        <v>-2.8799999999999999E-2</v>
      </c>
      <c r="E167" s="1">
        <v>3.6507976120666918E-2</v>
      </c>
      <c r="F167" s="1">
        <v>1E-4</v>
      </c>
      <c r="G167" s="1">
        <f t="shared" si="12"/>
        <v>-1E-4</v>
      </c>
      <c r="M167" s="1">
        <f t="shared" si="13"/>
        <v>2.4602934612937704E-4</v>
      </c>
      <c r="N167" s="1">
        <f t="shared" si="14"/>
        <v>1.5659439695513635E-4</v>
      </c>
      <c r="O167" s="1">
        <f t="shared" si="17"/>
        <v>12.789038738503301</v>
      </c>
      <c r="Q167" s="1">
        <f t="shared" si="15"/>
        <v>6.8002758208034E-5</v>
      </c>
      <c r="R167" s="1">
        <f>MAX($O$3:O167)</f>
        <v>12.789038738503301</v>
      </c>
      <c r="S167" s="1">
        <f t="shared" si="16"/>
        <v>0</v>
      </c>
    </row>
    <row r="168" spans="1:19" x14ac:dyDescent="0.2">
      <c r="A168" s="9" t="s">
        <v>169</v>
      </c>
      <c r="B168" s="10">
        <v>1.7774719483622099E-2</v>
      </c>
      <c r="C168" s="10">
        <v>9.1538835962468E-3</v>
      </c>
      <c r="D168" s="10">
        <v>2.29E-2</v>
      </c>
      <c r="E168" s="1">
        <v>4.0534143078434948E-2</v>
      </c>
      <c r="F168" s="1">
        <v>1E-4</v>
      </c>
      <c r="G168" s="1">
        <f t="shared" si="12"/>
        <v>-1E-4</v>
      </c>
      <c r="M168" s="1">
        <f t="shared" si="13"/>
        <v>0</v>
      </c>
      <c r="N168" s="1">
        <f t="shared" si="14"/>
        <v>6.0154098924143459E-2</v>
      </c>
      <c r="O168" s="1">
        <f t="shared" si="17"/>
        <v>13.55835183992393</v>
      </c>
      <c r="Q168" s="1">
        <f t="shared" si="15"/>
        <v>2.5368996819759099E-2</v>
      </c>
      <c r="R168" s="1">
        <f>MAX($O$3:O168)</f>
        <v>13.55835183992393</v>
      </c>
      <c r="S168" s="1">
        <f t="shared" si="16"/>
        <v>0</v>
      </c>
    </row>
    <row r="169" spans="1:19" x14ac:dyDescent="0.2">
      <c r="A169" s="9" t="s">
        <v>170</v>
      </c>
      <c r="B169" s="10">
        <v>2.5476181808912002E-3</v>
      </c>
      <c r="C169" s="10">
        <v>6.6082924455453204E-2</v>
      </c>
      <c r="D169" s="10">
        <v>2.5600000000000001E-2</v>
      </c>
      <c r="E169" s="1">
        <v>3.9974509567472949E-2</v>
      </c>
      <c r="F169" s="1">
        <v>2.0000000000000001E-4</v>
      </c>
      <c r="G169" s="1">
        <f t="shared" si="12"/>
        <v>-2.0000000000000001E-4</v>
      </c>
      <c r="M169" s="1">
        <f t="shared" si="13"/>
        <v>0</v>
      </c>
      <c r="N169" s="1">
        <f t="shared" si="14"/>
        <v>0.11729642067047373</v>
      </c>
      <c r="O169" s="1">
        <f t="shared" si="17"/>
        <v>15.148697980937937</v>
      </c>
      <c r="Q169" s="1">
        <f t="shared" si="15"/>
        <v>4.8168407478492214E-2</v>
      </c>
      <c r="R169" s="1">
        <f>MAX($O$3:O169)</f>
        <v>15.148697980937937</v>
      </c>
      <c r="S169" s="1">
        <f t="shared" si="16"/>
        <v>0</v>
      </c>
    </row>
    <row r="170" spans="1:19" x14ac:dyDescent="0.2">
      <c r="A170" s="9" t="s">
        <v>171</v>
      </c>
      <c r="B170" s="10">
        <v>3.6759865241038803E-2</v>
      </c>
      <c r="C170" s="10">
        <v>2.16907013295593E-2</v>
      </c>
      <c r="D170" s="10">
        <v>2.2700000000000001E-2</v>
      </c>
      <c r="E170" s="1">
        <v>3.5723903779619759E-3</v>
      </c>
      <c r="F170" s="1">
        <v>2.0000000000000001E-4</v>
      </c>
      <c r="G170" s="1">
        <f t="shared" si="12"/>
        <v>-2.0000000000000001E-4</v>
      </c>
      <c r="M170" s="1">
        <f t="shared" si="13"/>
        <v>0</v>
      </c>
      <c r="N170" s="1">
        <f t="shared" si="14"/>
        <v>4.8546134363560735E-2</v>
      </c>
      <c r="O170" s="1">
        <f t="shared" si="17"/>
        <v>15.884108708553551</v>
      </c>
      <c r="Q170" s="1">
        <f t="shared" si="15"/>
        <v>2.058754348876389E-2</v>
      </c>
      <c r="R170" s="1">
        <f>MAX($O$3:O170)</f>
        <v>15.884108708553551</v>
      </c>
      <c r="S170" s="1">
        <f t="shared" si="16"/>
        <v>0</v>
      </c>
    </row>
    <row r="171" spans="1:19" x14ac:dyDescent="0.2">
      <c r="A171" s="9" t="s">
        <v>172</v>
      </c>
      <c r="B171" s="10">
        <v>1.3302917893047001E-3</v>
      </c>
      <c r="C171" s="10">
        <v>-9.1350101087791999E-3</v>
      </c>
      <c r="D171" s="10">
        <v>-1.7999999999999999E-2</v>
      </c>
      <c r="E171" s="1">
        <v>7.1326364878049331E-3</v>
      </c>
      <c r="F171" s="1">
        <v>2.0000000000000001E-4</v>
      </c>
      <c r="G171" s="1">
        <f t="shared" si="12"/>
        <v>-2.0000000000000001E-4</v>
      </c>
      <c r="M171" s="1">
        <f t="shared" si="13"/>
        <v>1.0989410153414213E-3</v>
      </c>
      <c r="N171" s="1">
        <f t="shared" si="14"/>
        <v>-1.7308362234058402E-2</v>
      </c>
      <c r="O171" s="1">
        <f t="shared" si="17"/>
        <v>15.609180801260745</v>
      </c>
      <c r="Q171" s="1">
        <f t="shared" si="15"/>
        <v>-7.5827395697930624E-3</v>
      </c>
      <c r="R171" s="1">
        <f>MAX($O$3:O171)</f>
        <v>15.884108708553551</v>
      </c>
      <c r="S171" s="1">
        <f t="shared" si="16"/>
        <v>1.7613218194679401E-2</v>
      </c>
    </row>
    <row r="172" spans="1:19" x14ac:dyDescent="0.2">
      <c r="A172" s="9" t="s">
        <v>173</v>
      </c>
      <c r="B172" s="10">
        <v>1.9292729285749999E-4</v>
      </c>
      <c r="C172" s="10">
        <v>-1.7731547568749E-2</v>
      </c>
      <c r="D172" s="10">
        <v>-1.1999999999999999E-3</v>
      </c>
      <c r="E172" s="1">
        <v>2.0886385150284958E-2</v>
      </c>
      <c r="F172" s="1">
        <v>2.0000000000000001E-4</v>
      </c>
      <c r="G172" s="1">
        <f t="shared" si="12"/>
        <v>-2.0000000000000001E-4</v>
      </c>
      <c r="M172" s="1">
        <f t="shared" si="13"/>
        <v>3.7046091883113203E-4</v>
      </c>
      <c r="N172" s="1">
        <f t="shared" si="14"/>
        <v>-3.4054443163874172E-3</v>
      </c>
      <c r="O172" s="1">
        <f t="shared" si="17"/>
        <v>15.556024605217628</v>
      </c>
      <c r="Q172" s="1">
        <f t="shared" si="15"/>
        <v>-1.481489674517537E-3</v>
      </c>
      <c r="R172" s="1">
        <f>MAX($O$3:O172)</f>
        <v>15.884108708553551</v>
      </c>
      <c r="S172" s="1">
        <f t="shared" si="16"/>
        <v>2.109048498328301E-2</v>
      </c>
    </row>
    <row r="173" spans="1:19" x14ac:dyDescent="0.2">
      <c r="A173" s="9" t="s">
        <v>174</v>
      </c>
      <c r="B173" s="10">
        <v>-1.8241344891961199E-2</v>
      </c>
      <c r="C173" s="10">
        <v>-4.2677363764520401E-2</v>
      </c>
      <c r="D173" s="10">
        <v>8.6999999999999994E-3</v>
      </c>
      <c r="E173" s="1">
        <v>7.1102788891109769E-3</v>
      </c>
      <c r="F173" s="1">
        <v>2.0000000000000001E-4</v>
      </c>
      <c r="G173" s="1">
        <f t="shared" si="12"/>
        <v>-2.0000000000000001E-4</v>
      </c>
      <c r="M173" s="1">
        <f t="shared" si="13"/>
        <v>2.6061223815212206E-3</v>
      </c>
      <c r="N173" s="1">
        <f t="shared" si="14"/>
        <v>-3.5208277694745445E-2</v>
      </c>
      <c r="O173" s="1">
        <f t="shared" si="17"/>
        <v>15.008323771090833</v>
      </c>
      <c r="Q173" s="1">
        <f t="shared" si="15"/>
        <v>-1.5566431336358341E-2</v>
      </c>
      <c r="R173" s="1">
        <f>MAX($O$3:O173)</f>
        <v>15.884108708553551</v>
      </c>
      <c r="S173" s="1">
        <f t="shared" si="16"/>
        <v>5.8353281207170066E-2</v>
      </c>
    </row>
    <row r="174" spans="1:19" x14ac:dyDescent="0.2">
      <c r="A174" s="9" t="s">
        <v>175</v>
      </c>
      <c r="B174" s="10">
        <v>3.6882844252823503E-2</v>
      </c>
      <c r="C174" s="10">
        <v>-7.6983148927914205E-2</v>
      </c>
      <c r="D174" s="10">
        <v>-1.4999999999999999E-2</v>
      </c>
      <c r="E174" s="1">
        <v>3.5222637557383973E-2</v>
      </c>
      <c r="F174" s="1">
        <v>1E-4</v>
      </c>
      <c r="G174" s="1">
        <f t="shared" si="12"/>
        <v>-1E-4</v>
      </c>
      <c r="M174" s="1">
        <f t="shared" si="13"/>
        <v>5.310188220984613E-3</v>
      </c>
      <c r="N174" s="1">
        <f t="shared" si="14"/>
        <v>-5.7029121255869931E-2</v>
      </c>
      <c r="O174" s="1">
        <f t="shared" si="17"/>
        <v>14.15241225490194</v>
      </c>
      <c r="Q174" s="1">
        <f t="shared" si="15"/>
        <v>-2.5501719135435873E-2</v>
      </c>
      <c r="R174" s="1">
        <f>MAX($O$3:O174)</f>
        <v>15.884108708553551</v>
      </c>
      <c r="S174" s="1">
        <f t="shared" si="16"/>
        <v>0.12236051511655251</v>
      </c>
    </row>
    <row r="175" spans="1:19" x14ac:dyDescent="0.2">
      <c r="A175" s="9" t="s">
        <v>176</v>
      </c>
      <c r="B175" s="10">
        <v>1.9562562738047101E-2</v>
      </c>
      <c r="C175" s="10">
        <v>-5.8154483503595001E-3</v>
      </c>
      <c r="D175" s="10">
        <v>3.6799999999999999E-2</v>
      </c>
      <c r="E175" s="1">
        <v>8.1327632812049355E-3</v>
      </c>
      <c r="F175" s="1">
        <v>2.9999999999999997E-4</v>
      </c>
      <c r="G175" s="1">
        <f t="shared" si="12"/>
        <v>-2.9999999999999997E-4</v>
      </c>
      <c r="M175" s="1">
        <f t="shared" si="13"/>
        <v>0</v>
      </c>
      <c r="N175" s="1">
        <f t="shared" si="14"/>
        <v>3.1226522979571139E-2</v>
      </c>
      <c r="O175" s="1">
        <f t="shared" si="17"/>
        <v>14.594342881395999</v>
      </c>
      <c r="Q175" s="1">
        <f t="shared" si="15"/>
        <v>1.3354074472906248E-2</v>
      </c>
      <c r="R175" s="1">
        <f>MAX($O$3:O175)</f>
        <v>15.884108708553551</v>
      </c>
      <c r="S175" s="1">
        <f t="shared" si="16"/>
        <v>8.8374367906736598E-2</v>
      </c>
    </row>
    <row r="176" spans="1:19" x14ac:dyDescent="0.2">
      <c r="A176" s="9" t="s">
        <v>177</v>
      </c>
      <c r="B176" s="10">
        <v>1.89319855699146E-2</v>
      </c>
      <c r="C176" s="10">
        <v>4.1007615700058998E-3</v>
      </c>
      <c r="D176" s="10">
        <v>-1.2999999999999999E-3</v>
      </c>
      <c r="E176" s="1">
        <v>-1.043611556908608E-2</v>
      </c>
      <c r="F176" s="1">
        <v>4.0000000000000002E-4</v>
      </c>
      <c r="G176" s="1">
        <f t="shared" si="12"/>
        <v>-4.0000000000000002E-4</v>
      </c>
      <c r="M176" s="1">
        <f t="shared" si="13"/>
        <v>2.9219877695401211E-4</v>
      </c>
      <c r="N176" s="1">
        <f t="shared" si="14"/>
        <v>-1.2519057409588106E-3</v>
      </c>
      <c r="O176" s="1">
        <f t="shared" si="17"/>
        <v>14.576072139757258</v>
      </c>
      <c r="Q176" s="1">
        <f t="shared" si="15"/>
        <v>-5.4403636738595924E-4</v>
      </c>
      <c r="R176" s="1">
        <f>MAX($O$3:O176)</f>
        <v>15.884108708553551</v>
      </c>
      <c r="S176" s="1">
        <f t="shared" si="16"/>
        <v>8.9738617938678544E-2</v>
      </c>
    </row>
    <row r="177" spans="1:19" x14ac:dyDescent="0.2">
      <c r="A177" s="9" t="s">
        <v>178</v>
      </c>
      <c r="B177" s="10">
        <v>3.9551106827063302E-2</v>
      </c>
      <c r="C177" s="10">
        <v>1.6123216265569298E-2</v>
      </c>
      <c r="D177" s="10">
        <v>2.06E-2</v>
      </c>
      <c r="E177" s="1">
        <v>-3.463178720146709E-2</v>
      </c>
      <c r="F177" s="1">
        <v>4.0000000000000002E-4</v>
      </c>
      <c r="G177" s="1">
        <f t="shared" si="12"/>
        <v>-4.0000000000000002E-4</v>
      </c>
      <c r="M177" s="1">
        <f t="shared" si="13"/>
        <v>7.630815377251025E-6</v>
      </c>
      <c r="N177" s="1">
        <f t="shared" si="14"/>
        <v>1.3079523978214191E-2</v>
      </c>
      <c r="O177" s="1">
        <f t="shared" si="17"/>
        <v>14.766720224817393</v>
      </c>
      <c r="Q177" s="1">
        <f t="shared" si="15"/>
        <v>5.6435376301310703E-3</v>
      </c>
      <c r="R177" s="1">
        <f>MAX($O$3:O177)</f>
        <v>15.884108708553551</v>
      </c>
      <c r="S177" s="1">
        <f t="shared" si="16"/>
        <v>7.5669374561471145E-2</v>
      </c>
    </row>
    <row r="178" spans="1:19" x14ac:dyDescent="0.2">
      <c r="A178" s="9" t="s">
        <v>179</v>
      </c>
      <c r="B178" s="10">
        <v>1.048764745712E-3</v>
      </c>
      <c r="C178" s="10">
        <v>-5.9442667290020004E-3</v>
      </c>
      <c r="D178" s="10">
        <v>1.4500000000000001E-2</v>
      </c>
      <c r="E178" s="1">
        <v>1.2917546461320928E-2</v>
      </c>
      <c r="F178" s="1">
        <v>2.9999999999999997E-4</v>
      </c>
      <c r="G178" s="1">
        <f t="shared" si="12"/>
        <v>-2.9999999999999997E-4</v>
      </c>
      <c r="M178" s="1">
        <f t="shared" si="13"/>
        <v>1.5366513228360627E-6</v>
      </c>
      <c r="N178" s="1">
        <f t="shared" si="14"/>
        <v>1.4602299620986834E-2</v>
      </c>
      <c r="O178" s="1">
        <f t="shared" si="17"/>
        <v>14.982348297959463</v>
      </c>
      <c r="Q178" s="1">
        <f t="shared" si="15"/>
        <v>6.2958423215916486E-3</v>
      </c>
      <c r="R178" s="1">
        <f>MAX($O$3:O178)</f>
        <v>15.884108708553551</v>
      </c>
      <c r="S178" s="1">
        <f t="shared" si="16"/>
        <v>6.0188188971478131E-2</v>
      </c>
    </row>
    <row r="179" spans="1:19" x14ac:dyDescent="0.2">
      <c r="A179" s="9" t="s">
        <v>180</v>
      </c>
      <c r="B179" s="10">
        <v>1.0198943453599301E-2</v>
      </c>
      <c r="C179" s="10">
        <v>1.54674158571033E-2</v>
      </c>
      <c r="D179" s="10">
        <v>2.1299999999999999E-2</v>
      </c>
      <c r="E179" s="1">
        <v>-2.2399925959173062E-2</v>
      </c>
      <c r="F179" s="1">
        <v>5.0000000000000001E-4</v>
      </c>
      <c r="G179" s="1">
        <f t="shared" si="12"/>
        <v>-5.0000000000000001E-4</v>
      </c>
      <c r="M179" s="1">
        <f t="shared" si="13"/>
        <v>0</v>
      </c>
      <c r="N179" s="1">
        <f t="shared" si="14"/>
        <v>1.6765621988639703E-2</v>
      </c>
      <c r="O179" s="1">
        <f t="shared" si="17"/>
        <v>15.23353668602519</v>
      </c>
      <c r="Q179" s="1">
        <f t="shared" si="15"/>
        <v>7.2208537998531795E-3</v>
      </c>
      <c r="R179" s="1">
        <f>MAX($O$3:O179)</f>
        <v>15.884108708553551</v>
      </c>
      <c r="S179" s="1">
        <f t="shared" si="16"/>
        <v>4.2706564859963075E-2</v>
      </c>
    </row>
    <row r="180" spans="1:19" x14ac:dyDescent="0.2">
      <c r="A180" s="9" t="s">
        <v>181</v>
      </c>
      <c r="B180" s="10">
        <v>1.4009309864803299E-2</v>
      </c>
      <c r="C180" s="10">
        <v>2.0871699105171799E-2</v>
      </c>
      <c r="D180" s="10">
        <v>2.3800000000000002E-2</v>
      </c>
      <c r="E180" s="1">
        <v>-6.9330804504410537E-3</v>
      </c>
      <c r="F180" s="1">
        <v>5.9999999999999995E-4</v>
      </c>
      <c r="G180" s="1">
        <f t="shared" si="12"/>
        <v>-5.9999999999999995E-4</v>
      </c>
      <c r="M180" s="1">
        <f t="shared" si="13"/>
        <v>0</v>
      </c>
      <c r="N180" s="1">
        <f t="shared" si="14"/>
        <v>3.64469754067503E-2</v>
      </c>
      <c r="O180" s="1">
        <f t="shared" si="17"/>
        <v>15.788753022978577</v>
      </c>
      <c r="Q180" s="1">
        <f t="shared" si="15"/>
        <v>1.5547088506766551E-2</v>
      </c>
      <c r="R180" s="1">
        <f>MAX($O$3:O180)</f>
        <v>15.884108708553551</v>
      </c>
      <c r="S180" s="1">
        <f t="shared" si="16"/>
        <v>6.0394690724590982E-3</v>
      </c>
    </row>
    <row r="181" spans="1:19" x14ac:dyDescent="0.2">
      <c r="A181" s="9" t="s">
        <v>182</v>
      </c>
      <c r="B181" s="10">
        <v>6.1246630879880004E-3</v>
      </c>
      <c r="C181" s="10">
        <v>4.6936981679725999E-3</v>
      </c>
      <c r="D181" s="10">
        <v>-6.9999999999999999E-4</v>
      </c>
      <c r="E181" s="1">
        <v>7.9007141407549941E-3</v>
      </c>
      <c r="F181" s="1">
        <v>5.9999999999999995E-4</v>
      </c>
      <c r="G181" s="1">
        <f t="shared" si="12"/>
        <v>-5.9999999999999995E-4</v>
      </c>
      <c r="M181" s="1">
        <f t="shared" si="13"/>
        <v>2.1589160568933667E-5</v>
      </c>
      <c r="N181" s="1">
        <f t="shared" si="14"/>
        <v>1.1195503298848412E-2</v>
      </c>
      <c r="O181" s="1">
        <f t="shared" si="17"/>
        <v>15.965516059532037</v>
      </c>
      <c r="Q181" s="1">
        <f t="shared" si="15"/>
        <v>4.8351296716572451E-3</v>
      </c>
      <c r="R181" s="1">
        <f>MAX($O$3:O181)</f>
        <v>15.965516059532037</v>
      </c>
      <c r="S181" s="1">
        <f t="shared" si="16"/>
        <v>0</v>
      </c>
    </row>
    <row r="182" spans="1:19" x14ac:dyDescent="0.2">
      <c r="A182" s="9" t="s">
        <v>183</v>
      </c>
      <c r="B182" s="10">
        <v>2.0453677802976002E-2</v>
      </c>
      <c r="C182" s="10">
        <v>-7.0701296259229E-3</v>
      </c>
      <c r="D182" s="10">
        <v>1.6999999999999999E-3</v>
      </c>
      <c r="E182" s="1">
        <v>-3.52653320947931E-2</v>
      </c>
      <c r="F182" s="1">
        <v>6.9999999999999999E-4</v>
      </c>
      <c r="G182" s="1">
        <f t="shared" si="12"/>
        <v>-6.9999999999999999E-4</v>
      </c>
      <c r="M182" s="1">
        <f t="shared" si="13"/>
        <v>1.997642031566067E-3</v>
      </c>
      <c r="N182" s="1">
        <f t="shared" si="14"/>
        <v>-2.885307185566903E-2</v>
      </c>
      <c r="O182" s="1">
        <f t="shared" si="17"/>
        <v>15.504861877453521</v>
      </c>
      <c r="Q182" s="1">
        <f t="shared" si="15"/>
        <v>-1.2715059221703828E-2</v>
      </c>
      <c r="R182" s="1">
        <f>MAX($O$3:O182)</f>
        <v>15.965516059532037</v>
      </c>
      <c r="S182" s="1">
        <f t="shared" si="16"/>
        <v>2.9710305433186635E-2</v>
      </c>
    </row>
    <row r="183" spans="1:19" x14ac:dyDescent="0.2">
      <c r="A183" s="9" t="s">
        <v>184</v>
      </c>
      <c r="B183" s="10">
        <v>2.9629233312175999E-3</v>
      </c>
      <c r="C183" s="10">
        <v>3.6000204291635099E-2</v>
      </c>
      <c r="D183" s="10">
        <v>-6.9999999999999999E-4</v>
      </c>
      <c r="E183" s="1">
        <v>-1.0118727501029046E-2</v>
      </c>
      <c r="F183" s="1">
        <v>8.9999999999999998E-4</v>
      </c>
      <c r="G183" s="1">
        <f t="shared" si="12"/>
        <v>-8.9999999999999998E-4</v>
      </c>
      <c r="M183" s="1">
        <f t="shared" si="13"/>
        <v>0</v>
      </c>
      <c r="N183" s="1">
        <f t="shared" si="14"/>
        <v>2.9116286527309462E-2</v>
      </c>
      <c r="O183" s="1">
        <f t="shared" si="17"/>
        <v>15.956305878443814</v>
      </c>
      <c r="Q183" s="1">
        <f t="shared" si="15"/>
        <v>1.2464451286936898E-2</v>
      </c>
      <c r="R183" s="1">
        <f>MAX($O$3:O183)</f>
        <v>15.965516059532037</v>
      </c>
      <c r="S183" s="1">
        <f t="shared" si="16"/>
        <v>5.7721261790710137E-4</v>
      </c>
    </row>
    <row r="184" spans="1:19" x14ac:dyDescent="0.2">
      <c r="A184" s="9" t="s">
        <v>185</v>
      </c>
      <c r="B184" s="10">
        <v>2.0568890358808802E-2</v>
      </c>
      <c r="C184" s="10">
        <v>-2.25974161308275E-2</v>
      </c>
      <c r="D184" s="10">
        <v>-6.9999999999999999E-4</v>
      </c>
      <c r="E184" s="1">
        <v>-5.2010997005723092E-2</v>
      </c>
      <c r="F184" s="1">
        <v>8.9999999999999998E-4</v>
      </c>
      <c r="G184" s="1">
        <f t="shared" si="12"/>
        <v>-8.9999999999999998E-4</v>
      </c>
      <c r="M184" s="1">
        <f t="shared" si="13"/>
        <v>5.6220795733398186E-3</v>
      </c>
      <c r="N184" s="1">
        <f t="shared" si="14"/>
        <v>-5.9138610930346738E-2</v>
      </c>
      <c r="O184" s="1">
        <f t="shared" si="17"/>
        <v>15.01267211321292</v>
      </c>
      <c r="Q184" s="1">
        <f t="shared" si="15"/>
        <v>-2.647435361445253E-2</v>
      </c>
      <c r="R184" s="1">
        <f>MAX($O$3:O184)</f>
        <v>15.965516059532037</v>
      </c>
      <c r="S184" s="1">
        <f t="shared" si="16"/>
        <v>6.3469310402143667E-2</v>
      </c>
    </row>
    <row r="185" spans="1:19" x14ac:dyDescent="0.2">
      <c r="A185" s="9" t="s">
        <v>186</v>
      </c>
      <c r="B185" s="10">
        <v>2.3243477707209199E-2</v>
      </c>
      <c r="C185" s="10">
        <v>-4.6147215235879999E-4</v>
      </c>
      <c r="D185" s="10">
        <v>2.5999999999999999E-3</v>
      </c>
      <c r="E185" s="1">
        <v>-4.0842925433162036E-2</v>
      </c>
      <c r="F185" s="1">
        <v>8.9999999999999998E-4</v>
      </c>
      <c r="G185" s="1">
        <f t="shared" si="12"/>
        <v>-8.9999999999999998E-4</v>
      </c>
      <c r="M185" s="1">
        <f t="shared" si="13"/>
        <v>1.6784399242114349E-3</v>
      </c>
      <c r="N185" s="1">
        <f t="shared" si="14"/>
        <v>-2.5126850636867662E-2</v>
      </c>
      <c r="O185" s="1">
        <f t="shared" si="17"/>
        <v>14.635450943363949</v>
      </c>
      <c r="Q185" s="1">
        <f t="shared" si="15"/>
        <v>-1.1051891086751519E-2</v>
      </c>
      <c r="R185" s="1">
        <f>MAX($O$3:O185)</f>
        <v>15.965516059532037</v>
      </c>
      <c r="S185" s="1">
        <f t="shared" si="16"/>
        <v>9.0879681214822428E-2</v>
      </c>
    </row>
    <row r="186" spans="1:19" x14ac:dyDescent="0.2">
      <c r="A186" s="9" t="s">
        <v>187</v>
      </c>
      <c r="B186" s="10">
        <v>3.0545293892768999E-2</v>
      </c>
      <c r="C186" s="10">
        <v>7.9083421835430007E-3</v>
      </c>
      <c r="D186" s="10">
        <v>1.9599999999999999E-2</v>
      </c>
      <c r="E186" s="1">
        <v>-2.2716253860660007E-2</v>
      </c>
      <c r="F186" s="1">
        <v>8.0000000000000004E-4</v>
      </c>
      <c r="G186" s="1">
        <f t="shared" si="12"/>
        <v>-8.0000000000000004E-4</v>
      </c>
      <c r="M186" s="1">
        <f t="shared" si="13"/>
        <v>2.2143395554858322E-5</v>
      </c>
      <c r="N186" s="1">
        <f t="shared" si="14"/>
        <v>1.1136240081158535E-2</v>
      </c>
      <c r="O186" s="1">
        <f t="shared" si="17"/>
        <v>14.798434838765269</v>
      </c>
      <c r="Q186" s="1">
        <f t="shared" si="15"/>
        <v>4.8096761934985095E-3</v>
      </c>
      <c r="R186" s="1">
        <f>MAX($O$3:O186)</f>
        <v>15.965516059532037</v>
      </c>
      <c r="S186" s="1">
        <f t="shared" si="16"/>
        <v>7.8865179560039564E-2</v>
      </c>
    </row>
    <row r="187" spans="1:19" x14ac:dyDescent="0.2">
      <c r="A187" s="9" t="s">
        <v>188</v>
      </c>
      <c r="B187" s="10">
        <v>1.10018499776056E-2</v>
      </c>
      <c r="C187" s="10">
        <v>1.7985578991605598E-2</v>
      </c>
      <c r="D187" s="10">
        <v>9.4999999999999998E-3</v>
      </c>
      <c r="E187" s="1">
        <v>-4.0630058375768052E-2</v>
      </c>
      <c r="F187" s="1">
        <v>8.9999999999999998E-4</v>
      </c>
      <c r="G187" s="1">
        <f t="shared" si="12"/>
        <v>-8.9999999999999998E-4</v>
      </c>
      <c r="M187" s="1">
        <f t="shared" si="13"/>
        <v>3.5933112097130205E-4</v>
      </c>
      <c r="N187" s="1">
        <f t="shared" si="14"/>
        <v>-3.1141142249614092E-3</v>
      </c>
      <c r="O187" s="1">
        <f t="shared" si="17"/>
        <v>14.752350822326704</v>
      </c>
      <c r="Q187" s="1">
        <f t="shared" si="15"/>
        <v>-1.3545528364246188E-3</v>
      </c>
      <c r="R187" s="1">
        <f>MAX($O$3:O187)</f>
        <v>15.965516059532037</v>
      </c>
      <c r="S187" s="1">
        <f t="shared" si="16"/>
        <v>8.2235384164623282E-2</v>
      </c>
    </row>
    <row r="188" spans="1:19" x14ac:dyDescent="0.2">
      <c r="A188" s="9" t="s">
        <v>189</v>
      </c>
      <c r="B188" s="10">
        <v>5.7132674173658797E-2</v>
      </c>
      <c r="C188" s="10">
        <v>-3.2850165432487699E-2</v>
      </c>
      <c r="D188" s="10">
        <v>-2.3E-3</v>
      </c>
      <c r="E188" s="1">
        <v>-2.4498835657923101E-2</v>
      </c>
      <c r="F188" s="1">
        <v>1.1999999999999999E-3</v>
      </c>
      <c r="G188" s="1">
        <f t="shared" si="12"/>
        <v>-1.1999999999999999E-3</v>
      </c>
      <c r="M188" s="1">
        <f t="shared" si="13"/>
        <v>3.5382652496536329E-3</v>
      </c>
      <c r="N188" s="1">
        <f t="shared" si="14"/>
        <v>-4.3641402056551495E-2</v>
      </c>
      <c r="O188" s="1">
        <f t="shared" si="17"/>
        <v>14.108537548810245</v>
      </c>
      <c r="Q188" s="1">
        <f t="shared" si="15"/>
        <v>-1.9379233344529487E-2</v>
      </c>
      <c r="R188" s="1">
        <f>MAX($O$3:O188)</f>
        <v>15.965516059532037</v>
      </c>
      <c r="S188" s="1">
        <f t="shared" si="16"/>
        <v>0.13162090714911753</v>
      </c>
    </row>
    <row r="189" spans="1:19" x14ac:dyDescent="0.2">
      <c r="A189" s="9" t="s">
        <v>190</v>
      </c>
      <c r="B189" s="10">
        <v>-3.6857793110448102E-2</v>
      </c>
      <c r="C189" s="10">
        <v>-3.1120792045605E-2</v>
      </c>
      <c r="D189" s="10">
        <v>-1.8499999999999999E-2</v>
      </c>
      <c r="E189" s="1">
        <v>3.9460018839429956E-2</v>
      </c>
      <c r="F189" s="1">
        <v>1.1000000000000001E-3</v>
      </c>
      <c r="G189" s="1">
        <f t="shared" si="12"/>
        <v>-1.1000000000000001E-3</v>
      </c>
      <c r="M189" s="1">
        <f t="shared" si="13"/>
        <v>1.513907578509876E-3</v>
      </c>
      <c r="N189" s="1">
        <f t="shared" si="14"/>
        <v>-2.3067048240792337E-2</v>
      </c>
      <c r="O189" s="1">
        <f t="shared" si="17"/>
        <v>13.78309523256481</v>
      </c>
      <c r="Q189" s="1">
        <f t="shared" si="15"/>
        <v>-1.0135241481024222E-2</v>
      </c>
      <c r="R189" s="1">
        <f>MAX($O$3:O189)</f>
        <v>15.965516059532037</v>
      </c>
      <c r="S189" s="1">
        <f t="shared" si="16"/>
        <v>0.1583404010596185</v>
      </c>
    </row>
    <row r="190" spans="1:19" x14ac:dyDescent="0.2">
      <c r="A190" s="9" t="s">
        <v>191</v>
      </c>
      <c r="B190" s="10">
        <v>-2.5513039409866101E-2</v>
      </c>
      <c r="C190" s="10">
        <v>3.11254306304613E-2</v>
      </c>
      <c r="D190" s="10">
        <v>2.5999999999999999E-2</v>
      </c>
      <c r="E190" s="1">
        <v>3.834001871621795E-2</v>
      </c>
      <c r="F190" s="1">
        <v>1.1000000000000001E-3</v>
      </c>
      <c r="G190" s="1">
        <f t="shared" si="12"/>
        <v>-1.1000000000000001E-3</v>
      </c>
      <c r="M190" s="1">
        <f t="shared" si="13"/>
        <v>0</v>
      </c>
      <c r="N190" s="1">
        <f t="shared" si="14"/>
        <v>7.5288918221663878E-2</v>
      </c>
      <c r="O190" s="1">
        <f t="shared" si="17"/>
        <v>14.820809562370787</v>
      </c>
      <c r="Q190" s="1">
        <f t="shared" si="15"/>
        <v>3.1525170047837565E-2</v>
      </c>
      <c r="R190" s="1">
        <f>MAX($O$3:O190)</f>
        <v>15.965516059532037</v>
      </c>
      <c r="S190" s="1">
        <f t="shared" si="16"/>
        <v>7.72364351855378E-2</v>
      </c>
    </row>
    <row r="191" spans="1:19" x14ac:dyDescent="0.2">
      <c r="A191" s="9" t="s">
        <v>192</v>
      </c>
      <c r="B191" s="10">
        <v>3.7575331935045999E-3</v>
      </c>
      <c r="C191" s="10">
        <v>-1.9605559528653699E-2</v>
      </c>
      <c r="D191" s="10">
        <v>1.2999999999999999E-3</v>
      </c>
      <c r="E191" s="1">
        <v>3.2431405523525969E-2</v>
      </c>
      <c r="F191" s="1">
        <v>1.4E-3</v>
      </c>
      <c r="G191" s="1">
        <f t="shared" si="12"/>
        <v>-1.4E-3</v>
      </c>
      <c r="M191" s="1">
        <f t="shared" si="13"/>
        <v>1.0473432277298608E-4</v>
      </c>
      <c r="N191" s="1">
        <f t="shared" si="14"/>
        <v>5.6079381969367471E-3</v>
      </c>
      <c r="O191" s="1">
        <f t="shared" si="17"/>
        <v>14.90392374642513</v>
      </c>
      <c r="Q191" s="1">
        <f t="shared" si="15"/>
        <v>2.4286929809230373E-3</v>
      </c>
      <c r="R191" s="1">
        <f>MAX($O$3:O191)</f>
        <v>15.965516059532037</v>
      </c>
      <c r="S191" s="1">
        <f t="shared" si="16"/>
        <v>7.1229048884629539E-2</v>
      </c>
    </row>
    <row r="192" spans="1:19" x14ac:dyDescent="0.2">
      <c r="A192" s="9" t="s">
        <v>193</v>
      </c>
      <c r="B192" s="10">
        <v>2.39675682176703E-2</v>
      </c>
      <c r="C192" s="10">
        <v>2.2005826674647198E-2</v>
      </c>
      <c r="D192" s="10">
        <v>1.03E-2</v>
      </c>
      <c r="E192" s="1">
        <v>8.9089174125469572E-3</v>
      </c>
      <c r="F192" s="1">
        <v>1.4E-3</v>
      </c>
      <c r="G192" s="1">
        <f t="shared" si="12"/>
        <v>-1.4E-3</v>
      </c>
      <c r="M192" s="1">
        <f t="shared" si="13"/>
        <v>0</v>
      </c>
      <c r="N192" s="1">
        <f t="shared" si="14"/>
        <v>4.1005796975536773E-2</v>
      </c>
      <c r="O192" s="1">
        <f t="shared" si="17"/>
        <v>15.515071017709921</v>
      </c>
      <c r="Q192" s="1">
        <f t="shared" si="15"/>
        <v>1.7453147942310985E-2</v>
      </c>
      <c r="R192" s="1">
        <f>MAX($O$3:O192)</f>
        <v>15.965516059532037</v>
      </c>
      <c r="S192" s="1">
        <f t="shared" si="16"/>
        <v>2.9032741217100984E-2</v>
      </c>
    </row>
    <row r="193" spans="1:19" x14ac:dyDescent="0.2">
      <c r="A193" s="9" t="s">
        <v>194</v>
      </c>
      <c r="B193" s="10">
        <v>6.0139628362637998E-3</v>
      </c>
      <c r="C193" s="10">
        <v>2.0866772626743999E-3</v>
      </c>
      <c r="D193" s="10">
        <v>2.6200000000000001E-2</v>
      </c>
      <c r="E193" s="1">
        <v>-3.0230190034900017E-3</v>
      </c>
      <c r="F193" s="1">
        <v>1.4E-3</v>
      </c>
      <c r="G193" s="1">
        <f t="shared" si="12"/>
        <v>-1.4E-3</v>
      </c>
      <c r="M193" s="1">
        <f t="shared" si="13"/>
        <v>0</v>
      </c>
      <c r="N193" s="1">
        <f t="shared" si="14"/>
        <v>2.0322499746725009E-2</v>
      </c>
      <c r="O193" s="1">
        <f t="shared" si="17"/>
        <v>15.830376044537752</v>
      </c>
      <c r="Q193" s="1">
        <f t="shared" si="15"/>
        <v>8.7374636474912334E-3</v>
      </c>
      <c r="R193" s="1">
        <f>MAX($O$3:O193)</f>
        <v>15.965516059532037</v>
      </c>
      <c r="S193" s="1">
        <f t="shared" si="16"/>
        <v>8.5367533035271524E-3</v>
      </c>
    </row>
    <row r="194" spans="1:19" x14ac:dyDescent="0.2">
      <c r="A194" s="9" t="s">
        <v>195</v>
      </c>
      <c r="B194" s="10">
        <v>3.7036121881940297E-2</v>
      </c>
      <c r="C194" s="10">
        <v>-1.58333686251701E-2</v>
      </c>
      <c r="D194" s="10">
        <v>-4.4999999999999997E-3</v>
      </c>
      <c r="E194" s="1">
        <v>-1.5404150515537007E-2</v>
      </c>
      <c r="F194" s="1">
        <v>1.6000000000000001E-3</v>
      </c>
      <c r="G194" s="1">
        <f t="shared" si="12"/>
        <v>-1.6000000000000001E-3</v>
      </c>
      <c r="M194" s="1">
        <f t="shared" si="13"/>
        <v>1.6488004441994678E-3</v>
      </c>
      <c r="N194" s="1">
        <f t="shared" si="14"/>
        <v>-2.4763506796509085E-2</v>
      </c>
      <c r="O194" s="1">
        <f t="shared" si="17"/>
        <v>15.438360419767548</v>
      </c>
      <c r="Q194" s="1">
        <f t="shared" si="15"/>
        <v>-1.0890055851149489E-2</v>
      </c>
      <c r="R194" s="1">
        <f>MAX($O$3:O194)</f>
        <v>15.965516059532037</v>
      </c>
      <c r="S194" s="1">
        <f t="shared" si="16"/>
        <v>3.4145830608379217E-2</v>
      </c>
    </row>
    <row r="195" spans="1:19" x14ac:dyDescent="0.2">
      <c r="A195" s="9" t="s">
        <v>196</v>
      </c>
      <c r="B195" s="10">
        <v>3.2378402733744503E-2</v>
      </c>
      <c r="C195" s="10">
        <v>1.59925369376696E-2</v>
      </c>
      <c r="D195" s="10">
        <v>-9.4000000000000004E-3</v>
      </c>
      <c r="E195" s="1">
        <v>-8.0646092546100556E-3</v>
      </c>
      <c r="F195" s="1">
        <v>1.6000000000000001E-3</v>
      </c>
      <c r="G195" s="1">
        <f t="shared" si="12"/>
        <v>-1.6000000000000001E-3</v>
      </c>
      <c r="M195" s="1">
        <f t="shared" si="13"/>
        <v>4.9249547023886199E-5</v>
      </c>
      <c r="N195" s="1">
        <f t="shared" si="14"/>
        <v>8.8241148803270119E-3</v>
      </c>
      <c r="O195" s="1">
        <f t="shared" si="17"/>
        <v>15.57459028567547</v>
      </c>
      <c r="Q195" s="1">
        <f t="shared" si="15"/>
        <v>3.815455042309325E-3</v>
      </c>
      <c r="R195" s="1">
        <f>MAX($O$3:O195)</f>
        <v>15.965516059532037</v>
      </c>
      <c r="S195" s="1">
        <f t="shared" si="16"/>
        <v>2.5100228428873435E-2</v>
      </c>
    </row>
    <row r="196" spans="1:19" x14ac:dyDescent="0.2">
      <c r="A196" s="9" t="s">
        <v>197</v>
      </c>
      <c r="B196" s="10">
        <v>5.5524604974170003E-3</v>
      </c>
      <c r="C196" s="10">
        <v>-3.0784707155377601E-2</v>
      </c>
      <c r="D196" s="10">
        <v>-6.7999999999999996E-3</v>
      </c>
      <c r="E196" s="1">
        <v>-3.882962547873603E-2</v>
      </c>
      <c r="F196" s="1">
        <v>1.5E-3</v>
      </c>
      <c r="G196" s="1">
        <f t="shared" ref="G196:G241" si="18">-F196</f>
        <v>-1.5E-3</v>
      </c>
      <c r="M196" s="1">
        <f t="shared" ref="M196:M241" si="19">IF(N196-$N$243/12&lt;0,(N196-$N$243/12)^2,0)</f>
        <v>6.545102125876277E-3</v>
      </c>
      <c r="N196" s="1">
        <f t="shared" ref="N196:N241" si="20">SUMPRODUCT(B196:E196,$H$4:$K$4)+G196*$L$4</f>
        <v>-6.505988842413514E-2</v>
      </c>
      <c r="O196" s="1">
        <f t="shared" si="17"/>
        <v>14.561309179437805</v>
      </c>
      <c r="Q196" s="1">
        <f t="shared" ref="Q196:Q241" si="21">LOG(1+N196)</f>
        <v>-2.9216207357573819E-2</v>
      </c>
      <c r="R196" s="1">
        <f>MAX($O$3:O196)</f>
        <v>15.965516059532037</v>
      </c>
      <c r="S196" s="1">
        <f t="shared" ref="S196:S241" si="22">(R196-O196)/O196</f>
        <v>9.6434109240474714E-2</v>
      </c>
    </row>
    <row r="197" spans="1:19" x14ac:dyDescent="0.2">
      <c r="A197" s="9" t="s">
        <v>198</v>
      </c>
      <c r="B197" s="10">
        <v>-6.8391527246974601E-2</v>
      </c>
      <c r="C197" s="10">
        <v>-3.1943699660031702E-2</v>
      </c>
      <c r="D197" s="10">
        <v>1.77E-2</v>
      </c>
      <c r="E197" s="1">
        <v>5.4296828153000964E-2</v>
      </c>
      <c r="F197" s="1">
        <v>1.9E-3</v>
      </c>
      <c r="G197" s="1">
        <f t="shared" si="18"/>
        <v>-1.9E-3</v>
      </c>
      <c r="M197" s="1">
        <f t="shared" si="19"/>
        <v>5.4092117029677917E-5</v>
      </c>
      <c r="N197" s="1">
        <f t="shared" si="20"/>
        <v>8.4871827032432755E-3</v>
      </c>
      <c r="O197" s="1">
        <f t="shared" ref="O197:O241" si="23">(1+N197)*O196</f>
        <v>14.684893670842108</v>
      </c>
      <c r="Q197" s="1">
        <f t="shared" si="21"/>
        <v>3.6703829487568862E-3</v>
      </c>
      <c r="R197" s="1">
        <f>MAX($O$3:O197)</f>
        <v>15.965516059532037</v>
      </c>
      <c r="S197" s="1">
        <f t="shared" si="22"/>
        <v>8.7206786606340597E-2</v>
      </c>
    </row>
    <row r="198" spans="1:19" x14ac:dyDescent="0.2">
      <c r="A198" s="9" t="s">
        <v>199</v>
      </c>
      <c r="B198" s="10">
        <v>2.0266471633366898E-2</v>
      </c>
      <c r="C198" s="10">
        <v>1.8796547859833E-2</v>
      </c>
      <c r="D198" s="10">
        <v>-3.0000000000000001E-3</v>
      </c>
      <c r="E198" s="1">
        <v>4.8907291799695995E-2</v>
      </c>
      <c r="F198" s="1">
        <v>1.8E-3</v>
      </c>
      <c r="G198" s="1">
        <f t="shared" si="18"/>
        <v>-1.8E-3</v>
      </c>
      <c r="M198" s="1">
        <f t="shared" si="19"/>
        <v>0</v>
      </c>
      <c r="N198" s="1">
        <f t="shared" si="20"/>
        <v>5.6988884518993449E-2</v>
      </c>
      <c r="O198" s="1">
        <f t="shared" si="23"/>
        <v>15.521769380423427</v>
      </c>
      <c r="Q198" s="1">
        <f t="shared" si="21"/>
        <v>2.4070420214287555E-2</v>
      </c>
      <c r="R198" s="1">
        <f>MAX($O$3:O198)</f>
        <v>15.965516059532037</v>
      </c>
      <c r="S198" s="1">
        <f t="shared" si="22"/>
        <v>2.8588665907398308E-2</v>
      </c>
    </row>
    <row r="199" spans="1:19" x14ac:dyDescent="0.2">
      <c r="A199" s="9" t="s">
        <v>200</v>
      </c>
      <c r="B199" s="10">
        <v>-8.9785516751370795E-2</v>
      </c>
      <c r="C199" s="10">
        <v>5.60751109522592E-2</v>
      </c>
      <c r="D199" s="10">
        <v>-3.7000000000000002E-3</v>
      </c>
      <c r="E199" s="1">
        <v>5.5358746097806E-2</v>
      </c>
      <c r="F199" s="1">
        <v>2E-3</v>
      </c>
      <c r="G199" s="1">
        <f t="shared" si="18"/>
        <v>-2E-3</v>
      </c>
      <c r="M199" s="1">
        <f t="shared" si="19"/>
        <v>0</v>
      </c>
      <c r="N199" s="1">
        <f t="shared" si="20"/>
        <v>7.9500986260207226E-2</v>
      </c>
      <c r="O199" s="1">
        <f t="shared" si="23"/>
        <v>16.755765354670576</v>
      </c>
      <c r="Q199" s="1">
        <f t="shared" si="21"/>
        <v>3.3223043453176913E-2</v>
      </c>
      <c r="R199" s="1">
        <f>MAX($O$3:O199)</f>
        <v>16.755765354670576</v>
      </c>
      <c r="S199" s="1">
        <f t="shared" si="22"/>
        <v>0</v>
      </c>
    </row>
    <row r="200" spans="1:19" x14ac:dyDescent="0.2">
      <c r="A200" s="9" t="s">
        <v>201</v>
      </c>
      <c r="B200" s="10">
        <v>7.9947087131377395E-2</v>
      </c>
      <c r="C200" s="10">
        <v>6.1978348896785003E-3</v>
      </c>
      <c r="D200" s="10">
        <v>-5.7000000000000002E-3</v>
      </c>
      <c r="E200" s="1">
        <v>4.5295772932744005E-2</v>
      </c>
      <c r="F200" s="1">
        <v>2.0999999999999999E-3</v>
      </c>
      <c r="G200" s="1">
        <f t="shared" si="18"/>
        <v>-2.0999999999999999E-3</v>
      </c>
      <c r="M200" s="1">
        <f t="shared" si="19"/>
        <v>0</v>
      </c>
      <c r="N200" s="1">
        <f t="shared" si="20"/>
        <v>5.0105350261433271E-2</v>
      </c>
      <c r="O200" s="1">
        <f t="shared" si="23"/>
        <v>17.595318846664732</v>
      </c>
      <c r="Q200" s="1">
        <f t="shared" si="21"/>
        <v>2.1232871205250439E-2</v>
      </c>
      <c r="R200" s="1">
        <f>MAX($O$3:O200)</f>
        <v>17.595318846664732</v>
      </c>
      <c r="S200" s="1">
        <f t="shared" si="22"/>
        <v>0</v>
      </c>
    </row>
    <row r="201" spans="1:19" x14ac:dyDescent="0.2">
      <c r="A201" s="9" t="s">
        <v>202</v>
      </c>
      <c r="B201" s="10">
        <v>3.1960272796624799E-2</v>
      </c>
      <c r="C201" s="10">
        <v>-1.2625052524771601E-2</v>
      </c>
      <c r="D201" s="10">
        <v>8.9999999999999998E-4</v>
      </c>
      <c r="E201" s="1">
        <v>-2.6272438420520405E-3</v>
      </c>
      <c r="F201" s="1">
        <v>1.8E-3</v>
      </c>
      <c r="G201" s="1">
        <f t="shared" si="18"/>
        <v>-1.8E-3</v>
      </c>
      <c r="M201" s="1">
        <f t="shared" si="19"/>
        <v>6.0749223255022664E-4</v>
      </c>
      <c r="N201" s="1">
        <f t="shared" si="20"/>
        <v>-8.8054404857322334E-3</v>
      </c>
      <c r="O201" s="1">
        <f t="shared" si="23"/>
        <v>17.440384313732942</v>
      </c>
      <c r="Q201" s="1">
        <f t="shared" si="21"/>
        <v>-3.8410903884667329E-3</v>
      </c>
      <c r="R201" s="1">
        <f>MAX($O$3:O201)</f>
        <v>17.595318846664732</v>
      </c>
      <c r="S201" s="1">
        <f t="shared" si="22"/>
        <v>8.8836650697995973E-3</v>
      </c>
    </row>
    <row r="202" spans="1:19" x14ac:dyDescent="0.2">
      <c r="A202" s="9" t="s">
        <v>203</v>
      </c>
      <c r="B202" s="10">
        <v>1.9307349101735202E-2</v>
      </c>
      <c r="C202" s="10">
        <v>5.3594794152818002E-2</v>
      </c>
      <c r="D202" s="10">
        <v>3.5999999999999999E-3</v>
      </c>
      <c r="E202" s="1">
        <v>2.4466309073085002E-2</v>
      </c>
      <c r="F202" s="1">
        <v>1.9E-3</v>
      </c>
      <c r="G202" s="1">
        <f t="shared" si="18"/>
        <v>-1.9E-3</v>
      </c>
      <c r="M202" s="1">
        <f t="shared" si="19"/>
        <v>0</v>
      </c>
      <c r="N202" s="1">
        <f t="shared" si="20"/>
        <v>7.9060808058324286E-2</v>
      </c>
      <c r="O202" s="1">
        <f t="shared" si="23"/>
        <v>18.819235190424394</v>
      </c>
      <c r="Q202" s="1">
        <f t="shared" si="21"/>
        <v>3.3045919066666596E-2</v>
      </c>
      <c r="R202" s="1">
        <f>MAX($O$3:O202)</f>
        <v>18.819235190424394</v>
      </c>
      <c r="S202" s="1">
        <f t="shared" si="22"/>
        <v>0</v>
      </c>
    </row>
    <row r="203" spans="1:19" x14ac:dyDescent="0.2">
      <c r="A203" s="9" t="s">
        <v>204</v>
      </c>
      <c r="B203" s="10">
        <v>4.0389081794559301E-2</v>
      </c>
      <c r="C203" s="10">
        <v>-1.8504660036301801E-2</v>
      </c>
      <c r="D203" s="10">
        <v>-2.8999999999999998E-3</v>
      </c>
      <c r="E203" s="1">
        <v>2.5077919361639056E-3</v>
      </c>
      <c r="F203" s="1">
        <v>2.0999999999999999E-3</v>
      </c>
      <c r="G203" s="1">
        <f t="shared" si="18"/>
        <v>-2.0999999999999999E-3</v>
      </c>
      <c r="M203" s="1">
        <f t="shared" si="19"/>
        <v>7.9540819716440129E-4</v>
      </c>
      <c r="N203" s="1">
        <f t="shared" si="20"/>
        <v>-1.2361065030705066E-2</v>
      </c>
      <c r="O203" s="1">
        <f t="shared" si="23"/>
        <v>18.586609400407422</v>
      </c>
      <c r="Q203" s="1">
        <f t="shared" si="21"/>
        <v>-5.4017975280629058E-3</v>
      </c>
      <c r="R203" s="1">
        <f>MAX($O$3:O203)</f>
        <v>18.819235190424394</v>
      </c>
      <c r="S203" s="1">
        <f t="shared" si="22"/>
        <v>1.2515773318606043E-2</v>
      </c>
    </row>
    <row r="204" spans="1:19" x14ac:dyDescent="0.2">
      <c r="A204" s="9" t="s">
        <v>205</v>
      </c>
      <c r="B204" s="10">
        <v>-6.3444867946739994E-2</v>
      </c>
      <c r="C204" s="10">
        <v>6.7412023879045394E-2</v>
      </c>
      <c r="D204" s="10">
        <v>4.4299999999999999E-2</v>
      </c>
      <c r="E204" s="1">
        <v>3.7758862444816965E-2</v>
      </c>
      <c r="F204" s="1">
        <v>2.0999999999999999E-3</v>
      </c>
      <c r="G204" s="1">
        <f t="shared" si="18"/>
        <v>-2.0999999999999999E-3</v>
      </c>
      <c r="M204" s="1">
        <f t="shared" si="19"/>
        <v>0</v>
      </c>
      <c r="N204" s="1">
        <f t="shared" si="20"/>
        <v>0.11866852345211763</v>
      </c>
      <c r="O204" s="1">
        <f t="shared" si="23"/>
        <v>20.79225489393502</v>
      </c>
      <c r="Q204" s="1">
        <f t="shared" si="21"/>
        <v>4.8701418287124966E-2</v>
      </c>
      <c r="R204" s="1">
        <f>MAX($O$3:O204)</f>
        <v>20.79225489393502</v>
      </c>
      <c r="S204" s="1">
        <f t="shared" si="22"/>
        <v>0</v>
      </c>
    </row>
    <row r="205" spans="1:19" x14ac:dyDescent="0.2">
      <c r="A205" s="9" t="s">
        <v>206</v>
      </c>
      <c r="B205" s="10">
        <v>7.0054478535980402E-2</v>
      </c>
      <c r="C205" s="10">
        <v>1.2474819214982299E-2</v>
      </c>
      <c r="D205" s="10">
        <v>-3.2000000000000002E-3</v>
      </c>
      <c r="E205" s="1">
        <v>1.4048896489818996E-2</v>
      </c>
      <c r="F205" s="1">
        <v>1.8E-3</v>
      </c>
      <c r="G205" s="1">
        <f t="shared" si="18"/>
        <v>-1.8E-3</v>
      </c>
      <c r="M205" s="1">
        <f t="shared" si="19"/>
        <v>0</v>
      </c>
      <c r="N205" s="1">
        <f t="shared" si="20"/>
        <v>3.3243832915191583E-2</v>
      </c>
      <c r="O205" s="1">
        <f t="shared" si="23"/>
        <v>21.48346914155907</v>
      </c>
      <c r="Q205" s="1">
        <f t="shared" si="21"/>
        <v>1.4202821803835593E-2</v>
      </c>
      <c r="R205" s="1">
        <f>MAX($O$3:O205)</f>
        <v>21.48346914155907</v>
      </c>
      <c r="S205" s="1">
        <f t="shared" si="22"/>
        <v>0</v>
      </c>
    </row>
    <row r="206" spans="1:19" x14ac:dyDescent="0.2">
      <c r="A206" s="9" t="s">
        <v>207</v>
      </c>
      <c r="B206" s="10">
        <v>1.4338996307764E-2</v>
      </c>
      <c r="C206" s="10">
        <v>1.8207585793924999E-3</v>
      </c>
      <c r="D206" s="10">
        <v>2.0299999999999999E-2</v>
      </c>
      <c r="E206" s="1">
        <v>1.1613606893184913E-2</v>
      </c>
      <c r="F206" s="1">
        <v>1.9E-3</v>
      </c>
      <c r="G206" s="1">
        <f t="shared" si="18"/>
        <v>-1.9E-3</v>
      </c>
      <c r="M206" s="1">
        <f t="shared" si="19"/>
        <v>0</v>
      </c>
      <c r="N206" s="1">
        <f t="shared" si="20"/>
        <v>2.8008749543079272E-2</v>
      </c>
      <c r="O206" s="1">
        <f t="shared" si="23"/>
        <v>22.08519424806147</v>
      </c>
      <c r="Q206" s="1">
        <f t="shared" si="21"/>
        <v>1.1996811023174965E-2</v>
      </c>
      <c r="R206" s="1">
        <f>MAX($O$3:O206)</f>
        <v>22.08519424806147</v>
      </c>
      <c r="S206" s="1">
        <f t="shared" si="22"/>
        <v>0</v>
      </c>
    </row>
    <row r="207" spans="1:19" x14ac:dyDescent="0.2">
      <c r="A207" s="9" t="s">
        <v>208</v>
      </c>
      <c r="B207" s="10">
        <v>-1.5917156700278198E-2</v>
      </c>
      <c r="C207" s="10">
        <v>0.108636158992186</v>
      </c>
      <c r="D207" s="10">
        <v>2.4E-2</v>
      </c>
      <c r="E207" s="1">
        <v>4.4769699428987897E-2</v>
      </c>
      <c r="F207" s="1">
        <v>1.6000000000000001E-3</v>
      </c>
      <c r="G207" s="1">
        <f t="shared" si="18"/>
        <v>-1.6000000000000001E-3</v>
      </c>
      <c r="M207" s="1">
        <f t="shared" si="19"/>
        <v>0</v>
      </c>
      <c r="N207" s="1">
        <f t="shared" si="20"/>
        <v>0.15964916595152365</v>
      </c>
      <c r="O207" s="1">
        <f t="shared" si="23"/>
        <v>25.611077089641867</v>
      </c>
      <c r="Q207" s="1">
        <f t="shared" si="21"/>
        <v>6.4326619970985002E-2</v>
      </c>
      <c r="R207" s="1">
        <f>MAX($O$3:O207)</f>
        <v>25.611077089641867</v>
      </c>
      <c r="S207" s="1">
        <f t="shared" si="22"/>
        <v>0</v>
      </c>
    </row>
    <row r="208" spans="1:19" x14ac:dyDescent="0.2">
      <c r="A208" s="9" t="s">
        <v>209</v>
      </c>
      <c r="B208" s="10">
        <v>1.8578164467318099E-2</v>
      </c>
      <c r="C208" s="10">
        <v>-2.6575646523089701E-2</v>
      </c>
      <c r="D208" s="10">
        <v>-1.1599999999999999E-2</v>
      </c>
      <c r="E208" s="1">
        <v>2.4779476036772996E-2</v>
      </c>
      <c r="F208" s="1">
        <v>1.8E-3</v>
      </c>
      <c r="G208" s="1">
        <f t="shared" si="18"/>
        <v>-1.8E-3</v>
      </c>
      <c r="M208" s="1">
        <f t="shared" si="19"/>
        <v>9.1106643964670823E-4</v>
      </c>
      <c r="N208" s="1">
        <f t="shared" si="20"/>
        <v>-1.434196011650639E-2</v>
      </c>
      <c r="O208" s="1">
        <f t="shared" si="23"/>
        <v>25.243764043481455</v>
      </c>
      <c r="Q208" s="1">
        <f t="shared" si="21"/>
        <v>-6.2737312561664876E-3</v>
      </c>
      <c r="R208" s="1">
        <f>MAX($O$3:O208)</f>
        <v>25.611077089641867</v>
      </c>
      <c r="S208" s="1">
        <f t="shared" si="22"/>
        <v>1.4550644885118104E-2</v>
      </c>
    </row>
    <row r="209" spans="1:19" x14ac:dyDescent="0.2">
      <c r="A209" s="9" t="s">
        <v>210</v>
      </c>
      <c r="B209" s="10">
        <v>2.15491843126869E-2</v>
      </c>
      <c r="C209" s="10">
        <v>-9.3290016823279996E-3</v>
      </c>
      <c r="D209" s="10">
        <v>-5.8999999999999999E-3</v>
      </c>
      <c r="E209" s="1">
        <v>3.6037429849988922E-2</v>
      </c>
      <c r="F209" s="1">
        <v>1.6000000000000001E-3</v>
      </c>
      <c r="G209" s="1">
        <f t="shared" si="18"/>
        <v>-1.6000000000000001E-3</v>
      </c>
      <c r="M209" s="1">
        <f t="shared" si="19"/>
        <v>0</v>
      </c>
      <c r="N209" s="1">
        <f t="shared" si="20"/>
        <v>1.6623511216393765E-2</v>
      </c>
      <c r="O209" s="1">
        <f t="shared" si="23"/>
        <v>25.663404038202266</v>
      </c>
      <c r="Q209" s="1">
        <f t="shared" si="21"/>
        <v>7.1601493106847802E-3</v>
      </c>
      <c r="R209" s="1">
        <f>MAX($O$3:O209)</f>
        <v>25.663404038202266</v>
      </c>
      <c r="S209" s="1">
        <f t="shared" si="22"/>
        <v>0</v>
      </c>
    </row>
    <row r="210" spans="1:19" x14ac:dyDescent="0.2">
      <c r="A210" s="9" t="s">
        <v>211</v>
      </c>
      <c r="B210" s="10">
        <v>3.6170485021416801E-2</v>
      </c>
      <c r="C210" s="10">
        <v>-4.9115179941024E-3</v>
      </c>
      <c r="D210" s="10">
        <v>-2.81E-2</v>
      </c>
      <c r="E210" s="1">
        <v>-8.5513730736840321E-3</v>
      </c>
      <c r="F210" s="1">
        <v>1.1999999999999999E-3</v>
      </c>
      <c r="G210" s="1">
        <f t="shared" si="18"/>
        <v>-1.1999999999999999E-3</v>
      </c>
      <c r="M210" s="1">
        <f t="shared" si="19"/>
        <v>1.7683891176807551E-3</v>
      </c>
      <c r="N210" s="1">
        <f t="shared" si="20"/>
        <v>-2.6210301907997308E-2</v>
      </c>
      <c r="O210" s="1">
        <f t="shared" si="23"/>
        <v>24.990758470374068</v>
      </c>
      <c r="Q210" s="1">
        <f t="shared" si="21"/>
        <v>-1.153482425044716E-2</v>
      </c>
      <c r="R210" s="1">
        <f>MAX($O$3:O210)</f>
        <v>25.663404038202266</v>
      </c>
      <c r="S210" s="1">
        <f t="shared" si="22"/>
        <v>2.6915772429460385E-2</v>
      </c>
    </row>
    <row r="211" spans="1:19" x14ac:dyDescent="0.2">
      <c r="A211" s="9" t="s">
        <v>212</v>
      </c>
      <c r="B211" s="10">
        <v>2.9997776813384999E-2</v>
      </c>
      <c r="C211" s="10">
        <v>-2.8754557366401E-2</v>
      </c>
      <c r="D211" s="10">
        <v>-2.8999999999999998E-3</v>
      </c>
      <c r="E211" s="1">
        <v>-1.3828696398668017E-2</v>
      </c>
      <c r="F211" s="1">
        <v>1.4E-3</v>
      </c>
      <c r="G211" s="1">
        <f t="shared" si="18"/>
        <v>-1.4E-3</v>
      </c>
      <c r="M211" s="1">
        <f t="shared" si="19"/>
        <v>2.776748517346763E-3</v>
      </c>
      <c r="N211" s="1">
        <f t="shared" si="20"/>
        <v>-3.6852945312140839E-2</v>
      </c>
      <c r="O211" s="1">
        <f t="shared" si="23"/>
        <v>24.06977541515645</v>
      </c>
      <c r="Q211" s="1">
        <f t="shared" si="21"/>
        <v>-1.630739910212833E-2</v>
      </c>
      <c r="R211" s="1">
        <f>MAX($O$3:O211)</f>
        <v>25.663404038202266</v>
      </c>
      <c r="S211" s="1">
        <f t="shared" si="22"/>
        <v>6.6208703469760155E-2</v>
      </c>
    </row>
    <row r="212" spans="1:19" x14ac:dyDescent="0.2">
      <c r="A212" s="9" t="s">
        <v>213</v>
      </c>
      <c r="B212" s="10">
        <v>-4.9311119315820001E-4</v>
      </c>
      <c r="C212" s="10">
        <v>7.02090079481896E-2</v>
      </c>
      <c r="D212" s="10">
        <v>4.3299999999999998E-2</v>
      </c>
      <c r="E212" s="1">
        <v>9.2752815265279009E-3</v>
      </c>
      <c r="F212" s="1">
        <v>1.2999999999999999E-3</v>
      </c>
      <c r="G212" s="1">
        <f t="shared" si="18"/>
        <v>-1.2999999999999999E-3</v>
      </c>
      <c r="M212" s="1">
        <f t="shared" si="19"/>
        <v>0</v>
      </c>
      <c r="N212" s="1">
        <f t="shared" si="20"/>
        <v>0.11099634093199999</v>
      </c>
      <c r="O212" s="1">
        <f t="shared" si="23"/>
        <v>26.741432413293829</v>
      </c>
      <c r="Q212" s="1">
        <f t="shared" si="21"/>
        <v>4.5712628593740562E-2</v>
      </c>
      <c r="R212" s="1">
        <f>MAX($O$3:O212)</f>
        <v>26.741432413293829</v>
      </c>
      <c r="S212" s="1">
        <f t="shared" si="22"/>
        <v>0</v>
      </c>
    </row>
    <row r="213" spans="1:19" x14ac:dyDescent="0.2">
      <c r="A213" s="9" t="s">
        <v>214</v>
      </c>
      <c r="B213" s="10">
        <v>-8.2113073241080997E-2</v>
      </c>
      <c r="C213" s="10">
        <v>6.8476656649444301E-2</v>
      </c>
      <c r="D213" s="10">
        <v>-3.61E-2</v>
      </c>
      <c r="E213" s="1">
        <v>2.8535442121297994E-2</v>
      </c>
      <c r="F213" s="1">
        <v>1.1999999999999999E-3</v>
      </c>
      <c r="G213" s="1">
        <f t="shared" si="18"/>
        <v>-1.1999999999999999E-3</v>
      </c>
      <c r="M213" s="1">
        <f t="shared" si="19"/>
        <v>0</v>
      </c>
      <c r="N213" s="1">
        <f t="shared" si="20"/>
        <v>4.9342811799854197E-2</v>
      </c>
      <c r="O213" s="1">
        <f t="shared" si="23"/>
        <v>28.06092988012151</v>
      </c>
      <c r="Q213" s="1">
        <f t="shared" si="21"/>
        <v>2.0917391864869687E-2</v>
      </c>
      <c r="R213" s="1">
        <f>MAX($O$3:O213)</f>
        <v>28.06092988012151</v>
      </c>
      <c r="S213" s="1">
        <f t="shared" si="22"/>
        <v>0</v>
      </c>
    </row>
    <row r="214" spans="1:19" x14ac:dyDescent="0.2">
      <c r="A214" s="9" t="s">
        <v>215</v>
      </c>
      <c r="B214" s="10">
        <v>-0.12256871802986299</v>
      </c>
      <c r="C214" s="10">
        <v>7.0555480253303701E-2</v>
      </c>
      <c r="D214" s="10">
        <v>-9.8000000000000004E-2</v>
      </c>
      <c r="E214" s="1">
        <v>6.893951707658097E-2</v>
      </c>
      <c r="F214" s="1">
        <v>1.2999999999999999E-3</v>
      </c>
      <c r="G214" s="1">
        <f t="shared" si="18"/>
        <v>-1.2999999999999999E-3</v>
      </c>
      <c r="M214" s="1">
        <f t="shared" si="19"/>
        <v>0</v>
      </c>
      <c r="N214" s="1">
        <f t="shared" si="20"/>
        <v>2.7996759214247276E-2</v>
      </c>
      <c r="O214" s="1">
        <f t="shared" si="23"/>
        <v>28.84654497730315</v>
      </c>
      <c r="Q214" s="1">
        <f t="shared" si="21"/>
        <v>1.1991745537089699E-2</v>
      </c>
      <c r="R214" s="1">
        <f>MAX($O$3:O214)</f>
        <v>28.84654497730315</v>
      </c>
      <c r="S214" s="1">
        <f t="shared" si="22"/>
        <v>0</v>
      </c>
    </row>
    <row r="215" spans="1:19" x14ac:dyDescent="0.2">
      <c r="A215" s="9" t="s">
        <v>216</v>
      </c>
      <c r="B215" s="10">
        <v>0.12795628939568399</v>
      </c>
      <c r="C215" s="10">
        <v>1.13876588480492E-2</v>
      </c>
      <c r="D215" s="10">
        <v>-1.8499999999999999E-2</v>
      </c>
      <c r="E215" s="1">
        <v>6.8314198711443952E-2</v>
      </c>
      <c r="F215" s="1">
        <v>0</v>
      </c>
      <c r="G215" s="1">
        <f t="shared" si="18"/>
        <v>0</v>
      </c>
      <c r="M215" s="1">
        <f t="shared" si="19"/>
        <v>0</v>
      </c>
      <c r="N215" s="1">
        <f t="shared" si="20"/>
        <v>7.221971374084174E-2</v>
      </c>
      <c r="O215" s="1">
        <f t="shared" si="23"/>
        <v>30.929834197976302</v>
      </c>
      <c r="Q215" s="1">
        <f t="shared" si="21"/>
        <v>3.028378786425396E-2</v>
      </c>
      <c r="R215" s="1">
        <f>MAX($O$3:O215)</f>
        <v>30.929834197976302</v>
      </c>
      <c r="S215" s="1">
        <f t="shared" si="22"/>
        <v>0</v>
      </c>
    </row>
    <row r="216" spans="1:19" x14ac:dyDescent="0.2">
      <c r="A216" s="9" t="s">
        <v>217</v>
      </c>
      <c r="B216" s="10">
        <v>4.7409173191919701E-2</v>
      </c>
      <c r="C216" s="10">
        <v>-2.0530254337103999E-2</v>
      </c>
      <c r="D216" s="10">
        <v>4.3299999999999998E-2</v>
      </c>
      <c r="E216" s="1">
        <v>0.01</v>
      </c>
      <c r="F216" s="1">
        <v>1E-4</v>
      </c>
      <c r="G216" s="1">
        <f t="shared" si="18"/>
        <v>-1E-4</v>
      </c>
      <c r="M216" s="1">
        <f t="shared" si="19"/>
        <v>0</v>
      </c>
      <c r="N216" s="1">
        <f t="shared" si="20"/>
        <v>2.751687320176632E-2</v>
      </c>
      <c r="O216" s="1">
        <f t="shared" si="23"/>
        <v>31.780926523753671</v>
      </c>
      <c r="Q216" s="1">
        <f t="shared" si="21"/>
        <v>1.1788962303096158E-2</v>
      </c>
      <c r="R216" s="1">
        <f>MAX($O$3:O216)</f>
        <v>31.780926523753671</v>
      </c>
      <c r="S216" s="1">
        <f t="shared" si="22"/>
        <v>0</v>
      </c>
    </row>
    <row r="217" spans="1:19" x14ac:dyDescent="0.2">
      <c r="A217" s="9" t="s">
        <v>218</v>
      </c>
      <c r="B217" s="10">
        <v>1.97144398009323E-2</v>
      </c>
      <c r="C217" s="10">
        <v>1.9063611617990001E-3</v>
      </c>
      <c r="D217" s="10">
        <v>5.3400000000000003E-2</v>
      </c>
      <c r="E217" s="1">
        <v>1.0843579851160993E-2</v>
      </c>
      <c r="F217" s="1">
        <v>1E-4</v>
      </c>
      <c r="G217" s="1">
        <f t="shared" si="18"/>
        <v>-1E-4</v>
      </c>
      <c r="M217" s="1">
        <f t="shared" si="19"/>
        <v>0</v>
      </c>
      <c r="N217" s="1">
        <f t="shared" si="20"/>
        <v>5.3688463313580591E-2</v>
      </c>
      <c r="O217" s="1">
        <f t="shared" si="23"/>
        <v>33.487195631495823</v>
      </c>
      <c r="Q217" s="1">
        <f t="shared" si="21"/>
        <v>2.2712225048012145E-2</v>
      </c>
      <c r="R217" s="1">
        <f>MAX($O$3:O217)</f>
        <v>33.487195631495823</v>
      </c>
      <c r="S217" s="1">
        <f t="shared" si="22"/>
        <v>0</v>
      </c>
    </row>
    <row r="218" spans="1:19" x14ac:dyDescent="0.2">
      <c r="A218" s="9" t="s">
        <v>219</v>
      </c>
      <c r="B218" s="10">
        <v>5.6297388810221997E-2</v>
      </c>
      <c r="C218" s="10">
        <v>4.4173254235128703E-2</v>
      </c>
      <c r="D218" s="10">
        <v>6.3600000000000004E-2</v>
      </c>
      <c r="E218" s="1">
        <v>8.7161995503062129E-3</v>
      </c>
      <c r="F218" s="1">
        <v>1E-4</v>
      </c>
      <c r="G218" s="1">
        <f t="shared" si="18"/>
        <v>-1E-4</v>
      </c>
      <c r="M218" s="1">
        <f t="shared" si="19"/>
        <v>0</v>
      </c>
      <c r="N218" s="1">
        <f t="shared" si="20"/>
        <v>0.10967193852418979</v>
      </c>
      <c r="O218" s="1">
        <f t="shared" si="23"/>
        <v>37.159801292140749</v>
      </c>
      <c r="Q218" s="1">
        <f t="shared" si="21"/>
        <v>4.5194603699119443E-2</v>
      </c>
      <c r="R218" s="1">
        <f>MAX($O$3:O218)</f>
        <v>37.159801292140749</v>
      </c>
      <c r="S218" s="1">
        <f t="shared" si="22"/>
        <v>0</v>
      </c>
    </row>
    <row r="219" spans="1:19" x14ac:dyDescent="0.2">
      <c r="A219" s="9" t="s">
        <v>220</v>
      </c>
      <c r="B219" s="10">
        <v>7.1668893230032199E-2</v>
      </c>
      <c r="C219" s="10">
        <v>-4.5665472578187503E-2</v>
      </c>
      <c r="D219" s="10">
        <v>-4.0099999999999997E-2</v>
      </c>
      <c r="E219" s="1">
        <v>9.4110727528479085E-3</v>
      </c>
      <c r="F219" s="1">
        <v>1E-4</v>
      </c>
      <c r="G219" s="1">
        <f t="shared" si="18"/>
        <v>-1E-4</v>
      </c>
      <c r="M219" s="1">
        <f t="shared" si="19"/>
        <v>5.2805963558189431E-3</v>
      </c>
      <c r="N219" s="1">
        <f t="shared" si="20"/>
        <v>-5.682579489005013E-2</v>
      </c>
      <c r="O219" s="1">
        <f t="shared" si="23"/>
        <v>35.048166045758542</v>
      </c>
      <c r="Q219" s="1">
        <f t="shared" si="21"/>
        <v>-2.5408085278953756E-2</v>
      </c>
      <c r="R219" s="1">
        <f>MAX($O$3:O219)</f>
        <v>37.159801292140749</v>
      </c>
      <c r="S219" s="1">
        <f t="shared" si="22"/>
        <v>6.0249521861579759E-2</v>
      </c>
    </row>
    <row r="220" spans="1:19" x14ac:dyDescent="0.2">
      <c r="A220" s="9" t="s">
        <v>221</v>
      </c>
      <c r="B220" s="10">
        <v>-3.7928926026118498E-2</v>
      </c>
      <c r="C220" s="10">
        <v>5.1089618151591003E-3</v>
      </c>
      <c r="D220" s="10">
        <v>1.32E-2</v>
      </c>
      <c r="E220" s="1">
        <v>9.3968193072196931E-3</v>
      </c>
      <c r="F220" s="1">
        <v>1E-4</v>
      </c>
      <c r="G220" s="1">
        <f t="shared" si="18"/>
        <v>-1E-4</v>
      </c>
      <c r="M220" s="1">
        <f t="shared" si="19"/>
        <v>3.0953724210047537E-7</v>
      </c>
      <c r="N220" s="1">
        <f t="shared" si="20"/>
        <v>1.5285556318631401E-2</v>
      </c>
      <c r="O220" s="1">
        <f t="shared" si="23"/>
        <v>35.583896761715728</v>
      </c>
      <c r="Q220" s="1">
        <f t="shared" si="21"/>
        <v>6.5882078568094459E-3</v>
      </c>
      <c r="R220" s="1">
        <f>MAX($O$3:O220)</f>
        <v>37.159801292140749</v>
      </c>
      <c r="S220" s="1">
        <f t="shared" si="22"/>
        <v>4.428701389782911E-2</v>
      </c>
    </row>
    <row r="221" spans="1:19" x14ac:dyDescent="0.2">
      <c r="A221" s="9" t="s">
        <v>222</v>
      </c>
      <c r="B221" s="10">
        <v>-2.6645947112632198E-2</v>
      </c>
      <c r="C221" s="10">
        <v>-3.0962801427386701E-2</v>
      </c>
      <c r="D221" s="10">
        <v>-2.01E-2</v>
      </c>
      <c r="E221" s="1">
        <v>1.354823877558794E-2</v>
      </c>
      <c r="F221" s="1">
        <v>1E-4</v>
      </c>
      <c r="G221" s="1">
        <f t="shared" si="18"/>
        <v>-1E-4</v>
      </c>
      <c r="M221" s="1">
        <f t="shared" si="19"/>
        <v>3.2860730782311547E-3</v>
      </c>
      <c r="N221" s="1">
        <f t="shared" si="20"/>
        <v>-4.1482362975366789E-2</v>
      </c>
      <c r="O221" s="1">
        <f t="shared" si="23"/>
        <v>34.107792640168256</v>
      </c>
      <c r="Q221" s="1">
        <f t="shared" si="21"/>
        <v>-1.8399891557953161E-2</v>
      </c>
      <c r="R221" s="1">
        <f>MAX($O$3:O221)</f>
        <v>37.159801292140749</v>
      </c>
      <c r="S221" s="1">
        <f t="shared" si="22"/>
        <v>8.9481271455197783E-2</v>
      </c>
    </row>
    <row r="222" spans="1:19" x14ac:dyDescent="0.2">
      <c r="A222" s="9" t="s">
        <v>223</v>
      </c>
      <c r="B222" s="10">
        <v>0.10926587036448999</v>
      </c>
      <c r="C222" s="10">
        <v>1.2696906941958399E-2</v>
      </c>
      <c r="D222" s="10">
        <v>-5.0200000000000002E-2</v>
      </c>
      <c r="E222" s="1">
        <v>7.3300176647512864E-3</v>
      </c>
      <c r="F222" s="1">
        <v>1E-4</v>
      </c>
      <c r="G222" s="1">
        <f t="shared" si="18"/>
        <v>-1E-4</v>
      </c>
      <c r="M222" s="1">
        <f t="shared" si="19"/>
        <v>2.3111858618473849E-4</v>
      </c>
      <c r="N222" s="1">
        <f t="shared" si="20"/>
        <v>6.3933217876856066E-4</v>
      </c>
      <c r="O222" s="1">
        <f t="shared" si="23"/>
        <v>34.129598849549879</v>
      </c>
      <c r="Q222" s="1">
        <f t="shared" si="21"/>
        <v>2.7756971716794159E-4</v>
      </c>
      <c r="R222" s="1">
        <f>MAX($O$3:O222)</f>
        <v>37.159801292140749</v>
      </c>
      <c r="S222" s="1">
        <f t="shared" si="22"/>
        <v>8.8785176056378812E-2</v>
      </c>
    </row>
    <row r="223" spans="1:19" x14ac:dyDescent="0.2">
      <c r="A223" s="9" t="s">
        <v>224</v>
      </c>
      <c r="B223" s="10">
        <v>3.8269712153843297E-2</v>
      </c>
      <c r="C223" s="10">
        <v>-1.2549415809996601E-2</v>
      </c>
      <c r="D223" s="10">
        <v>5.2299999999999999E-2</v>
      </c>
      <c r="E223" s="1">
        <v>8.1068498722942032E-3</v>
      </c>
      <c r="F223" s="1">
        <v>1E-4</v>
      </c>
      <c r="G223" s="1">
        <f t="shared" si="18"/>
        <v>-1E-4</v>
      </c>
      <c r="M223" s="1">
        <f t="shared" si="19"/>
        <v>0</v>
      </c>
      <c r="N223" s="1">
        <f t="shared" si="20"/>
        <v>3.9365887441664048E-2</v>
      </c>
      <c r="O223" s="1">
        <f t="shared" si="23"/>
        <v>35.473140796290409</v>
      </c>
      <c r="Q223" s="1">
        <f t="shared" si="21"/>
        <v>1.6768458937713553E-2</v>
      </c>
      <c r="R223" s="1">
        <f>MAX($O$3:O223)</f>
        <v>37.159801292140749</v>
      </c>
      <c r="S223" s="1">
        <f t="shared" si="22"/>
        <v>4.7547537601370843E-2</v>
      </c>
    </row>
    <row r="224" spans="1:19" x14ac:dyDescent="0.2">
      <c r="A224" s="9" t="s">
        <v>225</v>
      </c>
      <c r="B224" s="10">
        <v>-1.0155119598862301E-2</v>
      </c>
      <c r="C224" s="10">
        <v>-3.7177782000126502E-2</v>
      </c>
      <c r="D224" s="10">
        <v>0.1086</v>
      </c>
      <c r="E224" s="1">
        <v>1.1791457682383086E-2</v>
      </c>
      <c r="F224" s="1">
        <v>1E-4</v>
      </c>
      <c r="G224" s="1">
        <f t="shared" si="18"/>
        <v>-1E-4</v>
      </c>
      <c r="M224" s="1">
        <f t="shared" si="19"/>
        <v>0</v>
      </c>
      <c r="N224" s="1">
        <f t="shared" si="20"/>
        <v>5.0347631037767106E-2</v>
      </c>
      <c r="O224" s="1">
        <f t="shared" si="23"/>
        <v>37.2591294008528</v>
      </c>
      <c r="Q224" s="1">
        <f t="shared" si="21"/>
        <v>2.1333060265073697E-2</v>
      </c>
      <c r="R224" s="1">
        <f>MAX($O$3:O224)</f>
        <v>37.2591294008528</v>
      </c>
      <c r="S224" s="1">
        <f t="shared" si="22"/>
        <v>0</v>
      </c>
    </row>
    <row r="225" spans="1:19" x14ac:dyDescent="0.2">
      <c r="A225" s="9" t="s">
        <v>226</v>
      </c>
      <c r="B225" s="10">
        <v>2.7505291919562799E-2</v>
      </c>
      <c r="C225" s="10">
        <v>-5.7653721269668202E-2</v>
      </c>
      <c r="D225" s="10">
        <v>-1.89E-2</v>
      </c>
      <c r="E225" s="1">
        <v>9.9598444851636426E-3</v>
      </c>
      <c r="F225" s="1">
        <v>0</v>
      </c>
      <c r="G225" s="1">
        <f t="shared" si="18"/>
        <v>0</v>
      </c>
      <c r="M225" s="1">
        <f t="shared" si="19"/>
        <v>5.8708439673552451E-3</v>
      </c>
      <c r="N225" s="1">
        <f t="shared" si="20"/>
        <v>-6.0779515788924598E-2</v>
      </c>
      <c r="O225" s="1">
        <f t="shared" si="23"/>
        <v>34.994537557152086</v>
      </c>
      <c r="Q225" s="1">
        <f t="shared" si="21"/>
        <v>-2.7232444117304515E-2</v>
      </c>
      <c r="R225" s="1">
        <f>MAX($O$3:O225)</f>
        <v>37.2591294008528</v>
      </c>
      <c r="S225" s="1">
        <f t="shared" si="22"/>
        <v>6.4712723807315548E-2</v>
      </c>
    </row>
    <row r="226" spans="1:19" x14ac:dyDescent="0.2">
      <c r="A226" s="9" t="s">
        <v>227</v>
      </c>
      <c r="B226" s="10">
        <v>4.3653857554299701E-2</v>
      </c>
      <c r="C226" s="10">
        <v>-5.1889735673806003E-2</v>
      </c>
      <c r="D226" s="10">
        <v>-2.9499999999999998E-2</v>
      </c>
      <c r="E226" s="1">
        <v>6.9130939570332985E-3</v>
      </c>
      <c r="F226" s="1">
        <v>0</v>
      </c>
      <c r="G226" s="1">
        <f t="shared" si="18"/>
        <v>0</v>
      </c>
      <c r="M226" s="1">
        <f t="shared" si="19"/>
        <v>6.0878672822918855E-3</v>
      </c>
      <c r="N226" s="1">
        <f t="shared" si="20"/>
        <v>-6.2182869302031894E-2</v>
      </c>
      <c r="O226" s="1">
        <f t="shared" si="23"/>
        <v>32.818476801950652</v>
      </c>
      <c r="Q226" s="1">
        <f t="shared" si="21"/>
        <v>-2.7881838456149201E-2</v>
      </c>
      <c r="R226" s="1">
        <f>MAX($O$3:O226)</f>
        <v>37.2591294008528</v>
      </c>
      <c r="S226" s="1">
        <f t="shared" si="22"/>
        <v>0.13530952779131436</v>
      </c>
    </row>
    <row r="227" spans="1:19" x14ac:dyDescent="0.2">
      <c r="A227" s="9" t="s">
        <v>228</v>
      </c>
      <c r="B227" s="10">
        <v>5.3273894250941201E-2</v>
      </c>
      <c r="C227" s="10">
        <v>2.4256544906733301E-2</v>
      </c>
      <c r="D227" s="10">
        <v>2.8E-3</v>
      </c>
      <c r="E227" s="1">
        <v>6.6315817244063735E-3</v>
      </c>
      <c r="F227" s="1">
        <v>0</v>
      </c>
      <c r="G227" s="1">
        <f t="shared" si="18"/>
        <v>0</v>
      </c>
      <c r="M227" s="1">
        <f t="shared" si="19"/>
        <v>0</v>
      </c>
      <c r="N227" s="1">
        <f t="shared" si="20"/>
        <v>4.1578458751957037E-2</v>
      </c>
      <c r="O227" s="1">
        <f t="shared" si="23"/>
        <v>34.183018485962613</v>
      </c>
      <c r="Q227" s="1">
        <f t="shared" si="21"/>
        <v>1.7691989521066352E-2</v>
      </c>
      <c r="R227" s="1">
        <f>MAX($O$3:O227)</f>
        <v>37.2591294008528</v>
      </c>
      <c r="S227" s="1">
        <f t="shared" si="22"/>
        <v>8.9989446547951976E-2</v>
      </c>
    </row>
    <row r="228" spans="1:19" x14ac:dyDescent="0.2">
      <c r="A228" s="9" t="s">
        <v>229</v>
      </c>
      <c r="B228" s="10">
        <v>6.8885266448057E-3</v>
      </c>
      <c r="C228" s="10">
        <v>5.2678467222230004E-4</v>
      </c>
      <c r="D228" s="10">
        <v>-7.4000000000000003E-3</v>
      </c>
      <c r="E228" s="1">
        <v>5.9723430267978397E-3</v>
      </c>
      <c r="F228" s="1">
        <v>0</v>
      </c>
      <c r="G228" s="1">
        <f t="shared" si="18"/>
        <v>0</v>
      </c>
      <c r="M228" s="1">
        <f t="shared" si="19"/>
        <v>2.2874736552684719E-4</v>
      </c>
      <c r="N228" s="1">
        <f t="shared" si="20"/>
        <v>7.1752066184258218E-4</v>
      </c>
      <c r="O228" s="1">
        <f t="shared" si="23"/>
        <v>34.20754550801044</v>
      </c>
      <c r="Q228" s="1">
        <f t="shared" si="21"/>
        <v>3.1150352234269544E-4</v>
      </c>
      <c r="R228" s="1">
        <f>MAX($O$3:O228)</f>
        <v>37.2591294008528</v>
      </c>
      <c r="S228" s="1">
        <f t="shared" si="22"/>
        <v>8.9207917362201988E-2</v>
      </c>
    </row>
    <row r="229" spans="1:19" x14ac:dyDescent="0.2">
      <c r="A229" s="9" t="s">
        <v>230</v>
      </c>
      <c r="B229" s="10">
        <v>2.3308107519013799E-2</v>
      </c>
      <c r="C229" s="10">
        <v>4.3605710329408902E-2</v>
      </c>
      <c r="D229" s="10">
        <v>1.8E-3</v>
      </c>
      <c r="E229" s="1">
        <v>5.6409421309194388E-3</v>
      </c>
      <c r="F229" s="1">
        <v>0</v>
      </c>
      <c r="G229" s="1">
        <f t="shared" si="18"/>
        <v>0</v>
      </c>
      <c r="M229" s="1">
        <f t="shared" si="19"/>
        <v>0</v>
      </c>
      <c r="N229" s="1">
        <f t="shared" si="20"/>
        <v>5.4474966222805982E-2</v>
      </c>
      <c r="O229" s="1">
        <f t="shared" si="23"/>
        <v>36.071000394124404</v>
      </c>
      <c r="Q229" s="1">
        <f t="shared" si="21"/>
        <v>2.3036273823869947E-2</v>
      </c>
      <c r="R229" s="1">
        <f>MAX($O$3:O229)</f>
        <v>37.2591294008528</v>
      </c>
      <c r="S229" s="1">
        <f t="shared" si="22"/>
        <v>3.2938620879556464E-2</v>
      </c>
    </row>
    <row r="230" spans="1:19" x14ac:dyDescent="0.2">
      <c r="A230" s="9" t="s">
        <v>231</v>
      </c>
      <c r="B230" s="10">
        <v>2.3667280699623799E-2</v>
      </c>
      <c r="C230" s="10">
        <v>3.6898949099377999E-2</v>
      </c>
      <c r="D230" s="10">
        <v>3.7999999999999999E-2</v>
      </c>
      <c r="E230" s="1">
        <v>6.4997336998086266E-3</v>
      </c>
      <c r="F230" s="1">
        <v>0</v>
      </c>
      <c r="G230" s="1">
        <f t="shared" si="18"/>
        <v>0</v>
      </c>
      <c r="M230" s="1">
        <f t="shared" si="19"/>
        <v>0</v>
      </c>
      <c r="N230" s="1">
        <f t="shared" si="20"/>
        <v>7.5463805372230422E-2</v>
      </c>
      <c r="O230" s="1">
        <f t="shared" si="23"/>
        <v>38.793055347448259</v>
      </c>
      <c r="Q230" s="1">
        <f t="shared" si="21"/>
        <v>3.1595798831687137E-2</v>
      </c>
      <c r="R230" s="1">
        <f>MAX($O$3:O230)</f>
        <v>38.793055347448259</v>
      </c>
      <c r="S230" s="1">
        <f t="shared" si="22"/>
        <v>0</v>
      </c>
    </row>
    <row r="231" spans="1:19" x14ac:dyDescent="0.2">
      <c r="A231" s="9" t="s">
        <v>232</v>
      </c>
      <c r="B231" s="10">
        <v>3.02818554565993E-2</v>
      </c>
      <c r="C231" s="10">
        <v>-2.6123580303071998E-3</v>
      </c>
      <c r="D231" s="10">
        <v>3.8999999999999998E-3</v>
      </c>
      <c r="E231" s="1">
        <v>5.8725664129849874E-3</v>
      </c>
      <c r="F231" s="1">
        <v>0</v>
      </c>
      <c r="G231" s="1">
        <f t="shared" si="18"/>
        <v>0</v>
      </c>
      <c r="M231" s="1">
        <f t="shared" si="19"/>
        <v>3.248567234216561E-5</v>
      </c>
      <c r="N231" s="1">
        <f t="shared" si="20"/>
        <v>1.0142296662600489E-2</v>
      </c>
      <c r="O231" s="1">
        <f t="shared" si="23"/>
        <v>39.186506023230763</v>
      </c>
      <c r="Q231" s="1">
        <f t="shared" si="21"/>
        <v>4.382556260297721E-3</v>
      </c>
      <c r="R231" s="1">
        <f>MAX($O$3:O231)</f>
        <v>39.186506023230763</v>
      </c>
      <c r="S231" s="1">
        <f t="shared" si="22"/>
        <v>0</v>
      </c>
    </row>
    <row r="232" spans="1:19" x14ac:dyDescent="0.2">
      <c r="A232" s="9" t="s">
        <v>233</v>
      </c>
      <c r="B232" s="10">
        <v>-4.6515790177582297E-2</v>
      </c>
      <c r="C232" s="10">
        <v>-2.9466966618679299E-2</v>
      </c>
      <c r="D232" s="10">
        <v>-2.2499999999999999E-2</v>
      </c>
      <c r="E232" s="1">
        <v>8.2458240851884836E-3</v>
      </c>
      <c r="F232" s="1">
        <v>0</v>
      </c>
      <c r="G232" s="1">
        <f t="shared" si="18"/>
        <v>0</v>
      </c>
      <c r="M232" s="1">
        <f t="shared" si="19"/>
        <v>4.2445032883460885E-3</v>
      </c>
      <c r="N232" s="1">
        <f t="shared" si="20"/>
        <v>-4.9307935527280002E-2</v>
      </c>
      <c r="O232" s="1">
        <f t="shared" si="23"/>
        <v>37.254300310697936</v>
      </c>
      <c r="Q232" s="1">
        <f t="shared" si="21"/>
        <v>-2.1960131176912187E-2</v>
      </c>
      <c r="R232" s="1">
        <f>MAX($O$3:O232)</f>
        <v>39.186506023230763</v>
      </c>
      <c r="S232" s="1">
        <f t="shared" si="22"/>
        <v>5.1865306727502149E-2</v>
      </c>
    </row>
    <row r="233" spans="1:19" x14ac:dyDescent="0.2">
      <c r="A233" s="9" t="s">
        <v>234</v>
      </c>
      <c r="B233" s="10">
        <v>6.9946631110705093E-2</v>
      </c>
      <c r="C233" s="10">
        <v>2.34664390989642E-2</v>
      </c>
      <c r="D233" s="10">
        <v>1.2999999999999999E-2</v>
      </c>
      <c r="E233" s="1">
        <v>5.7941705021320334E-3</v>
      </c>
      <c r="F233" s="1">
        <v>0</v>
      </c>
      <c r="G233" s="1">
        <f t="shared" si="18"/>
        <v>0</v>
      </c>
      <c r="M233" s="1">
        <f t="shared" si="19"/>
        <v>0</v>
      </c>
      <c r="N233" s="1">
        <f t="shared" si="20"/>
        <v>5.0813156980805269E-2</v>
      </c>
      <c r="O233" s="1">
        <f t="shared" si="23"/>
        <v>39.147308920595492</v>
      </c>
      <c r="Q233" s="1">
        <f t="shared" si="21"/>
        <v>2.1525501845656419E-2</v>
      </c>
      <c r="R233" s="1">
        <f>MAX($O$3:O233)</f>
        <v>39.186506023230763</v>
      </c>
      <c r="S233" s="1">
        <f t="shared" si="22"/>
        <v>1.0012719575380306E-3</v>
      </c>
    </row>
    <row r="234" spans="1:19" x14ac:dyDescent="0.2">
      <c r="A234" s="9" t="s">
        <v>235</v>
      </c>
      <c r="B234" s="10">
        <v>-6.9512279566399E-3</v>
      </c>
      <c r="C234" s="10">
        <v>2.9186660850163099E-2</v>
      </c>
      <c r="D234" s="10">
        <v>5.8999999999999999E-3</v>
      </c>
      <c r="E234" s="1">
        <v>9.6890222476716161E-3</v>
      </c>
      <c r="F234" s="1">
        <v>0</v>
      </c>
      <c r="G234" s="1">
        <f t="shared" si="18"/>
        <v>0</v>
      </c>
      <c r="M234" s="1">
        <f t="shared" si="19"/>
        <v>0</v>
      </c>
      <c r="N234" s="1">
        <f t="shared" si="20"/>
        <v>4.0330382454880451E-2</v>
      </c>
      <c r="O234" s="1">
        <f t="shared" si="23"/>
        <v>40.726134861442461</v>
      </c>
      <c r="Q234" s="1">
        <f t="shared" si="21"/>
        <v>1.7171282078916248E-2</v>
      </c>
      <c r="R234" s="1">
        <f>MAX($O$3:O234)</f>
        <v>40.726134861442461</v>
      </c>
      <c r="S234" s="1">
        <f t="shared" si="22"/>
        <v>0</v>
      </c>
    </row>
    <row r="235" spans="1:19" x14ac:dyDescent="0.2">
      <c r="A235" s="9" t="s">
        <v>236</v>
      </c>
      <c r="B235" s="10">
        <v>4.4741125347689897E-2</v>
      </c>
      <c r="C235" s="10">
        <v>-2.0804704121449299E-2</v>
      </c>
      <c r="D235" s="10">
        <v>3.56E-2</v>
      </c>
      <c r="E235" s="1">
        <v>6.1362613931453328E-3</v>
      </c>
      <c r="F235" s="1">
        <v>1E-4</v>
      </c>
      <c r="G235" s="1">
        <f t="shared" si="18"/>
        <v>-1E-4</v>
      </c>
      <c r="M235" s="1">
        <f t="shared" si="19"/>
        <v>0</v>
      </c>
      <c r="N235" s="1">
        <f t="shared" si="20"/>
        <v>1.8079308834587113E-2</v>
      </c>
      <c r="O235" s="1">
        <f t="shared" si="23"/>
        <v>41.462435231241528</v>
      </c>
      <c r="Q235" s="1">
        <f t="shared" si="21"/>
        <v>7.7816110534067659E-3</v>
      </c>
      <c r="R235" s="1">
        <f>MAX($O$3:O235)</f>
        <v>41.462435231241528</v>
      </c>
      <c r="S235" s="1">
        <f t="shared" si="22"/>
        <v>0</v>
      </c>
    </row>
    <row r="236" spans="1:19" x14ac:dyDescent="0.2">
      <c r="A236" s="9" t="s">
        <v>237</v>
      </c>
      <c r="B236" s="10">
        <v>-5.1802583125704599E-2</v>
      </c>
      <c r="C236" s="10">
        <v>-3.8487508440242901E-2</v>
      </c>
      <c r="D236" s="10">
        <v>-4.1999999999999997E-3</v>
      </c>
      <c r="E236" s="1">
        <v>8.848047574903959E-3</v>
      </c>
      <c r="F236" s="1">
        <v>0</v>
      </c>
      <c r="G236" s="1">
        <f t="shared" si="18"/>
        <v>0</v>
      </c>
      <c r="M236" s="1">
        <f t="shared" si="19"/>
        <v>3.7420208958381992E-3</v>
      </c>
      <c r="N236" s="1">
        <f t="shared" si="20"/>
        <v>-4.5330142733704185E-2</v>
      </c>
      <c r="O236" s="1">
        <f t="shared" si="23"/>
        <v>39.582937124122388</v>
      </c>
      <c r="Q236" s="1">
        <f t="shared" si="21"/>
        <v>-2.0146789626968718E-2</v>
      </c>
      <c r="R236" s="1">
        <f>MAX($O$3:O236)</f>
        <v>41.462435231241528</v>
      </c>
      <c r="S236" s="1">
        <f t="shared" si="22"/>
        <v>4.7482532719224313E-2</v>
      </c>
    </row>
    <row r="237" spans="1:19" x14ac:dyDescent="0.2">
      <c r="A237" s="9" t="s">
        <v>238</v>
      </c>
      <c r="B237" s="10">
        <v>-2.9961672410399799E-2</v>
      </c>
      <c r="C237" s="10">
        <v>-1.63648910726856E-2</v>
      </c>
      <c r="D237" s="10">
        <v>-2.06E-2</v>
      </c>
      <c r="E237" s="1">
        <v>1.0743803237348141E-2</v>
      </c>
      <c r="F237" s="1">
        <v>0</v>
      </c>
      <c r="G237" s="1">
        <f t="shared" si="18"/>
        <v>0</v>
      </c>
      <c r="M237" s="1">
        <f t="shared" si="19"/>
        <v>2.0637994798028644E-3</v>
      </c>
      <c r="N237" s="1">
        <f t="shared" si="20"/>
        <v>-2.9587142829583576E-2</v>
      </c>
      <c r="O237" s="1">
        <f t="shared" si="23"/>
        <v>38.411791109816555</v>
      </c>
      <c r="Q237" s="1">
        <f t="shared" si="21"/>
        <v>-1.3043458059481955E-2</v>
      </c>
      <c r="R237" s="1">
        <f>MAX($O$3:O237)</f>
        <v>41.462435231241528</v>
      </c>
      <c r="S237" s="1">
        <f t="shared" si="22"/>
        <v>7.941947077404958E-2</v>
      </c>
    </row>
    <row r="238" spans="1:19" x14ac:dyDescent="0.2">
      <c r="A238" s="9" t="s">
        <v>239</v>
      </c>
      <c r="B238" s="10">
        <v>3.6962114248681302E-2</v>
      </c>
      <c r="C238" s="10">
        <v>-5.4304963874456803E-2</v>
      </c>
      <c r="D238" s="10">
        <v>1.9900000000000001E-2</v>
      </c>
      <c r="E238" s="1">
        <v>7.3264538579129214E-3</v>
      </c>
      <c r="F238" s="1">
        <v>1E-4</v>
      </c>
      <c r="G238" s="1">
        <f t="shared" si="18"/>
        <v>-1E-4</v>
      </c>
      <c r="M238" s="1">
        <f t="shared" si="19"/>
        <v>1.9689129174274675E-3</v>
      </c>
      <c r="N238" s="1">
        <f t="shared" si="20"/>
        <v>-2.8530517175844823E-2</v>
      </c>
      <c r="O238" s="1">
        <f t="shared" si="23"/>
        <v>37.315882843802967</v>
      </c>
      <c r="Q238" s="1">
        <f t="shared" si="21"/>
        <v>-1.2570837523528014E-2</v>
      </c>
      <c r="R238" s="1">
        <f>MAX($O$3:O238)</f>
        <v>41.462435231241528</v>
      </c>
      <c r="S238" s="1">
        <f t="shared" si="22"/>
        <v>0.11112030780017247</v>
      </c>
    </row>
    <row r="239" spans="1:19" x14ac:dyDescent="0.2">
      <c r="A239" s="9" t="s">
        <v>240</v>
      </c>
      <c r="B239" s="10">
        <v>-8.7208508994377001E-2</v>
      </c>
      <c r="C239" s="10">
        <v>-9.4595994309887493E-2</v>
      </c>
      <c r="D239" s="10">
        <v>1.5699999999999999E-2</v>
      </c>
      <c r="E239" s="1">
        <v>1.1901925360365984E-2</v>
      </c>
      <c r="F239" s="1">
        <v>1E-4</v>
      </c>
      <c r="G239" s="1">
        <f t="shared" si="18"/>
        <v>-1E-4</v>
      </c>
      <c r="M239" s="1">
        <f t="shared" si="19"/>
        <v>1.163639167208479E-2</v>
      </c>
      <c r="N239" s="1">
        <f t="shared" si="20"/>
        <v>-9.2030190912235882E-2</v>
      </c>
      <c r="O239" s="1">
        <f t="shared" si="23"/>
        <v>33.881695021629156</v>
      </c>
      <c r="Q239" s="1">
        <f t="shared" si="21"/>
        <v>-4.1928591968534538E-2</v>
      </c>
      <c r="R239" s="1">
        <f>MAX($O$3:O239)</f>
        <v>41.462435231241528</v>
      </c>
      <c r="S239" s="1">
        <f t="shared" si="22"/>
        <v>0.22374146880116338</v>
      </c>
    </row>
    <row r="240" spans="1:19" x14ac:dyDescent="0.2">
      <c r="A240" s="9" t="s">
        <v>241</v>
      </c>
      <c r="B240" s="10">
        <v>1.7125797561763001E-3</v>
      </c>
      <c r="C240" s="10">
        <v>-2.2504208480849199E-2</v>
      </c>
      <c r="D240" s="10">
        <v>1.6999999999999999E-3</v>
      </c>
      <c r="E240" s="1">
        <v>9.3326771983400017E-3</v>
      </c>
      <c r="F240" s="1">
        <v>2.9999999999999997E-4</v>
      </c>
      <c r="G240" s="1">
        <f t="shared" si="18"/>
        <v>-2.9999999999999997E-4</v>
      </c>
      <c r="M240" s="1">
        <f t="shared" si="19"/>
        <v>9.224482193708858E-4</v>
      </c>
      <c r="N240" s="1">
        <f t="shared" si="20"/>
        <v>-1.4529915633164215E-2</v>
      </c>
      <c r="O240" s="1">
        <f t="shared" si="23"/>
        <v>33.389396851456283</v>
      </c>
      <c r="Q240" s="1">
        <f t="shared" si="21"/>
        <v>-6.3565549376623023E-3</v>
      </c>
      <c r="R240" s="1">
        <f>MAX($O$3:O240)</f>
        <v>41.462435231241528</v>
      </c>
      <c r="S240" s="1">
        <f t="shared" si="22"/>
        <v>0.24178449271488228</v>
      </c>
    </row>
    <row r="241" spans="1:19" x14ac:dyDescent="0.2">
      <c r="A241" s="9" t="s">
        <v>242</v>
      </c>
      <c r="B241" s="10">
        <v>-8.2241194717890695E-2</v>
      </c>
      <c r="C241" s="10">
        <v>-1.40967166734903E-2</v>
      </c>
      <c r="D241" s="10">
        <v>2.0299999999999999E-2</v>
      </c>
      <c r="E241" s="1">
        <v>1.0230666009965569E-2</v>
      </c>
      <c r="F241" s="1">
        <v>5.9999999999999995E-4</v>
      </c>
      <c r="G241" s="1">
        <f t="shared" si="18"/>
        <v>-5.9999999999999995E-4</v>
      </c>
      <c r="M241" s="1">
        <f t="shared" si="19"/>
        <v>5.0243673019377284E-4</v>
      </c>
      <c r="N241" s="1">
        <f t="shared" si="20"/>
        <v>-6.5731834639898411E-3</v>
      </c>
      <c r="O241" s="1">
        <f t="shared" si="23"/>
        <v>33.169922220199695</v>
      </c>
      <c r="Q241" s="1">
        <f t="shared" si="21"/>
        <v>-2.86412084932982E-3</v>
      </c>
      <c r="R241" s="1">
        <f>MAX($O$3:O241)</f>
        <v>41.462435231241528</v>
      </c>
      <c r="S241" s="1">
        <f t="shared" si="22"/>
        <v>0.25000097847657571</v>
      </c>
    </row>
    <row r="243" spans="1:19" x14ac:dyDescent="0.2">
      <c r="A243" s="9" t="s">
        <v>255</v>
      </c>
      <c r="B243" s="1">
        <f>AVERAGE(B3:B241)*12</f>
        <v>0.10161837040001502</v>
      </c>
      <c r="C243" s="1">
        <f t="shared" ref="C243:N243" si="24">AVERAGE(C3:C241)*12</f>
        <v>5.8552220558949555E-2</v>
      </c>
      <c r="D243" s="1">
        <f t="shared" si="24"/>
        <v>6.8540585774058596E-2</v>
      </c>
      <c r="E243" s="1">
        <f t="shared" si="24"/>
        <v>8.3490298969477739E-2</v>
      </c>
      <c r="F243" s="1">
        <f t="shared" si="24"/>
        <v>1.1282008368200817E-2</v>
      </c>
      <c r="G243" s="1">
        <f t="shared" si="24"/>
        <v>-1.1282008368200817E-2</v>
      </c>
      <c r="N243" s="1">
        <f t="shared" si="24"/>
        <v>0.19010300437020095</v>
      </c>
    </row>
    <row r="244" spans="1:19" x14ac:dyDescent="0.2">
      <c r="A244" s="9" t="s">
        <v>256</v>
      </c>
      <c r="B244" s="1">
        <f>STDEV(B3:B241)*SQRT(12)</f>
        <v>0.1467903152158094</v>
      </c>
      <c r="C244" s="1">
        <f t="shared" ref="C244:G244" si="25">STDEV(C3:C241)*SQRT(12)</f>
        <v>0.13013011407132993</v>
      </c>
      <c r="D244" s="1">
        <f t="shared" si="25"/>
        <v>0.10865708309813148</v>
      </c>
      <c r="E244" s="1">
        <f t="shared" si="25"/>
        <v>6.8963895517442489E-2</v>
      </c>
      <c r="F244" s="1">
        <f t="shared" si="25"/>
        <v>4.2678457359052319E-3</v>
      </c>
      <c r="G244" s="1">
        <f t="shared" si="25"/>
        <v>4.2678457359052319E-3</v>
      </c>
      <c r="N244" s="1">
        <f>STDEV(N3:N241)*SQRT(12)</f>
        <v>0.16297590263634126</v>
      </c>
    </row>
    <row r="245" spans="1:19" ht="29" customHeight="1" x14ac:dyDescent="0.2">
      <c r="M245" s="14" t="s">
        <v>265</v>
      </c>
      <c r="N245" s="1">
        <f>SQRT(SUM(AVERAGE(M3:M241))*12)</f>
        <v>0.11291262168161931</v>
      </c>
    </row>
  </sheetData>
  <sheetProtection sheet="1" objects="1" scenarios="1"/>
  <mergeCells count="5">
    <mergeCell ref="A1:F1"/>
    <mergeCell ref="H1:L1"/>
    <mergeCell ref="H7:L7"/>
    <mergeCell ref="H9:L9"/>
    <mergeCell ref="H10:L1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445A9-3A16-1947-A627-C15B4C718163}">
  <dimension ref="A1:S245"/>
  <sheetViews>
    <sheetView topLeftCell="F1" workbookViewId="0">
      <pane ySplit="2" topLeftCell="A3" activePane="bottomLeft" state="frozen"/>
      <selection activeCell="A2" sqref="A2"/>
      <selection pane="bottomLeft" activeCell="H4" sqref="H4:L4"/>
    </sheetView>
  </sheetViews>
  <sheetFormatPr baseColWidth="10" defaultRowHeight="16" x14ac:dyDescent="0.2"/>
  <cols>
    <col min="1" max="1" width="15.5" style="1" bestFit="1" customWidth="1"/>
    <col min="2" max="4" width="12.1640625" style="1" bestFit="1" customWidth="1"/>
    <col min="5" max="5" width="12.83203125" style="1" bestFit="1" customWidth="1"/>
    <col min="6" max="6" width="12.1640625" style="1" bestFit="1" customWidth="1"/>
    <col min="7" max="7" width="14" style="1" bestFit="1" customWidth="1"/>
    <col min="8" max="8" width="30" style="1" bestFit="1" customWidth="1"/>
    <col min="9" max="10" width="12.1640625" style="1" bestFit="1" customWidth="1"/>
    <col min="11" max="11" width="18.33203125" style="1" bestFit="1" customWidth="1"/>
    <col min="12" max="12" width="14" style="1" bestFit="1" customWidth="1"/>
    <col min="13" max="13" width="30" style="1" customWidth="1"/>
    <col min="14" max="14" width="12.83203125" style="1" bestFit="1" customWidth="1"/>
    <col min="15" max="15" width="15.6640625" style="1" bestFit="1" customWidth="1"/>
    <col min="16" max="16" width="10.83203125" style="1"/>
    <col min="17" max="17" width="12.83203125" style="1" bestFit="1" customWidth="1"/>
    <col min="18" max="18" width="20.1640625" style="1" customWidth="1"/>
    <col min="19" max="19" width="12.1640625" style="1" bestFit="1" customWidth="1"/>
    <col min="20" max="16384" width="10.83203125" style="1"/>
  </cols>
  <sheetData>
    <row r="1" spans="1:19" ht="21" thickBot="1" x14ac:dyDescent="0.25">
      <c r="A1" s="16" t="s">
        <v>245</v>
      </c>
      <c r="B1" s="16"/>
      <c r="C1" s="16"/>
      <c r="D1" s="16"/>
      <c r="E1" s="16"/>
      <c r="F1" s="16"/>
      <c r="H1" s="17" t="s">
        <v>248</v>
      </c>
      <c r="I1" s="17"/>
      <c r="J1" s="17"/>
      <c r="K1" s="17"/>
      <c r="L1" s="17"/>
    </row>
    <row r="2" spans="1:19" ht="17" thickBot="1" x14ac:dyDescent="0.25">
      <c r="A2" s="2" t="s">
        <v>0</v>
      </c>
      <c r="B2" s="3" t="s">
        <v>1</v>
      </c>
      <c r="C2" s="3" t="s">
        <v>2</v>
      </c>
      <c r="D2" s="3" t="s">
        <v>3</v>
      </c>
      <c r="E2" s="4" t="s">
        <v>244</v>
      </c>
      <c r="F2" s="5" t="s">
        <v>243</v>
      </c>
      <c r="G2" s="6" t="s">
        <v>263</v>
      </c>
      <c r="H2" s="3" t="s">
        <v>1</v>
      </c>
      <c r="I2" s="3" t="s">
        <v>2</v>
      </c>
      <c r="J2" s="3" t="s">
        <v>3</v>
      </c>
      <c r="K2" s="4" t="s">
        <v>244</v>
      </c>
      <c r="L2" s="5" t="s">
        <v>263</v>
      </c>
      <c r="M2" s="7" t="s">
        <v>268</v>
      </c>
      <c r="N2" s="14" t="s">
        <v>247</v>
      </c>
      <c r="O2" s="14" t="s">
        <v>246</v>
      </c>
      <c r="P2" s="8"/>
      <c r="Q2" s="14" t="s">
        <v>253</v>
      </c>
      <c r="R2" s="14" t="s">
        <v>264</v>
      </c>
      <c r="S2" s="14" t="s">
        <v>254</v>
      </c>
    </row>
    <row r="3" spans="1:19" x14ac:dyDescent="0.2">
      <c r="A3" s="9" t="s">
        <v>4</v>
      </c>
      <c r="B3" s="10">
        <v>6.5000327732743996E-3</v>
      </c>
      <c r="C3" s="10">
        <v>5.2089642640823698E-2</v>
      </c>
      <c r="D3" s="10">
        <v>3.1399999999999997E-2</v>
      </c>
      <c r="E3" s="1">
        <v>1.1631102053838811E-2</v>
      </c>
      <c r="F3" s="1">
        <v>1.4E-3</v>
      </c>
      <c r="G3" s="1">
        <f>-F3</f>
        <v>-1.4E-3</v>
      </c>
      <c r="H3" s="1" t="s">
        <v>249</v>
      </c>
      <c r="I3" s="1" t="s">
        <v>250</v>
      </c>
      <c r="J3" s="1" t="s">
        <v>251</v>
      </c>
      <c r="K3" s="1" t="s">
        <v>252</v>
      </c>
      <c r="L3" s="15" t="s">
        <v>267</v>
      </c>
      <c r="M3" s="1">
        <f>IF(N3-$N$243/12&lt;0,(N3-$N$243/12)^2,0)</f>
        <v>0</v>
      </c>
      <c r="N3" s="1">
        <f>SUMPRODUCT(B3:E3,$H$4:$K$4)+G3*$L$4</f>
        <v>4.9214294911694989E-2</v>
      </c>
      <c r="O3" s="1">
        <f>N3+1</f>
        <v>1.0492142949116949</v>
      </c>
      <c r="Q3" s="1">
        <f>LOG(1+N3)</f>
        <v>2.0864198958896119E-2</v>
      </c>
      <c r="R3" s="1">
        <f>MAX($O$3:O3)</f>
        <v>1.0492142949116949</v>
      </c>
      <c r="S3" s="1">
        <f>(R3-O3)/O3</f>
        <v>0</v>
      </c>
    </row>
    <row r="4" spans="1:19" x14ac:dyDescent="0.2">
      <c r="A4" s="9" t="s">
        <v>5</v>
      </c>
      <c r="B4" s="10">
        <v>-0.108421258744163</v>
      </c>
      <c r="C4" s="10">
        <v>4.4243076010695701E-2</v>
      </c>
      <c r="D4" s="10">
        <v>5.5199999999999999E-2</v>
      </c>
      <c r="E4" s="1">
        <v>1.4143334651626684E-2</v>
      </c>
      <c r="F4" s="1">
        <v>1.4E-3</v>
      </c>
      <c r="G4" s="1">
        <f t="shared" ref="G4:G67" si="0">-F4</f>
        <v>-1.4E-3</v>
      </c>
      <c r="H4" s="11">
        <v>0.49018530634719792</v>
      </c>
      <c r="I4" s="11">
        <v>0.50981469365280219</v>
      </c>
      <c r="J4" s="11">
        <v>0.34231473279191321</v>
      </c>
      <c r="K4" s="11">
        <v>0.75</v>
      </c>
      <c r="L4" s="11">
        <v>0</v>
      </c>
      <c r="M4" s="1">
        <f t="shared" ref="M4:M67" si="1">IF(N4-$N$243/12&lt;0,(N4-$N$243/12)^2,0)</f>
        <v>2.2199100874350467E-4</v>
      </c>
      <c r="N4" s="1">
        <f t="shared" ref="N4:N67" si="2">SUMPRODUCT(B4:E4,$H$4:$K$4)+G4*$L$4</f>
        <v>-1.0874634505722621E-3</v>
      </c>
      <c r="O4" s="1">
        <f>(1+N4)*O3</f>
        <v>1.0480733127141604</v>
      </c>
      <c r="Q4" s="1">
        <f t="shared" ref="Q4:Q67" si="3">LOG(1+N4)</f>
        <v>-4.7253635545571756E-4</v>
      </c>
      <c r="R4" s="1">
        <f>MAX($O$3:O4)</f>
        <v>1.0492142949116949</v>
      </c>
      <c r="S4" s="1">
        <f t="shared" ref="S4:S67" si="4">(R4-O4)/O4</f>
        <v>1.0886473147377386E-3</v>
      </c>
    </row>
    <row r="5" spans="1:19" x14ac:dyDescent="0.2">
      <c r="A5" s="9" t="s">
        <v>6</v>
      </c>
      <c r="B5" s="10">
        <v>8.7760916616735393E-2</v>
      </c>
      <c r="C5" s="10">
        <v>-3.7392074111870101E-2</v>
      </c>
      <c r="D5" s="10">
        <v>-8.8599999999999998E-2</v>
      </c>
      <c r="E5" s="1">
        <v>1.109658447984139E-2</v>
      </c>
      <c r="F5" s="1">
        <v>1.4E-3</v>
      </c>
      <c r="G5" s="1">
        <f t="shared" si="0"/>
        <v>-1.4E-3</v>
      </c>
      <c r="M5" s="1">
        <f t="shared" si="1"/>
        <v>1.4071803369555567E-4</v>
      </c>
      <c r="N5" s="1">
        <f t="shared" si="2"/>
        <v>1.9494360232169376E-3</v>
      </c>
      <c r="O5" s="1">
        <f t="shared" ref="O5:O68" si="5">(1+N5)*O4</f>
        <v>1.0501164645849377</v>
      </c>
      <c r="Q5" s="1">
        <f t="shared" si="3"/>
        <v>8.4580515378752214E-4</v>
      </c>
      <c r="R5" s="1">
        <f>MAX($O$3:O5)</f>
        <v>1.0501164645849377</v>
      </c>
      <c r="S5" s="1">
        <f t="shared" si="4"/>
        <v>0</v>
      </c>
    </row>
    <row r="6" spans="1:19" x14ac:dyDescent="0.2">
      <c r="A6" s="9" t="s">
        <v>7</v>
      </c>
      <c r="B6" s="10">
        <v>5.8489590359278802E-2</v>
      </c>
      <c r="C6" s="10">
        <v>-8.2375377581635992E-3</v>
      </c>
      <c r="D6" s="10">
        <v>-0.1444</v>
      </c>
      <c r="E6" s="1">
        <v>9.799488856619366E-3</v>
      </c>
      <c r="F6" s="1">
        <v>1.1999999999999999E-3</v>
      </c>
      <c r="G6" s="1">
        <f t="shared" si="0"/>
        <v>-1.1999999999999999E-3</v>
      </c>
      <c r="M6" s="1">
        <f t="shared" si="1"/>
        <v>9.8730500879158785E-4</v>
      </c>
      <c r="N6" s="1">
        <f t="shared" si="2"/>
        <v>-1.7609510792934116E-2</v>
      </c>
      <c r="O6" s="1">
        <f t="shared" si="5"/>
        <v>1.0316244273679913</v>
      </c>
      <c r="Q6" s="1">
        <f t="shared" si="3"/>
        <v>-7.7158507070646497E-3</v>
      </c>
      <c r="R6" s="1">
        <f>MAX($O$3:O6)</f>
        <v>1.0501164645849377</v>
      </c>
      <c r="S6" s="1">
        <f t="shared" si="4"/>
        <v>1.7925164164758638E-2</v>
      </c>
    </row>
    <row r="7" spans="1:19" x14ac:dyDescent="0.2">
      <c r="A7" s="9" t="s">
        <v>8</v>
      </c>
      <c r="B7" s="10">
        <v>-5.8631097865262098E-2</v>
      </c>
      <c r="C7" s="10">
        <v>4.3300991861324002E-2</v>
      </c>
      <c r="D7" s="10">
        <v>0.1231</v>
      </c>
      <c r="E7" s="1">
        <v>1.0198595668215822E-2</v>
      </c>
      <c r="F7" s="1">
        <v>1.1000000000000001E-3</v>
      </c>
      <c r="G7" s="1">
        <f t="shared" si="0"/>
        <v>-1.1000000000000001E-3</v>
      </c>
      <c r="H7" s="18" t="s">
        <v>261</v>
      </c>
      <c r="I7" s="18"/>
      <c r="J7" s="18"/>
      <c r="K7" s="18"/>
      <c r="L7" s="18"/>
      <c r="M7" s="1">
        <f t="shared" si="1"/>
        <v>0</v>
      </c>
      <c r="N7" s="1">
        <f t="shared" si="2"/>
        <v>4.3123269589933719E-2</v>
      </c>
      <c r="O7" s="1">
        <f t="shared" si="5"/>
        <v>1.0761114456649423</v>
      </c>
      <c r="Q7" s="1">
        <f t="shared" si="3"/>
        <v>1.8335633584096969E-2</v>
      </c>
      <c r="R7" s="1">
        <f>MAX($O$3:O7)</f>
        <v>1.0761114456649423</v>
      </c>
      <c r="S7" s="1">
        <f t="shared" si="4"/>
        <v>0</v>
      </c>
    </row>
    <row r="8" spans="1:19" x14ac:dyDescent="0.2">
      <c r="A8" s="9" t="s">
        <v>9</v>
      </c>
      <c r="B8" s="10">
        <v>-2.6300872916902699E-2</v>
      </c>
      <c r="C8" s="10">
        <v>-3.1692133559705002E-3</v>
      </c>
      <c r="D8" s="10">
        <v>1.34E-2</v>
      </c>
      <c r="E8" s="1">
        <v>1.1107275187666387E-2</v>
      </c>
      <c r="F8" s="1">
        <v>1E-3</v>
      </c>
      <c r="G8" s="1">
        <f t="shared" si="0"/>
        <v>-1E-3</v>
      </c>
      <c r="J8" s="1">
        <v>0.75</v>
      </c>
      <c r="K8" s="1">
        <v>0.75</v>
      </c>
      <c r="M8" s="1">
        <f t="shared" si="1"/>
        <v>2.3723510926080974E-4</v>
      </c>
      <c r="N8" s="1">
        <f t="shared" si="2"/>
        <v>-1.5905391740037127E-3</v>
      </c>
      <c r="O8" s="1">
        <f t="shared" si="5"/>
        <v>1.0743998482550183</v>
      </c>
      <c r="Q8" s="1">
        <f t="shared" si="3"/>
        <v>-6.9131231203470311E-4</v>
      </c>
      <c r="R8" s="1">
        <f>MAX($O$3:O8)</f>
        <v>1.0761114456649423</v>
      </c>
      <c r="S8" s="1">
        <f t="shared" si="4"/>
        <v>1.5930730190476814E-3</v>
      </c>
    </row>
    <row r="9" spans="1:19" x14ac:dyDescent="0.2">
      <c r="A9" s="9" t="s">
        <v>10</v>
      </c>
      <c r="B9" s="10">
        <v>-1.5054139015019201E-2</v>
      </c>
      <c r="C9" s="10">
        <v>3.14196581565762E-2</v>
      </c>
      <c r="D9" s="10">
        <v>1.8100000000000002E-2</v>
      </c>
      <c r="E9" s="1">
        <v>1.0558503455350653E-2</v>
      </c>
      <c r="F9" s="1">
        <v>8.9999999999999998E-4</v>
      </c>
      <c r="G9" s="1">
        <f t="shared" si="0"/>
        <v>-8.9999999999999998E-4</v>
      </c>
      <c r="H9" s="18" t="s">
        <v>260</v>
      </c>
      <c r="I9" s="18"/>
      <c r="J9" s="18"/>
      <c r="K9" s="18"/>
      <c r="L9" s="18"/>
      <c r="M9" s="1">
        <f t="shared" si="1"/>
        <v>0</v>
      </c>
      <c r="N9" s="1">
        <f t="shared" si="2"/>
        <v>2.275365990794679E-2</v>
      </c>
      <c r="O9" s="1">
        <f t="shared" si="5"/>
        <v>1.0988463770073627</v>
      </c>
      <c r="Q9" s="1">
        <f t="shared" si="3"/>
        <v>9.7710422891907258E-3</v>
      </c>
      <c r="R9" s="1">
        <f>MAX($O$3:O9)</f>
        <v>1.0988463770073627</v>
      </c>
      <c r="S9" s="1">
        <f t="shared" si="4"/>
        <v>0</v>
      </c>
    </row>
    <row r="10" spans="1:19" x14ac:dyDescent="0.2">
      <c r="A10" s="9" t="s">
        <v>11</v>
      </c>
      <c r="B10" s="10">
        <v>9.3456972421058996E-3</v>
      </c>
      <c r="C10" s="10">
        <v>-1.67430788524968E-2</v>
      </c>
      <c r="D10" s="10">
        <v>1.0699999999999999E-2</v>
      </c>
      <c r="E10" s="1">
        <v>1.0387458188016528E-2</v>
      </c>
      <c r="F10" s="1">
        <v>1E-3</v>
      </c>
      <c r="G10" s="1">
        <f t="shared" si="0"/>
        <v>-1E-3</v>
      </c>
      <c r="H10" s="18">
        <f>H4+I4-L4</f>
        <v>1</v>
      </c>
      <c r="I10" s="18"/>
      <c r="J10" s="18"/>
      <c r="K10" s="18"/>
      <c r="L10" s="18"/>
      <c r="M10" s="1">
        <f t="shared" si="1"/>
        <v>3.9857531048004766E-5</v>
      </c>
      <c r="N10" s="1">
        <f t="shared" si="2"/>
        <v>7.4986171315453432E-3</v>
      </c>
      <c r="O10" s="1">
        <f t="shared" si="5"/>
        <v>1.1070862052749266</v>
      </c>
      <c r="Q10" s="1">
        <f t="shared" si="3"/>
        <v>3.2444587113592822E-3</v>
      </c>
      <c r="R10" s="1">
        <f>MAX($O$3:O10)</f>
        <v>1.1070862052749266</v>
      </c>
      <c r="S10" s="1">
        <f t="shared" si="4"/>
        <v>0</v>
      </c>
    </row>
    <row r="11" spans="1:19" x14ac:dyDescent="0.2">
      <c r="A11" s="9" t="s">
        <v>12</v>
      </c>
      <c r="B11" s="10">
        <v>8.2126228660113806E-2</v>
      </c>
      <c r="C11" s="10">
        <v>1.26618157930007E-2</v>
      </c>
      <c r="D11" s="10">
        <v>-3.5999999999999997E-2</v>
      </c>
      <c r="E11" s="1">
        <v>7.5580781399784691E-3</v>
      </c>
      <c r="F11" s="1">
        <v>1E-3</v>
      </c>
      <c r="G11" s="1">
        <f t="shared" si="0"/>
        <v>-1E-3</v>
      </c>
      <c r="M11" s="1">
        <f t="shared" si="1"/>
        <v>0</v>
      </c>
      <c r="N11" s="1">
        <f t="shared" si="2"/>
        <v>4.005747851896975E-2</v>
      </c>
      <c r="O11" s="1">
        <f t="shared" si="5"/>
        <v>1.1514332871613748</v>
      </c>
      <c r="Q11" s="1">
        <f t="shared" si="3"/>
        <v>1.7057341138999385E-2</v>
      </c>
      <c r="R11" s="1">
        <f>MAX($O$3:O11)</f>
        <v>1.1514332871613748</v>
      </c>
      <c r="S11" s="1">
        <f t="shared" si="4"/>
        <v>0</v>
      </c>
    </row>
    <row r="12" spans="1:19" x14ac:dyDescent="0.2">
      <c r="A12" s="9" t="s">
        <v>13</v>
      </c>
      <c r="B12" s="10">
        <v>5.2370242402511799E-2</v>
      </c>
      <c r="C12" s="10">
        <v>6.37890676650541E-2</v>
      </c>
      <c r="D12" s="10">
        <v>-5.5399999999999998E-2</v>
      </c>
      <c r="E12" s="1">
        <v>6.938037754141463E-3</v>
      </c>
      <c r="F12" s="1">
        <v>8.9999999999999998E-4</v>
      </c>
      <c r="G12" s="1">
        <f t="shared" si="0"/>
        <v>-8.9999999999999998E-4</v>
      </c>
      <c r="M12" s="1">
        <f t="shared" si="1"/>
        <v>0</v>
      </c>
      <c r="N12" s="1">
        <f t="shared" si="2"/>
        <v>4.4431019424543791E-2</v>
      </c>
      <c r="O12" s="1">
        <f t="shared" si="5"/>
        <v>1.2025926419093083</v>
      </c>
      <c r="Q12" s="1">
        <f t="shared" si="3"/>
        <v>1.8879761815075377E-2</v>
      </c>
      <c r="R12" s="1">
        <f>MAX($O$3:O12)</f>
        <v>1.2025926419093083</v>
      </c>
      <c r="S12" s="1">
        <f t="shared" si="4"/>
        <v>0</v>
      </c>
    </row>
    <row r="13" spans="1:19" x14ac:dyDescent="0.2">
      <c r="A13" s="9" t="s">
        <v>14</v>
      </c>
      <c r="B13" s="10">
        <v>1.25517490606348E-2</v>
      </c>
      <c r="C13" s="10">
        <v>-2.0358586356291099E-2</v>
      </c>
      <c r="D13" s="10">
        <v>1.77E-2</v>
      </c>
      <c r="E13" s="1">
        <v>6.9558553629530924E-3</v>
      </c>
      <c r="F13" s="1">
        <v>1E-3</v>
      </c>
      <c r="G13" s="1">
        <f t="shared" si="0"/>
        <v>-1E-3</v>
      </c>
      <c r="H13" s="12" t="s">
        <v>259</v>
      </c>
      <c r="I13" s="13">
        <f>(N243-F243)/N244</f>
        <v>1.5522226094821083</v>
      </c>
      <c r="M13" s="1">
        <f t="shared" si="1"/>
        <v>4.5730871481671493E-5</v>
      </c>
      <c r="N13" s="1">
        <f t="shared" si="2"/>
        <v>7.0494387846754426E-3</v>
      </c>
      <c r="O13" s="1">
        <f t="shared" si="5"/>
        <v>1.2110702451213489</v>
      </c>
      <c r="Q13" s="1">
        <f t="shared" si="3"/>
        <v>3.0507917694405674E-3</v>
      </c>
      <c r="R13" s="1">
        <f>MAX($O$3:O13)</f>
        <v>1.2110702451213489</v>
      </c>
      <c r="S13" s="1">
        <f t="shared" si="4"/>
        <v>0</v>
      </c>
    </row>
    <row r="14" spans="1:19" x14ac:dyDescent="0.2">
      <c r="A14" s="9" t="s">
        <v>15</v>
      </c>
      <c r="B14" s="10">
        <v>1.75706099058534E-2</v>
      </c>
      <c r="C14" s="10">
        <v>-0.103071689922602</v>
      </c>
      <c r="D14" s="10">
        <v>5.4999999999999997E-3</v>
      </c>
      <c r="E14" s="1">
        <v>6.9451650114731433E-3</v>
      </c>
      <c r="F14" s="1">
        <v>6.9999999999999999E-4</v>
      </c>
      <c r="G14" s="1">
        <f t="shared" si="0"/>
        <v>-6.9999999999999999E-4</v>
      </c>
      <c r="M14" s="1">
        <f t="shared" si="1"/>
        <v>2.5659190641204662E-3</v>
      </c>
      <c r="N14" s="1">
        <f t="shared" si="2"/>
        <v>-3.6843002433799725E-2</v>
      </c>
      <c r="O14" s="1">
        <f t="shared" si="5"/>
        <v>1.1664507811328406</v>
      </c>
      <c r="Q14" s="1">
        <f t="shared" si="3"/>
        <v>-1.6302915762966153E-2</v>
      </c>
      <c r="R14" s="1">
        <f>MAX($O$3:O14)</f>
        <v>1.2110702451213489</v>
      </c>
      <c r="S14" s="1">
        <f t="shared" si="4"/>
        <v>3.825233324047711E-2</v>
      </c>
    </row>
    <row r="15" spans="1:19" x14ac:dyDescent="0.2">
      <c r="A15" s="9" t="s">
        <v>16</v>
      </c>
      <c r="B15" s="10">
        <v>1.9238311694842001E-2</v>
      </c>
      <c r="C15" s="10">
        <v>2.1393710998905E-2</v>
      </c>
      <c r="D15" s="10">
        <v>3.8E-3</v>
      </c>
      <c r="E15" s="1">
        <v>6.6387079127029078E-3</v>
      </c>
      <c r="F15" s="1">
        <v>6.9999999999999999E-4</v>
      </c>
      <c r="G15" s="1">
        <f t="shared" si="0"/>
        <v>-6.9999999999999999E-4</v>
      </c>
      <c r="H15" s="12" t="s">
        <v>254</v>
      </c>
      <c r="I15" s="13">
        <f>MAX(S3:S241)</f>
        <v>0.25000002379400688</v>
      </c>
      <c r="K15" s="1" t="s">
        <v>262</v>
      </c>
      <c r="L15" s="1">
        <v>0.25</v>
      </c>
      <c r="M15" s="1">
        <f t="shared" si="1"/>
        <v>0</v>
      </c>
      <c r="N15" s="1">
        <f>SUMPRODUCT(B15:E15,$H$4:$K$4)+G15*$L$4</f>
        <v>2.6616992849878791E-2</v>
      </c>
      <c r="O15" s="1">
        <f t="shared" si="5"/>
        <v>1.197498193233989</v>
      </c>
      <c r="Q15" s="1">
        <f t="shared" si="3"/>
        <v>1.1408448547242175E-2</v>
      </c>
      <c r="R15" s="1">
        <f>MAX($O$3:O15)</f>
        <v>1.2110702451213489</v>
      </c>
      <c r="S15" s="1">
        <f t="shared" si="4"/>
        <v>1.1333672120796201E-2</v>
      </c>
    </row>
    <row r="16" spans="1:19" x14ac:dyDescent="0.2">
      <c r="A16" s="9" t="s">
        <v>17</v>
      </c>
      <c r="B16" s="10">
        <v>-1.0768080201166401E-2</v>
      </c>
      <c r="C16" s="10">
        <v>5.5689775970717302E-2</v>
      </c>
      <c r="D16" s="10">
        <v>1.7999999999999999E-2</v>
      </c>
      <c r="E16" s="1">
        <v>8.096159164469206E-3</v>
      </c>
      <c r="F16" s="1">
        <v>8.0000000000000004E-4</v>
      </c>
      <c r="G16" s="1">
        <f t="shared" si="0"/>
        <v>-8.0000000000000004E-4</v>
      </c>
      <c r="M16" s="1">
        <f t="shared" si="1"/>
        <v>0</v>
      </c>
      <c r="N16" s="1">
        <f t="shared" si="2"/>
        <v>3.5346895947530821E-2</v>
      </c>
      <c r="O16" s="1">
        <f t="shared" si="5"/>
        <v>1.2398260372675871</v>
      </c>
      <c r="Q16" s="1">
        <f t="shared" si="3"/>
        <v>1.5085885787423307E-2</v>
      </c>
      <c r="R16" s="1">
        <f>MAX($O$3:O16)</f>
        <v>1.2398260372675871</v>
      </c>
      <c r="S16" s="1">
        <f t="shared" si="4"/>
        <v>0</v>
      </c>
    </row>
    <row r="17" spans="1:19" x14ac:dyDescent="0.2">
      <c r="A17" s="9" t="s">
        <v>18</v>
      </c>
      <c r="B17" s="10">
        <v>5.6340989646955303E-2</v>
      </c>
      <c r="C17" s="10">
        <v>-3.1034503470249799E-2</v>
      </c>
      <c r="D17" s="10">
        <v>3.7000000000000002E-3</v>
      </c>
      <c r="E17" s="1">
        <v>5.7371552942389751E-3</v>
      </c>
      <c r="F17" s="1">
        <v>6.9999999999999999E-4</v>
      </c>
      <c r="G17" s="1">
        <f t="shared" si="0"/>
        <v>-6.9999999999999999E-4</v>
      </c>
      <c r="H17" s="12" t="s">
        <v>257</v>
      </c>
      <c r="I17" s="13">
        <f>AVERAGE(Q3:Q241)</f>
        <v>5.7828231527804709E-3</v>
      </c>
      <c r="M17" s="1">
        <f t="shared" si="1"/>
        <v>0</v>
      </c>
      <c r="N17" s="1">
        <f t="shared" si="2"/>
        <v>1.7365110372654174E-2</v>
      </c>
      <c r="O17" s="1">
        <f t="shared" si="5"/>
        <v>1.2613557532476292</v>
      </c>
      <c r="Q17" s="1">
        <f t="shared" si="3"/>
        <v>7.4768398095412135E-3</v>
      </c>
      <c r="R17" s="1">
        <f>MAX($O$3:O17)</f>
        <v>1.2613557532476292</v>
      </c>
      <c r="S17" s="1">
        <f t="shared" si="4"/>
        <v>0</v>
      </c>
    </row>
    <row r="18" spans="1:19" x14ac:dyDescent="0.2">
      <c r="A18" s="9" t="s">
        <v>19</v>
      </c>
      <c r="B18" s="10">
        <v>8.6160320755253005E-3</v>
      </c>
      <c r="C18" s="10">
        <v>5.5473355063744003E-3</v>
      </c>
      <c r="D18" s="10">
        <v>4.6199999999999998E-2</v>
      </c>
      <c r="E18" s="1">
        <v>5.81555120509193E-3</v>
      </c>
      <c r="F18" s="1">
        <v>6.9999999999999999E-4</v>
      </c>
      <c r="G18" s="1">
        <f t="shared" si="0"/>
        <v>-6.9999999999999999E-4</v>
      </c>
      <c r="M18" s="1">
        <f t="shared" si="1"/>
        <v>0</v>
      </c>
      <c r="N18" s="1">
        <f t="shared" si="2"/>
        <v>2.7228169533015566E-2</v>
      </c>
      <c r="O18" s="1">
        <f t="shared" si="5"/>
        <v>1.2957001615385002</v>
      </c>
      <c r="Q18" s="1">
        <f t="shared" si="3"/>
        <v>1.1666920484319599E-2</v>
      </c>
      <c r="R18" s="1">
        <f>MAX($O$3:O18)</f>
        <v>1.2957001615385002</v>
      </c>
      <c r="S18" s="1">
        <f t="shared" si="4"/>
        <v>0</v>
      </c>
    </row>
    <row r="19" spans="1:19" x14ac:dyDescent="0.2">
      <c r="A19" s="9" t="s">
        <v>20</v>
      </c>
      <c r="B19" s="10">
        <v>5.2315297958521502E-2</v>
      </c>
      <c r="C19" s="10">
        <v>1.20318714724578E-2</v>
      </c>
      <c r="D19" s="10">
        <v>6.4600000000000005E-2</v>
      </c>
      <c r="E19" s="1">
        <v>6.5246774969167911E-3</v>
      </c>
      <c r="F19" s="1">
        <v>8.0000000000000004E-4</v>
      </c>
      <c r="G19" s="1">
        <f t="shared" si="0"/>
        <v>-8.0000000000000004E-4</v>
      </c>
      <c r="H19" s="12" t="s">
        <v>258</v>
      </c>
      <c r="I19" s="13">
        <f>EXP(I17)*12</f>
        <v>12.069594911422145</v>
      </c>
      <c r="M19" s="1">
        <f t="shared" si="1"/>
        <v>0</v>
      </c>
      <c r="N19" s="1">
        <f t="shared" si="2"/>
        <v>5.8785255086288957E-2</v>
      </c>
      <c r="O19" s="1">
        <f t="shared" si="5"/>
        <v>1.3718682260498867</v>
      </c>
      <c r="Q19" s="1">
        <f t="shared" si="3"/>
        <v>2.4807884575617736E-2</v>
      </c>
      <c r="R19" s="1">
        <f>MAX($O$3:O19)</f>
        <v>1.3718682260498867</v>
      </c>
      <c r="S19" s="1">
        <f t="shared" si="4"/>
        <v>0</v>
      </c>
    </row>
    <row r="20" spans="1:19" x14ac:dyDescent="0.2">
      <c r="A20" s="9" t="s">
        <v>21</v>
      </c>
      <c r="B20" s="10">
        <v>1.81247196052041E-2</v>
      </c>
      <c r="C20" s="10">
        <v>1.9920318725099501E-2</v>
      </c>
      <c r="D20" s="10">
        <v>-1.52E-2</v>
      </c>
      <c r="E20" s="1">
        <v>5.9260178140396807E-3</v>
      </c>
      <c r="F20" s="1">
        <v>6.9999999999999999E-4</v>
      </c>
      <c r="G20" s="1">
        <f t="shared" si="0"/>
        <v>-6.9999999999999999E-4</v>
      </c>
      <c r="M20" s="1">
        <f t="shared" si="1"/>
        <v>0</v>
      </c>
      <c r="N20" s="1">
        <f t="shared" si="2"/>
        <v>1.8281471842529495E-2</v>
      </c>
      <c r="O20" s="1">
        <f t="shared" si="5"/>
        <v>1.3969479963960785</v>
      </c>
      <c r="Q20" s="1">
        <f t="shared" si="3"/>
        <v>7.8678416270024209E-3</v>
      </c>
      <c r="R20" s="1">
        <f>MAX($O$3:O20)</f>
        <v>1.3969479963960785</v>
      </c>
      <c r="S20" s="1">
        <f t="shared" si="4"/>
        <v>0</v>
      </c>
    </row>
    <row r="21" spans="1:19" x14ac:dyDescent="0.2">
      <c r="A21" s="9" t="s">
        <v>22</v>
      </c>
      <c r="B21" s="10">
        <v>1.38098175729268E-2</v>
      </c>
      <c r="C21" s="10">
        <v>2.16754389875892E-2</v>
      </c>
      <c r="D21" s="10">
        <v>5.3800000000000001E-2</v>
      </c>
      <c r="E21" s="1">
        <v>5.1848204677749738E-3</v>
      </c>
      <c r="F21" s="1">
        <v>5.9999999999999995E-4</v>
      </c>
      <c r="G21" s="1">
        <f t="shared" si="0"/>
        <v>-5.9999999999999995E-4</v>
      </c>
      <c r="H21" s="12" t="s">
        <v>266</v>
      </c>
      <c r="I21" s="13">
        <f>(N243-F243)/N245</f>
        <v>2.1428719172280721</v>
      </c>
      <c r="M21" s="1">
        <f t="shared" si="1"/>
        <v>0</v>
      </c>
      <c r="N21" s="1">
        <f t="shared" si="2"/>
        <v>4.0124974919867995E-2</v>
      </c>
      <c r="O21" s="1">
        <f t="shared" si="5"/>
        <v>1.453000499715831</v>
      </c>
      <c r="Q21" s="1">
        <f t="shared" si="3"/>
        <v>1.7085524546104128E-2</v>
      </c>
      <c r="R21" s="1">
        <f>MAX($O$3:O21)</f>
        <v>1.453000499715831</v>
      </c>
      <c r="S21" s="1">
        <f t="shared" si="4"/>
        <v>0</v>
      </c>
    </row>
    <row r="22" spans="1:19" x14ac:dyDescent="0.2">
      <c r="A22" s="9" t="s">
        <v>23</v>
      </c>
      <c r="B22" s="10">
        <v>-1.50410407226487E-2</v>
      </c>
      <c r="C22" s="10">
        <v>1.52554488597607E-2</v>
      </c>
      <c r="D22" s="10">
        <v>5.0999999999999997E-2</v>
      </c>
      <c r="E22" s="1">
        <v>5.9652161258112067E-3</v>
      </c>
      <c r="F22" s="1">
        <v>8.9999999999999998E-4</v>
      </c>
      <c r="G22" s="1">
        <f t="shared" si="0"/>
        <v>-8.9999999999999998E-4</v>
      </c>
      <c r="M22" s="1">
        <f t="shared" si="1"/>
        <v>0</v>
      </c>
      <c r="N22" s="1">
        <f t="shared" si="2"/>
        <v>2.233651829930864E-2</v>
      </c>
      <c r="O22" s="1">
        <f t="shared" si="5"/>
        <v>1.4854554719666384</v>
      </c>
      <c r="Q22" s="1">
        <f t="shared" si="3"/>
        <v>9.5938742569478107E-3</v>
      </c>
      <c r="R22" s="1">
        <f>MAX($O$3:O22)</f>
        <v>1.4854554719666384</v>
      </c>
      <c r="S22" s="1">
        <f t="shared" si="4"/>
        <v>0</v>
      </c>
    </row>
    <row r="23" spans="1:19" x14ac:dyDescent="0.2">
      <c r="A23" s="9" t="s">
        <v>24</v>
      </c>
      <c r="B23" s="10">
        <v>-1.5685614582041599E-2</v>
      </c>
      <c r="C23" s="10">
        <v>-6.2334514865406698E-2</v>
      </c>
      <c r="D23" s="10">
        <v>2.0000000000000001E-4</v>
      </c>
      <c r="E23" s="1">
        <v>6.1255717543554824E-3</v>
      </c>
      <c r="F23" s="1">
        <v>8.0000000000000004E-4</v>
      </c>
      <c r="G23" s="1">
        <f t="shared" si="0"/>
        <v>-8.0000000000000004E-4</v>
      </c>
      <c r="M23" s="1">
        <f t="shared" si="1"/>
        <v>2.3636289146824916E-3</v>
      </c>
      <c r="N23" s="1">
        <f t="shared" si="2"/>
        <v>-3.4805267626920496E-2</v>
      </c>
      <c r="O23" s="1">
        <f t="shared" si="5"/>
        <v>1.433753796716966</v>
      </c>
      <c r="Q23" s="1">
        <f t="shared" si="3"/>
        <v>-1.5385056953416451E-2</v>
      </c>
      <c r="R23" s="1">
        <f>MAX($O$3:O23)</f>
        <v>1.4854554719666384</v>
      </c>
      <c r="S23" s="1">
        <f t="shared" si="4"/>
        <v>3.6060358039197368E-2</v>
      </c>
    </row>
    <row r="24" spans="1:19" x14ac:dyDescent="0.2">
      <c r="A24" s="9" t="s">
        <v>25</v>
      </c>
      <c r="B24" s="10">
        <v>1.3587078778062501E-2</v>
      </c>
      <c r="C24" s="10">
        <v>-4.8633822573103998E-3</v>
      </c>
      <c r="D24" s="10">
        <v>4.0000000000000001E-3</v>
      </c>
      <c r="E24" s="1">
        <v>5.5233482646400069E-3</v>
      </c>
      <c r="F24" s="1">
        <v>5.9999999999999995E-4</v>
      </c>
      <c r="G24" s="1">
        <f t="shared" si="0"/>
        <v>-5.9999999999999995E-4</v>
      </c>
      <c r="M24" s="1">
        <f t="shared" si="1"/>
        <v>1.6969180180921537E-5</v>
      </c>
      <c r="N24" s="1">
        <f t="shared" si="2"/>
        <v>9.6925327672085608E-3</v>
      </c>
      <c r="O24" s="1">
        <f t="shared" si="5"/>
        <v>1.447650502371755</v>
      </c>
      <c r="Q24" s="1">
        <f t="shared" si="3"/>
        <v>4.1891444245273973E-3</v>
      </c>
      <c r="R24" s="1">
        <f>MAX($O$3:O24)</f>
        <v>1.4854554719666384</v>
      </c>
      <c r="S24" s="1">
        <f t="shared" si="4"/>
        <v>2.6114707612746139E-2</v>
      </c>
    </row>
    <row r="25" spans="1:19" x14ac:dyDescent="0.2">
      <c r="A25" s="9" t="s">
        <v>26</v>
      </c>
      <c r="B25" s="10">
        <v>1.9282413092790201E-2</v>
      </c>
      <c r="C25" s="10">
        <v>1.0092732761482801E-2</v>
      </c>
      <c r="D25" s="10">
        <v>2.5600000000000001E-2</v>
      </c>
      <c r="E25" s="1">
        <v>5.109988007415335E-3</v>
      </c>
      <c r="F25" s="1">
        <v>8.0000000000000004E-4</v>
      </c>
      <c r="G25" s="1">
        <f t="shared" si="0"/>
        <v>-8.0000000000000004E-4</v>
      </c>
      <c r="M25" s="1">
        <f t="shared" si="1"/>
        <v>0</v>
      </c>
      <c r="N25" s="1">
        <f t="shared" si="2"/>
        <v>2.7193127194952017E-2</v>
      </c>
      <c r="O25" s="1">
        <f t="shared" si="5"/>
        <v>1.4870166466165862</v>
      </c>
      <c r="Q25" s="1">
        <f t="shared" si="3"/>
        <v>1.1652104931073749E-2</v>
      </c>
      <c r="R25" s="1">
        <f>MAX($O$3:O25)</f>
        <v>1.4870166466165862</v>
      </c>
      <c r="S25" s="1">
        <f t="shared" si="4"/>
        <v>0</v>
      </c>
    </row>
    <row r="26" spans="1:19" x14ac:dyDescent="0.2">
      <c r="A26" s="9" t="s">
        <v>27</v>
      </c>
      <c r="B26" s="10">
        <v>-3.3050410398510401E-2</v>
      </c>
      <c r="C26" s="10">
        <v>1.8110060142894201E-2</v>
      </c>
      <c r="D26" s="10">
        <v>5.9799999999999999E-2</v>
      </c>
      <c r="E26" s="1">
        <v>5.4592061557603164E-3</v>
      </c>
      <c r="F26" s="1">
        <v>1E-3</v>
      </c>
      <c r="G26" s="1">
        <f t="shared" si="0"/>
        <v>-1E-3</v>
      </c>
      <c r="M26" s="1">
        <f t="shared" si="1"/>
        <v>0</v>
      </c>
      <c r="N26" s="1">
        <f t="shared" si="2"/>
        <v>1.7596774855465642E-2</v>
      </c>
      <c r="O26" s="1">
        <f t="shared" si="5"/>
        <v>1.5131833437534279</v>
      </c>
      <c r="Q26" s="1">
        <f t="shared" si="3"/>
        <v>7.5757218649772345E-3</v>
      </c>
      <c r="R26" s="1">
        <f>MAX($O$3:O26)</f>
        <v>1.5131833437534279</v>
      </c>
      <c r="S26" s="1">
        <f t="shared" si="4"/>
        <v>0</v>
      </c>
    </row>
    <row r="27" spans="1:19" x14ac:dyDescent="0.2">
      <c r="A27" s="9" t="s">
        <v>28</v>
      </c>
      <c r="B27" s="10">
        <v>3.995660820828E-3</v>
      </c>
      <c r="C27" s="10">
        <v>4.1291229583942698E-2</v>
      </c>
      <c r="D27" s="10">
        <v>2.69E-2</v>
      </c>
      <c r="E27" s="1">
        <v>5.4485158042803673E-3</v>
      </c>
      <c r="F27" s="1">
        <v>1.1000000000000001E-3</v>
      </c>
      <c r="G27" s="1">
        <f t="shared" si="0"/>
        <v>-1.1000000000000001E-3</v>
      </c>
      <c r="M27" s="1">
        <f t="shared" si="1"/>
        <v>0</v>
      </c>
      <c r="N27" s="1">
        <f t="shared" si="2"/>
        <v>3.6304142949715082E-2</v>
      </c>
      <c r="O27" s="1">
        <f t="shared" si="5"/>
        <v>1.5681181681741803</v>
      </c>
      <c r="Q27" s="1">
        <f t="shared" si="3"/>
        <v>1.5487234385858461E-2</v>
      </c>
      <c r="R27" s="1">
        <f>MAX($O$3:O27)</f>
        <v>1.5681181681741803</v>
      </c>
      <c r="S27" s="1">
        <f t="shared" si="4"/>
        <v>0</v>
      </c>
    </row>
    <row r="28" spans="1:19" x14ac:dyDescent="0.2">
      <c r="A28" s="9" t="s">
        <v>29</v>
      </c>
      <c r="B28" s="10">
        <v>1.0635588288008899E-2</v>
      </c>
      <c r="C28" s="10">
        <v>1.07544991501145E-2</v>
      </c>
      <c r="D28" s="10">
        <v>3.0499999999999999E-2</v>
      </c>
      <c r="E28" s="1">
        <v>4.7536429580837215E-3</v>
      </c>
      <c r="F28" s="1">
        <v>1.1000000000000001E-3</v>
      </c>
      <c r="G28" s="1">
        <f t="shared" si="0"/>
        <v>-1.1000000000000001E-3</v>
      </c>
      <c r="M28" s="1">
        <f t="shared" si="1"/>
        <v>0</v>
      </c>
      <c r="N28" s="1">
        <f t="shared" si="2"/>
        <v>2.4702042361461399E-2</v>
      </c>
      <c r="O28" s="1">
        <f t="shared" si="5"/>
        <v>1.6068538895921962</v>
      </c>
      <c r="Q28" s="1">
        <f t="shared" si="3"/>
        <v>1.0597601811510865E-2</v>
      </c>
      <c r="R28" s="1">
        <f>MAX($O$3:O28)</f>
        <v>1.6068538895921962</v>
      </c>
      <c r="S28" s="1">
        <f t="shared" si="4"/>
        <v>0</v>
      </c>
    </row>
    <row r="29" spans="1:19" x14ac:dyDescent="0.2">
      <c r="A29" s="9" t="s">
        <v>30</v>
      </c>
      <c r="B29" s="10">
        <v>1.51189837180174E-2</v>
      </c>
      <c r="C29" s="10">
        <v>1.66369937476731E-2</v>
      </c>
      <c r="D29" s="10">
        <v>1.55E-2</v>
      </c>
      <c r="E29" s="1">
        <v>5.7977339526253486E-3</v>
      </c>
      <c r="F29" s="1">
        <v>1.1000000000000001E-3</v>
      </c>
      <c r="G29" s="1">
        <f t="shared" si="0"/>
        <v>-1.1000000000000001E-3</v>
      </c>
      <c r="M29" s="1">
        <f t="shared" si="1"/>
        <v>0</v>
      </c>
      <c r="N29" s="1">
        <f t="shared" si="2"/>
        <v>2.5547066358991871E-2</v>
      </c>
      <c r="O29" s="1">
        <f t="shared" si="5"/>
        <v>1.6479042925388121</v>
      </c>
      <c r="Q29" s="1">
        <f t="shared" si="3"/>
        <v>1.0955596631187054E-2</v>
      </c>
      <c r="R29" s="1">
        <f>MAX($O$3:O29)</f>
        <v>1.6479042925388121</v>
      </c>
      <c r="S29" s="1">
        <f t="shared" si="4"/>
        <v>0</v>
      </c>
    </row>
    <row r="30" spans="1:19" x14ac:dyDescent="0.2">
      <c r="A30" s="9" t="s">
        <v>31</v>
      </c>
      <c r="B30" s="10">
        <v>4.0259708709000398E-2</v>
      </c>
      <c r="C30" s="10">
        <v>-2.4603642887946101E-2</v>
      </c>
      <c r="D30" s="10">
        <v>3.0800000000000001E-2</v>
      </c>
      <c r="E30" s="1">
        <v>4.7180084531505606E-3</v>
      </c>
      <c r="F30" s="1">
        <v>1.5E-3</v>
      </c>
      <c r="G30" s="1">
        <f t="shared" si="0"/>
        <v>-1.5E-3</v>
      </c>
      <c r="M30" s="1">
        <f t="shared" si="1"/>
        <v>0</v>
      </c>
      <c r="N30" s="1">
        <f t="shared" si="2"/>
        <v>2.1273219095162971E-2</v>
      </c>
      <c r="O30" s="1">
        <f t="shared" si="5"/>
        <v>1.6829605216018497</v>
      </c>
      <c r="Q30" s="1">
        <f t="shared" si="3"/>
        <v>9.1419435284983176E-3</v>
      </c>
      <c r="R30" s="1">
        <f>MAX($O$3:O30)</f>
        <v>1.6829605216018497</v>
      </c>
      <c r="S30" s="1">
        <f t="shared" si="4"/>
        <v>0</v>
      </c>
    </row>
    <row r="31" spans="1:19" x14ac:dyDescent="0.2">
      <c r="A31" s="9" t="s">
        <v>32</v>
      </c>
      <c r="B31" s="10">
        <v>3.3874021446833803E-2</v>
      </c>
      <c r="C31" s="10">
        <v>2.7630826866426199E-2</v>
      </c>
      <c r="D31" s="10">
        <v>1.54E-2</v>
      </c>
      <c r="E31" s="1">
        <v>4.735825705617141E-3</v>
      </c>
      <c r="F31" s="1">
        <v>1.6000000000000001E-3</v>
      </c>
      <c r="G31" s="1">
        <f t="shared" si="0"/>
        <v>-1.6000000000000001E-3</v>
      </c>
      <c r="M31" s="1">
        <f t="shared" si="1"/>
        <v>0</v>
      </c>
      <c r="N31" s="1">
        <f t="shared" si="2"/>
        <v>3.9514665278616787E-2</v>
      </c>
      <c r="O31" s="1">
        <f t="shared" si="5"/>
        <v>1.749462143290073</v>
      </c>
      <c r="Q31" s="1">
        <f t="shared" si="3"/>
        <v>1.6830620656090114E-2</v>
      </c>
      <c r="R31" s="1">
        <f>MAX($O$3:O31)</f>
        <v>1.749462143290073</v>
      </c>
      <c r="S31" s="1">
        <f t="shared" si="4"/>
        <v>0</v>
      </c>
    </row>
    <row r="32" spans="1:19" x14ac:dyDescent="0.2">
      <c r="A32" s="9" t="s">
        <v>33</v>
      </c>
      <c r="B32" s="10">
        <v>-2.4401321222130401E-2</v>
      </c>
      <c r="C32" s="10">
        <v>3.5113469572090002E-2</v>
      </c>
      <c r="D32" s="10">
        <v>3.8899999999999997E-2</v>
      </c>
      <c r="E32" s="1">
        <v>4.568343532431283E-3</v>
      </c>
      <c r="F32" s="1">
        <v>1.6000000000000001E-3</v>
      </c>
      <c r="G32" s="1">
        <f t="shared" si="0"/>
        <v>-1.6000000000000001E-3</v>
      </c>
      <c r="M32" s="1">
        <f t="shared" si="1"/>
        <v>0</v>
      </c>
      <c r="N32" s="1">
        <f t="shared" si="2"/>
        <v>2.2682494369364568E-2</v>
      </c>
      <c r="O32" s="1">
        <f t="shared" si="5"/>
        <v>1.7891443085046668</v>
      </c>
      <c r="Q32" s="1">
        <f t="shared" si="3"/>
        <v>9.7408220345465285E-3</v>
      </c>
      <c r="R32" s="1">
        <f>MAX($O$3:O32)</f>
        <v>1.7891443085046668</v>
      </c>
      <c r="S32" s="1">
        <f t="shared" si="4"/>
        <v>0</v>
      </c>
    </row>
    <row r="33" spans="1:19" x14ac:dyDescent="0.2">
      <c r="A33" s="9" t="s">
        <v>34</v>
      </c>
      <c r="B33" s="10">
        <v>2.09403698844641E-2</v>
      </c>
      <c r="C33" s="10">
        <v>-1.3305153761759199E-2</v>
      </c>
      <c r="D33" s="10">
        <v>3.4099999999999998E-2</v>
      </c>
      <c r="E33" s="1">
        <v>4.3046481959258887E-3</v>
      </c>
      <c r="F33" s="1">
        <v>1.6000000000000001E-3</v>
      </c>
      <c r="G33" s="1">
        <f t="shared" si="0"/>
        <v>-1.6000000000000001E-3</v>
      </c>
      <c r="M33" s="1">
        <f t="shared" si="1"/>
        <v>0</v>
      </c>
      <c r="N33" s="1">
        <f t="shared" si="2"/>
        <v>1.8382917272933633E-2</v>
      </c>
      <c r="O33" s="1">
        <f t="shared" si="5"/>
        <v>1.8220340003172484</v>
      </c>
      <c r="Q33" s="1">
        <f t="shared" si="3"/>
        <v>7.9111056924132516E-3</v>
      </c>
      <c r="R33" s="1">
        <f>MAX($O$3:O33)</f>
        <v>1.8220340003172484</v>
      </c>
      <c r="S33" s="1">
        <f t="shared" si="4"/>
        <v>0</v>
      </c>
    </row>
    <row r="34" spans="1:19" x14ac:dyDescent="0.2">
      <c r="A34" s="9" t="s">
        <v>35</v>
      </c>
      <c r="B34" s="10">
        <v>-1.7735991372624299E-2</v>
      </c>
      <c r="C34" s="10">
        <v>-6.8706095073145E-3</v>
      </c>
      <c r="D34" s="10">
        <v>6.1999999999999998E-3</v>
      </c>
      <c r="E34" s="1">
        <v>4.9959575916292184E-3</v>
      </c>
      <c r="F34" s="1">
        <v>2.0999999999999999E-3</v>
      </c>
      <c r="G34" s="1">
        <f t="shared" si="0"/>
        <v>-2.0999999999999999E-3</v>
      </c>
      <c r="M34" s="1">
        <f t="shared" si="1"/>
        <v>4.0558897786187613E-4</v>
      </c>
      <c r="N34" s="1">
        <f t="shared" si="2"/>
        <v>-6.3273405085088989E-3</v>
      </c>
      <c r="O34" s="1">
        <f t="shared" si="5"/>
        <v>1.8105053707791605</v>
      </c>
      <c r="Q34" s="1">
        <f t="shared" si="3"/>
        <v>-2.7566594556623606E-3</v>
      </c>
      <c r="R34" s="1">
        <f>MAX($O$3:O34)</f>
        <v>1.8220340003172484</v>
      </c>
      <c r="S34" s="1">
        <f t="shared" si="4"/>
        <v>6.3676306760285708E-3</v>
      </c>
    </row>
    <row r="35" spans="1:19" x14ac:dyDescent="0.2">
      <c r="A35" s="9" t="s">
        <v>36</v>
      </c>
      <c r="B35" s="10">
        <v>-1.9031317787418699E-2</v>
      </c>
      <c r="C35" s="10">
        <v>3.8908156062321897E-2</v>
      </c>
      <c r="D35" s="10">
        <v>1.4800000000000001E-2</v>
      </c>
      <c r="E35" s="1">
        <v>5.4556427052670003E-3</v>
      </c>
      <c r="F35" s="1">
        <v>2.0999999999999999E-3</v>
      </c>
      <c r="G35" s="1">
        <f t="shared" si="0"/>
        <v>-2.0999999999999999E-3</v>
      </c>
      <c r="M35" s="1">
        <f t="shared" si="1"/>
        <v>0</v>
      </c>
      <c r="N35" s="1">
        <f t="shared" si="2"/>
        <v>1.9665067397961911E-2</v>
      </c>
      <c r="O35" s="1">
        <f t="shared" si="5"/>
        <v>1.8461090809199048</v>
      </c>
      <c r="Q35" s="1">
        <f t="shared" si="3"/>
        <v>8.4575411070055492E-3</v>
      </c>
      <c r="R35" s="1">
        <f>MAX($O$3:O35)</f>
        <v>1.8461090809199048</v>
      </c>
      <c r="S35" s="1">
        <f t="shared" si="4"/>
        <v>0</v>
      </c>
    </row>
    <row r="36" spans="1:19" x14ac:dyDescent="0.2">
      <c r="A36" s="9" t="s">
        <v>37</v>
      </c>
      <c r="B36" s="10">
        <v>3.1648959143128597E-2</v>
      </c>
      <c r="C36" s="10">
        <v>3.05352397820635E-2</v>
      </c>
      <c r="D36" s="10">
        <v>-1.8599999999999998E-2</v>
      </c>
      <c r="E36" s="1">
        <v>4.735825705617141E-3</v>
      </c>
      <c r="F36" s="1">
        <v>2.3999999999999998E-3</v>
      </c>
      <c r="G36" s="1">
        <f t="shared" si="0"/>
        <v>-2.3999999999999998E-3</v>
      </c>
      <c r="M36" s="1">
        <f t="shared" si="1"/>
        <v>0</v>
      </c>
      <c r="N36" s="1">
        <f t="shared" si="2"/>
        <v>2.8265983897535273E-2</v>
      </c>
      <c r="O36" s="1">
        <f t="shared" si="5"/>
        <v>1.8982911704742804</v>
      </c>
      <c r="Q36" s="1">
        <f t="shared" si="3"/>
        <v>1.2105469131415225E-2</v>
      </c>
      <c r="R36" s="1">
        <f>MAX($O$3:O36)</f>
        <v>1.8982911704742804</v>
      </c>
      <c r="S36" s="1">
        <f t="shared" si="4"/>
        <v>0</v>
      </c>
    </row>
    <row r="37" spans="1:19" x14ac:dyDescent="0.2">
      <c r="A37" s="9" t="s">
        <v>38</v>
      </c>
      <c r="B37" s="10">
        <v>1.2527127257220001E-3</v>
      </c>
      <c r="C37" s="10">
        <v>2.0164853172739101E-2</v>
      </c>
      <c r="D37" s="10">
        <v>3.61E-2</v>
      </c>
      <c r="E37" s="1">
        <v>4.2903943939526243E-3</v>
      </c>
      <c r="F37" s="1">
        <v>2.3E-3</v>
      </c>
      <c r="G37" s="1">
        <f t="shared" si="0"/>
        <v>-2.3E-3</v>
      </c>
      <c r="M37" s="1">
        <f t="shared" si="1"/>
        <v>0</v>
      </c>
      <c r="N37" s="1">
        <f t="shared" si="2"/>
        <v>2.6469757463289327E-2</v>
      </c>
      <c r="O37" s="1">
        <f t="shared" si="5"/>
        <v>1.948538477351438</v>
      </c>
      <c r="Q37" s="1">
        <f t="shared" si="3"/>
        <v>1.1346158421375301E-2</v>
      </c>
      <c r="R37" s="1">
        <f>MAX($O$3:O37)</f>
        <v>1.948538477351438</v>
      </c>
      <c r="S37" s="1">
        <f t="shared" si="4"/>
        <v>0</v>
      </c>
    </row>
    <row r="38" spans="1:19" x14ac:dyDescent="0.2">
      <c r="A38" s="9" t="s">
        <v>39</v>
      </c>
      <c r="B38" s="10">
        <v>3.7059426057461403E-2</v>
      </c>
      <c r="C38" s="10">
        <v>-3.0240957675429499E-2</v>
      </c>
      <c r="D38" s="10">
        <v>1.43E-2</v>
      </c>
      <c r="E38" s="1">
        <v>4.1229122207667663E-3</v>
      </c>
      <c r="F38" s="1">
        <v>2.3999999999999998E-3</v>
      </c>
      <c r="G38" s="1">
        <f t="shared" si="0"/>
        <v>-2.3999999999999998E-3</v>
      </c>
      <c r="M38" s="1">
        <f t="shared" si="1"/>
        <v>9.4612399152441159E-6</v>
      </c>
      <c r="N38" s="1">
        <f t="shared" si="2"/>
        <v>1.0735986386461036E-2</v>
      </c>
      <c r="O38" s="1">
        <f t="shared" si="5"/>
        <v>1.9694579599177788</v>
      </c>
      <c r="Q38" s="1">
        <f t="shared" si="3"/>
        <v>4.6377286579780434E-3</v>
      </c>
      <c r="R38" s="1">
        <f>MAX($O$3:O38)</f>
        <v>1.9694579599177788</v>
      </c>
      <c r="S38" s="1">
        <f t="shared" si="4"/>
        <v>0</v>
      </c>
    </row>
    <row r="39" spans="1:19" x14ac:dyDescent="0.2">
      <c r="A39" s="9" t="s">
        <v>40</v>
      </c>
      <c r="B39" s="10">
        <v>-9.1078367875647003E-3</v>
      </c>
      <c r="C39" s="10">
        <v>3.3583311241518199E-2</v>
      </c>
      <c r="D39" s="10">
        <v>2.7000000000000001E-3</v>
      </c>
      <c r="E39" s="1">
        <v>4.4899476215783281E-3</v>
      </c>
      <c r="F39" s="1">
        <v>3.0000000000000001E-3</v>
      </c>
      <c r="G39" s="1">
        <f t="shared" si="0"/>
        <v>-3.0000000000000001E-3</v>
      </c>
      <c r="M39" s="1">
        <f t="shared" si="1"/>
        <v>0</v>
      </c>
      <c r="N39" s="1">
        <f t="shared" si="2"/>
        <v>1.6948448261290543E-2</v>
      </c>
      <c r="O39" s="1">
        <f t="shared" si="5"/>
        <v>2.0028372162542318</v>
      </c>
      <c r="Q39" s="1">
        <f t="shared" si="3"/>
        <v>7.298937973763968E-3</v>
      </c>
      <c r="R39" s="1">
        <f>MAX($O$3:O39)</f>
        <v>2.0028372162542318</v>
      </c>
      <c r="S39" s="1">
        <f t="shared" si="4"/>
        <v>0</v>
      </c>
    </row>
    <row r="40" spans="1:19" x14ac:dyDescent="0.2">
      <c r="A40" s="9" t="s">
        <v>41</v>
      </c>
      <c r="B40" s="10">
        <v>7.9422034390648003E-3</v>
      </c>
      <c r="C40" s="10">
        <v>-3.5933889203429402E-2</v>
      </c>
      <c r="D40" s="10">
        <v>5.9999999999999995E-4</v>
      </c>
      <c r="E40" s="1">
        <v>4.2476329880328312E-3</v>
      </c>
      <c r="F40" s="1">
        <v>2.8999999999999998E-3</v>
      </c>
      <c r="G40" s="1">
        <f t="shared" si="0"/>
        <v>-2.8999999999999998E-3</v>
      </c>
      <c r="M40" s="1">
        <f t="shared" si="1"/>
        <v>6.1738627756502428E-4</v>
      </c>
      <c r="N40" s="1">
        <f t="shared" si="2"/>
        <v>-1.1035359709450576E-2</v>
      </c>
      <c r="O40" s="1">
        <f t="shared" si="5"/>
        <v>1.9807351871333918</v>
      </c>
      <c r="Q40" s="1">
        <f t="shared" si="3"/>
        <v>-4.8192360076977653E-3</v>
      </c>
      <c r="R40" s="1">
        <f>MAX($O$3:O40)</f>
        <v>2.0028372162542318</v>
      </c>
      <c r="S40" s="1">
        <f t="shared" si="4"/>
        <v>1.1158497745893569E-2</v>
      </c>
    </row>
    <row r="41" spans="1:19" x14ac:dyDescent="0.2">
      <c r="A41" s="9" t="s">
        <v>42</v>
      </c>
      <c r="B41" s="10">
        <v>-1.6719712818175098E-2</v>
      </c>
      <c r="C41" s="10">
        <v>-2.1852165029402199E-2</v>
      </c>
      <c r="D41" s="10">
        <v>-2.1899999999999999E-2</v>
      </c>
      <c r="E41" s="1">
        <v>5.4592061557603164E-3</v>
      </c>
      <c r="F41" s="1">
        <v>2.7000000000000001E-3</v>
      </c>
      <c r="G41" s="1">
        <f t="shared" si="0"/>
        <v>-2.7000000000000001E-3</v>
      </c>
      <c r="M41" s="1">
        <f t="shared" si="1"/>
        <v>1.3359390244134794E-3</v>
      </c>
      <c r="N41" s="1">
        <f t="shared" si="2"/>
        <v>-2.2738600401252154E-2</v>
      </c>
      <c r="O41" s="1">
        <f t="shared" si="5"/>
        <v>1.9356960412124662</v>
      </c>
      <c r="Q41" s="1">
        <f t="shared" si="3"/>
        <v>-9.989254890131305E-3</v>
      </c>
      <c r="R41" s="1">
        <f>MAX($O$3:O41)</f>
        <v>2.0028372162542318</v>
      </c>
      <c r="S41" s="1">
        <f t="shared" si="4"/>
        <v>3.4685804802137364E-2</v>
      </c>
    </row>
    <row r="42" spans="1:19" x14ac:dyDescent="0.2">
      <c r="A42" s="9" t="s">
        <v>43</v>
      </c>
      <c r="B42" s="10">
        <v>3.7600894076741602E-2</v>
      </c>
      <c r="C42" s="10">
        <v>6.9056198496419002E-3</v>
      </c>
      <c r="D42" s="10">
        <v>-5.9999999999999995E-4</v>
      </c>
      <c r="E42" s="1">
        <v>4.2975212949392565E-3</v>
      </c>
      <c r="F42" s="1">
        <v>3.0999999999999999E-3</v>
      </c>
      <c r="G42" s="1">
        <f t="shared" si="0"/>
        <v>-3.0999999999999999E-3</v>
      </c>
      <c r="M42" s="1">
        <f t="shared" si="1"/>
        <v>0</v>
      </c>
      <c r="N42" s="1">
        <f t="shared" si="2"/>
        <v>2.4969744381593315E-2</v>
      </c>
      <c r="O42" s="1">
        <f t="shared" si="5"/>
        <v>1.9840298765620035</v>
      </c>
      <c r="Q42" s="1">
        <f t="shared" si="3"/>
        <v>1.0711045838550351E-2</v>
      </c>
      <c r="R42" s="1">
        <f>MAX($O$3:O42)</f>
        <v>2.0028372162542318</v>
      </c>
      <c r="S42" s="1">
        <f t="shared" si="4"/>
        <v>9.4793631458909185E-3</v>
      </c>
    </row>
    <row r="43" spans="1:19" x14ac:dyDescent="0.2">
      <c r="A43" s="9" t="s">
        <v>44</v>
      </c>
      <c r="B43" s="10">
        <v>2.2363434028339999E-4</v>
      </c>
      <c r="C43" s="10">
        <v>2.8496563242441202E-2</v>
      </c>
      <c r="D43" s="10">
        <v>1.4999999999999999E-2</v>
      </c>
      <c r="E43" s="1">
        <v>4.3010847454325726E-3</v>
      </c>
      <c r="F43" s="1">
        <v>3.2000000000000002E-3</v>
      </c>
      <c r="G43" s="1">
        <f t="shared" si="0"/>
        <v>-3.2000000000000002E-3</v>
      </c>
      <c r="M43" s="1">
        <f t="shared" si="1"/>
        <v>0</v>
      </c>
      <c r="N43" s="1">
        <f t="shared" si="2"/>
        <v>2.2998123478157564E-2</v>
      </c>
      <c r="O43" s="1">
        <f t="shared" si="5"/>
        <v>2.0296588406475302</v>
      </c>
      <c r="Q43" s="1">
        <f t="shared" si="3"/>
        <v>9.8748370710762829E-3</v>
      </c>
      <c r="R43" s="1">
        <f>MAX($O$3:O43)</f>
        <v>2.0296588406475302</v>
      </c>
      <c r="S43" s="1">
        <f t="shared" si="4"/>
        <v>0</v>
      </c>
    </row>
    <row r="44" spans="1:19" x14ac:dyDescent="0.2">
      <c r="A44" s="9" t="s">
        <v>45</v>
      </c>
      <c r="B44" s="10">
        <v>2.64628757928837E-2</v>
      </c>
      <c r="C44" s="10">
        <v>-1.25299629548921E-2</v>
      </c>
      <c r="D44" s="10">
        <v>8.8000000000000005E-3</v>
      </c>
      <c r="E44" s="1">
        <v>4.6146683888443922E-3</v>
      </c>
      <c r="F44" s="1">
        <v>3.5000000000000001E-3</v>
      </c>
      <c r="G44" s="1">
        <f t="shared" si="0"/>
        <v>-3.5000000000000001E-3</v>
      </c>
      <c r="M44" s="1">
        <f t="shared" si="1"/>
        <v>5.6968477692675449E-7</v>
      </c>
      <c r="N44" s="1">
        <f t="shared" si="2"/>
        <v>1.3057124592235401E-2</v>
      </c>
      <c r="O44" s="1">
        <f t="shared" si="5"/>
        <v>2.056160349009597</v>
      </c>
      <c r="Q44" s="1">
        <f t="shared" si="3"/>
        <v>5.6339351882267429E-3</v>
      </c>
      <c r="R44" s="1">
        <f>MAX($O$3:O44)</f>
        <v>2.056160349009597</v>
      </c>
      <c r="S44" s="1">
        <f t="shared" si="4"/>
        <v>0</v>
      </c>
    </row>
    <row r="45" spans="1:19" x14ac:dyDescent="0.2">
      <c r="A45" s="9" t="s">
        <v>46</v>
      </c>
      <c r="B45" s="10">
        <v>2.6405631118022002E-3</v>
      </c>
      <c r="C45" s="10">
        <v>1.21982080184477E-2</v>
      </c>
      <c r="D45" s="10">
        <v>6.4000000000000003E-3</v>
      </c>
      <c r="E45" s="1">
        <v>4.3972979087521088E-3</v>
      </c>
      <c r="F45" s="1">
        <v>3.3999999999999998E-3</v>
      </c>
      <c r="G45" s="1">
        <f t="shared" si="0"/>
        <v>-3.3999999999999998E-3</v>
      </c>
      <c r="M45" s="1">
        <f t="shared" si="1"/>
        <v>6.5597138146894115E-7</v>
      </c>
      <c r="N45" s="1">
        <f t="shared" si="2"/>
        <v>1.3001978643358267E-2</v>
      </c>
      <c r="O45" s="1">
        <f t="shared" si="5"/>
        <v>2.0828945019547396</v>
      </c>
      <c r="Q45" s="1">
        <f t="shared" si="3"/>
        <v>5.6102936456238449E-3</v>
      </c>
      <c r="R45" s="1">
        <f>MAX($O$3:O45)</f>
        <v>2.0828945019547396</v>
      </c>
      <c r="S45" s="1">
        <f t="shared" si="4"/>
        <v>0</v>
      </c>
    </row>
    <row r="46" spans="1:19" x14ac:dyDescent="0.2">
      <c r="A46" s="9" t="s">
        <v>47</v>
      </c>
      <c r="B46" s="10">
        <v>1.22928127647103E-2</v>
      </c>
      <c r="C46" s="10">
        <v>-4.6632572762924998E-2</v>
      </c>
      <c r="D46" s="10">
        <v>8.3000000000000001E-3</v>
      </c>
      <c r="E46" s="1">
        <v>4.0587701118870757E-3</v>
      </c>
      <c r="F46" s="1">
        <v>3.7000000000000002E-3</v>
      </c>
      <c r="G46" s="1">
        <f t="shared" si="0"/>
        <v>-3.7000000000000002E-3</v>
      </c>
      <c r="M46" s="1">
        <f t="shared" si="1"/>
        <v>6.5919658669452285E-4</v>
      </c>
      <c r="N46" s="1">
        <f t="shared" si="2"/>
        <v>-1.1862924740346167E-2</v>
      </c>
      <c r="O46" s="1">
        <f t="shared" si="5"/>
        <v>2.05818528123597</v>
      </c>
      <c r="Q46" s="1">
        <f t="shared" si="3"/>
        <v>-5.1828055140081281E-3</v>
      </c>
      <c r="R46" s="1">
        <f>MAX($O$3:O46)</f>
        <v>2.0828945019547396</v>
      </c>
      <c r="S46" s="1">
        <f t="shared" si="4"/>
        <v>1.2005343223488282E-2</v>
      </c>
    </row>
    <row r="47" spans="1:19" x14ac:dyDescent="0.2">
      <c r="A47" s="9" t="s">
        <v>48</v>
      </c>
      <c r="B47" s="10">
        <v>1.3299434329696099E-2</v>
      </c>
      <c r="C47" s="10">
        <v>-2.8224893882412599E-2</v>
      </c>
      <c r="D47" s="10">
        <v>1.24E-2</v>
      </c>
      <c r="E47" s="1">
        <v>4.1300391217533984E-3</v>
      </c>
      <c r="F47" s="1">
        <v>3.5999999999999999E-3</v>
      </c>
      <c r="G47" s="1">
        <f t="shared" si="0"/>
        <v>-3.5999999999999999E-3</v>
      </c>
      <c r="M47" s="1">
        <f t="shared" si="1"/>
        <v>2.0563403849958967E-4</v>
      </c>
      <c r="N47" s="1">
        <f t="shared" si="2"/>
        <v>-5.280463089637347E-4</v>
      </c>
      <c r="O47" s="1">
        <f t="shared" si="5"/>
        <v>2.0570984640950498</v>
      </c>
      <c r="Q47" s="1">
        <f t="shared" si="3"/>
        <v>-2.293881672913528E-4</v>
      </c>
      <c r="R47" s="1">
        <f>MAX($O$3:O47)</f>
        <v>2.0828945019547396</v>
      </c>
      <c r="S47" s="1">
        <f t="shared" si="4"/>
        <v>1.2540011239101208E-2</v>
      </c>
    </row>
    <row r="48" spans="1:19" x14ac:dyDescent="0.2">
      <c r="A48" s="9" t="s">
        <v>49</v>
      </c>
      <c r="B48" s="10">
        <v>-2.87816968541467E-2</v>
      </c>
      <c r="C48" s="10">
        <v>1.2189517697827001E-3</v>
      </c>
      <c r="D48" s="10">
        <v>2.5000000000000001E-3</v>
      </c>
      <c r="E48" s="1">
        <v>5.858312967356772E-3</v>
      </c>
      <c r="F48" s="1">
        <v>4.3E-3</v>
      </c>
      <c r="G48" s="1">
        <f t="shared" si="0"/>
        <v>-4.3E-3</v>
      </c>
      <c r="M48" s="1">
        <f t="shared" si="1"/>
        <v>4.8617176518333182E-4</v>
      </c>
      <c r="N48" s="1">
        <f t="shared" si="2"/>
        <v>-8.2374038090554137E-3</v>
      </c>
      <c r="O48" s="1">
        <f t="shared" si="5"/>
        <v>2.0401533133713112</v>
      </c>
      <c r="Q48" s="1">
        <f t="shared" si="3"/>
        <v>-3.5922749259263711E-3</v>
      </c>
      <c r="R48" s="1">
        <f>MAX($O$3:O48)</f>
        <v>2.0828945019547396</v>
      </c>
      <c r="S48" s="1">
        <f t="shared" si="4"/>
        <v>2.0949988563751326E-2</v>
      </c>
    </row>
    <row r="49" spans="1:19" x14ac:dyDescent="0.2">
      <c r="A49" s="9" t="s">
        <v>50</v>
      </c>
      <c r="B49" s="10">
        <v>1.3430164979235E-3</v>
      </c>
      <c r="C49" s="10">
        <v>9.4834085144229995E-3</v>
      </c>
      <c r="D49" s="10">
        <v>-4.0000000000000002E-4</v>
      </c>
      <c r="E49" s="1">
        <v>4.6609932452575022E-3</v>
      </c>
      <c r="F49" s="1">
        <v>4.0000000000000001E-3</v>
      </c>
      <c r="G49" s="1">
        <f t="shared" si="0"/>
        <v>-4.0000000000000001E-3</v>
      </c>
      <c r="M49" s="1">
        <f t="shared" si="1"/>
        <v>2.4601324665780158E-5</v>
      </c>
      <c r="N49" s="1">
        <f t="shared" si="2"/>
        <v>8.8519270008552715E-3</v>
      </c>
      <c r="O49" s="1">
        <f t="shared" si="5"/>
        <v>2.0582126015718272</v>
      </c>
      <c r="Q49" s="1">
        <f t="shared" si="3"/>
        <v>3.8274278766251921E-3</v>
      </c>
      <c r="R49" s="1">
        <f>MAX($O$3:O49)</f>
        <v>2.0828945019547396</v>
      </c>
      <c r="S49" s="1">
        <f t="shared" si="4"/>
        <v>1.1991910050527915E-2</v>
      </c>
    </row>
    <row r="50" spans="1:19" x14ac:dyDescent="0.2">
      <c r="A50" s="9" t="s">
        <v>51</v>
      </c>
      <c r="B50" s="10">
        <v>6.0886277351562997E-3</v>
      </c>
      <c r="C50" s="10">
        <v>2.0925320638334601E-2</v>
      </c>
      <c r="D50" s="10">
        <v>2.0199999999999999E-2</v>
      </c>
      <c r="E50" s="1">
        <v>5.3273584875076193E-3</v>
      </c>
      <c r="F50" s="1">
        <v>4.0000000000000001E-3</v>
      </c>
      <c r="G50" s="1">
        <f t="shared" si="0"/>
        <v>-4.0000000000000001E-3</v>
      </c>
      <c r="M50" s="1">
        <f t="shared" si="1"/>
        <v>0</v>
      </c>
      <c r="N50" s="1">
        <f t="shared" si="2"/>
        <v>2.4562868250438213E-2</v>
      </c>
      <c r="O50" s="1">
        <f t="shared" si="5"/>
        <v>2.1087682065356277</v>
      </c>
      <c r="Q50" s="1">
        <f t="shared" si="3"/>
        <v>1.0538612319014188E-2</v>
      </c>
      <c r="R50" s="1">
        <f>MAX($O$3:O50)</f>
        <v>2.1087682065356277</v>
      </c>
      <c r="S50" s="1">
        <f t="shared" si="4"/>
        <v>0</v>
      </c>
    </row>
    <row r="51" spans="1:19" x14ac:dyDescent="0.2">
      <c r="A51" s="9" t="s">
        <v>52</v>
      </c>
      <c r="B51" s="10">
        <v>2.36669250221168E-2</v>
      </c>
      <c r="C51" s="10">
        <v>3.1643404330718099E-2</v>
      </c>
      <c r="D51" s="10">
        <v>-5.3E-3</v>
      </c>
      <c r="E51" s="1">
        <v>4.3866075572721605E-3</v>
      </c>
      <c r="F51" s="1">
        <v>4.1999999999999997E-3</v>
      </c>
      <c r="G51" s="1">
        <f t="shared" si="0"/>
        <v>-4.1999999999999997E-3</v>
      </c>
      <c r="M51" s="1">
        <f t="shared" si="1"/>
        <v>0</v>
      </c>
      <c r="N51" s="1">
        <f t="shared" si="2"/>
        <v>2.9209138961416272E-2</v>
      </c>
      <c r="O51" s="1">
        <f t="shared" si="5"/>
        <v>2.1703635101177432</v>
      </c>
      <c r="Q51" s="1">
        <f t="shared" si="3"/>
        <v>1.2503633915001323E-2</v>
      </c>
      <c r="R51" s="1">
        <f>MAX($O$3:O51)</f>
        <v>2.1703635101177432</v>
      </c>
      <c r="S51" s="1">
        <f t="shared" si="4"/>
        <v>0</v>
      </c>
    </row>
    <row r="52" spans="1:19" x14ac:dyDescent="0.2">
      <c r="A52" s="9" t="s">
        <v>53</v>
      </c>
      <c r="B52" s="10">
        <v>2.5648405589605499E-2</v>
      </c>
      <c r="C52" s="10">
        <v>1.9146033467418E-2</v>
      </c>
      <c r="D52" s="10">
        <v>-2.8999999999999998E-3</v>
      </c>
      <c r="E52" s="1">
        <v>4.2690136909927278E-3</v>
      </c>
      <c r="F52" s="1">
        <v>4.1000000000000003E-3</v>
      </c>
      <c r="G52" s="1">
        <f t="shared" si="0"/>
        <v>-4.1000000000000003E-3</v>
      </c>
      <c r="M52" s="1">
        <f t="shared" si="1"/>
        <v>0</v>
      </c>
      <c r="N52" s="1">
        <f t="shared" si="2"/>
        <v>2.4542448281263958E-2</v>
      </c>
      <c r="O52" s="1">
        <f t="shared" si="5"/>
        <v>2.2236295443163505</v>
      </c>
      <c r="Q52" s="1">
        <f t="shared" si="3"/>
        <v>1.0529956560950656E-2</v>
      </c>
      <c r="R52" s="1">
        <f>MAX($O$3:O52)</f>
        <v>2.2236295443163505</v>
      </c>
      <c r="S52" s="1">
        <f t="shared" si="4"/>
        <v>0</v>
      </c>
    </row>
    <row r="53" spans="1:19" x14ac:dyDescent="0.2">
      <c r="A53" s="9" t="s">
        <v>54</v>
      </c>
      <c r="B53" s="10">
        <v>3.2541697560683501E-2</v>
      </c>
      <c r="C53" s="10">
        <v>8.4591817224294995E-3</v>
      </c>
      <c r="D53" s="10">
        <v>5.3E-3</v>
      </c>
      <c r="E53" s="1">
        <v>3.9554300475809082E-3</v>
      </c>
      <c r="F53" s="1">
        <v>4.1000000000000003E-3</v>
      </c>
      <c r="G53" s="1">
        <f t="shared" si="0"/>
        <v>-4.1000000000000003E-3</v>
      </c>
      <c r="M53" s="1">
        <f t="shared" si="1"/>
        <v>0</v>
      </c>
      <c r="N53" s="1">
        <f t="shared" si="2"/>
        <v>2.5044917745698107E-2</v>
      </c>
      <c r="O53" s="1">
        <f t="shared" si="5"/>
        <v>2.2793201633506577</v>
      </c>
      <c r="Q53" s="1">
        <f t="shared" si="3"/>
        <v>1.0742896710482766E-2</v>
      </c>
      <c r="R53" s="1">
        <f>MAX($O$3:O53)</f>
        <v>2.2793201633506577</v>
      </c>
      <c r="S53" s="1">
        <f t="shared" si="4"/>
        <v>0</v>
      </c>
    </row>
    <row r="54" spans="1:19" x14ac:dyDescent="0.2">
      <c r="A54" s="9" t="s">
        <v>55</v>
      </c>
      <c r="B54" s="10">
        <v>1.8887905647512599E-2</v>
      </c>
      <c r="C54" s="10">
        <v>2.3844844254846599E-2</v>
      </c>
      <c r="D54" s="10">
        <v>1.49E-2</v>
      </c>
      <c r="E54" s="1">
        <v>3.8877244882079016E-3</v>
      </c>
      <c r="F54" s="1">
        <v>4.1999999999999997E-3</v>
      </c>
      <c r="G54" s="1">
        <f t="shared" si="0"/>
        <v>-4.1999999999999997E-3</v>
      </c>
      <c r="M54" s="1">
        <f t="shared" si="1"/>
        <v>0</v>
      </c>
      <c r="N54" s="1">
        <f t="shared" si="2"/>
        <v>2.9431308669821764E-2</v>
      </c>
      <c r="O54" s="1">
        <f t="shared" si="5"/>
        <v>2.3464035386355793</v>
      </c>
      <c r="Q54" s="1">
        <f t="shared" si="3"/>
        <v>1.2597372555852545E-2</v>
      </c>
      <c r="R54" s="1">
        <f>MAX($O$3:O54)</f>
        <v>2.3464035386355793</v>
      </c>
      <c r="S54" s="1">
        <f t="shared" si="4"/>
        <v>0</v>
      </c>
    </row>
    <row r="55" spans="1:19" x14ac:dyDescent="0.2">
      <c r="A55" s="9" t="s">
        <v>56</v>
      </c>
      <c r="B55" s="10">
        <v>1.39555928713333E-2</v>
      </c>
      <c r="C55" s="10">
        <v>-2.7909222333466401E-2</v>
      </c>
      <c r="D55" s="10">
        <v>2.5000000000000001E-2</v>
      </c>
      <c r="E55" s="1">
        <v>4.1193487702734502E-3</v>
      </c>
      <c r="F55" s="1">
        <v>4.0000000000000001E-3</v>
      </c>
      <c r="G55" s="1">
        <f t="shared" si="0"/>
        <v>-4.0000000000000001E-3</v>
      </c>
      <c r="M55" s="1">
        <f t="shared" si="1"/>
        <v>9.1244991273410573E-5</v>
      </c>
      <c r="N55" s="1">
        <f t="shared" si="2"/>
        <v>4.2596748303700841E-3</v>
      </c>
      <c r="O55" s="1">
        <f t="shared" si="5"/>
        <v>2.3563984547309964</v>
      </c>
      <c r="Q55" s="1">
        <f t="shared" si="3"/>
        <v>1.8460243272377405E-3</v>
      </c>
      <c r="R55" s="1">
        <f>MAX($O$3:O55)</f>
        <v>2.3563984547309964</v>
      </c>
      <c r="S55" s="1">
        <f t="shared" si="4"/>
        <v>0</v>
      </c>
    </row>
    <row r="56" spans="1:19" x14ac:dyDescent="0.2">
      <c r="A56" s="9" t="s">
        <v>57</v>
      </c>
      <c r="B56" s="10">
        <v>1.5023792377967001E-2</v>
      </c>
      <c r="C56" s="10">
        <v>-1.05179823569329E-2</v>
      </c>
      <c r="D56" s="10">
        <v>1.46E-2</v>
      </c>
      <c r="E56" s="1">
        <v>3.7131154140354109E-3</v>
      </c>
      <c r="F56" s="1">
        <v>4.4000000000000003E-3</v>
      </c>
      <c r="G56" s="1">
        <f t="shared" si="0"/>
        <v>-4.4000000000000003E-3</v>
      </c>
      <c r="M56" s="1">
        <f t="shared" si="1"/>
        <v>1.6217109713834166E-5</v>
      </c>
      <c r="N56" s="1">
        <f t="shared" si="2"/>
        <v>9.7848519754336165E-3</v>
      </c>
      <c r="O56" s="1">
        <f t="shared" si="5"/>
        <v>2.3794554648056794</v>
      </c>
      <c r="Q56" s="1">
        <f t="shared" si="3"/>
        <v>4.228851452728468E-3</v>
      </c>
      <c r="R56" s="1">
        <f>MAX($O$3:O56)</f>
        <v>2.3794554648056794</v>
      </c>
      <c r="S56" s="1">
        <f t="shared" si="4"/>
        <v>0</v>
      </c>
    </row>
    <row r="57" spans="1:19" x14ac:dyDescent="0.2">
      <c r="A57" s="9" t="s">
        <v>58</v>
      </c>
      <c r="B57" s="10">
        <v>-1.9489462335675101E-2</v>
      </c>
      <c r="C57" s="10">
        <v>3.5299562345109302E-2</v>
      </c>
      <c r="D57" s="10">
        <v>1.18E-2</v>
      </c>
      <c r="E57" s="1">
        <v>5.4948406606934773E-3</v>
      </c>
      <c r="F57" s="1">
        <v>3.8E-3</v>
      </c>
      <c r="G57" s="1">
        <f t="shared" si="0"/>
        <v>-3.8E-3</v>
      </c>
      <c r="M57" s="1">
        <f t="shared" si="1"/>
        <v>0</v>
      </c>
      <c r="N57" s="1">
        <f t="shared" si="2"/>
        <v>1.6603231839959501E-2</v>
      </c>
      <c r="O57" s="1">
        <f t="shared" si="5"/>
        <v>2.4189621155407068</v>
      </c>
      <c r="Q57" s="1">
        <f t="shared" si="3"/>
        <v>7.151486015937015E-3</v>
      </c>
      <c r="R57" s="1">
        <f>MAX($O$3:O57)</f>
        <v>2.4189621155407068</v>
      </c>
      <c r="S57" s="1">
        <f t="shared" si="4"/>
        <v>0</v>
      </c>
    </row>
    <row r="58" spans="1:19" x14ac:dyDescent="0.2">
      <c r="A58" s="9" t="s">
        <v>59</v>
      </c>
      <c r="B58" s="10">
        <v>1.11080897066055E-2</v>
      </c>
      <c r="C58" s="10">
        <v>-1.75471887564113E-2</v>
      </c>
      <c r="D58" s="10">
        <v>5.9999999999999995E-4</v>
      </c>
      <c r="E58" s="1">
        <v>5.2168915222148195E-3</v>
      </c>
      <c r="F58" s="1">
        <v>4.3E-3</v>
      </c>
      <c r="G58" s="1">
        <f t="shared" si="0"/>
        <v>-4.3E-3</v>
      </c>
      <c r="M58" s="1">
        <f t="shared" si="1"/>
        <v>1.7409836820238061E-4</v>
      </c>
      <c r="N58" s="1">
        <f t="shared" si="2"/>
        <v>6.1726517678311298E-4</v>
      </c>
      <c r="O58" s="1">
        <f t="shared" si="5"/>
        <v>2.4204552566185877</v>
      </c>
      <c r="Q58" s="1">
        <f t="shared" si="3"/>
        <v>2.6799215754116012E-4</v>
      </c>
      <c r="R58" s="1">
        <f>MAX($O$3:O58)</f>
        <v>2.4204552566185877</v>
      </c>
      <c r="S58" s="1">
        <f t="shared" si="4"/>
        <v>0</v>
      </c>
    </row>
    <row r="59" spans="1:19" x14ac:dyDescent="0.2">
      <c r="A59" s="9" t="s">
        <v>60</v>
      </c>
      <c r="B59" s="10">
        <v>4.4157527347519598E-2</v>
      </c>
      <c r="C59" s="10">
        <v>8.2496486682758999E-3</v>
      </c>
      <c r="D59" s="10">
        <v>8.5000000000000006E-3</v>
      </c>
      <c r="E59" s="1">
        <v>5.0672266014955419E-3</v>
      </c>
      <c r="F59" s="1">
        <v>4.4000000000000003E-3</v>
      </c>
      <c r="G59" s="1">
        <f t="shared" si="0"/>
        <v>-4.4000000000000003E-3</v>
      </c>
      <c r="M59" s="1">
        <f t="shared" si="1"/>
        <v>0</v>
      </c>
      <c r="N59" s="1">
        <f t="shared" si="2"/>
        <v>3.2561258358791909E-2</v>
      </c>
      <c r="O59" s="1">
        <f t="shared" si="5"/>
        <v>2.4992683255752417</v>
      </c>
      <c r="Q59" s="1">
        <f t="shared" si="3"/>
        <v>1.391582631198408E-2</v>
      </c>
      <c r="R59" s="1">
        <f>MAX($O$3:O59)</f>
        <v>2.4992683255752417</v>
      </c>
      <c r="S59" s="1">
        <f t="shared" si="4"/>
        <v>0</v>
      </c>
    </row>
    <row r="60" spans="1:19" x14ac:dyDescent="0.2">
      <c r="A60" s="9" t="s">
        <v>61</v>
      </c>
      <c r="B60" s="10">
        <v>3.4694207962870399E-2</v>
      </c>
      <c r="C60" s="10">
        <v>-2.1570558149311699E-2</v>
      </c>
      <c r="D60" s="10">
        <v>-1.0699999999999999E-2</v>
      </c>
      <c r="E60" s="1">
        <v>4.650302893777554E-3</v>
      </c>
      <c r="F60" s="1">
        <v>4.1000000000000003E-3</v>
      </c>
      <c r="G60" s="1">
        <f t="shared" si="0"/>
        <v>-4.1000000000000003E-3</v>
      </c>
      <c r="M60" s="1">
        <f t="shared" si="1"/>
        <v>6.363789367604529E-5</v>
      </c>
      <c r="N60" s="1">
        <f t="shared" si="2"/>
        <v>5.8345629934014147E-3</v>
      </c>
      <c r="O60" s="1">
        <f t="shared" si="5"/>
        <v>2.5138504640582231</v>
      </c>
      <c r="Q60" s="1">
        <f t="shared" si="3"/>
        <v>2.5265549868468923E-3</v>
      </c>
      <c r="R60" s="1">
        <f>MAX($O$3:O60)</f>
        <v>2.5138504640582231</v>
      </c>
      <c r="S60" s="1">
        <f t="shared" si="4"/>
        <v>0</v>
      </c>
    </row>
    <row r="61" spans="1:19" x14ac:dyDescent="0.2">
      <c r="A61" s="9" t="s">
        <v>62</v>
      </c>
      <c r="B61" s="10">
        <v>-1.6688604884448399E-2</v>
      </c>
      <c r="C61" s="10">
        <v>-1.0568473549080901E-2</v>
      </c>
      <c r="D61" s="10">
        <v>8.0000000000000002E-3</v>
      </c>
      <c r="E61" s="1">
        <v>5.7834801506520843E-3</v>
      </c>
      <c r="F61" s="1">
        <v>4.0000000000000001E-3</v>
      </c>
      <c r="G61" s="1">
        <f t="shared" si="0"/>
        <v>-4.0000000000000001E-3</v>
      </c>
      <c r="M61" s="1">
        <f t="shared" si="1"/>
        <v>4.1226229487213609E-4</v>
      </c>
      <c r="N61" s="1">
        <f t="shared" si="2"/>
        <v>-6.4923440272687347E-3</v>
      </c>
      <c r="O61" s="1">
        <f t="shared" si="5"/>
        <v>2.497529682012448</v>
      </c>
      <c r="Q61" s="1">
        <f t="shared" si="3"/>
        <v>-2.8287818667984176E-3</v>
      </c>
      <c r="R61" s="1">
        <f>MAX($O$3:O61)</f>
        <v>2.5138504640582231</v>
      </c>
      <c r="S61" s="1">
        <f t="shared" si="4"/>
        <v>6.534770002262498E-3</v>
      </c>
    </row>
    <row r="62" spans="1:19" x14ac:dyDescent="0.2">
      <c r="A62" s="9" t="s">
        <v>63</v>
      </c>
      <c r="B62" s="10">
        <v>-3.1009868289629702E-2</v>
      </c>
      <c r="C62" s="10">
        <v>3.1625230574913801E-2</v>
      </c>
      <c r="D62" s="10">
        <v>-6.8999999999999999E-3</v>
      </c>
      <c r="E62" s="1">
        <v>8.3812355602795457E-3</v>
      </c>
      <c r="F62" s="1">
        <v>4.0000000000000001E-3</v>
      </c>
      <c r="G62" s="1">
        <f t="shared" si="0"/>
        <v>-4.0000000000000001E-3</v>
      </c>
      <c r="M62" s="1">
        <f t="shared" si="1"/>
        <v>8.0380527020638962E-5</v>
      </c>
      <c r="N62" s="1">
        <f t="shared" si="2"/>
        <v>4.8463804638559779E-3</v>
      </c>
      <c r="O62" s="1">
        <f t="shared" si="5"/>
        <v>2.5096336610712533</v>
      </c>
      <c r="Q62" s="1">
        <f t="shared" si="3"/>
        <v>2.0996724865233202E-3</v>
      </c>
      <c r="R62" s="1">
        <f>MAX($O$3:O62)</f>
        <v>2.5138504640582231</v>
      </c>
      <c r="S62" s="1">
        <f t="shared" si="4"/>
        <v>1.6802464249582282E-3</v>
      </c>
    </row>
    <row r="63" spans="1:19" x14ac:dyDescent="0.2">
      <c r="A63" s="9" t="s">
        <v>64</v>
      </c>
      <c r="B63" s="10">
        <v>1.5131836642134199E-2</v>
      </c>
      <c r="C63" s="10">
        <v>1.8573941854419199E-2</v>
      </c>
      <c r="D63" s="10">
        <v>-2.8899999999999999E-2</v>
      </c>
      <c r="E63" s="1">
        <v>8.3313468970280715E-3</v>
      </c>
      <c r="F63" s="1">
        <v>4.1999999999999997E-3</v>
      </c>
      <c r="G63" s="1">
        <f t="shared" si="0"/>
        <v>-4.1999999999999997E-3</v>
      </c>
      <c r="M63" s="1">
        <f t="shared" si="1"/>
        <v>3.2445827913770155E-7</v>
      </c>
      <c r="N63" s="1">
        <f t="shared" si="2"/>
        <v>1.3242286851540752E-2</v>
      </c>
      <c r="O63" s="1">
        <f t="shared" si="5"/>
        <v>2.5428669499034413</v>
      </c>
      <c r="Q63" s="1">
        <f t="shared" si="3"/>
        <v>5.7133064274846341E-3</v>
      </c>
      <c r="R63" s="1">
        <f>MAX($O$3:O63)</f>
        <v>2.5428669499034413</v>
      </c>
      <c r="S63" s="1">
        <f t="shared" si="4"/>
        <v>0</v>
      </c>
    </row>
    <row r="64" spans="1:19" x14ac:dyDescent="0.2">
      <c r="A64" s="9" t="s">
        <v>65</v>
      </c>
      <c r="B64" s="10">
        <v>3.70717254811401E-2</v>
      </c>
      <c r="C64" s="10">
        <v>2.7337226341919E-3</v>
      </c>
      <c r="D64" s="10">
        <v>1.6199999999999999E-2</v>
      </c>
      <c r="E64" s="1">
        <v>6.4142108879690404E-3</v>
      </c>
      <c r="F64" s="1">
        <v>3.2000000000000002E-3</v>
      </c>
      <c r="G64" s="1">
        <f t="shared" si="0"/>
        <v>-3.2000000000000002E-3</v>
      </c>
      <c r="M64" s="1">
        <f t="shared" si="1"/>
        <v>0</v>
      </c>
      <c r="N64" s="1">
        <f t="shared" si="2"/>
        <v>2.992186391627993E-2</v>
      </c>
      <c r="O64" s="1">
        <f t="shared" si="5"/>
        <v>2.6189542687356577</v>
      </c>
      <c r="Q64" s="1">
        <f t="shared" si="3"/>
        <v>1.2804277756447737E-2</v>
      </c>
      <c r="R64" s="1">
        <f>MAX($O$3:O64)</f>
        <v>2.6189542687356577</v>
      </c>
      <c r="S64" s="1">
        <f t="shared" si="4"/>
        <v>0</v>
      </c>
    </row>
    <row r="65" spans="1:19" x14ac:dyDescent="0.2">
      <c r="A65" s="9" t="s">
        <v>66</v>
      </c>
      <c r="B65" s="10">
        <v>1.5759443861489999E-2</v>
      </c>
      <c r="C65" s="10">
        <v>1.5647993571525201E-2</v>
      </c>
      <c r="D65" s="10">
        <v>3.2000000000000002E-3</v>
      </c>
      <c r="E65" s="1">
        <v>6.6030741204598439E-3</v>
      </c>
      <c r="F65" s="1">
        <v>3.2000000000000002E-3</v>
      </c>
      <c r="G65" s="1">
        <f t="shared" si="0"/>
        <v>-3.2000000000000002E-3</v>
      </c>
      <c r="M65" s="1">
        <f t="shared" si="1"/>
        <v>0</v>
      </c>
      <c r="N65" s="1">
        <f t="shared" si="2"/>
        <v>2.1750337601333089E-2</v>
      </c>
      <c r="O65" s="1">
        <f t="shared" si="5"/>
        <v>2.6759174082431105</v>
      </c>
      <c r="Q65" s="1">
        <f t="shared" si="3"/>
        <v>9.3447898809364879E-3</v>
      </c>
      <c r="R65" s="1">
        <f>MAX($O$3:O65)</f>
        <v>2.6759174082431105</v>
      </c>
      <c r="S65" s="1">
        <f t="shared" si="4"/>
        <v>0</v>
      </c>
    </row>
    <row r="66" spans="1:19" x14ac:dyDescent="0.2">
      <c r="A66" s="9" t="s">
        <v>67</v>
      </c>
      <c r="B66" s="10">
        <v>-4.1805750146885201E-2</v>
      </c>
      <c r="C66" s="10">
        <v>5.3568372212756399E-2</v>
      </c>
      <c r="D66" s="10">
        <v>-4.3900000000000002E-2</v>
      </c>
      <c r="E66" s="1">
        <v>8.1496116345590452E-3</v>
      </c>
      <c r="F66" s="1">
        <v>3.3999999999999998E-3</v>
      </c>
      <c r="G66" s="1">
        <f t="shared" si="0"/>
        <v>-3.3999999999999998E-3</v>
      </c>
      <c r="M66" s="1">
        <f t="shared" si="1"/>
        <v>2.5312582368687173E-4</v>
      </c>
      <c r="N66" s="1">
        <f t="shared" si="2"/>
        <v>-2.09802921734536E-3</v>
      </c>
      <c r="O66" s="1">
        <f t="shared" si="5"/>
        <v>2.6703032553374135</v>
      </c>
      <c r="Q66" s="1">
        <f t="shared" si="3"/>
        <v>-9.1211967375407627E-4</v>
      </c>
      <c r="R66" s="1">
        <f>MAX($O$3:O66)</f>
        <v>2.6759174082431105</v>
      </c>
      <c r="S66" s="1">
        <f t="shared" si="4"/>
        <v>2.1024401983090902E-3</v>
      </c>
    </row>
    <row r="67" spans="1:19" x14ac:dyDescent="0.2">
      <c r="A67" s="9" t="s">
        <v>68</v>
      </c>
      <c r="B67" s="10">
        <v>-7.0466714064091997E-3</v>
      </c>
      <c r="C67" s="10">
        <v>-5.5192803669858997E-3</v>
      </c>
      <c r="D67" s="10">
        <v>-2.6100000000000002E-2</v>
      </c>
      <c r="E67" s="1">
        <v>8.0177636099612992E-3</v>
      </c>
      <c r="F67" s="1">
        <v>2.7000000000000001E-3</v>
      </c>
      <c r="G67" s="1">
        <f t="shared" si="0"/>
        <v>-2.7000000000000001E-3</v>
      </c>
      <c r="M67" s="1">
        <f t="shared" si="1"/>
        <v>5.290449004150252E-4</v>
      </c>
      <c r="N67" s="1">
        <f t="shared" si="2"/>
        <v>-9.1890768299555375E-3</v>
      </c>
      <c r="O67" s="1">
        <f t="shared" si="5"/>
        <v>2.6457656335648378</v>
      </c>
      <c r="Q67" s="1">
        <f t="shared" si="3"/>
        <v>-4.0092141912412334E-3</v>
      </c>
      <c r="R67" s="1">
        <f>MAX($O$3:O67)</f>
        <v>2.6759174082431105</v>
      </c>
      <c r="S67" s="1">
        <f t="shared" si="4"/>
        <v>1.1396237934214506E-2</v>
      </c>
    </row>
    <row r="68" spans="1:19" x14ac:dyDescent="0.2">
      <c r="A68" s="9" t="s">
        <v>69</v>
      </c>
      <c r="B68" s="10">
        <v>-5.9954295849107997E-2</v>
      </c>
      <c r="C68" s="10">
        <v>2.0471644297107999E-2</v>
      </c>
      <c r="D68" s="10">
        <v>-2.4400000000000002E-2</v>
      </c>
      <c r="E68" s="1">
        <v>9.3362406488333195E-3</v>
      </c>
      <c r="F68" s="1">
        <v>2.0999999999999999E-3</v>
      </c>
      <c r="G68" s="1">
        <f t="shared" ref="G68:G131" si="6">-F68</f>
        <v>-2.0999999999999999E-3</v>
      </c>
      <c r="M68" s="1">
        <f t="shared" ref="M68:M131" si="7">IF(N68-$N$243/12&lt;0,(N68-$N$243/12)^2,0)</f>
        <v>1.1637764617802035E-3</v>
      </c>
      <c r="N68" s="1">
        <f t="shared" ref="N68:N131" si="8">SUMPRODUCT(B68:E68,$H$4:$K$4)+G68*$L$4</f>
        <v>-2.0302268805223986E-2</v>
      </c>
      <c r="O68" s="1">
        <f t="shared" si="5"/>
        <v>2.5920505884765808</v>
      </c>
      <c r="Q68" s="1">
        <f t="shared" ref="Q68:Q131" si="9">LOG(1+N68)</f>
        <v>-8.9078976985150684E-3</v>
      </c>
      <c r="R68" s="1">
        <f>MAX($O$3:O68)</f>
        <v>2.6759174082431105</v>
      </c>
      <c r="S68" s="1">
        <f t="shared" ref="S68:S131" si="10">(R68-O68)/O68</f>
        <v>3.2355394659106786E-2</v>
      </c>
    </row>
    <row r="69" spans="1:19" x14ac:dyDescent="0.2">
      <c r="A69" s="9" t="s">
        <v>70</v>
      </c>
      <c r="B69" s="10">
        <v>-3.25022132563169E-2</v>
      </c>
      <c r="C69" s="10">
        <v>-1.6311640590145999E-3</v>
      </c>
      <c r="D69" s="10">
        <v>2.12E-2</v>
      </c>
      <c r="E69" s="1">
        <v>9.4573979656060667E-3</v>
      </c>
      <c r="F69" s="1">
        <v>1.2999999999999999E-3</v>
      </c>
      <c r="G69" s="1">
        <f t="shared" si="6"/>
        <v>-1.2999999999999999E-3</v>
      </c>
      <c r="M69" s="1">
        <f t="shared" si="7"/>
        <v>2.6326611046417834E-4</v>
      </c>
      <c r="N69" s="1">
        <f t="shared" si="8"/>
        <v>-2.413577957660536E-3</v>
      </c>
      <c r="O69" s="1">
        <f t="shared" ref="O69:O132" si="11">(1+N69)*O68</f>
        <v>2.5857944723110928</v>
      </c>
      <c r="Q69" s="1">
        <f t="shared" si="9"/>
        <v>-1.0494705882724391E-3</v>
      </c>
      <c r="R69" s="1">
        <f>MAX($O$3:O69)</f>
        <v>2.6759174082431105</v>
      </c>
      <c r="S69" s="1">
        <f t="shared" si="10"/>
        <v>3.4853093274450762E-2</v>
      </c>
    </row>
    <row r="70" spans="1:19" x14ac:dyDescent="0.2">
      <c r="A70" s="9" t="s">
        <v>71</v>
      </c>
      <c r="B70" s="10">
        <v>-4.3512311245127002E-3</v>
      </c>
      <c r="C70" s="10">
        <v>1.6920906338652598E-2</v>
      </c>
      <c r="D70" s="10">
        <v>-6.7100000000000007E-2</v>
      </c>
      <c r="E70" s="1">
        <v>9.1259970697276666E-3</v>
      </c>
      <c r="F70" s="1">
        <v>1.6999999999999999E-3</v>
      </c>
      <c r="G70" s="1">
        <f t="shared" si="6"/>
        <v>-1.6999999999999999E-3</v>
      </c>
      <c r="M70" s="1">
        <f t="shared" si="7"/>
        <v>5.495790732865896E-4</v>
      </c>
      <c r="N70" s="1">
        <f t="shared" si="8"/>
        <v>-9.6312036484304166E-3</v>
      </c>
      <c r="O70" s="1">
        <f t="shared" si="11"/>
        <v>2.5608901591552793</v>
      </c>
      <c r="Q70" s="1">
        <f t="shared" si="9"/>
        <v>-4.2030514679512838E-3</v>
      </c>
      <c r="R70" s="1">
        <f>MAX($O$3:O70)</f>
        <v>2.6759174082431105</v>
      </c>
      <c r="S70" s="1">
        <f t="shared" si="10"/>
        <v>4.4916900741175672E-2</v>
      </c>
    </row>
    <row r="71" spans="1:19" x14ac:dyDescent="0.2">
      <c r="A71" s="9" t="s">
        <v>72</v>
      </c>
      <c r="B71" s="10">
        <v>4.85814636509522E-2</v>
      </c>
      <c r="C71" s="10">
        <v>-2.3203396755063201E-2</v>
      </c>
      <c r="D71" s="10">
        <v>-2.0299999999999999E-2</v>
      </c>
      <c r="E71" s="1">
        <v>7.4084139319492903E-3</v>
      </c>
      <c r="F71" s="1">
        <v>1.8E-3</v>
      </c>
      <c r="G71" s="1">
        <f t="shared" si="6"/>
        <v>-1.8E-3</v>
      </c>
      <c r="M71" s="1">
        <f t="shared" si="7"/>
        <v>1.0368985004169595E-5</v>
      </c>
      <c r="N71" s="1">
        <f t="shared" si="8"/>
        <v>1.0591808407436426E-2</v>
      </c>
      <c r="O71" s="1">
        <f t="shared" si="11"/>
        <v>2.588014617073541</v>
      </c>
      <c r="Q71" s="1">
        <f t="shared" si="9"/>
        <v>4.5757736391336141E-3</v>
      </c>
      <c r="R71" s="1">
        <f>MAX($O$3:O71)</f>
        <v>2.6759174082431105</v>
      </c>
      <c r="S71" s="1">
        <f t="shared" si="10"/>
        <v>3.3965337981347155E-2</v>
      </c>
    </row>
    <row r="72" spans="1:19" x14ac:dyDescent="0.2">
      <c r="A72" s="9" t="s">
        <v>73</v>
      </c>
      <c r="B72" s="10">
        <v>1.28618454297388E-2</v>
      </c>
      <c r="C72" s="10">
        <v>-2.4559871736496399E-2</v>
      </c>
      <c r="D72" s="10">
        <v>8.5000000000000006E-3</v>
      </c>
      <c r="E72" s="1">
        <v>6.3536322295826651E-3</v>
      </c>
      <c r="F72" s="1">
        <v>1.8E-3</v>
      </c>
      <c r="G72" s="1">
        <f t="shared" si="6"/>
        <v>-1.8E-3</v>
      </c>
      <c r="M72" s="1">
        <f t="shared" si="7"/>
        <v>1.5260391434826246E-4</v>
      </c>
      <c r="N72" s="1">
        <f t="shared" si="8"/>
        <v>1.4586035575910568E-3</v>
      </c>
      <c r="O72" s="1">
        <f t="shared" si="11"/>
        <v>2.5917895044011017</v>
      </c>
      <c r="Q72" s="1">
        <f t="shared" si="9"/>
        <v>6.3300193905156221E-4</v>
      </c>
      <c r="R72" s="1">
        <f>MAX($O$3:O72)</f>
        <v>2.6759174082431105</v>
      </c>
      <c r="S72" s="1">
        <f t="shared" si="10"/>
        <v>3.24593890434203E-2</v>
      </c>
    </row>
    <row r="73" spans="1:19" x14ac:dyDescent="0.2">
      <c r="A73" s="9" t="s">
        <v>74</v>
      </c>
      <c r="B73" s="10">
        <v>-8.4046503590750499E-2</v>
      </c>
      <c r="C73" s="10">
        <v>2.4326837021912202E-2</v>
      </c>
      <c r="D73" s="10">
        <v>1.9E-3</v>
      </c>
      <c r="E73" s="1">
        <v>8.5344642878371884E-3</v>
      </c>
      <c r="F73" s="1">
        <v>1.6999999999999999E-3</v>
      </c>
      <c r="G73" s="1">
        <f t="shared" si="6"/>
        <v>-1.6999999999999999E-3</v>
      </c>
      <c r="M73" s="1">
        <f t="shared" si="7"/>
        <v>1.2642885282526783E-3</v>
      </c>
      <c r="N73" s="1">
        <f t="shared" si="8"/>
        <v>-2.1744935937992559E-2</v>
      </c>
      <c r="O73" s="1">
        <f t="shared" si="11"/>
        <v>2.5354312076631382</v>
      </c>
      <c r="Q73" s="1">
        <f t="shared" si="9"/>
        <v>-9.547895240731399E-3</v>
      </c>
      <c r="R73" s="1">
        <f>MAX($O$3:O73)</f>
        <v>2.6759174082431105</v>
      </c>
      <c r="S73" s="1">
        <f t="shared" si="10"/>
        <v>5.5409194363216792E-2</v>
      </c>
    </row>
    <row r="74" spans="1:19" x14ac:dyDescent="0.2">
      <c r="A74" s="9" t="s">
        <v>75</v>
      </c>
      <c r="B74" s="10">
        <v>-8.3807074799926006E-3</v>
      </c>
      <c r="C74" s="10">
        <v>-6.2763940474013001E-3</v>
      </c>
      <c r="D74" s="10">
        <v>-6.8500000000000005E-2</v>
      </c>
      <c r="E74" s="1">
        <v>8.1745557880122579E-3</v>
      </c>
      <c r="F74" s="1">
        <v>1.5E-3</v>
      </c>
      <c r="G74" s="1">
        <f t="shared" si="6"/>
        <v>-1.5E-3</v>
      </c>
      <c r="M74" s="1">
        <f t="shared" si="7"/>
        <v>1.4774367301438934E-3</v>
      </c>
      <c r="N74" s="1">
        <f t="shared" si="8"/>
        <v>-2.4625539927243457E-2</v>
      </c>
      <c r="O74" s="1">
        <f t="shared" si="11"/>
        <v>2.4729948452260504</v>
      </c>
      <c r="Q74" s="1">
        <f t="shared" si="9"/>
        <v>-1.0828620483931035E-2</v>
      </c>
      <c r="R74" s="1">
        <f>MAX($O$3:O74)</f>
        <v>2.6759174082431105</v>
      </c>
      <c r="S74" s="1">
        <f t="shared" si="10"/>
        <v>8.2055392638115857E-2</v>
      </c>
    </row>
    <row r="75" spans="1:19" x14ac:dyDescent="0.2">
      <c r="A75" s="9" t="s">
        <v>76</v>
      </c>
      <c r="B75" s="10">
        <v>1.4402157839321399E-2</v>
      </c>
      <c r="C75" s="10">
        <v>3.1527746629128599E-2</v>
      </c>
      <c r="D75" s="10">
        <v>-1.4E-2</v>
      </c>
      <c r="E75" s="1">
        <v>7.3585252686978152E-3</v>
      </c>
      <c r="F75" s="1">
        <v>1.2999999999999999E-3</v>
      </c>
      <c r="G75" s="1">
        <f t="shared" si="6"/>
        <v>-1.2999999999999999E-3</v>
      </c>
      <c r="M75" s="1">
        <f t="shared" si="7"/>
        <v>0</v>
      </c>
      <c r="N75" s="1">
        <f t="shared" si="8"/>
        <v>2.3859522334257397E-2</v>
      </c>
      <c r="O75" s="1">
        <f t="shared" si="11"/>
        <v>2.5319993209682248</v>
      </c>
      <c r="Q75" s="1">
        <f t="shared" si="9"/>
        <v>1.0240373768532988E-2</v>
      </c>
      <c r="R75" s="1">
        <f>MAX($O$3:O75)</f>
        <v>2.6759174082431105</v>
      </c>
      <c r="S75" s="1">
        <f t="shared" si="10"/>
        <v>5.6839702160683105E-2</v>
      </c>
    </row>
    <row r="76" spans="1:19" x14ac:dyDescent="0.2">
      <c r="A76" s="9" t="s">
        <v>77</v>
      </c>
      <c r="B76" s="10">
        <v>-8.9072753922482595E-2</v>
      </c>
      <c r="C76" s="10">
        <v>1.39733261052665E-2</v>
      </c>
      <c r="D76" s="10">
        <v>-9.3299999999999994E-2</v>
      </c>
      <c r="E76" s="1">
        <v>1.4036431136827201E-2</v>
      </c>
      <c r="F76" s="1">
        <v>1.5E-3</v>
      </c>
      <c r="G76" s="1">
        <f t="shared" si="6"/>
        <v>-1.5E-3</v>
      </c>
      <c r="M76" s="1">
        <f t="shared" si="7"/>
        <v>5.1496251417308325E-3</v>
      </c>
      <c r="N76" s="1">
        <f t="shared" si="8"/>
        <v>-5.7948989417878669E-2</v>
      </c>
      <c r="O76" s="1">
        <f t="shared" si="11"/>
        <v>2.3852725191113611</v>
      </c>
      <c r="Q76" s="1">
        <f t="shared" si="9"/>
        <v>-2.5925580206558455E-2</v>
      </c>
      <c r="R76" s="1">
        <f>MAX($O$3:O76)</f>
        <v>2.6759174082431105</v>
      </c>
      <c r="S76" s="1">
        <f t="shared" si="10"/>
        <v>0.12184976215633</v>
      </c>
    </row>
    <row r="77" spans="1:19" x14ac:dyDescent="0.2">
      <c r="A77" s="9" t="s">
        <v>78</v>
      </c>
      <c r="B77" s="10">
        <v>-0.167891912860193</v>
      </c>
      <c r="C77" s="10">
        <v>-1.9792459102534E-2</v>
      </c>
      <c r="D77" s="10">
        <v>-5.3400000000000003E-2</v>
      </c>
      <c r="E77" s="1">
        <v>2.1341504648125273E-2</v>
      </c>
      <c r="F77" s="1">
        <v>8.0000000000000004E-4</v>
      </c>
      <c r="G77" s="1">
        <f t="shared" si="6"/>
        <v>-8.0000000000000004E-4</v>
      </c>
      <c r="M77" s="1">
        <f t="shared" si="7"/>
        <v>1.1766611431866933E-2</v>
      </c>
      <c r="N77" s="1">
        <f t="shared" si="8"/>
        <v>-9.4662113457578981E-2</v>
      </c>
      <c r="O77" s="1">
        <f t="shared" si="11"/>
        <v>2.159477581279996</v>
      </c>
      <c r="Q77" s="1">
        <f t="shared" si="9"/>
        <v>-4.318930491170371E-2</v>
      </c>
      <c r="R77" s="1">
        <f>MAX($O$3:O77)</f>
        <v>2.6759174082431105</v>
      </c>
      <c r="S77" s="1">
        <f t="shared" si="10"/>
        <v>0.23915035351142799</v>
      </c>
    </row>
    <row r="78" spans="1:19" x14ac:dyDescent="0.2">
      <c r="A78" s="9" t="s">
        <v>79</v>
      </c>
      <c r="B78" s="10">
        <v>-7.1548579331854198E-2</v>
      </c>
      <c r="C78" s="10">
        <v>0.14495278296943301</v>
      </c>
      <c r="D78" s="10">
        <v>-3.5700000000000003E-2</v>
      </c>
      <c r="E78" s="1">
        <v>1.9698753970706535E-2</v>
      </c>
      <c r="F78" s="1">
        <v>2.9999999999999997E-4</v>
      </c>
      <c r="G78" s="1">
        <f t="shared" si="6"/>
        <v>-2.9999999999999997E-4</v>
      </c>
      <c r="M78" s="1">
        <f t="shared" si="7"/>
        <v>0</v>
      </c>
      <c r="N78" s="1">
        <f t="shared" si="8"/>
        <v>4.1380425882549469E-2</v>
      </c>
      <c r="O78" s="1">
        <f t="shared" si="11"/>
        <v>2.2488376832771801</v>
      </c>
      <c r="Q78" s="1">
        <f t="shared" si="9"/>
        <v>1.7609410279284161E-2</v>
      </c>
      <c r="R78" s="1">
        <f>MAX($O$3:O78)</f>
        <v>2.6759174082431105</v>
      </c>
      <c r="S78" s="1">
        <f t="shared" si="10"/>
        <v>0.18991131647329779</v>
      </c>
    </row>
    <row r="79" spans="1:19" x14ac:dyDescent="0.2">
      <c r="A79" s="9" t="s">
        <v>80</v>
      </c>
      <c r="B79" s="10">
        <v>1.07550429291247E-2</v>
      </c>
      <c r="C79" s="10">
        <v>0.134110423032302</v>
      </c>
      <c r="D79" s="10">
        <v>-7.5700000000000003E-2</v>
      </c>
      <c r="E79" s="1">
        <v>1.4253801973264533E-2</v>
      </c>
      <c r="F79" s="1">
        <v>0</v>
      </c>
      <c r="G79" s="1">
        <f t="shared" si="6"/>
        <v>0</v>
      </c>
      <c r="M79" s="1">
        <f t="shared" si="7"/>
        <v>0</v>
      </c>
      <c r="N79" s="1">
        <f t="shared" si="8"/>
        <v>5.842055445445158E-2</v>
      </c>
      <c r="O79" s="1">
        <f t="shared" si="11"/>
        <v>2.3802160276122972</v>
      </c>
      <c r="Q79" s="1">
        <f t="shared" si="9"/>
        <v>2.465826523034071E-2</v>
      </c>
      <c r="R79" s="1">
        <f>MAX($O$3:O79)</f>
        <v>2.6759174082431105</v>
      </c>
      <c r="S79" s="1">
        <f t="shared" si="10"/>
        <v>0.12423300120680424</v>
      </c>
    </row>
    <row r="80" spans="1:19" x14ac:dyDescent="0.2">
      <c r="A80" s="9" t="s">
        <v>81</v>
      </c>
      <c r="B80" s="10">
        <v>-8.4008726279996601E-2</v>
      </c>
      <c r="C80" s="10">
        <v>-0.13120658238184599</v>
      </c>
      <c r="D80" s="10">
        <v>0.1203</v>
      </c>
      <c r="E80" s="1">
        <v>1.5978512012029544E-2</v>
      </c>
      <c r="F80" s="1">
        <v>0</v>
      </c>
      <c r="G80" s="1">
        <f t="shared" si="6"/>
        <v>0</v>
      </c>
      <c r="M80" s="1">
        <f t="shared" si="7"/>
        <v>4.722223956321569E-3</v>
      </c>
      <c r="N80" s="1">
        <f t="shared" si="8"/>
        <v>-5.4906540465740686E-2</v>
      </c>
      <c r="O80" s="1">
        <f t="shared" si="11"/>
        <v>2.249526599974998</v>
      </c>
      <c r="Q80" s="1">
        <f t="shared" si="9"/>
        <v>-2.4525242334081983E-2</v>
      </c>
      <c r="R80" s="1">
        <f>MAX($O$3:O80)</f>
        <v>2.6759174082431105</v>
      </c>
      <c r="S80" s="1">
        <f t="shared" si="10"/>
        <v>0.18954690656818707</v>
      </c>
    </row>
    <row r="81" spans="1:19" x14ac:dyDescent="0.2">
      <c r="A81" s="9" t="s">
        <v>82</v>
      </c>
      <c r="B81" s="10">
        <v>-0.105933197699876</v>
      </c>
      <c r="C81" s="10">
        <v>-1.5426308778822799E-2</v>
      </c>
      <c r="D81" s="10">
        <v>-2.8E-3</v>
      </c>
      <c r="E81" s="1">
        <v>1.6516592323830178E-2</v>
      </c>
      <c r="F81" s="1">
        <v>1E-4</v>
      </c>
      <c r="G81" s="1">
        <f t="shared" si="6"/>
        <v>-1E-4</v>
      </c>
      <c r="M81" s="1">
        <f t="shared" si="7"/>
        <v>3.8656550336732538E-3</v>
      </c>
      <c r="N81" s="1">
        <f t="shared" si="8"/>
        <v>-4.8362492860065803E-2</v>
      </c>
      <c r="O81" s="1">
        <f t="shared" si="11"/>
        <v>2.140733885845179</v>
      </c>
      <c r="Q81" s="1">
        <f t="shared" si="9"/>
        <v>-2.1528449334543304E-2</v>
      </c>
      <c r="R81" s="1">
        <f>MAX($O$3:O81)</f>
        <v>2.6759174082431105</v>
      </c>
      <c r="S81" s="1">
        <f t="shared" si="10"/>
        <v>0.25000002379400688</v>
      </c>
    </row>
    <row r="82" spans="1:19" x14ac:dyDescent="0.2">
      <c r="A82" s="9" t="s">
        <v>83</v>
      </c>
      <c r="B82" s="10">
        <v>8.7372580446037601E-2</v>
      </c>
      <c r="C82" s="10">
        <v>4.1257999072972597E-2</v>
      </c>
      <c r="D82" s="10">
        <v>-2.69E-2</v>
      </c>
      <c r="E82" s="1">
        <v>1.5729070121152364E-2</v>
      </c>
      <c r="F82" s="1">
        <v>2.0000000000000001E-4</v>
      </c>
      <c r="G82" s="1">
        <f t="shared" si="6"/>
        <v>-2.0000000000000001E-4</v>
      </c>
      <c r="M82" s="1">
        <f t="shared" si="7"/>
        <v>0</v>
      </c>
      <c r="N82" s="1">
        <f t="shared" si="8"/>
        <v>6.6451225549163065E-2</v>
      </c>
      <c r="O82" s="1">
        <f t="shared" si="11"/>
        <v>2.2829882761342133</v>
      </c>
      <c r="Q82" s="1">
        <f t="shared" si="9"/>
        <v>2.7940997657700542E-2</v>
      </c>
      <c r="R82" s="1">
        <f>MAX($O$3:O82)</f>
        <v>2.6759174082431105</v>
      </c>
      <c r="S82" s="1">
        <f t="shared" si="10"/>
        <v>0.17211176080774476</v>
      </c>
    </row>
    <row r="83" spans="1:19" x14ac:dyDescent="0.2">
      <c r="A83" s="9" t="s">
        <v>84</v>
      </c>
      <c r="B83" s="10">
        <v>9.5444467978178002E-2</v>
      </c>
      <c r="C83" s="10">
        <v>-6.8359417956139798E-2</v>
      </c>
      <c r="D83" s="10">
        <v>-7.6999999999999999E-2</v>
      </c>
      <c r="E83" s="1">
        <v>1.3006594300603887E-2</v>
      </c>
      <c r="F83" s="1">
        <v>1E-4</v>
      </c>
      <c r="G83" s="1">
        <f t="shared" si="6"/>
        <v>-1E-4</v>
      </c>
      <c r="M83" s="1">
        <f t="shared" si="7"/>
        <v>3.415232582611335E-4</v>
      </c>
      <c r="N83" s="1">
        <f t="shared" si="8"/>
        <v>-4.6684486480891695E-3</v>
      </c>
      <c r="O83" s="1">
        <f t="shared" si="11"/>
        <v>2.2723302626028912</v>
      </c>
      <c r="Q83" s="1">
        <f t="shared" si="9"/>
        <v>-2.0322288645386959E-3</v>
      </c>
      <c r="R83" s="1">
        <f>MAX($O$3:O83)</f>
        <v>2.6759174082431105</v>
      </c>
      <c r="S83" s="1">
        <f t="shared" si="10"/>
        <v>0.17760936967759322</v>
      </c>
    </row>
    <row r="84" spans="1:19" x14ac:dyDescent="0.2">
      <c r="A84" s="9" t="s">
        <v>85</v>
      </c>
      <c r="B84" s="10">
        <v>5.5704095233192197E-2</v>
      </c>
      <c r="C84" s="10">
        <v>-3.5809179563059901E-2</v>
      </c>
      <c r="D84" s="10">
        <v>6.4799999999999996E-2</v>
      </c>
      <c r="E84" s="1">
        <v>1.0305498826670258E-2</v>
      </c>
      <c r="F84" s="1">
        <v>0</v>
      </c>
      <c r="G84" s="1">
        <f t="shared" si="6"/>
        <v>0</v>
      </c>
      <c r="M84" s="1">
        <f t="shared" si="7"/>
        <v>0</v>
      </c>
      <c r="N84" s="1">
        <f t="shared" si="8"/>
        <v>3.8960401882694902E-2</v>
      </c>
      <c r="O84" s="1">
        <f t="shared" si="11"/>
        <v>2.3608611628441096</v>
      </c>
      <c r="Q84" s="1">
        <f t="shared" si="9"/>
        <v>1.6598995515256097E-2</v>
      </c>
      <c r="R84" s="1">
        <f>MAX($O$3:O84)</f>
        <v>2.6759174082431105</v>
      </c>
      <c r="S84" s="1">
        <f t="shared" si="10"/>
        <v>0.13344971333233985</v>
      </c>
    </row>
    <row r="85" spans="1:19" x14ac:dyDescent="0.2">
      <c r="A85" s="9" t="s">
        <v>86</v>
      </c>
      <c r="B85" s="10">
        <v>2.0889821016553999E-3</v>
      </c>
      <c r="C85" s="10">
        <v>8.2540839634166006E-3</v>
      </c>
      <c r="D85" s="10">
        <v>9.0399999999999994E-2</v>
      </c>
      <c r="E85" s="1">
        <v>9.389692049888012E-3</v>
      </c>
      <c r="F85" s="1">
        <v>1E-4</v>
      </c>
      <c r="G85" s="1">
        <f t="shared" si="6"/>
        <v>-1E-4</v>
      </c>
      <c r="M85" s="1">
        <f t="shared" si="7"/>
        <v>0</v>
      </c>
      <c r="N85" s="1">
        <f t="shared" si="8"/>
        <v>4.3219562500452467E-2</v>
      </c>
      <c r="O85" s="1">
        <f t="shared" si="11"/>
        <v>2.4628965494265418</v>
      </c>
      <c r="Q85" s="1">
        <f t="shared" si="9"/>
        <v>1.8375722373984413E-2</v>
      </c>
      <c r="R85" s="1">
        <f>MAX($O$3:O85)</f>
        <v>2.6759174082431105</v>
      </c>
      <c r="S85" s="1">
        <f t="shared" si="10"/>
        <v>8.6492004248480636E-2</v>
      </c>
    </row>
    <row r="86" spans="1:19" x14ac:dyDescent="0.2">
      <c r="A86" s="9" t="s">
        <v>87</v>
      </c>
      <c r="B86" s="10">
        <v>7.5400187274267505E-2</v>
      </c>
      <c r="C86" s="10">
        <v>4.1945996543748003E-3</v>
      </c>
      <c r="D86" s="10">
        <v>-3.5999999999999997E-2</v>
      </c>
      <c r="E86" s="1">
        <v>9.2364636786754183E-3</v>
      </c>
      <c r="F86" s="1">
        <v>1E-4</v>
      </c>
      <c r="G86" s="1">
        <f t="shared" si="6"/>
        <v>-1E-4</v>
      </c>
      <c r="M86" s="1">
        <f t="shared" si="7"/>
        <v>0</v>
      </c>
      <c r="N86" s="1">
        <f t="shared" si="8"/>
        <v>3.3702549813961841E-2</v>
      </c>
      <c r="O86" s="1">
        <f t="shared" si="11"/>
        <v>2.5459024430702244</v>
      </c>
      <c r="Q86" s="1">
        <f t="shared" si="9"/>
        <v>1.4395587540602611E-2</v>
      </c>
      <c r="R86" s="1">
        <f>MAX($O$3:O86)</f>
        <v>2.6759174082431105</v>
      </c>
      <c r="S86" s="1">
        <f t="shared" si="10"/>
        <v>5.1068321775949485E-2</v>
      </c>
    </row>
    <row r="87" spans="1:19" x14ac:dyDescent="0.2">
      <c r="A87" s="9" t="s">
        <v>88</v>
      </c>
      <c r="B87" s="10">
        <v>3.59583672957553E-2</v>
      </c>
      <c r="C87" s="10">
        <v>2.3214103712502199E-2</v>
      </c>
      <c r="D87" s="10">
        <v>-2.06E-2</v>
      </c>
      <c r="E87" s="1">
        <v>9.2685347331152631E-3</v>
      </c>
      <c r="F87" s="1">
        <v>1E-4</v>
      </c>
      <c r="G87" s="1">
        <f t="shared" si="6"/>
        <v>-1E-4</v>
      </c>
      <c r="M87" s="1">
        <f t="shared" si="7"/>
        <v>0</v>
      </c>
      <c r="N87" s="1">
        <f t="shared" si="8"/>
        <v>2.9360872015551598E-2</v>
      </c>
      <c r="O87" s="1">
        <f t="shared" si="11"/>
        <v>2.6206523588652892</v>
      </c>
      <c r="Q87" s="1">
        <f t="shared" si="9"/>
        <v>1.2567655860236402E-2</v>
      </c>
      <c r="R87" s="1">
        <f>MAX($O$3:O87)</f>
        <v>2.6759174082431105</v>
      </c>
      <c r="S87" s="1">
        <f t="shared" si="10"/>
        <v>2.1088279485398966E-2</v>
      </c>
    </row>
    <row r="88" spans="1:19" x14ac:dyDescent="0.2">
      <c r="A88" s="9" t="s">
        <v>89</v>
      </c>
      <c r="B88" s="10">
        <v>3.7055420020406703E-2</v>
      </c>
      <c r="C88" s="10">
        <v>2.4525718258827801E-2</v>
      </c>
      <c r="D88" s="10">
        <v>-2.5999999999999999E-3</v>
      </c>
      <c r="E88" s="1">
        <v>9.1259970697276666E-3</v>
      </c>
      <c r="F88" s="1">
        <v>1E-4</v>
      </c>
      <c r="G88" s="1">
        <f t="shared" si="6"/>
        <v>-1E-4</v>
      </c>
      <c r="M88" s="1">
        <f t="shared" si="7"/>
        <v>0</v>
      </c>
      <c r="N88" s="1">
        <f t="shared" si="8"/>
        <v>3.6622073452303158E-2</v>
      </c>
      <c r="O88" s="1">
        <f t="shared" si="11"/>
        <v>2.7166260820446051</v>
      </c>
      <c r="Q88" s="1">
        <f t="shared" si="9"/>
        <v>1.5620452310252326E-2</v>
      </c>
      <c r="R88" s="1">
        <f>MAX($O$3:O88)</f>
        <v>2.7166260820446051</v>
      </c>
      <c r="S88" s="1">
        <f t="shared" si="10"/>
        <v>0</v>
      </c>
    </row>
    <row r="89" spans="1:19" x14ac:dyDescent="0.2">
      <c r="A89" s="9" t="s">
        <v>90</v>
      </c>
      <c r="B89" s="10">
        <v>-1.8583742700898999E-2</v>
      </c>
      <c r="C89" s="10">
        <v>-2.4424794025691698E-2</v>
      </c>
      <c r="D89" s="10">
        <v>8.3999999999999995E-3</v>
      </c>
      <c r="E89" s="1">
        <v>1.0936229920332262E-2</v>
      </c>
      <c r="F89" s="1">
        <v>0</v>
      </c>
      <c r="G89" s="1">
        <f t="shared" si="6"/>
        <v>0</v>
      </c>
      <c r="M89" s="1">
        <f t="shared" si="7"/>
        <v>5.9028976273245123E-4</v>
      </c>
      <c r="N89" s="1">
        <f t="shared" si="8"/>
        <v>-1.0483980296957218E-2</v>
      </c>
      <c r="O89" s="1">
        <f t="shared" si="11"/>
        <v>2.6881450277262493</v>
      </c>
      <c r="Q89" s="1">
        <f t="shared" si="9"/>
        <v>-4.5771704193678471E-3</v>
      </c>
      <c r="R89" s="1">
        <f>MAX($O$3:O89)</f>
        <v>2.7166260820446051</v>
      </c>
      <c r="S89" s="1">
        <f t="shared" si="10"/>
        <v>1.059505868343953E-2</v>
      </c>
    </row>
    <row r="90" spans="1:19" x14ac:dyDescent="0.2">
      <c r="A90" s="9" t="s">
        <v>91</v>
      </c>
      <c r="B90" s="10">
        <v>5.9773165534807202E-2</v>
      </c>
      <c r="C90" s="10">
        <v>1.0001286818251199E-2</v>
      </c>
      <c r="D90" s="10">
        <v>-1.2E-2</v>
      </c>
      <c r="E90" s="1">
        <v>8.7340171591178441E-3</v>
      </c>
      <c r="F90" s="1">
        <v>0</v>
      </c>
      <c r="G90" s="1">
        <f t="shared" si="6"/>
        <v>0</v>
      </c>
      <c r="M90" s="1">
        <f t="shared" si="7"/>
        <v>0</v>
      </c>
      <c r="N90" s="1">
        <f t="shared" si="8"/>
        <v>3.684146651023721E-2</v>
      </c>
      <c r="O90" s="1">
        <f t="shared" si="11"/>
        <v>2.7871802327398867</v>
      </c>
      <c r="Q90" s="1">
        <f t="shared" si="9"/>
        <v>1.571235765890967E-2</v>
      </c>
      <c r="R90" s="1">
        <f>MAX($O$3:O90)</f>
        <v>2.7871802327398867</v>
      </c>
      <c r="S90" s="1">
        <f t="shared" si="10"/>
        <v>0</v>
      </c>
    </row>
    <row r="91" spans="1:19" x14ac:dyDescent="0.2">
      <c r="A91" s="9" t="s">
        <v>92</v>
      </c>
      <c r="B91" s="10">
        <v>1.9446749947394901E-2</v>
      </c>
      <c r="C91" s="10">
        <v>-6.2251255030458801E-2</v>
      </c>
      <c r="D91" s="10">
        <v>9.7000000000000003E-3</v>
      </c>
      <c r="E91" s="1">
        <v>7.725560669509377E-3</v>
      </c>
      <c r="F91" s="1">
        <v>1E-4</v>
      </c>
      <c r="G91" s="1">
        <f t="shared" si="6"/>
        <v>-1E-4</v>
      </c>
      <c r="M91" s="1">
        <f t="shared" si="7"/>
        <v>7.2368366846816919E-4</v>
      </c>
      <c r="N91" s="1">
        <f t="shared" si="8"/>
        <v>-1.3089470022221099E-2</v>
      </c>
      <c r="O91" s="1">
        <f t="shared" si="11"/>
        <v>2.7506975206369106</v>
      </c>
      <c r="Q91" s="1">
        <f t="shared" si="9"/>
        <v>-5.7222172373401665E-3</v>
      </c>
      <c r="R91" s="1">
        <f>MAX($O$3:O91)</f>
        <v>2.7871802327398867</v>
      </c>
      <c r="S91" s="1">
        <f t="shared" si="10"/>
        <v>1.3263076666651682E-2</v>
      </c>
    </row>
    <row r="92" spans="1:19" x14ac:dyDescent="0.2">
      <c r="A92" s="9" t="s">
        <v>93</v>
      </c>
      <c r="B92" s="10">
        <v>-3.5959713355375997E-2</v>
      </c>
      <c r="C92" s="10">
        <v>2.5527117977040801E-2</v>
      </c>
      <c r="D92" s="10">
        <v>1.03E-2</v>
      </c>
      <c r="E92" s="1">
        <v>8.7732154708893683E-3</v>
      </c>
      <c r="F92" s="1">
        <v>0</v>
      </c>
      <c r="G92" s="1">
        <f t="shared" si="6"/>
        <v>0</v>
      </c>
      <c r="M92" s="1">
        <f t="shared" si="7"/>
        <v>6.9205248057176917E-5</v>
      </c>
      <c r="N92" s="1">
        <f t="shared" si="8"/>
        <v>5.4929300749653204E-3</v>
      </c>
      <c r="O92" s="1">
        <f t="shared" si="11"/>
        <v>2.7658069097751499</v>
      </c>
      <c r="Q92" s="1">
        <f t="shared" si="9"/>
        <v>2.3790212875846478E-3</v>
      </c>
      <c r="R92" s="1">
        <f>MAX($O$3:O92)</f>
        <v>2.7871802327398867</v>
      </c>
      <c r="S92" s="1">
        <f t="shared" si="10"/>
        <v>7.7276988820865998E-3</v>
      </c>
    </row>
    <row r="93" spans="1:19" x14ac:dyDescent="0.2">
      <c r="A93" s="9" t="s">
        <v>94</v>
      </c>
      <c r="B93" s="10">
        <v>3.08425037906623E-2</v>
      </c>
      <c r="C93" s="10">
        <v>9.5718618620980003E-4</v>
      </c>
      <c r="D93" s="10">
        <v>7.7999999999999996E-3</v>
      </c>
      <c r="E93" s="1">
        <v>6.9487284619664602E-3</v>
      </c>
      <c r="F93" s="1">
        <v>0</v>
      </c>
      <c r="G93" s="1">
        <f t="shared" si="6"/>
        <v>0</v>
      </c>
      <c r="M93" s="1">
        <f t="shared" si="7"/>
        <v>0</v>
      </c>
      <c r="N93" s="1">
        <f t="shared" si="8"/>
        <v>2.3488131013683425E-2</v>
      </c>
      <c r="O93" s="1">
        <f t="shared" si="11"/>
        <v>2.8307705448304996</v>
      </c>
      <c r="Q93" s="1">
        <f t="shared" si="9"/>
        <v>1.008281068670122E-2</v>
      </c>
      <c r="R93" s="1">
        <f>MAX($O$3:O93)</f>
        <v>2.8307705448304996</v>
      </c>
      <c r="S93" s="1">
        <f t="shared" si="10"/>
        <v>0</v>
      </c>
    </row>
    <row r="94" spans="1:19" x14ac:dyDescent="0.2">
      <c r="A94" s="9" t="s">
        <v>95</v>
      </c>
      <c r="B94" s="10">
        <v>6.0057263162251698E-2</v>
      </c>
      <c r="C94" s="10">
        <v>-2.4471653727419201E-2</v>
      </c>
      <c r="D94" s="10">
        <v>1.5100000000000001E-2</v>
      </c>
      <c r="E94" s="1">
        <v>6.268109417743078E-3</v>
      </c>
      <c r="F94" s="1">
        <v>1E-4</v>
      </c>
      <c r="G94" s="1">
        <f t="shared" si="6"/>
        <v>-1E-4</v>
      </c>
      <c r="M94" s="1">
        <f t="shared" si="7"/>
        <v>0</v>
      </c>
      <c r="N94" s="1">
        <f t="shared" si="8"/>
        <v>2.6833213821806156E-2</v>
      </c>
      <c r="O94" s="1">
        <f t="shared" si="11"/>
        <v>2.9067292161404072</v>
      </c>
      <c r="Q94" s="1">
        <f t="shared" si="9"/>
        <v>1.1499907862906892E-2</v>
      </c>
      <c r="R94" s="1">
        <f>MAX($O$3:O94)</f>
        <v>2.9067292161404072</v>
      </c>
      <c r="S94" s="1">
        <f t="shared" si="10"/>
        <v>0</v>
      </c>
    </row>
    <row r="95" spans="1:19" x14ac:dyDescent="0.2">
      <c r="A95" s="9" t="s">
        <v>96</v>
      </c>
      <c r="B95" s="10">
        <v>1.5744430596799301E-2</v>
      </c>
      <c r="C95" s="10">
        <v>3.3216360581481197E-2</v>
      </c>
      <c r="D95" s="10">
        <v>1.47E-2</v>
      </c>
      <c r="E95" s="1">
        <v>7.8574079814170243E-3</v>
      </c>
      <c r="F95" s="1">
        <v>1E-4</v>
      </c>
      <c r="G95" s="1">
        <f t="shared" si="6"/>
        <v>-1E-4</v>
      </c>
      <c r="M95" s="1">
        <f t="shared" si="7"/>
        <v>0</v>
      </c>
      <c r="N95" s="1">
        <f t="shared" si="8"/>
        <v>3.5576959787567003E-2</v>
      </c>
      <c r="O95" s="1">
        <f t="shared" si="11"/>
        <v>3.0101418045763806</v>
      </c>
      <c r="Q95" s="1">
        <f t="shared" si="9"/>
        <v>1.5182379394706343E-2</v>
      </c>
      <c r="R95" s="1">
        <f>MAX($O$3:O95)</f>
        <v>3.0101418045763806</v>
      </c>
      <c r="S95" s="1">
        <f t="shared" si="10"/>
        <v>0</v>
      </c>
    </row>
    <row r="96" spans="1:19" x14ac:dyDescent="0.2">
      <c r="A96" s="9" t="s">
        <v>97</v>
      </c>
      <c r="B96" s="10">
        <v>-7.9707614199528307E-2</v>
      </c>
      <c r="C96" s="10">
        <v>5.1582587345567699E-2</v>
      </c>
      <c r="D96" s="10">
        <v>-5.4000000000000003E-3</v>
      </c>
      <c r="E96" s="1">
        <v>1.1427985732064839E-2</v>
      </c>
      <c r="F96" s="1">
        <v>1E-4</v>
      </c>
      <c r="G96" s="1">
        <f t="shared" si="6"/>
        <v>-1E-4</v>
      </c>
      <c r="M96" s="1">
        <f t="shared" si="7"/>
        <v>3.9455266617260552E-4</v>
      </c>
      <c r="N96" s="1">
        <f t="shared" si="8"/>
        <v>-6.0514505772282408E-3</v>
      </c>
      <c r="O96" s="1">
        <f t="shared" si="11"/>
        <v>2.9919260802155381</v>
      </c>
      <c r="Q96" s="1">
        <f t="shared" si="9"/>
        <v>-2.6360957637476287E-3</v>
      </c>
      <c r="R96" s="1">
        <f>MAX($O$3:O96)</f>
        <v>3.0101418045763806</v>
      </c>
      <c r="S96" s="1">
        <f t="shared" si="10"/>
        <v>6.088293584957237E-3</v>
      </c>
    </row>
    <row r="97" spans="1:19" x14ac:dyDescent="0.2">
      <c r="A97" s="9" t="s">
        <v>98</v>
      </c>
      <c r="B97" s="10">
        <v>-5.2391949213160698E-2</v>
      </c>
      <c r="C97" s="10">
        <v>5.52394312983421E-2</v>
      </c>
      <c r="D97" s="10">
        <v>2.2599999999999999E-2</v>
      </c>
      <c r="E97" s="1">
        <v>1.2308158360258973E-2</v>
      </c>
      <c r="F97" s="1">
        <v>1E-4</v>
      </c>
      <c r="G97" s="1">
        <f t="shared" si="6"/>
        <v>-1E-4</v>
      </c>
      <c r="M97" s="1">
        <f t="shared" si="7"/>
        <v>0</v>
      </c>
      <c r="N97" s="1">
        <f t="shared" si="8"/>
        <v>1.9447541801030747E-2</v>
      </c>
      <c r="O97" s="1">
        <f t="shared" si="11"/>
        <v>3.0501116877261238</v>
      </c>
      <c r="Q97" s="1">
        <f t="shared" si="9"/>
        <v>8.3648829905757695E-3</v>
      </c>
      <c r="R97" s="1">
        <f>MAX($O$3:O97)</f>
        <v>3.0501116877261238</v>
      </c>
      <c r="S97" s="1">
        <f t="shared" si="10"/>
        <v>0</v>
      </c>
    </row>
    <row r="98" spans="1:19" x14ac:dyDescent="0.2">
      <c r="A98" s="9" t="s">
        <v>99</v>
      </c>
      <c r="B98" s="10">
        <v>6.9884106618420594E-2</v>
      </c>
      <c r="C98" s="10">
        <v>-6.5258172354313001E-3</v>
      </c>
      <c r="D98" s="10">
        <v>-2.2100000000000002E-2</v>
      </c>
      <c r="E98" s="1">
        <v>8.3741086592929136E-3</v>
      </c>
      <c r="F98" s="1">
        <v>1E-4</v>
      </c>
      <c r="G98" s="1">
        <f t="shared" si="6"/>
        <v>-1E-4</v>
      </c>
      <c r="M98" s="1">
        <f t="shared" si="7"/>
        <v>0</v>
      </c>
      <c r="N98" s="1">
        <f t="shared" si="8"/>
        <v>2.964463059660356E-2</v>
      </c>
      <c r="O98" s="1">
        <f t="shared" si="11"/>
        <v>3.1405311219871481</v>
      </c>
      <c r="Q98" s="1">
        <f t="shared" si="9"/>
        <v>1.2687359072847949E-2</v>
      </c>
      <c r="R98" s="1">
        <f>MAX($O$3:O98)</f>
        <v>3.1405311219871481</v>
      </c>
      <c r="S98" s="1">
        <f t="shared" si="10"/>
        <v>0</v>
      </c>
    </row>
    <row r="99" spans="1:19" x14ac:dyDescent="0.2">
      <c r="A99" s="9" t="s">
        <v>100</v>
      </c>
      <c r="B99" s="10">
        <v>-4.49968100223299E-2</v>
      </c>
      <c r="C99" s="10">
        <v>8.0807436195989804E-2</v>
      </c>
      <c r="D99" s="10">
        <v>1.6299999999999999E-2</v>
      </c>
      <c r="E99" s="1">
        <v>9.2827881787434785E-3</v>
      </c>
      <c r="F99" s="1">
        <v>1E-4</v>
      </c>
      <c r="G99" s="1">
        <f t="shared" si="6"/>
        <v>-1E-4</v>
      </c>
      <c r="M99" s="1">
        <f t="shared" si="7"/>
        <v>0</v>
      </c>
      <c r="N99" s="1">
        <f t="shared" si="8"/>
        <v>3.1681864502250245E-2</v>
      </c>
      <c r="O99" s="1">
        <f t="shared" si="11"/>
        <v>3.2400290034590449</v>
      </c>
      <c r="Q99" s="1">
        <f t="shared" si="9"/>
        <v>1.3545796330350352E-2</v>
      </c>
      <c r="R99" s="1">
        <f>MAX($O$3:O99)</f>
        <v>3.2400290034590449</v>
      </c>
      <c r="S99" s="1">
        <f t="shared" si="10"/>
        <v>0</v>
      </c>
    </row>
    <row r="100" spans="1:19" x14ac:dyDescent="0.2">
      <c r="A100" s="9" t="s">
        <v>101</v>
      </c>
      <c r="B100" s="10">
        <v>8.8858762530392002E-2</v>
      </c>
      <c r="C100" s="10">
        <v>-2.2508836605453299E-2</v>
      </c>
      <c r="D100" s="10">
        <v>-1.1900000000000001E-2</v>
      </c>
      <c r="E100" s="1">
        <v>8.4453780255042861E-3</v>
      </c>
      <c r="F100" s="1">
        <v>1E-4</v>
      </c>
      <c r="G100" s="1">
        <f t="shared" si="6"/>
        <v>-1E-4</v>
      </c>
      <c r="M100" s="1">
        <f t="shared" si="7"/>
        <v>0</v>
      </c>
      <c r="N100" s="1">
        <f t="shared" si="8"/>
        <v>3.4342412293007413E-2</v>
      </c>
      <c r="O100" s="1">
        <f t="shared" si="11"/>
        <v>3.3512994153371372</v>
      </c>
      <c r="Q100" s="1">
        <f t="shared" si="9"/>
        <v>1.4664332909089035E-2</v>
      </c>
      <c r="R100" s="1">
        <f>MAX($O$3:O100)</f>
        <v>3.3512994153371372</v>
      </c>
      <c r="S100" s="1">
        <f t="shared" si="10"/>
        <v>0</v>
      </c>
    </row>
    <row r="101" spans="1:19" x14ac:dyDescent="0.2">
      <c r="A101" s="9" t="s">
        <v>102</v>
      </c>
      <c r="B101" s="10">
        <v>3.7909958154303397E-2</v>
      </c>
      <c r="C101" s="10">
        <v>-4.6772662734766497E-2</v>
      </c>
      <c r="D101" s="10">
        <v>2.07E-2</v>
      </c>
      <c r="E101" s="1">
        <v>7.5545154021752518E-3</v>
      </c>
      <c r="F101" s="1">
        <v>1E-4</v>
      </c>
      <c r="G101" s="1">
        <f t="shared" si="6"/>
        <v>-1E-4</v>
      </c>
      <c r="M101" s="1">
        <f t="shared" si="7"/>
        <v>3.9975068397375636E-5</v>
      </c>
      <c r="N101" s="1">
        <f t="shared" si="8"/>
        <v>7.4893152484498899E-3</v>
      </c>
      <c r="O101" s="1">
        <f t="shared" si="11"/>
        <v>3.3763983531505426</v>
      </c>
      <c r="Q101" s="1">
        <f t="shared" si="9"/>
        <v>3.2404490034748609E-3</v>
      </c>
      <c r="R101" s="1">
        <f>MAX($O$3:O101)</f>
        <v>3.3763983531505426</v>
      </c>
      <c r="S101" s="1">
        <f t="shared" si="10"/>
        <v>0</v>
      </c>
    </row>
    <row r="102" spans="1:19" x14ac:dyDescent="0.2">
      <c r="A102" s="9" t="s">
        <v>103</v>
      </c>
      <c r="B102" s="10">
        <v>1.029880027418E-4</v>
      </c>
      <c r="C102" s="10">
        <v>-1.26393459921388E-2</v>
      </c>
      <c r="D102" s="10">
        <v>-5.0000000000000001E-3</v>
      </c>
      <c r="E102" s="1">
        <v>8.3883628176112269E-3</v>
      </c>
      <c r="F102" s="1">
        <v>1E-4</v>
      </c>
      <c r="G102" s="1">
        <f t="shared" si="6"/>
        <v>-1E-4</v>
      </c>
      <c r="M102" s="1">
        <f t="shared" si="7"/>
        <v>2.4415443442473995E-4</v>
      </c>
      <c r="N102" s="1">
        <f t="shared" si="8"/>
        <v>-1.8135426500310858E-3</v>
      </c>
      <c r="O102" s="1">
        <f t="shared" si="11"/>
        <v>3.3702751107336093</v>
      </c>
      <c r="Q102" s="1">
        <f t="shared" si="9"/>
        <v>-7.8832661383205897E-4</v>
      </c>
      <c r="R102" s="1">
        <f>MAX($O$3:O102)</f>
        <v>3.3763983531505426</v>
      </c>
      <c r="S102" s="1">
        <f t="shared" si="10"/>
        <v>1.8168375624387665E-3</v>
      </c>
    </row>
    <row r="103" spans="1:19" x14ac:dyDescent="0.2">
      <c r="A103" s="9" t="s">
        <v>104</v>
      </c>
      <c r="B103" s="10">
        <v>6.6525472451643003E-2</v>
      </c>
      <c r="C103" s="10">
        <v>-3.6730927565551498E-2</v>
      </c>
      <c r="D103" s="10">
        <v>-8.9999999999999998E-4</v>
      </c>
      <c r="E103" s="1">
        <v>6.3251246256361363E-3</v>
      </c>
      <c r="F103" s="1">
        <v>1E-4</v>
      </c>
      <c r="G103" s="1">
        <f t="shared" si="6"/>
        <v>-1E-4</v>
      </c>
      <c r="M103" s="1">
        <f t="shared" si="7"/>
        <v>0</v>
      </c>
      <c r="N103" s="1">
        <f t="shared" si="8"/>
        <v>1.8319602718900176E-2</v>
      </c>
      <c r="O103" s="1">
        <f t="shared" si="11"/>
        <v>3.432017211815646</v>
      </c>
      <c r="Q103" s="1">
        <f t="shared" si="9"/>
        <v>7.8841040452115371E-3</v>
      </c>
      <c r="R103" s="1">
        <f>MAX($O$3:O103)</f>
        <v>3.432017211815646</v>
      </c>
      <c r="S103" s="1">
        <f t="shared" si="10"/>
        <v>0</v>
      </c>
    </row>
    <row r="104" spans="1:19" x14ac:dyDescent="0.2">
      <c r="A104" s="9" t="s">
        <v>105</v>
      </c>
      <c r="B104" s="10">
        <v>2.3671035222926701E-2</v>
      </c>
      <c r="C104" s="10">
        <v>-3.09092835947435E-2</v>
      </c>
      <c r="D104" s="10">
        <v>3.04E-2</v>
      </c>
      <c r="E104" s="1">
        <v>6.9594191697914575E-3</v>
      </c>
      <c r="F104" s="1">
        <v>1E-4</v>
      </c>
      <c r="G104" s="1">
        <f t="shared" si="6"/>
        <v>-1E-4</v>
      </c>
      <c r="M104" s="1">
        <f t="shared" si="7"/>
        <v>5.4792523457825064E-6</v>
      </c>
      <c r="N104" s="1">
        <f t="shared" si="8"/>
        <v>1.1471118959641651E-2</v>
      </c>
      <c r="O104" s="1">
        <f t="shared" si="11"/>
        <v>3.4713862895239211</v>
      </c>
      <c r="Q104" s="1">
        <f t="shared" si="9"/>
        <v>4.953486656473478E-3</v>
      </c>
      <c r="R104" s="1">
        <f>MAX($O$3:O104)</f>
        <v>3.4713862895239211</v>
      </c>
      <c r="S104" s="1">
        <f t="shared" si="10"/>
        <v>0</v>
      </c>
    </row>
    <row r="105" spans="1:19" x14ac:dyDescent="0.2">
      <c r="A105" s="9" t="s">
        <v>106</v>
      </c>
      <c r="B105" s="10">
        <v>3.4134096013802698E-2</v>
      </c>
      <c r="C105" s="10">
        <v>1.4581395292509101E-2</v>
      </c>
      <c r="D105" s="10">
        <v>7.1999999999999998E-3</v>
      </c>
      <c r="E105" s="1">
        <v>6.5389316552351053E-3</v>
      </c>
      <c r="F105" s="1">
        <v>1E-4</v>
      </c>
      <c r="G105" s="1">
        <f t="shared" si="6"/>
        <v>-1E-4</v>
      </c>
      <c r="M105" s="1">
        <f t="shared" si="7"/>
        <v>0</v>
      </c>
      <c r="N105" s="1">
        <f t="shared" si="8"/>
        <v>3.1534706703019583E-2</v>
      </c>
      <c r="O105" s="1">
        <f t="shared" si="11"/>
        <v>3.5808554380169415</v>
      </c>
      <c r="Q105" s="1">
        <f t="shared" si="9"/>
        <v>1.3483844695049213E-2</v>
      </c>
      <c r="R105" s="1">
        <f>MAX($O$3:O105)</f>
        <v>3.5808554380169415</v>
      </c>
      <c r="S105" s="1">
        <f t="shared" si="10"/>
        <v>0</v>
      </c>
    </row>
    <row r="106" spans="1:19" x14ac:dyDescent="0.2">
      <c r="A106" s="9" t="s">
        <v>107</v>
      </c>
      <c r="B106" s="10">
        <v>4.6166400192969997E-4</v>
      </c>
      <c r="C106" s="10">
        <v>6.5998946742059999E-4</v>
      </c>
      <c r="D106" s="10">
        <v>4.0000000000000001E-3</v>
      </c>
      <c r="E106" s="1">
        <v>6.3215611751428202E-3</v>
      </c>
      <c r="F106" s="1">
        <v>1E-4</v>
      </c>
      <c r="G106" s="1">
        <f t="shared" si="6"/>
        <v>-1E-4</v>
      </c>
      <c r="M106" s="1">
        <f t="shared" si="7"/>
        <v>5.0960983356292878E-5</v>
      </c>
      <c r="N106" s="1">
        <f t="shared" si="8"/>
        <v>6.6732030508872605E-3</v>
      </c>
      <c r="O106" s="1">
        <f t="shared" si="11"/>
        <v>3.6047512134507027</v>
      </c>
      <c r="Q106" s="1">
        <f t="shared" si="9"/>
        <v>2.8885081444908387E-3</v>
      </c>
      <c r="R106" s="1">
        <f>MAX($O$3:O106)</f>
        <v>3.6047512134507027</v>
      </c>
      <c r="S106" s="1">
        <f t="shared" si="10"/>
        <v>0</v>
      </c>
    </row>
    <row r="107" spans="1:19" x14ac:dyDescent="0.2">
      <c r="A107" s="9" t="s">
        <v>108</v>
      </c>
      <c r="B107" s="10">
        <v>2.9522733908367401E-2</v>
      </c>
      <c r="C107" s="10">
        <v>1.9533564038484299E-2</v>
      </c>
      <c r="D107" s="10">
        <v>5.4000000000000003E-3</v>
      </c>
      <c r="E107" s="1">
        <v>5.2560894776412966E-3</v>
      </c>
      <c r="F107" s="1">
        <v>0</v>
      </c>
      <c r="G107" s="1">
        <f t="shared" si="6"/>
        <v>0</v>
      </c>
      <c r="M107" s="1">
        <f t="shared" si="7"/>
        <v>0</v>
      </c>
      <c r="N107" s="1">
        <f t="shared" si="8"/>
        <v>3.0220674996614454E-2</v>
      </c>
      <c r="O107" s="1">
        <f t="shared" si="11"/>
        <v>3.7136892283160483</v>
      </c>
      <c r="Q107" s="1">
        <f t="shared" si="9"/>
        <v>1.2930261276305905E-2</v>
      </c>
      <c r="R107" s="1">
        <f>MAX($O$3:O107)</f>
        <v>3.7136892283160483</v>
      </c>
      <c r="S107" s="1">
        <f t="shared" si="10"/>
        <v>0</v>
      </c>
    </row>
    <row r="108" spans="1:19" x14ac:dyDescent="0.2">
      <c r="A108" s="9" t="s">
        <v>109</v>
      </c>
      <c r="B108" s="10">
        <v>-1.13768018765678E-2</v>
      </c>
      <c r="C108" s="10">
        <v>3.7112296797616899E-2</v>
      </c>
      <c r="D108" s="10">
        <v>1.38E-2</v>
      </c>
      <c r="E108" s="1">
        <v>5.5055310121734256E-3</v>
      </c>
      <c r="F108" s="1">
        <v>0</v>
      </c>
      <c r="G108" s="1">
        <f t="shared" si="6"/>
        <v>0</v>
      </c>
      <c r="M108" s="1">
        <f t="shared" si="7"/>
        <v>0</v>
      </c>
      <c r="N108" s="1">
        <f t="shared" si="8"/>
        <v>2.2196744681170645E-2</v>
      </c>
      <c r="O108" s="1">
        <f t="shared" si="11"/>
        <v>3.796121039942193</v>
      </c>
      <c r="Q108" s="1">
        <f t="shared" si="9"/>
        <v>9.5344935540101535E-3</v>
      </c>
      <c r="R108" s="1">
        <f>MAX($O$3:O108)</f>
        <v>3.796121039942193</v>
      </c>
      <c r="S108" s="1">
        <f t="shared" si="10"/>
        <v>0</v>
      </c>
    </row>
    <row r="109" spans="1:19" x14ac:dyDescent="0.2">
      <c r="A109" s="9" t="s">
        <v>110</v>
      </c>
      <c r="B109" s="10">
        <v>-1.65364496842129E-2</v>
      </c>
      <c r="C109" s="10">
        <v>-2.2854745131523298E-2</v>
      </c>
      <c r="D109" s="10">
        <v>3.0999999999999999E-3</v>
      </c>
      <c r="E109" s="1">
        <v>5.8868202149582518E-3</v>
      </c>
      <c r="F109" s="1">
        <v>0</v>
      </c>
      <c r="G109" s="1">
        <f t="shared" si="6"/>
        <v>0</v>
      </c>
      <c r="M109" s="1">
        <f t="shared" si="7"/>
        <v>7.8922889504070616E-4</v>
      </c>
      <c r="N109" s="1">
        <f t="shared" si="8"/>
        <v>-1.4281318709217727E-2</v>
      </c>
      <c r="O109" s="1">
        <f t="shared" si="11"/>
        <v>3.7419074255120117</v>
      </c>
      <c r="Q109" s="1">
        <f t="shared" si="9"/>
        <v>-6.2470126404034505E-3</v>
      </c>
      <c r="R109" s="1">
        <f>MAX($O$3:O109)</f>
        <v>3.796121039942193</v>
      </c>
      <c r="S109" s="1">
        <f t="shared" si="10"/>
        <v>1.4488229735604189E-2</v>
      </c>
    </row>
    <row r="110" spans="1:19" x14ac:dyDescent="0.2">
      <c r="A110" s="9" t="s">
        <v>111</v>
      </c>
      <c r="B110" s="10">
        <v>-2.0373970943667899E-2</v>
      </c>
      <c r="C110" s="10">
        <v>4.5269098471660101E-2</v>
      </c>
      <c r="D110" s="10">
        <v>-3.3999999999999998E-3</v>
      </c>
      <c r="E110" s="1">
        <v>8.9977124956232366E-3</v>
      </c>
      <c r="F110" s="1">
        <v>0</v>
      </c>
      <c r="G110" s="1">
        <f t="shared" si="6"/>
        <v>0</v>
      </c>
      <c r="M110" s="1">
        <f t="shared" si="7"/>
        <v>0</v>
      </c>
      <c r="N110" s="1">
        <f t="shared" si="8"/>
        <v>1.8676244660962092E-2</v>
      </c>
      <c r="O110" s="1">
        <f t="shared" si="11"/>
        <v>3.8117922040895449</v>
      </c>
      <c r="Q110" s="1">
        <f t="shared" si="9"/>
        <v>8.0361786105422779E-3</v>
      </c>
      <c r="R110" s="1">
        <f>MAX($O$3:O110)</f>
        <v>3.8117922040895449</v>
      </c>
      <c r="S110" s="1">
        <f t="shared" si="10"/>
        <v>0</v>
      </c>
    </row>
    <row r="111" spans="1:19" x14ac:dyDescent="0.2">
      <c r="A111" s="9" t="s">
        <v>112</v>
      </c>
      <c r="B111" s="10">
        <v>-5.4372937548903398E-2</v>
      </c>
      <c r="C111" s="10">
        <v>9.9746968468922698E-2</v>
      </c>
      <c r="D111" s="10">
        <v>7.4999999999999997E-3</v>
      </c>
      <c r="E111" s="1">
        <v>1.1267630816210662E-2</v>
      </c>
      <c r="F111" s="1">
        <v>1E-4</v>
      </c>
      <c r="G111" s="1">
        <f t="shared" si="6"/>
        <v>-1E-4</v>
      </c>
      <c r="M111" s="1">
        <f t="shared" si="7"/>
        <v>0</v>
      </c>
      <c r="N111" s="1">
        <f t="shared" si="8"/>
        <v>3.5217738731470619E-2</v>
      </c>
      <c r="O111" s="1">
        <f t="shared" si="11"/>
        <v>3.9460349060318274</v>
      </c>
      <c r="Q111" s="1">
        <f t="shared" si="9"/>
        <v>1.5031705139916609E-2</v>
      </c>
      <c r="R111" s="1">
        <f>MAX($O$3:O111)</f>
        <v>3.9460349060318274</v>
      </c>
      <c r="S111" s="1">
        <f t="shared" si="10"/>
        <v>0</v>
      </c>
    </row>
    <row r="112" spans="1:19" x14ac:dyDescent="0.2">
      <c r="A112" s="9" t="s">
        <v>113</v>
      </c>
      <c r="B112" s="10">
        <v>-7.0295237400824703E-2</v>
      </c>
      <c r="C112" s="10">
        <v>0.12342365261541199</v>
      </c>
      <c r="D112" s="10">
        <v>0.02</v>
      </c>
      <c r="E112" s="1">
        <v>1.5308582962941061E-2</v>
      </c>
      <c r="F112" s="1">
        <v>0</v>
      </c>
      <c r="G112" s="1">
        <f t="shared" si="6"/>
        <v>0</v>
      </c>
      <c r="M112" s="1">
        <f t="shared" si="7"/>
        <v>0</v>
      </c>
      <c r="N112" s="1">
        <f t="shared" si="8"/>
        <v>4.6793231045607939E-2</v>
      </c>
      <c r="O112" s="1">
        <f t="shared" si="11"/>
        <v>4.1306826291038083</v>
      </c>
      <c r="Q112" s="1">
        <f t="shared" si="9"/>
        <v>1.9860905667265023E-2</v>
      </c>
      <c r="R112" s="1">
        <f>MAX($O$3:O112)</f>
        <v>4.1306826291038083</v>
      </c>
      <c r="S112" s="1">
        <f t="shared" si="10"/>
        <v>0</v>
      </c>
    </row>
    <row r="113" spans="1:19" x14ac:dyDescent="0.2">
      <c r="A113" s="9" t="s">
        <v>114</v>
      </c>
      <c r="B113" s="10">
        <v>0.108947816924317</v>
      </c>
      <c r="C113" s="10">
        <v>-4.5022984488776598E-2</v>
      </c>
      <c r="D113" s="10">
        <v>-5.9700000000000003E-2</v>
      </c>
      <c r="E113" s="1">
        <v>1.0676097321630086E-2</v>
      </c>
      <c r="F113" s="1">
        <v>0</v>
      </c>
      <c r="G113" s="1">
        <f t="shared" si="6"/>
        <v>0</v>
      </c>
      <c r="M113" s="1">
        <f t="shared" si="7"/>
        <v>0</v>
      </c>
      <c r="N113" s="1">
        <f t="shared" si="8"/>
        <v>1.8022123413969603E-2</v>
      </c>
      <c r="O113" s="1">
        <f t="shared" si="11"/>
        <v>4.2051263012294582</v>
      </c>
      <c r="Q113" s="1">
        <f t="shared" si="9"/>
        <v>7.7572160873872189E-3</v>
      </c>
      <c r="R113" s="1">
        <f>MAX($O$3:O113)</f>
        <v>4.2051263012294582</v>
      </c>
      <c r="S113" s="1">
        <f t="shared" si="10"/>
        <v>0</v>
      </c>
    </row>
    <row r="114" spans="1:19" x14ac:dyDescent="0.2">
      <c r="A114" s="9" t="s">
        <v>115</v>
      </c>
      <c r="B114" s="10">
        <v>-2.2718304975307998E-3</v>
      </c>
      <c r="C114" s="10">
        <v>3.0482894542113299E-2</v>
      </c>
      <c r="D114" s="10">
        <v>5.7999999999999996E-3</v>
      </c>
      <c r="E114" s="1">
        <v>9.9063920150738016E-3</v>
      </c>
      <c r="F114" s="1">
        <v>0</v>
      </c>
      <c r="G114" s="1">
        <f t="shared" si="6"/>
        <v>0</v>
      </c>
      <c r="M114" s="1">
        <f t="shared" si="7"/>
        <v>0</v>
      </c>
      <c r="N114" s="1">
        <f t="shared" si="8"/>
        <v>2.384222907573557E-2</v>
      </c>
      <c r="O114" s="1">
        <f t="shared" si="11"/>
        <v>4.3053858857957721</v>
      </c>
      <c r="Q114" s="1">
        <f t="shared" si="9"/>
        <v>1.0233038357753396E-2</v>
      </c>
      <c r="R114" s="1">
        <f>MAX($O$3:O114)</f>
        <v>4.3053858857957721</v>
      </c>
      <c r="S114" s="1">
        <f t="shared" si="10"/>
        <v>0</v>
      </c>
    </row>
    <row r="115" spans="1:19" x14ac:dyDescent="0.2">
      <c r="A115" s="9" t="s">
        <v>116</v>
      </c>
      <c r="B115" s="10">
        <v>1.02925984706396E-2</v>
      </c>
      <c r="C115" s="10">
        <v>3.4124095828525602E-2</v>
      </c>
      <c r="D115" s="10">
        <v>1.2500000000000001E-2</v>
      </c>
      <c r="E115" s="1">
        <v>8.3384741543597509E-3</v>
      </c>
      <c r="F115" s="1">
        <v>0</v>
      </c>
      <c r="G115" s="1">
        <f t="shared" si="6"/>
        <v>0</v>
      </c>
      <c r="M115" s="1">
        <f t="shared" si="7"/>
        <v>0</v>
      </c>
      <c r="N115" s="1">
        <f t="shared" si="8"/>
        <v>3.2975035771106546E-2</v>
      </c>
      <c r="O115" s="1">
        <f t="shared" si="11"/>
        <v>4.4473561393883045</v>
      </c>
      <c r="Q115" s="1">
        <f t="shared" si="9"/>
        <v>1.4089825916657112E-2</v>
      </c>
      <c r="R115" s="1">
        <f>MAX($O$3:O115)</f>
        <v>4.4473561393883045</v>
      </c>
      <c r="S115" s="1">
        <f t="shared" si="10"/>
        <v>0</v>
      </c>
    </row>
    <row r="116" spans="1:19" x14ac:dyDescent="0.2">
      <c r="A116" s="9" t="s">
        <v>117</v>
      </c>
      <c r="B116" s="10">
        <v>4.4685539571264997E-2</v>
      </c>
      <c r="C116" s="10">
        <v>-2.7627454215475998E-3</v>
      </c>
      <c r="D116" s="10">
        <v>7.0000000000000001E-3</v>
      </c>
      <c r="E116" s="1">
        <v>6.9273481153516118E-3</v>
      </c>
      <c r="F116" s="1">
        <v>0</v>
      </c>
      <c r="G116" s="1">
        <f t="shared" si="6"/>
        <v>0</v>
      </c>
      <c r="M116" s="1">
        <f t="shared" si="7"/>
        <v>0</v>
      </c>
      <c r="N116" s="1">
        <f t="shared" si="8"/>
        <v>2.8087420909360498E-2</v>
      </c>
      <c r="O116" s="1">
        <f t="shared" si="11"/>
        <v>4.572270903209132</v>
      </c>
      <c r="Q116" s="1">
        <f t="shared" si="9"/>
        <v>1.2030045402740873E-2</v>
      </c>
      <c r="R116" s="1">
        <f>MAX($O$3:O116)</f>
        <v>4.572270903209132</v>
      </c>
      <c r="S116" s="1">
        <f t="shared" si="10"/>
        <v>0</v>
      </c>
    </row>
    <row r="117" spans="1:19" x14ac:dyDescent="0.2">
      <c r="A117" s="9" t="s">
        <v>118</v>
      </c>
      <c r="B117" s="10">
        <v>4.3035440592596098E-2</v>
      </c>
      <c r="C117" s="10">
        <v>-2.3466080035129101E-2</v>
      </c>
      <c r="D117" s="10">
        <v>2.5700000000000001E-2</v>
      </c>
      <c r="E117" s="1">
        <v>6.5674392591816332E-3</v>
      </c>
      <c r="F117" s="1">
        <v>0</v>
      </c>
      <c r="G117" s="1">
        <f t="shared" si="6"/>
        <v>0</v>
      </c>
      <c r="M117" s="1">
        <f t="shared" si="7"/>
        <v>0</v>
      </c>
      <c r="N117" s="1">
        <f t="shared" si="8"/>
        <v>2.2855056303465269E-2</v>
      </c>
      <c r="O117" s="1">
        <f t="shared" si="11"/>
        <v>4.6767704121366727</v>
      </c>
      <c r="Q117" s="1">
        <f t="shared" si="9"/>
        <v>9.814096363751185E-3</v>
      </c>
      <c r="R117" s="1">
        <f>MAX($O$3:O117)</f>
        <v>4.6767704121366727</v>
      </c>
      <c r="S117" s="1">
        <f t="shared" si="10"/>
        <v>0</v>
      </c>
    </row>
    <row r="118" spans="1:19" x14ac:dyDescent="0.2">
      <c r="A118" s="9" t="s">
        <v>119</v>
      </c>
      <c r="B118" s="10">
        <v>3.2705677490150097E-2</v>
      </c>
      <c r="C118" s="10">
        <v>-4.2313160857806099E-2</v>
      </c>
      <c r="D118" s="10">
        <v>3.9E-2</v>
      </c>
      <c r="E118" s="1">
        <v>5.5233482646400069E-3</v>
      </c>
      <c r="F118" s="1">
        <v>0</v>
      </c>
      <c r="G118" s="1">
        <f t="shared" si="6"/>
        <v>0</v>
      </c>
      <c r="M118" s="1">
        <f t="shared" si="7"/>
        <v>3.4564092303070726E-6</v>
      </c>
      <c r="N118" s="1">
        <f t="shared" si="8"/>
        <v>1.1952757176962345E-2</v>
      </c>
      <c r="O118" s="1">
        <f t="shared" si="11"/>
        <v>4.7326707132453452</v>
      </c>
      <c r="Q118" s="1">
        <f t="shared" si="9"/>
        <v>5.1602380212997069E-3</v>
      </c>
      <c r="R118" s="1">
        <f>MAX($O$3:O118)</f>
        <v>4.7326707132453452</v>
      </c>
      <c r="S118" s="1">
        <f t="shared" si="10"/>
        <v>0</v>
      </c>
    </row>
    <row r="119" spans="1:19" x14ac:dyDescent="0.2">
      <c r="A119" s="9" t="s">
        <v>120</v>
      </c>
      <c r="B119" s="10">
        <v>-6.3430188081516001E-3</v>
      </c>
      <c r="C119" s="10">
        <v>4.6540566497423198E-2</v>
      </c>
      <c r="D119" s="10">
        <v>2.8899999999999999E-2</v>
      </c>
      <c r="E119" s="1">
        <v>6.1113175960371682E-3</v>
      </c>
      <c r="F119" s="1">
        <v>0</v>
      </c>
      <c r="G119" s="1">
        <f t="shared" si="6"/>
        <v>0</v>
      </c>
      <c r="M119" s="1">
        <f t="shared" si="7"/>
        <v>0</v>
      </c>
      <c r="N119" s="1">
        <f t="shared" si="8"/>
        <v>3.5094194008386016E-2</v>
      </c>
      <c r="O119" s="1">
        <f t="shared" si="11"/>
        <v>4.8987599774337838</v>
      </c>
      <c r="Q119" s="1">
        <f t="shared" si="9"/>
        <v>1.4979872572351153E-2</v>
      </c>
      <c r="R119" s="1">
        <f>MAX($O$3:O119)</f>
        <v>4.8987599774337838</v>
      </c>
      <c r="S119" s="1">
        <f t="shared" si="10"/>
        <v>0</v>
      </c>
    </row>
    <row r="120" spans="1:19" x14ac:dyDescent="0.2">
      <c r="A120" s="9" t="s">
        <v>121</v>
      </c>
      <c r="B120" s="10">
        <v>-5.99878334454437E-2</v>
      </c>
      <c r="C120" s="10">
        <v>8.4456367505066895E-2</v>
      </c>
      <c r="D120" s="10">
        <v>2.3699999999999999E-2</v>
      </c>
      <c r="E120" s="1">
        <v>8.5736615305735675E-3</v>
      </c>
      <c r="F120" s="1">
        <v>1E-4</v>
      </c>
      <c r="G120" s="1">
        <f t="shared" si="6"/>
        <v>-1E-4</v>
      </c>
      <c r="M120" s="1">
        <f t="shared" si="7"/>
        <v>0</v>
      </c>
      <c r="N120" s="1">
        <f t="shared" si="8"/>
        <v>2.8195047927163173E-2</v>
      </c>
      <c r="O120" s="1">
        <f t="shared" si="11"/>
        <v>5.036880749781198</v>
      </c>
      <c r="Q120" s="1">
        <f t="shared" si="9"/>
        <v>1.2075507853242165E-2</v>
      </c>
      <c r="R120" s="1">
        <f>MAX($O$3:O120)</f>
        <v>5.036880749781198</v>
      </c>
      <c r="S120" s="1">
        <f t="shared" si="10"/>
        <v>0</v>
      </c>
    </row>
    <row r="121" spans="1:19" x14ac:dyDescent="0.2">
      <c r="A121" s="9" t="s">
        <v>122</v>
      </c>
      <c r="B121" s="10">
        <v>4.0981841258223198E-2</v>
      </c>
      <c r="C121" s="10">
        <v>-1.5370909760339099E-2</v>
      </c>
      <c r="D121" s="10">
        <v>1.04E-2</v>
      </c>
      <c r="E121" s="1">
        <v>6.0863734425839547E-3</v>
      </c>
      <c r="F121" s="1">
        <v>0</v>
      </c>
      <c r="G121" s="1">
        <f t="shared" si="6"/>
        <v>0</v>
      </c>
      <c r="M121" s="1">
        <f t="shared" si="7"/>
        <v>0</v>
      </c>
      <c r="N121" s="1">
        <f t="shared" si="8"/>
        <v>2.0377234064176089E-2</v>
      </c>
      <c r="O121" s="1">
        <f t="shared" si="11"/>
        <v>5.1395184477728328</v>
      </c>
      <c r="Q121" s="1">
        <f t="shared" si="9"/>
        <v>8.7607603742478422E-3</v>
      </c>
      <c r="R121" s="1">
        <f>MAX($O$3:O121)</f>
        <v>5.1395184477728328</v>
      </c>
      <c r="S121" s="1">
        <f t="shared" si="10"/>
        <v>0</v>
      </c>
    </row>
    <row r="122" spans="1:19" x14ac:dyDescent="0.2">
      <c r="A122" s="9" t="s">
        <v>123</v>
      </c>
      <c r="B122" s="10">
        <v>1.3801266462246799E-2</v>
      </c>
      <c r="C122" s="10">
        <v>3.7683298028810999E-2</v>
      </c>
      <c r="D122" s="10">
        <v>9.7999999999999997E-3</v>
      </c>
      <c r="E122" s="1">
        <v>6.7456117838474404E-3</v>
      </c>
      <c r="F122" s="1">
        <v>0</v>
      </c>
      <c r="G122" s="1">
        <f t="shared" si="6"/>
        <v>0</v>
      </c>
      <c r="M122" s="1">
        <f t="shared" si="7"/>
        <v>0</v>
      </c>
      <c r="N122" s="1">
        <f t="shared" si="8"/>
        <v>3.4390570288407613E-2</v>
      </c>
      <c r="O122" s="1">
        <f t="shared" si="11"/>
        <v>5.316269418199532</v>
      </c>
      <c r="Q122" s="1">
        <f t="shared" si="9"/>
        <v>1.4684552774911918E-2</v>
      </c>
      <c r="R122" s="1">
        <f>MAX($O$3:O122)</f>
        <v>5.316269418199532</v>
      </c>
      <c r="S122" s="1">
        <f t="shared" si="10"/>
        <v>0</v>
      </c>
    </row>
    <row r="123" spans="1:19" x14ac:dyDescent="0.2">
      <c r="A123" s="9" t="s">
        <v>124</v>
      </c>
      <c r="B123" s="10">
        <v>2.2377779387267201E-2</v>
      </c>
      <c r="C123" s="10">
        <v>-1.30590446421794E-2</v>
      </c>
      <c r="D123" s="10">
        <v>-8.9999999999999993E-3</v>
      </c>
      <c r="E123" s="1">
        <v>6.2253476554782359E-3</v>
      </c>
      <c r="F123" s="1">
        <v>1E-4</v>
      </c>
      <c r="G123" s="1">
        <f t="shared" si="6"/>
        <v>-1E-4</v>
      </c>
      <c r="M123" s="1">
        <f t="shared" si="7"/>
        <v>6.2602201462261812E-5</v>
      </c>
      <c r="N123" s="1">
        <f t="shared" si="8"/>
        <v>5.8997439471480837E-3</v>
      </c>
      <c r="O123" s="1">
        <f t="shared" si="11"/>
        <v>5.3476340465209624</v>
      </c>
      <c r="Q123" s="1">
        <f t="shared" si="9"/>
        <v>2.5546975983732731E-3</v>
      </c>
      <c r="R123" s="1">
        <f>MAX($O$3:O123)</f>
        <v>5.3476340465209624</v>
      </c>
      <c r="S123" s="1">
        <f t="shared" si="10"/>
        <v>0</v>
      </c>
    </row>
    <row r="124" spans="1:19" x14ac:dyDescent="0.2">
      <c r="A124" s="9" t="s">
        <v>125</v>
      </c>
      <c r="B124" s="10">
        <v>2.5578421471862799E-2</v>
      </c>
      <c r="C124" s="10">
        <v>-2.32039115644713E-2</v>
      </c>
      <c r="D124" s="10">
        <v>7.7000000000000002E-3</v>
      </c>
      <c r="E124" s="1">
        <v>5.6053076259862779E-3</v>
      </c>
      <c r="F124" s="1">
        <v>1E-4</v>
      </c>
      <c r="G124" s="1">
        <f t="shared" si="6"/>
        <v>-1E-4</v>
      </c>
      <c r="M124" s="1">
        <f t="shared" si="7"/>
        <v>3.9232982908108081E-5</v>
      </c>
      <c r="N124" s="1">
        <f t="shared" si="8"/>
        <v>7.5482754612626029E-3</v>
      </c>
      <c r="O124" s="1">
        <f t="shared" si="11"/>
        <v>5.3879994613701285</v>
      </c>
      <c r="Q124" s="1">
        <f t="shared" si="9"/>
        <v>3.2658640083380601E-3</v>
      </c>
      <c r="R124" s="1">
        <f>MAX($O$3:O124)</f>
        <v>5.3879994613701285</v>
      </c>
      <c r="S124" s="1">
        <f t="shared" si="10"/>
        <v>0</v>
      </c>
    </row>
    <row r="125" spans="1:19" x14ac:dyDescent="0.2">
      <c r="A125" s="9" t="s">
        <v>126</v>
      </c>
      <c r="B125" s="10">
        <v>-1.8497788209804099E-2</v>
      </c>
      <c r="C125" s="10">
        <v>-1.2177435291891999E-3</v>
      </c>
      <c r="D125" s="10">
        <v>0.02</v>
      </c>
      <c r="E125" s="1">
        <v>6.6280179175680085E-3</v>
      </c>
      <c r="F125" s="1">
        <v>1E-4</v>
      </c>
      <c r="G125" s="1">
        <f t="shared" si="6"/>
        <v>-1E-4</v>
      </c>
      <c r="M125" s="1">
        <f t="shared" si="7"/>
        <v>1.3648685028042228E-4</v>
      </c>
      <c r="N125" s="1">
        <f t="shared" si="8"/>
        <v>2.1291405693645883E-3</v>
      </c>
      <c r="O125" s="1">
        <f t="shared" si="11"/>
        <v>5.3994712696110465</v>
      </c>
      <c r="Q125" s="1">
        <f t="shared" si="9"/>
        <v>9.2369101503632269E-4</v>
      </c>
      <c r="R125" s="1">
        <f>MAX($O$3:O125)</f>
        <v>5.3994712696110465</v>
      </c>
      <c r="S125" s="1">
        <f t="shared" si="10"/>
        <v>0</v>
      </c>
    </row>
    <row r="126" spans="1:19" x14ac:dyDescent="0.2">
      <c r="A126" s="9" t="s">
        <v>127</v>
      </c>
      <c r="B126" s="10">
        <v>5.6460679523381999E-3</v>
      </c>
      <c r="C126" s="10">
        <v>1.33828211596684E-2</v>
      </c>
      <c r="D126" s="10">
        <v>-1.35E-2</v>
      </c>
      <c r="E126" s="1">
        <v>5.6551959328927032E-3</v>
      </c>
      <c r="F126" s="1">
        <v>1E-4</v>
      </c>
      <c r="G126" s="1">
        <f t="shared" si="6"/>
        <v>-1E-4</v>
      </c>
      <c r="M126" s="1">
        <f t="shared" si="7"/>
        <v>2.1172631366036865E-5</v>
      </c>
      <c r="N126" s="1">
        <f t="shared" si="8"/>
        <v>9.2105264755792809E-3</v>
      </c>
      <c r="O126" s="1">
        <f t="shared" si="11"/>
        <v>5.4492032426939288</v>
      </c>
      <c r="Q126" s="1">
        <f t="shared" si="9"/>
        <v>3.9817717369521064E-3</v>
      </c>
      <c r="R126" s="1">
        <f>MAX($O$3:O126)</f>
        <v>5.4492032426939288</v>
      </c>
      <c r="S126" s="1">
        <f t="shared" si="10"/>
        <v>0</v>
      </c>
    </row>
    <row r="127" spans="1:19" x14ac:dyDescent="0.2">
      <c r="A127" s="9" t="s">
        <v>128</v>
      </c>
      <c r="B127" s="10">
        <v>9.0203560446017999E-3</v>
      </c>
      <c r="C127" s="10">
        <v>-2.1600220744929802E-2</v>
      </c>
      <c r="D127" s="10">
        <v>-1.03E-2</v>
      </c>
      <c r="E127" s="1">
        <v>6.4213377889556717E-3</v>
      </c>
      <c r="F127" s="1">
        <v>1E-4</v>
      </c>
      <c r="G127" s="1">
        <f t="shared" si="6"/>
        <v>-1E-4</v>
      </c>
      <c r="M127" s="1">
        <f t="shared" si="7"/>
        <v>3.6527624931777708E-4</v>
      </c>
      <c r="N127" s="1">
        <f t="shared" si="8"/>
        <v>-5.3003023368653089E-3</v>
      </c>
      <c r="O127" s="1">
        <f t="shared" si="11"/>
        <v>5.4203208180126241</v>
      </c>
      <c r="Q127" s="1">
        <f t="shared" si="9"/>
        <v>-2.3080140611408452E-3</v>
      </c>
      <c r="R127" s="1">
        <f>MAX($O$3:O127)</f>
        <v>5.4492032426939288</v>
      </c>
      <c r="S127" s="1">
        <f t="shared" si="10"/>
        <v>5.328545237640466E-3</v>
      </c>
    </row>
    <row r="128" spans="1:19" x14ac:dyDescent="0.2">
      <c r="A128" s="9" t="s">
        <v>129</v>
      </c>
      <c r="B128" s="10">
        <v>5.1696653042879903E-2</v>
      </c>
      <c r="C128" s="10">
        <v>-3.8647739394436699E-2</v>
      </c>
      <c r="D128" s="10">
        <v>4.3999999999999997E-2</v>
      </c>
      <c r="E128" s="1">
        <v>-4.8546556809616059E-2</v>
      </c>
      <c r="F128" s="1">
        <v>0</v>
      </c>
      <c r="G128" s="1">
        <f t="shared" si="6"/>
        <v>0</v>
      </c>
      <c r="M128" s="1">
        <f t="shared" si="7"/>
        <v>8.7156113838429347E-4</v>
      </c>
      <c r="N128" s="1">
        <f t="shared" si="8"/>
        <v>-1.5710315075167063E-2</v>
      </c>
      <c r="O128" s="1">
        <f t="shared" si="11"/>
        <v>5.3351658701531584</v>
      </c>
      <c r="Q128" s="1">
        <f t="shared" si="9"/>
        <v>-6.8770661527464451E-3</v>
      </c>
      <c r="R128" s="1">
        <f>MAX($O$3:O128)</f>
        <v>5.4492032426939288</v>
      </c>
      <c r="S128" s="1">
        <f t="shared" si="10"/>
        <v>2.137466300321356E-2</v>
      </c>
    </row>
    <row r="129" spans="1:19" x14ac:dyDescent="0.2">
      <c r="A129" s="9" t="s">
        <v>130</v>
      </c>
      <c r="B129" s="10">
        <v>1.34943025317257E-2</v>
      </c>
      <c r="C129" s="10">
        <v>1.2934469337965999E-2</v>
      </c>
      <c r="D129" s="10">
        <v>1.8700000000000001E-2</v>
      </c>
      <c r="E129" s="1">
        <v>-4.9477978300941028E-2</v>
      </c>
      <c r="F129" s="1">
        <v>0</v>
      </c>
      <c r="G129" s="1">
        <f t="shared" si="6"/>
        <v>0</v>
      </c>
      <c r="M129" s="1">
        <f t="shared" si="7"/>
        <v>9.8032900754342709E-4</v>
      </c>
      <c r="N129" s="1">
        <f t="shared" si="8"/>
        <v>-1.7498306878944565E-2</v>
      </c>
      <c r="O129" s="1">
        <f t="shared" si="11"/>
        <v>5.2418095005071468</v>
      </c>
      <c r="Q129" s="1">
        <f t="shared" si="9"/>
        <v>-7.6666925428685376E-3</v>
      </c>
      <c r="R129" s="1">
        <f>MAX($O$3:O129)</f>
        <v>5.4492032426939288</v>
      </c>
      <c r="S129" s="1">
        <f t="shared" si="10"/>
        <v>3.9565295565723357E-2</v>
      </c>
    </row>
    <row r="130" spans="1:19" x14ac:dyDescent="0.2">
      <c r="A130" s="9" t="s">
        <v>131</v>
      </c>
      <c r="B130" s="10">
        <v>3.7293906325230199E-2</v>
      </c>
      <c r="C130" s="10">
        <v>-3.1095279207390002E-3</v>
      </c>
      <c r="D130" s="10">
        <v>2.35E-2</v>
      </c>
      <c r="E130" s="1">
        <v>-4.085929352805906E-2</v>
      </c>
      <c r="F130" s="1">
        <v>0</v>
      </c>
      <c r="G130" s="1">
        <f t="shared" si="6"/>
        <v>0</v>
      </c>
      <c r="M130" s="1">
        <f t="shared" si="7"/>
        <v>3.887337198582501E-4</v>
      </c>
      <c r="N130" s="1">
        <f t="shared" si="8"/>
        <v>-5.9044320528340577E-3</v>
      </c>
      <c r="O130" s="1">
        <f t="shared" si="11"/>
        <v>5.2108595924775019</v>
      </c>
      <c r="Q130" s="1">
        <f t="shared" si="9"/>
        <v>-2.5718624467498201E-3</v>
      </c>
      <c r="R130" s="1">
        <f>MAX($O$3:O130)</f>
        <v>5.4492032426939288</v>
      </c>
      <c r="S130" s="1">
        <f t="shared" si="10"/>
        <v>4.5739795131019154E-2</v>
      </c>
    </row>
    <row r="131" spans="1:19" x14ac:dyDescent="0.2">
      <c r="A131" s="9" t="s">
        <v>132</v>
      </c>
      <c r="B131" s="10">
        <v>1.9138322516270199E-2</v>
      </c>
      <c r="C131" s="10">
        <v>4.5038058766168197E-2</v>
      </c>
      <c r="D131" s="10">
        <v>1.6799999999999999E-2</v>
      </c>
      <c r="E131" s="1">
        <v>4.0861177540429949E-3</v>
      </c>
      <c r="F131" s="1">
        <v>0</v>
      </c>
      <c r="G131" s="1">
        <f t="shared" si="6"/>
        <v>0</v>
      </c>
      <c r="M131" s="1">
        <f t="shared" si="7"/>
        <v>0</v>
      </c>
      <c r="N131" s="1">
        <f t="shared" si="8"/>
        <v>4.1157864444636712E-2</v>
      </c>
      <c r="O131" s="1">
        <f t="shared" si="11"/>
        <v>5.4253274452247258</v>
      </c>
      <c r="Q131" s="1">
        <f t="shared" si="9"/>
        <v>1.7516583938287793E-2</v>
      </c>
      <c r="R131" s="1">
        <f>MAX($O$3:O131)</f>
        <v>5.4492032426939288</v>
      </c>
      <c r="S131" s="1">
        <f t="shared" si="10"/>
        <v>4.4008030317539684E-3</v>
      </c>
    </row>
    <row r="132" spans="1:19" x14ac:dyDescent="0.2">
      <c r="A132" s="9" t="s">
        <v>133</v>
      </c>
      <c r="B132" s="10">
        <v>2.3283663937489499E-2</v>
      </c>
      <c r="C132" s="10">
        <v>-6.7728901634658806E-2</v>
      </c>
      <c r="D132" s="10">
        <v>-1.5100000000000001E-2</v>
      </c>
      <c r="E132" s="1">
        <v>-1.0985743868759057E-2</v>
      </c>
      <c r="F132" s="1">
        <v>0</v>
      </c>
      <c r="G132" s="1">
        <f t="shared" ref="G132:G195" si="12">-F132</f>
        <v>0</v>
      </c>
      <c r="M132" s="1">
        <f t="shared" ref="M132:M195" si="13">IF(N132-$N$243/12&lt;0,(N132-$N$243/12)^2,0)</f>
        <v>2.5337168131762096E-3</v>
      </c>
      <c r="N132" s="1">
        <f t="shared" ref="N132:N195" si="14">SUMPRODUCT(B132:E132,$H$4:$K$4)+G132*$L$4</f>
        <v>-3.6524139664958037E-2</v>
      </c>
      <c r="O132" s="1">
        <f t="shared" si="11"/>
        <v>5.2271720278872076</v>
      </c>
      <c r="Q132" s="1">
        <f t="shared" ref="Q132:Q195" si="15">LOG(1+N132)</f>
        <v>-1.6159162020068254E-2</v>
      </c>
      <c r="R132" s="1">
        <f>MAX($O$3:O132)</f>
        <v>5.4492032426939288</v>
      </c>
      <c r="S132" s="1">
        <f t="shared" ref="S132:S195" si="16">(R132-O132)/O132</f>
        <v>4.2476355019917887E-2</v>
      </c>
    </row>
    <row r="133" spans="1:19" x14ac:dyDescent="0.2">
      <c r="A133" s="9" t="s">
        <v>134</v>
      </c>
      <c r="B133" s="10">
        <v>-1.33924820916426E-2</v>
      </c>
      <c r="C133" s="10">
        <v>-3.3301532125224097E-2</v>
      </c>
      <c r="D133" s="10">
        <v>2.0899999999999998E-2</v>
      </c>
      <c r="E133" s="1">
        <v>1.8669196237244945E-2</v>
      </c>
      <c r="F133" s="1">
        <v>0</v>
      </c>
      <c r="G133" s="1">
        <f t="shared" si="12"/>
        <v>0</v>
      </c>
      <c r="M133" s="1">
        <f t="shared" si="13"/>
        <v>2.6237625646476027E-4</v>
      </c>
      <c r="N133" s="1">
        <f t="shared" si="14"/>
        <v>-2.3861332421465722E-3</v>
      </c>
      <c r="O133" s="1">
        <f t="shared" ref="O133:O196" si="17">(1+N133)*O132</f>
        <v>5.2146992989490473</v>
      </c>
      <c r="Q133" s="1">
        <f t="shared" si="15"/>
        <v>-1.0375228268644449E-3</v>
      </c>
      <c r="R133" s="1">
        <f>MAX($O$3:O133)</f>
        <v>5.4492032426939288</v>
      </c>
      <c r="S133" s="1">
        <f t="shared" si="16"/>
        <v>4.4969792178072975E-2</v>
      </c>
    </row>
    <row r="134" spans="1:19" x14ac:dyDescent="0.2">
      <c r="A134" s="9" t="s">
        <v>135</v>
      </c>
      <c r="B134" s="10">
        <v>5.0729181730687599E-2</v>
      </c>
      <c r="C134" s="10">
        <v>-2.0910202393754199E-2</v>
      </c>
      <c r="D134" s="10">
        <v>1.7899999999999999E-2</v>
      </c>
      <c r="E134" s="1">
        <v>-1.3752864647628038E-2</v>
      </c>
      <c r="F134" s="1">
        <v>0</v>
      </c>
      <c r="G134" s="1">
        <f t="shared" si="12"/>
        <v>0</v>
      </c>
      <c r="M134" s="1">
        <f t="shared" si="13"/>
        <v>1.438489911699632E-5</v>
      </c>
      <c r="N134" s="1">
        <f t="shared" si="14"/>
        <v>1.0019156291064105E-2</v>
      </c>
      <c r="O134" s="1">
        <f t="shared" si="17"/>
        <v>5.2669461862361198</v>
      </c>
      <c r="Q134" s="1">
        <f t="shared" si="15"/>
        <v>4.3296108050264528E-3</v>
      </c>
      <c r="R134" s="1">
        <f>MAX($O$3:O134)</f>
        <v>5.4492032426939288</v>
      </c>
      <c r="S134" s="1">
        <f t="shared" si="16"/>
        <v>3.460393366731055E-2</v>
      </c>
    </row>
    <row r="135" spans="1:19" x14ac:dyDescent="0.2">
      <c r="A135" s="9" t="s">
        <v>136</v>
      </c>
      <c r="B135" s="10">
        <v>-2.8890983699433902E-2</v>
      </c>
      <c r="C135" s="10">
        <v>-7.7684431581642004E-3</v>
      </c>
      <c r="D135" s="10">
        <v>-3.7000000000000002E-3</v>
      </c>
      <c r="E135" s="1">
        <v>-6.9958520109320022E-3</v>
      </c>
      <c r="F135" s="1">
        <v>0</v>
      </c>
      <c r="G135" s="1">
        <f t="shared" si="12"/>
        <v>0</v>
      </c>
      <c r="M135" s="1">
        <f t="shared" si="13"/>
        <v>1.4782298590849483E-3</v>
      </c>
      <c r="N135" s="1">
        <f t="shared" si="14"/>
        <v>-2.4635855683746679E-2</v>
      </c>
      <c r="O135" s="1">
        <f t="shared" si="17"/>
        <v>5.1371904600979468</v>
      </c>
      <c r="Q135" s="1">
        <f t="shared" si="15"/>
        <v>-1.0833213694026915E-2</v>
      </c>
      <c r="R135" s="1">
        <f>MAX($O$3:O135)</f>
        <v>5.4492032426939288</v>
      </c>
      <c r="S135" s="1">
        <f t="shared" si="16"/>
        <v>6.0736074517671879E-2</v>
      </c>
    </row>
    <row r="136" spans="1:19" x14ac:dyDescent="0.2">
      <c r="A136" s="9" t="s">
        <v>137</v>
      </c>
      <c r="B136" s="10">
        <v>3.1069490452385801E-2</v>
      </c>
      <c r="C136" s="10">
        <v>1.5421135372307999E-3</v>
      </c>
      <c r="D136" s="10">
        <v>7.7999999999999996E-3</v>
      </c>
      <c r="E136" s="1">
        <v>-3.6268352326531028E-2</v>
      </c>
      <c r="F136" s="1">
        <v>0</v>
      </c>
      <c r="G136" s="1">
        <f t="shared" si="12"/>
        <v>0</v>
      </c>
      <c r="M136" s="1">
        <f t="shared" si="13"/>
        <v>4.9849978461714232E-4</v>
      </c>
      <c r="N136" s="1">
        <f t="shared" si="14"/>
        <v>-8.5152094931061142E-3</v>
      </c>
      <c r="O136" s="1">
        <f t="shared" si="17"/>
        <v>5.0934462071242264</v>
      </c>
      <c r="Q136" s="1">
        <f t="shared" si="15"/>
        <v>-3.7139435359272136E-3</v>
      </c>
      <c r="R136" s="1">
        <f>MAX($O$3:O136)</f>
        <v>5.4492032426939288</v>
      </c>
      <c r="S136" s="1">
        <f t="shared" si="16"/>
        <v>6.9846037653662346E-2</v>
      </c>
    </row>
    <row r="137" spans="1:19" x14ac:dyDescent="0.2">
      <c r="A137" s="9" t="s">
        <v>138</v>
      </c>
      <c r="B137" s="10">
        <v>4.5837545741092001E-2</v>
      </c>
      <c r="C137" s="10">
        <v>1.42188409401515E-2</v>
      </c>
      <c r="D137" s="10">
        <v>2.93E-2</v>
      </c>
      <c r="E137" s="1">
        <v>8.4935010485129858E-3</v>
      </c>
      <c r="F137" s="1">
        <v>0</v>
      </c>
      <c r="G137" s="1">
        <f t="shared" si="12"/>
        <v>0</v>
      </c>
      <c r="M137" s="1">
        <f t="shared" si="13"/>
        <v>0</v>
      </c>
      <c r="N137" s="1">
        <f t="shared" si="14"/>
        <v>4.6117812896489932E-2</v>
      </c>
      <c r="O137" s="1">
        <f t="shared" si="17"/>
        <v>5.3283448063027175</v>
      </c>
      <c r="Q137" s="1">
        <f t="shared" si="15"/>
        <v>1.9580597159962354E-2</v>
      </c>
      <c r="R137" s="1">
        <f>MAX($O$3:O137)</f>
        <v>5.4492032426939288</v>
      </c>
      <c r="S137" s="1">
        <f t="shared" si="16"/>
        <v>2.2682172566657468E-2</v>
      </c>
    </row>
    <row r="138" spans="1:19" x14ac:dyDescent="0.2">
      <c r="A138" s="9" t="s">
        <v>139</v>
      </c>
      <c r="B138" s="10">
        <v>3.0313415680405201E-2</v>
      </c>
      <c r="C138" s="10">
        <v>-2.6630722956840699E-2</v>
      </c>
      <c r="D138" s="10">
        <v>1.9400000000000001E-2</v>
      </c>
      <c r="E138" s="1">
        <v>-3.6711105053715998E-2</v>
      </c>
      <c r="F138" s="1">
        <v>0</v>
      </c>
      <c r="G138" s="1">
        <f t="shared" si="12"/>
        <v>0</v>
      </c>
      <c r="M138" s="1">
        <f t="shared" si="13"/>
        <v>1.117021069015285E-3</v>
      </c>
      <c r="N138" s="1">
        <f t="shared" si="14"/>
        <v>-1.9609965888388894E-2</v>
      </c>
      <c r="O138" s="1">
        <f t="shared" si="17"/>
        <v>5.2238561464095472</v>
      </c>
      <c r="Q138" s="1">
        <f t="shared" si="15"/>
        <v>-8.6011121000216136E-3</v>
      </c>
      <c r="R138" s="1">
        <f>MAX($O$3:O138)</f>
        <v>5.4492032426939288</v>
      </c>
      <c r="S138" s="1">
        <f t="shared" si="16"/>
        <v>4.3138074626972021E-2</v>
      </c>
    </row>
    <row r="139" spans="1:19" x14ac:dyDescent="0.2">
      <c r="A139" s="9" t="s">
        <v>140</v>
      </c>
      <c r="B139" s="10">
        <v>2.5194085296392998E-2</v>
      </c>
      <c r="C139" s="10">
        <v>-1.9713404185339799E-2</v>
      </c>
      <c r="D139" s="10">
        <v>2.7000000000000001E-3</v>
      </c>
      <c r="E139" s="1">
        <v>-4.751977002798502E-2</v>
      </c>
      <c r="F139" s="1">
        <v>0</v>
      </c>
      <c r="G139" s="1">
        <f t="shared" si="12"/>
        <v>0</v>
      </c>
      <c r="M139" s="1">
        <f t="shared" si="13"/>
        <v>2.1370177846560022E-3</v>
      </c>
      <c r="N139" s="1">
        <f t="shared" si="14"/>
        <v>-3.2415990438903641E-2</v>
      </c>
      <c r="O139" s="1">
        <f t="shared" si="17"/>
        <v>5.054519675513327</v>
      </c>
      <c r="Q139" s="1">
        <f t="shared" si="15"/>
        <v>-1.4311317466795133E-2</v>
      </c>
      <c r="R139" s="1">
        <f>MAX($O$3:O139)</f>
        <v>5.4492032426939288</v>
      </c>
      <c r="S139" s="1">
        <f t="shared" si="16"/>
        <v>7.8085276647086838E-2</v>
      </c>
    </row>
    <row r="140" spans="1:19" x14ac:dyDescent="0.2">
      <c r="A140" s="9" t="s">
        <v>141</v>
      </c>
      <c r="B140" s="10">
        <v>-3.4594797287558203E-2</v>
      </c>
      <c r="C140" s="10">
        <v>5.97249508840864E-2</v>
      </c>
      <c r="D140" s="10">
        <v>2.0899999999999998E-2</v>
      </c>
      <c r="E140" s="1">
        <v>-1.3526026163209082E-2</v>
      </c>
      <c r="F140" s="1">
        <v>0</v>
      </c>
      <c r="G140" s="1">
        <f t="shared" si="12"/>
        <v>0</v>
      </c>
      <c r="M140" s="1">
        <f t="shared" si="13"/>
        <v>1.0964341598307277E-5</v>
      </c>
      <c r="N140" s="1">
        <f t="shared" si="14"/>
        <v>1.0500654524922413E-2</v>
      </c>
      <c r="O140" s="1">
        <f t="shared" si="17"/>
        <v>5.1075954404153157</v>
      </c>
      <c r="Q140" s="1">
        <f t="shared" si="15"/>
        <v>4.5365991541135159E-3</v>
      </c>
      <c r="R140" s="1">
        <f>MAX($O$3:O140)</f>
        <v>5.4492032426939288</v>
      </c>
      <c r="S140" s="1">
        <f t="shared" si="16"/>
        <v>6.6882314048513566E-2</v>
      </c>
    </row>
    <row r="141" spans="1:19" x14ac:dyDescent="0.2">
      <c r="A141" s="9" t="s">
        <v>142</v>
      </c>
      <c r="B141" s="10">
        <v>4.5520829825211398E-2</v>
      </c>
      <c r="C141" s="10">
        <v>8.4725870921467002E-3</v>
      </c>
      <c r="D141" s="10">
        <v>-1.5E-3</v>
      </c>
      <c r="E141" s="1">
        <v>-1.8946269322489995E-2</v>
      </c>
      <c r="F141" s="1">
        <v>0</v>
      </c>
      <c r="G141" s="1">
        <f t="shared" si="12"/>
        <v>0</v>
      </c>
      <c r="M141" s="1">
        <f t="shared" si="13"/>
        <v>3.617535644298883E-6</v>
      </c>
      <c r="N141" s="1">
        <f t="shared" si="14"/>
        <v>1.1909917214824001E-2</v>
      </c>
      <c r="O141" s="1">
        <f t="shared" si="17"/>
        <v>5.1684264792774748</v>
      </c>
      <c r="Q141" s="1">
        <f t="shared" si="15"/>
        <v>5.1418522292201972E-3</v>
      </c>
      <c r="R141" s="1">
        <f>MAX($O$3:O141)</f>
        <v>5.4492032426939288</v>
      </c>
      <c r="S141" s="1">
        <f t="shared" si="16"/>
        <v>5.4325385983957232E-2</v>
      </c>
    </row>
    <row r="142" spans="1:19" x14ac:dyDescent="0.2">
      <c r="A142" s="9" t="s">
        <v>143</v>
      </c>
      <c r="B142" s="10">
        <v>8.3180420583546001E-3</v>
      </c>
      <c r="C142" s="10">
        <v>7.7740460198181E-3</v>
      </c>
      <c r="D142" s="10">
        <v>1.5900000000000001E-2</v>
      </c>
      <c r="E142" s="1">
        <v>-3.1057043156001995E-4</v>
      </c>
      <c r="F142" s="1">
        <v>0</v>
      </c>
      <c r="G142" s="1">
        <f t="shared" si="12"/>
        <v>0</v>
      </c>
      <c r="M142" s="1">
        <f t="shared" si="13"/>
        <v>3.1507782187452194E-7</v>
      </c>
      <c r="N142" s="1">
        <f t="shared" si="14"/>
        <v>1.3250581312341183E-2</v>
      </c>
      <c r="O142" s="1">
        <f t="shared" si="17"/>
        <v>5.2369111345979977</v>
      </c>
      <c r="Q142" s="1">
        <f t="shared" si="15"/>
        <v>5.7168615730393956E-3</v>
      </c>
      <c r="R142" s="1">
        <f>MAX($O$3:O142)</f>
        <v>5.4492032426939288</v>
      </c>
      <c r="S142" s="1">
        <f t="shared" si="16"/>
        <v>4.0537657149346921E-2</v>
      </c>
    </row>
    <row r="143" spans="1:19" x14ac:dyDescent="0.2">
      <c r="A143" s="9" t="s">
        <v>144</v>
      </c>
      <c r="B143" s="10">
        <v>7.2875632788523999E-3</v>
      </c>
      <c r="C143" s="10">
        <v>2.1983659890289099E-2</v>
      </c>
      <c r="D143" s="10">
        <v>2.5000000000000001E-3</v>
      </c>
      <c r="E143" s="1">
        <v>2.0816473509072897E-2</v>
      </c>
      <c r="F143" s="1">
        <v>0</v>
      </c>
      <c r="G143" s="1">
        <f t="shared" si="12"/>
        <v>0</v>
      </c>
      <c r="M143" s="1">
        <f t="shared" si="13"/>
        <v>0</v>
      </c>
      <c r="N143" s="1">
        <f t="shared" si="14"/>
        <v>3.1247991234488442E-2</v>
      </c>
      <c r="O143" s="1">
        <f t="shared" si="17"/>
        <v>5.400554087827711</v>
      </c>
      <c r="Q143" s="1">
        <f t="shared" si="15"/>
        <v>1.3363115597616175E-2</v>
      </c>
      <c r="R143" s="1">
        <f>MAX($O$3:O143)</f>
        <v>5.4492032426939288</v>
      </c>
      <c r="S143" s="1">
        <f t="shared" si="16"/>
        <v>9.0081784341106679E-3</v>
      </c>
    </row>
    <row r="144" spans="1:19" x14ac:dyDescent="0.2">
      <c r="A144" s="9" t="s">
        <v>145</v>
      </c>
      <c r="B144" s="10">
        <v>2.3274445521031101E-2</v>
      </c>
      <c r="C144" s="10">
        <v>3.00767772624497E-2</v>
      </c>
      <c r="D144" s="10">
        <v>1.0699999999999999E-2</v>
      </c>
      <c r="E144" s="1">
        <v>-1.1968495246089006E-2</v>
      </c>
      <c r="F144" s="1">
        <v>0</v>
      </c>
      <c r="G144" s="1">
        <f t="shared" si="12"/>
        <v>0</v>
      </c>
      <c r="M144" s="1">
        <f t="shared" si="13"/>
        <v>0</v>
      </c>
      <c r="N144" s="1">
        <f t="shared" si="14"/>
        <v>2.1428770400213876E-2</v>
      </c>
      <c r="O144" s="1">
        <f t="shared" si="17"/>
        <v>5.5162813214097071</v>
      </c>
      <c r="Q144" s="1">
        <f t="shared" si="15"/>
        <v>9.2080863862567339E-3</v>
      </c>
      <c r="R144" s="1">
        <f>MAX($O$3:O144)</f>
        <v>5.5162813214097071</v>
      </c>
      <c r="S144" s="1">
        <f t="shared" si="16"/>
        <v>0</v>
      </c>
    </row>
    <row r="145" spans="1:19" x14ac:dyDescent="0.2">
      <c r="A145" s="9" t="s">
        <v>146</v>
      </c>
      <c r="B145" s="10">
        <v>2.04567770915236E-2</v>
      </c>
      <c r="C145" s="10">
        <v>-1.9559573863392001E-3</v>
      </c>
      <c r="D145" s="10">
        <v>-4.0000000000000001E-3</v>
      </c>
      <c r="E145" s="1">
        <v>-5.6459888698480065E-2</v>
      </c>
      <c r="F145" s="1">
        <v>0</v>
      </c>
      <c r="G145" s="1">
        <f t="shared" si="12"/>
        <v>0</v>
      </c>
      <c r="M145" s="1">
        <f t="shared" si="13"/>
        <v>2.3518269991637925E-3</v>
      </c>
      <c r="N145" s="1">
        <f t="shared" si="14"/>
        <v>-3.4683739725257318E-2</v>
      </c>
      <c r="O145" s="1">
        <f t="shared" si="17"/>
        <v>5.3249560558066342</v>
      </c>
      <c r="Q145" s="1">
        <f t="shared" si="15"/>
        <v>-1.5330378272631591E-2</v>
      </c>
      <c r="R145" s="1">
        <f>MAX($O$3:O145)</f>
        <v>5.5162813214097071</v>
      </c>
      <c r="S145" s="1">
        <f t="shared" si="16"/>
        <v>3.5929923852505957E-2</v>
      </c>
    </row>
    <row r="146" spans="1:19" x14ac:dyDescent="0.2">
      <c r="A146" s="9" t="s">
        <v>147</v>
      </c>
      <c r="B146" s="10">
        <v>-1.3789999453365599E-2</v>
      </c>
      <c r="C146" s="10">
        <v>6.4757388348941E-3</v>
      </c>
      <c r="D146" s="10">
        <v>9.1999999999999998E-3</v>
      </c>
      <c r="E146" s="1">
        <v>-2.8778985024076054E-2</v>
      </c>
      <c r="F146" s="1">
        <v>0</v>
      </c>
      <c r="G146" s="1">
        <f t="shared" si="12"/>
        <v>0</v>
      </c>
      <c r="M146" s="1">
        <f t="shared" si="13"/>
        <v>1.2748520785458859E-3</v>
      </c>
      <c r="N146" s="1">
        <f t="shared" si="14"/>
        <v>-2.1893171522660057E-2</v>
      </c>
      <c r="O146" s="1">
        <f t="shared" si="17"/>
        <v>5.2083758795262325</v>
      </c>
      <c r="Q146" s="1">
        <f t="shared" si="15"/>
        <v>-9.6137091341746295E-3</v>
      </c>
      <c r="R146" s="1">
        <f>MAX($O$3:O146)</f>
        <v>5.5162813214097071</v>
      </c>
      <c r="S146" s="1">
        <f t="shared" si="16"/>
        <v>5.9117361919639802E-2</v>
      </c>
    </row>
    <row r="147" spans="1:19" x14ac:dyDescent="0.2">
      <c r="A147" s="9" t="s">
        <v>148</v>
      </c>
      <c r="B147" s="10">
        <v>3.9796108659165802E-2</v>
      </c>
      <c r="C147" s="10">
        <v>4.3273152981202698E-2</v>
      </c>
      <c r="D147" s="10">
        <v>1.6899999999999998E-2</v>
      </c>
      <c r="E147" s="1">
        <v>-4.7872661990625009E-2</v>
      </c>
      <c r="F147" s="1">
        <v>0</v>
      </c>
      <c r="G147" s="1">
        <f t="shared" si="12"/>
        <v>0</v>
      </c>
      <c r="M147" s="1">
        <f t="shared" si="13"/>
        <v>5.5814998482720705E-6</v>
      </c>
      <c r="N147" s="1">
        <f t="shared" si="14"/>
        <v>1.1449379436236841E-2</v>
      </c>
      <c r="O147" s="1">
        <f t="shared" si="17"/>
        <v>5.2680085512174726</v>
      </c>
      <c r="Q147" s="1">
        <f t="shared" si="15"/>
        <v>4.9441522757484278E-3</v>
      </c>
      <c r="R147" s="1">
        <f>MAX($O$3:O147)</f>
        <v>5.5162813214097071</v>
      </c>
      <c r="S147" s="1">
        <f t="shared" si="16"/>
        <v>4.7128391645236974E-2</v>
      </c>
    </row>
    <row r="148" spans="1:19" x14ac:dyDescent="0.2">
      <c r="A148" s="9" t="s">
        <v>149</v>
      </c>
      <c r="B148" s="10">
        <v>-1.4086870405653E-2</v>
      </c>
      <c r="C148" s="10">
        <v>-1.9524907578200301E-2</v>
      </c>
      <c r="D148" s="10">
        <v>2.5399999999999999E-2</v>
      </c>
      <c r="E148" s="1">
        <v>-3.6548759523321039E-2</v>
      </c>
      <c r="F148" s="1">
        <v>0</v>
      </c>
      <c r="G148" s="1">
        <f t="shared" si="12"/>
        <v>0</v>
      </c>
      <c r="M148" s="1">
        <f t="shared" si="13"/>
        <v>2.4391682555026965E-3</v>
      </c>
      <c r="N148" s="1">
        <f t="shared" si="14"/>
        <v>-3.5576037090423937E-2</v>
      </c>
      <c r="O148" s="1">
        <f t="shared" si="17"/>
        <v>5.0805936836066898</v>
      </c>
      <c r="Q148" s="1">
        <f t="shared" si="15"/>
        <v>-1.5732007305255827E-2</v>
      </c>
      <c r="R148" s="1">
        <f>MAX($O$3:O148)</f>
        <v>5.5162813214097071</v>
      </c>
      <c r="S148" s="1">
        <f t="shared" si="16"/>
        <v>8.5755261084709419E-2</v>
      </c>
    </row>
    <row r="149" spans="1:19" x14ac:dyDescent="0.2">
      <c r="A149" s="9" t="s">
        <v>150</v>
      </c>
      <c r="B149" s="10">
        <v>2.43272057143726E-2</v>
      </c>
      <c r="C149" s="10">
        <v>2.9014774476065999E-2</v>
      </c>
      <c r="D149" s="10">
        <v>2.0799999999999999E-2</v>
      </c>
      <c r="E149" s="1">
        <v>4.8762978876717988E-2</v>
      </c>
      <c r="F149" s="1">
        <v>0</v>
      </c>
      <c r="G149" s="1">
        <f t="shared" si="12"/>
        <v>0</v>
      </c>
      <c r="M149" s="1">
        <f t="shared" si="13"/>
        <v>0</v>
      </c>
      <c r="N149" s="1">
        <f t="shared" si="14"/>
        <v>7.0409377746202054E-2</v>
      </c>
      <c r="O149" s="1">
        <f t="shared" si="17"/>
        <v>5.438315123450721</v>
      </c>
      <c r="Q149" s="1">
        <f t="shared" si="15"/>
        <v>2.9549905249596095E-2</v>
      </c>
      <c r="R149" s="1">
        <f>MAX($O$3:O149)</f>
        <v>5.5162813214097071</v>
      </c>
      <c r="S149" s="1">
        <f t="shared" si="16"/>
        <v>1.4336461971978362E-2</v>
      </c>
    </row>
    <row r="150" spans="1:19" x14ac:dyDescent="0.2">
      <c r="A150" s="9" t="s">
        <v>151</v>
      </c>
      <c r="B150" s="10">
        <v>2.6783116724133402E-2</v>
      </c>
      <c r="C150" s="10">
        <v>2.92382457158302E-2</v>
      </c>
      <c r="D150" s="10">
        <v>2.4799999999999999E-2</v>
      </c>
      <c r="E150" s="1">
        <v>-3.079292299487002E-2</v>
      </c>
      <c r="F150" s="1">
        <v>0</v>
      </c>
      <c r="G150" s="1">
        <f t="shared" si="12"/>
        <v>0</v>
      </c>
      <c r="M150" s="1">
        <f t="shared" si="13"/>
        <v>1.4623630623473862E-7</v>
      </c>
      <c r="N150" s="1">
        <f t="shared" si="14"/>
        <v>1.3429490686000349E-2</v>
      </c>
      <c r="O150" s="1">
        <f t="shared" si="17"/>
        <v>5.5113489257486377</v>
      </c>
      <c r="Q150" s="1">
        <f t="shared" si="15"/>
        <v>5.7935380598873763E-3</v>
      </c>
      <c r="R150" s="1">
        <f>MAX($O$3:O150)</f>
        <v>5.5162813214097071</v>
      </c>
      <c r="S150" s="1">
        <f t="shared" si="16"/>
        <v>8.9495252932101461E-4</v>
      </c>
    </row>
    <row r="151" spans="1:19" x14ac:dyDescent="0.2">
      <c r="A151" s="9" t="s">
        <v>152</v>
      </c>
      <c r="B151" s="10">
        <v>-2.6087137063863998E-3</v>
      </c>
      <c r="C151" s="10">
        <v>3.2180842195973197E-2</v>
      </c>
      <c r="D151" s="10">
        <v>3.3999999999999998E-3</v>
      </c>
      <c r="E151" s="1">
        <v>2.3936346838728917E-2</v>
      </c>
      <c r="F151" s="1">
        <v>0</v>
      </c>
      <c r="G151" s="1">
        <f t="shared" si="12"/>
        <v>0</v>
      </c>
      <c r="M151" s="1">
        <f t="shared" si="13"/>
        <v>0</v>
      </c>
      <c r="N151" s="1">
        <f t="shared" si="14"/>
        <v>3.4243643298831283E-2</v>
      </c>
      <c r="O151" s="1">
        <f t="shared" si="17"/>
        <v>5.7000775924573714</v>
      </c>
      <c r="Q151" s="1">
        <f t="shared" si="15"/>
        <v>1.462286030119783E-2</v>
      </c>
      <c r="R151" s="1">
        <f>MAX($O$3:O151)</f>
        <v>5.7000775924573714</v>
      </c>
      <c r="S151" s="1">
        <f t="shared" si="16"/>
        <v>0</v>
      </c>
    </row>
    <row r="152" spans="1:19" x14ac:dyDescent="0.2">
      <c r="A152" s="9" t="s">
        <v>153</v>
      </c>
      <c r="B152" s="10">
        <v>-3.0092446159041601E-2</v>
      </c>
      <c r="C152" s="10">
        <v>9.3010325655282097E-2</v>
      </c>
      <c r="D152" s="10">
        <v>2.6200000000000001E-2</v>
      </c>
      <c r="E152" s="1">
        <v>3.3519547508171987E-2</v>
      </c>
      <c r="F152" s="1">
        <v>0</v>
      </c>
      <c r="G152" s="1">
        <f t="shared" si="12"/>
        <v>0</v>
      </c>
      <c r="M152" s="1">
        <f t="shared" si="13"/>
        <v>0</v>
      </c>
      <c r="N152" s="1">
        <f t="shared" si="14"/>
        <v>6.6775462371565758E-2</v>
      </c>
      <c r="O152" s="1">
        <f t="shared" si="17"/>
        <v>6.0807029092475133</v>
      </c>
      <c r="Q152" s="1">
        <f t="shared" si="15"/>
        <v>2.8073017629774769E-2</v>
      </c>
      <c r="R152" s="1">
        <f>MAX($O$3:O152)</f>
        <v>6.0807029092475133</v>
      </c>
      <c r="S152" s="1">
        <f t="shared" si="16"/>
        <v>0</v>
      </c>
    </row>
    <row r="153" spans="1:19" x14ac:dyDescent="0.2">
      <c r="A153" s="9" t="s">
        <v>154</v>
      </c>
      <c r="B153" s="10">
        <v>5.7365242603200001E-2</v>
      </c>
      <c r="C153" s="10">
        <v>-5.80422365471535E-2</v>
      </c>
      <c r="D153" s="10">
        <v>-2.0899999999999998E-2</v>
      </c>
      <c r="E153" s="1">
        <v>-2.0073030940560566E-3</v>
      </c>
      <c r="F153" s="1">
        <v>0</v>
      </c>
      <c r="G153" s="1">
        <f t="shared" si="12"/>
        <v>0</v>
      </c>
      <c r="M153" s="1">
        <f t="shared" si="13"/>
        <v>5.7326440008748157E-4</v>
      </c>
      <c r="N153" s="1">
        <f t="shared" si="14"/>
        <v>-1.0131041260972647E-2</v>
      </c>
      <c r="O153" s="1">
        <f t="shared" si="17"/>
        <v>6.0190990571782104</v>
      </c>
      <c r="Q153" s="1">
        <f t="shared" si="15"/>
        <v>-4.4222945573499225E-3</v>
      </c>
      <c r="R153" s="1">
        <f>MAX($O$3:O153)</f>
        <v>6.0807029092475133</v>
      </c>
      <c r="S153" s="1">
        <f t="shared" si="16"/>
        <v>1.0234729730163839E-2</v>
      </c>
    </row>
    <row r="154" spans="1:19" x14ac:dyDescent="0.2">
      <c r="A154" s="9" t="s">
        <v>155</v>
      </c>
      <c r="B154" s="10">
        <v>-1.5895721276549899E-2</v>
      </c>
      <c r="C154" s="10">
        <v>1.1974718149948301E-2</v>
      </c>
      <c r="D154" s="10">
        <v>1.4800000000000001E-2</v>
      </c>
      <c r="E154" s="1">
        <v>7.2385905293859132E-3</v>
      </c>
      <c r="F154" s="1">
        <v>0</v>
      </c>
      <c r="G154" s="1">
        <f t="shared" si="12"/>
        <v>0</v>
      </c>
      <c r="M154" s="1">
        <f t="shared" si="13"/>
        <v>2.5036613809031352E-5</v>
      </c>
      <c r="N154" s="1">
        <f t="shared" si="14"/>
        <v>8.8082392039990094E-3</v>
      </c>
      <c r="O154" s="1">
        <f t="shared" si="17"/>
        <v>6.0721167214664007</v>
      </c>
      <c r="Q154" s="1">
        <f t="shared" si="15"/>
        <v>3.8086205775348936E-3</v>
      </c>
      <c r="R154" s="1">
        <f>MAX($O$3:O154)</f>
        <v>6.0807029092475133</v>
      </c>
      <c r="S154" s="1">
        <f t="shared" si="16"/>
        <v>1.4140353644320426E-3</v>
      </c>
    </row>
    <row r="155" spans="1:19" x14ac:dyDescent="0.2">
      <c r="A155" s="9" t="s">
        <v>156</v>
      </c>
      <c r="B155" s="10">
        <v>9.5307417270690999E-3</v>
      </c>
      <c r="C155" s="10">
        <v>-3.42101820357135E-2</v>
      </c>
      <c r="D155" s="10">
        <v>-2.2700000000000001E-2</v>
      </c>
      <c r="E155" s="1">
        <v>-8.8540554426560503E-3</v>
      </c>
      <c r="F155" s="1">
        <v>0</v>
      </c>
      <c r="G155" s="1">
        <f t="shared" si="12"/>
        <v>0</v>
      </c>
      <c r="M155" s="1">
        <f t="shared" si="13"/>
        <v>1.6803448168447978E-3</v>
      </c>
      <c r="N155" s="1">
        <f t="shared" si="14"/>
        <v>-2.7180109937512957E-2</v>
      </c>
      <c r="O155" s="1">
        <f t="shared" si="17"/>
        <v>5.9070759214235329</v>
      </c>
      <c r="Q155" s="1">
        <f t="shared" si="15"/>
        <v>-1.1967558490670643E-2</v>
      </c>
      <c r="R155" s="1">
        <f>MAX($O$3:O155)</f>
        <v>6.0807029092475133</v>
      </c>
      <c r="S155" s="1">
        <f t="shared" si="16"/>
        <v>2.9393051677950751E-2</v>
      </c>
    </row>
    <row r="156" spans="1:19" x14ac:dyDescent="0.2">
      <c r="A156" s="9" t="s">
        <v>157</v>
      </c>
      <c r="B156" s="10">
        <v>1.2763740557437E-2</v>
      </c>
      <c r="C156" s="10">
        <v>-1.8132079852287101E-2</v>
      </c>
      <c r="D156" s="10">
        <v>2.63E-2</v>
      </c>
      <c r="E156" s="1">
        <v>-2.0376260317923056E-2</v>
      </c>
      <c r="F156" s="1">
        <v>0</v>
      </c>
      <c r="G156" s="1">
        <f t="shared" si="12"/>
        <v>0</v>
      </c>
      <c r="M156" s="1">
        <f t="shared" si="13"/>
        <v>5.3262268592907023E-4</v>
      </c>
      <c r="N156" s="1">
        <f t="shared" si="14"/>
        <v>-9.2667204259134599E-3</v>
      </c>
      <c r="O156" s="1">
        <f t="shared" si="17"/>
        <v>5.8523367003250559</v>
      </c>
      <c r="Q156" s="1">
        <f t="shared" si="15"/>
        <v>-4.0432484411461614E-3</v>
      </c>
      <c r="R156" s="1">
        <f>MAX($O$3:O156)</f>
        <v>6.0807029092475133</v>
      </c>
      <c r="S156" s="1">
        <f t="shared" si="16"/>
        <v>3.9021372251151112E-2</v>
      </c>
    </row>
    <row r="157" spans="1:19" x14ac:dyDescent="0.2">
      <c r="A157" s="9" t="s">
        <v>158</v>
      </c>
      <c r="B157" s="10">
        <v>-1.94162445526363E-2</v>
      </c>
      <c r="C157" s="10">
        <v>-4.1351099185215401E-2</v>
      </c>
      <c r="D157" s="10">
        <v>2.06E-2</v>
      </c>
      <c r="E157" s="1">
        <v>-1.283500349295108E-2</v>
      </c>
      <c r="F157" s="1">
        <v>0</v>
      </c>
      <c r="G157" s="1">
        <f t="shared" si="12"/>
        <v>0</v>
      </c>
      <c r="M157" s="1">
        <f t="shared" si="13"/>
        <v>2.2076300794520321E-3</v>
      </c>
      <c r="N157" s="1">
        <f t="shared" si="14"/>
        <v>-3.3173524871663265E-2</v>
      </c>
      <c r="O157" s="1">
        <f t="shared" si="17"/>
        <v>5.6581940632394749</v>
      </c>
      <c r="Q157" s="1">
        <f t="shared" si="15"/>
        <v>-1.4651465582638265E-2</v>
      </c>
      <c r="R157" s="1">
        <f>MAX($O$3:O157)</f>
        <v>6.0807029092475133</v>
      </c>
      <c r="S157" s="1">
        <f t="shared" si="16"/>
        <v>7.4672031621011645E-2</v>
      </c>
    </row>
    <row r="158" spans="1:19" x14ac:dyDescent="0.2">
      <c r="A158" s="9" t="s">
        <v>159</v>
      </c>
      <c r="B158" s="10">
        <v>2.1030854573237601E-2</v>
      </c>
      <c r="C158" s="10">
        <v>3.7299316957884299E-2</v>
      </c>
      <c r="D158" s="10">
        <v>5.6300000000000003E-2</v>
      </c>
      <c r="E158" s="1">
        <v>8.1946285933789387E-3</v>
      </c>
      <c r="F158" s="1">
        <v>0</v>
      </c>
      <c r="G158" s="1">
        <f t="shared" si="12"/>
        <v>0</v>
      </c>
      <c r="M158" s="1">
        <f t="shared" si="13"/>
        <v>0</v>
      </c>
      <c r="N158" s="1">
        <f t="shared" si="14"/>
        <v>5.4743046641287318E-2</v>
      </c>
      <c r="O158" s="1">
        <f t="shared" si="17"/>
        <v>5.9679408447488482</v>
      </c>
      <c r="Q158" s="1">
        <f t="shared" si="15"/>
        <v>2.3146670991322164E-2</v>
      </c>
      <c r="R158" s="1">
        <f>MAX($O$3:O158)</f>
        <v>6.0807029092475133</v>
      </c>
      <c r="S158" s="1">
        <f t="shared" si="16"/>
        <v>1.8894635089736805E-2</v>
      </c>
    </row>
    <row r="159" spans="1:19" x14ac:dyDescent="0.2">
      <c r="A159" s="9" t="s">
        <v>160</v>
      </c>
      <c r="B159" s="10">
        <v>-6.0165671313970097E-2</v>
      </c>
      <c r="C159" s="10">
        <v>3.4179413158197398E-5</v>
      </c>
      <c r="D159" s="10">
        <v>-1.6E-2</v>
      </c>
      <c r="E159" s="1">
        <v>4.5352907648870899E-2</v>
      </c>
      <c r="F159" s="1">
        <v>0</v>
      </c>
      <c r="G159" s="1">
        <f t="shared" si="12"/>
        <v>0</v>
      </c>
      <c r="M159" s="1">
        <f t="shared" si="13"/>
        <v>2.1753763489216693E-4</v>
      </c>
      <c r="N159" s="1">
        <f t="shared" si="14"/>
        <v>-9.3725784559220426E-4</v>
      </c>
      <c r="O159" s="1">
        <f t="shared" si="17"/>
        <v>5.9623473453700777</v>
      </c>
      <c r="Q159" s="1">
        <f t="shared" si="15"/>
        <v>-4.0723678322174164E-4</v>
      </c>
      <c r="R159" s="1">
        <f>MAX($O$3:O159)</f>
        <v>6.0807029092475133</v>
      </c>
      <c r="S159" s="1">
        <f t="shared" si="16"/>
        <v>1.9850497970290492E-2</v>
      </c>
    </row>
    <row r="160" spans="1:19" x14ac:dyDescent="0.2">
      <c r="A160" s="9" t="s">
        <v>161</v>
      </c>
      <c r="B160" s="10">
        <v>-2.4806412871689599E-2</v>
      </c>
      <c r="C160" s="10">
        <v>1.4986006112145799E-2</v>
      </c>
      <c r="D160" s="10">
        <v>5.6500000000000002E-2</v>
      </c>
      <c r="E160" s="1">
        <v>4.6756470222819924E-2</v>
      </c>
      <c r="F160" s="1">
        <v>0</v>
      </c>
      <c r="G160" s="1">
        <f t="shared" si="12"/>
        <v>0</v>
      </c>
      <c r="M160" s="1">
        <f t="shared" si="13"/>
        <v>0</v>
      </c>
      <c r="N160" s="1">
        <f t="shared" si="14"/>
        <v>4.988848209211643E-2</v>
      </c>
      <c r="O160" s="1">
        <f t="shared" si="17"/>
        <v>6.2597998041365503</v>
      </c>
      <c r="Q160" s="1">
        <f t="shared" si="15"/>
        <v>2.1143171275547268E-2</v>
      </c>
      <c r="R160" s="1">
        <f>MAX($O$3:O160)</f>
        <v>6.2597998041365503</v>
      </c>
      <c r="S160" s="1">
        <f t="shared" si="16"/>
        <v>0</v>
      </c>
    </row>
    <row r="161" spans="1:19" x14ac:dyDescent="0.2">
      <c r="A161" s="9" t="s">
        <v>162</v>
      </c>
      <c r="B161" s="10">
        <v>8.4173876224182098E-2</v>
      </c>
      <c r="C161" s="10">
        <v>-5.1538378902346998E-3</v>
      </c>
      <c r="D161" s="10">
        <v>-9.7000000000000003E-3</v>
      </c>
      <c r="E161" s="1">
        <v>4.6305251397398939E-2</v>
      </c>
      <c r="F161" s="1">
        <v>0</v>
      </c>
      <c r="G161" s="1">
        <f t="shared" si="12"/>
        <v>0</v>
      </c>
      <c r="M161" s="1">
        <f t="shared" si="13"/>
        <v>0</v>
      </c>
      <c r="N161" s="1">
        <f t="shared" si="14"/>
        <v>7.0041780658203268E-2</v>
      </c>
      <c r="O161" s="1">
        <f t="shared" si="17"/>
        <v>6.6982473289821458</v>
      </c>
      <c r="Q161" s="1">
        <f t="shared" si="15"/>
        <v>2.9400735400217117E-2</v>
      </c>
      <c r="R161" s="1">
        <f>MAX($O$3:O161)</f>
        <v>6.6982473289821458</v>
      </c>
      <c r="S161" s="1">
        <f t="shared" si="16"/>
        <v>0</v>
      </c>
    </row>
    <row r="162" spans="1:19" x14ac:dyDescent="0.2">
      <c r="A162" s="9" t="s">
        <v>163</v>
      </c>
      <c r="B162" s="10">
        <v>2.9002515475221998E-3</v>
      </c>
      <c r="C162" s="10">
        <v>-8.6876591469254999E-3</v>
      </c>
      <c r="D162" s="10">
        <v>1.38E-2</v>
      </c>
      <c r="E162" s="1">
        <v>2.1367443481784987E-2</v>
      </c>
      <c r="F162" s="1">
        <v>0</v>
      </c>
      <c r="G162" s="1">
        <f t="shared" si="12"/>
        <v>0</v>
      </c>
      <c r="M162" s="1">
        <f t="shared" si="13"/>
        <v>0</v>
      </c>
      <c r="N162" s="1">
        <f t="shared" si="14"/>
        <v>1.7742090330623458E-2</v>
      </c>
      <c r="O162" s="1">
        <f t="shared" si="17"/>
        <v>6.8170882381498039</v>
      </c>
      <c r="Q162" s="1">
        <f t="shared" si="15"/>
        <v>7.6377358226358905E-3</v>
      </c>
      <c r="R162" s="1">
        <f>MAX($O$3:O162)</f>
        <v>6.8170882381498039</v>
      </c>
      <c r="S162" s="1">
        <f t="shared" si="16"/>
        <v>0</v>
      </c>
    </row>
    <row r="163" spans="1:19" x14ac:dyDescent="0.2">
      <c r="A163" s="9" t="s">
        <v>164</v>
      </c>
      <c r="B163" s="10">
        <v>-1.5657916074262101E-2</v>
      </c>
      <c r="C163" s="10">
        <v>4.1536738467185002E-5</v>
      </c>
      <c r="D163" s="10">
        <v>2.5499999999999998E-2</v>
      </c>
      <c r="E163" s="1">
        <v>4.2180311475050969E-2</v>
      </c>
      <c r="F163" s="1">
        <v>1E-4</v>
      </c>
      <c r="G163" s="1">
        <f t="shared" si="12"/>
        <v>-1E-4</v>
      </c>
      <c r="M163" s="1">
        <f t="shared" si="13"/>
        <v>0</v>
      </c>
      <c r="N163" s="1">
        <f t="shared" si="14"/>
        <v>3.2710154944458114E-2</v>
      </c>
      <c r="O163" s="1">
        <f t="shared" si="17"/>
        <v>7.0400762506897276</v>
      </c>
      <c r="Q163" s="1">
        <f t="shared" si="15"/>
        <v>1.3978447588029994E-2</v>
      </c>
      <c r="R163" s="1">
        <f>MAX($O$3:O163)</f>
        <v>7.0400762506897276</v>
      </c>
      <c r="S163" s="1">
        <f t="shared" si="16"/>
        <v>0</v>
      </c>
    </row>
    <row r="164" spans="1:19" x14ac:dyDescent="0.2">
      <c r="A164" s="9" t="s">
        <v>165</v>
      </c>
      <c r="B164" s="10">
        <v>-4.9704042239907098E-2</v>
      </c>
      <c r="C164" s="10">
        <v>5.2182556116955103E-2</v>
      </c>
      <c r="D164" s="10">
        <v>6.8999999999999999E-3</v>
      </c>
      <c r="E164" s="1">
        <v>5.9755377271314969E-2</v>
      </c>
      <c r="F164" s="1">
        <v>1E-4</v>
      </c>
      <c r="G164" s="1">
        <f t="shared" si="12"/>
        <v>-1E-4</v>
      </c>
      <c r="M164" s="1">
        <f t="shared" si="13"/>
        <v>0</v>
      </c>
      <c r="N164" s="1">
        <f t="shared" si="14"/>
        <v>4.9417747298473126E-2</v>
      </c>
      <c r="O164" s="1">
        <f t="shared" si="17"/>
        <v>7.3879809598082948</v>
      </c>
      <c r="Q164" s="1">
        <f t="shared" si="15"/>
        <v>2.0948404524624143E-2</v>
      </c>
      <c r="R164" s="1">
        <f>MAX($O$3:O164)</f>
        <v>7.3879809598082948</v>
      </c>
      <c r="S164" s="1">
        <f t="shared" si="16"/>
        <v>0</v>
      </c>
    </row>
    <row r="165" spans="1:19" x14ac:dyDescent="0.2">
      <c r="A165" s="9" t="s">
        <v>166</v>
      </c>
      <c r="B165" s="10">
        <v>-1.4983865909616E-3</v>
      </c>
      <c r="C165" s="10">
        <v>3.1407098486459999E-2</v>
      </c>
      <c r="D165" s="10">
        <v>-6.6E-3</v>
      </c>
      <c r="E165" s="1">
        <v>5.9087174029638923E-2</v>
      </c>
      <c r="F165" s="1">
        <v>2.0000000000000001E-4</v>
      </c>
      <c r="G165" s="1">
        <f t="shared" si="12"/>
        <v>-2.0000000000000001E-4</v>
      </c>
      <c r="M165" s="1">
        <f t="shared" si="13"/>
        <v>0</v>
      </c>
      <c r="N165" s="1">
        <f t="shared" si="14"/>
        <v>5.7333416489083515E-2</v>
      </c>
      <c r="O165" s="1">
        <f t="shared" si="17"/>
        <v>7.8115591491904031</v>
      </c>
      <c r="Q165" s="1">
        <f t="shared" si="15"/>
        <v>2.421195808171904E-2</v>
      </c>
      <c r="R165" s="1">
        <f>MAX($O$3:O165)</f>
        <v>7.8115591491904031</v>
      </c>
      <c r="S165" s="1">
        <f t="shared" si="16"/>
        <v>0</v>
      </c>
    </row>
    <row r="166" spans="1:19" x14ac:dyDescent="0.2">
      <c r="A166" s="9" t="s">
        <v>167</v>
      </c>
      <c r="B166" s="10">
        <v>6.7429294182309807E-2</v>
      </c>
      <c r="C166" s="10">
        <v>-5.7047099142115698E-5</v>
      </c>
      <c r="D166" s="10">
        <v>-2.4899999999999999E-2</v>
      </c>
      <c r="E166" s="1">
        <v>5.0055606971248001E-2</v>
      </c>
      <c r="F166" s="1">
        <v>2.0000000000000001E-4</v>
      </c>
      <c r="G166" s="1">
        <f t="shared" si="12"/>
        <v>-2.0000000000000001E-4</v>
      </c>
      <c r="M166" s="1">
        <f t="shared" si="13"/>
        <v>0</v>
      </c>
      <c r="N166" s="1">
        <f t="shared" si="14"/>
        <v>6.20418341580753E-2</v>
      </c>
      <c r="O166" s="1">
        <f t="shared" si="17"/>
        <v>8.2962026064404704</v>
      </c>
      <c r="Q166" s="1">
        <f t="shared" si="15"/>
        <v>2.6141624077064298E-2</v>
      </c>
      <c r="R166" s="1">
        <f>MAX($O$3:O166)</f>
        <v>8.2962026064404704</v>
      </c>
      <c r="S166" s="1">
        <f t="shared" si="16"/>
        <v>0</v>
      </c>
    </row>
    <row r="167" spans="1:19" x14ac:dyDescent="0.2">
      <c r="A167" s="9" t="s">
        <v>168</v>
      </c>
      <c r="B167" s="10">
        <v>3.7833922796033002E-3</v>
      </c>
      <c r="C167" s="10">
        <v>-6.1398389845478E-3</v>
      </c>
      <c r="D167" s="10">
        <v>-2.8799999999999999E-2</v>
      </c>
      <c r="E167" s="1">
        <v>3.6507976120666918E-2</v>
      </c>
      <c r="F167" s="1">
        <v>1E-4</v>
      </c>
      <c r="G167" s="1">
        <f t="shared" si="12"/>
        <v>-1E-4</v>
      </c>
      <c r="M167" s="1">
        <f t="shared" si="13"/>
        <v>0</v>
      </c>
      <c r="N167" s="1">
        <f t="shared" si="14"/>
        <v>1.6246700958717289E-2</v>
      </c>
      <c r="O167" s="1">
        <f t="shared" si="17"/>
        <v>8.4309885292802402</v>
      </c>
      <c r="Q167" s="1">
        <f t="shared" si="15"/>
        <v>6.9991487543998752E-3</v>
      </c>
      <c r="R167" s="1">
        <f>MAX($O$3:O167)</f>
        <v>8.4309885292802402</v>
      </c>
      <c r="S167" s="1">
        <f t="shared" si="16"/>
        <v>0</v>
      </c>
    </row>
    <row r="168" spans="1:19" x14ac:dyDescent="0.2">
      <c r="A168" s="9" t="s">
        <v>169</v>
      </c>
      <c r="B168" s="10">
        <v>1.7774719483622099E-2</v>
      </c>
      <c r="C168" s="10">
        <v>9.1538835962468E-3</v>
      </c>
      <c r="D168" s="10">
        <v>2.29E-2</v>
      </c>
      <c r="E168" s="1">
        <v>4.0534143078434948E-2</v>
      </c>
      <c r="F168" s="1">
        <v>1E-4</v>
      </c>
      <c r="G168" s="1">
        <f t="shared" si="12"/>
        <v>-1E-4</v>
      </c>
      <c r="M168" s="1">
        <f t="shared" si="13"/>
        <v>0</v>
      </c>
      <c r="N168" s="1">
        <f t="shared" si="14"/>
        <v>5.1619305366429807E-2</v>
      </c>
      <c r="O168" s="1">
        <f t="shared" si="17"/>
        <v>8.8661903007140239</v>
      </c>
      <c r="Q168" s="1">
        <f t="shared" si="15"/>
        <v>2.1858550177909598E-2</v>
      </c>
      <c r="R168" s="1">
        <f>MAX($O$3:O168)</f>
        <v>8.8661903007140239</v>
      </c>
      <c r="S168" s="1">
        <f t="shared" si="16"/>
        <v>0</v>
      </c>
    </row>
    <row r="169" spans="1:19" x14ac:dyDescent="0.2">
      <c r="A169" s="9" t="s">
        <v>170</v>
      </c>
      <c r="B169" s="10">
        <v>2.5476181808912002E-3</v>
      </c>
      <c r="C169" s="10">
        <v>6.6082924455453204E-2</v>
      </c>
      <c r="D169" s="10">
        <v>2.5600000000000001E-2</v>
      </c>
      <c r="E169" s="1">
        <v>3.9974509567472949E-2</v>
      </c>
      <c r="F169" s="1">
        <v>2.0000000000000001E-4</v>
      </c>
      <c r="G169" s="1">
        <f t="shared" si="12"/>
        <v>-2.0000000000000001E-4</v>
      </c>
      <c r="M169" s="1">
        <f t="shared" si="13"/>
        <v>0</v>
      </c>
      <c r="N169" s="1">
        <f t="shared" si="14"/>
        <v>7.3682990220471672E-2</v>
      </c>
      <c r="O169" s="1">
        <f t="shared" si="17"/>
        <v>9.5194777139343767</v>
      </c>
      <c r="Q169" s="1">
        <f t="shared" si="15"/>
        <v>3.0876072871328871E-2</v>
      </c>
      <c r="R169" s="1">
        <f>MAX($O$3:O169)</f>
        <v>9.5194777139343767</v>
      </c>
      <c r="S169" s="1">
        <f t="shared" si="16"/>
        <v>0</v>
      </c>
    </row>
    <row r="170" spans="1:19" x14ac:dyDescent="0.2">
      <c r="A170" s="9" t="s">
        <v>171</v>
      </c>
      <c r="B170" s="10">
        <v>3.6759865241038803E-2</v>
      </c>
      <c r="C170" s="10">
        <v>2.16907013295593E-2</v>
      </c>
      <c r="D170" s="10">
        <v>2.2700000000000001E-2</v>
      </c>
      <c r="E170" s="1">
        <v>3.5723903779619759E-3</v>
      </c>
      <c r="F170" s="1">
        <v>2.0000000000000001E-4</v>
      </c>
      <c r="G170" s="1">
        <f t="shared" si="12"/>
        <v>-2.0000000000000001E-4</v>
      </c>
      <c r="M170" s="1">
        <f t="shared" si="13"/>
        <v>0</v>
      </c>
      <c r="N170" s="1">
        <f t="shared" si="14"/>
        <v>3.952722127575193E-2</v>
      </c>
      <c r="O170" s="1">
        <f t="shared" si="17"/>
        <v>9.8957562159626509</v>
      </c>
      <c r="Q170" s="1">
        <f t="shared" si="15"/>
        <v>1.6835866341909148E-2</v>
      </c>
      <c r="R170" s="1">
        <f>MAX($O$3:O170)</f>
        <v>9.8957562159626509</v>
      </c>
      <c r="S170" s="1">
        <f t="shared" si="16"/>
        <v>0</v>
      </c>
    </row>
    <row r="171" spans="1:19" x14ac:dyDescent="0.2">
      <c r="A171" s="9" t="s">
        <v>172</v>
      </c>
      <c r="B171" s="10">
        <v>1.3302917893047001E-3</v>
      </c>
      <c r="C171" s="10">
        <v>-9.1350101087791999E-3</v>
      </c>
      <c r="D171" s="10">
        <v>-1.7999999999999999E-2</v>
      </c>
      <c r="E171" s="1">
        <v>7.1326364878049331E-3</v>
      </c>
      <c r="F171" s="1">
        <v>2.0000000000000001E-4</v>
      </c>
      <c r="G171" s="1">
        <f t="shared" si="12"/>
        <v>-2.0000000000000001E-4</v>
      </c>
      <c r="M171" s="1">
        <f t="shared" si="13"/>
        <v>3.4704560087352713E-4</v>
      </c>
      <c r="N171" s="1">
        <f t="shared" si="14"/>
        <v>-4.81726071625177E-3</v>
      </c>
      <c r="O171" s="1">
        <f t="shared" si="17"/>
        <v>9.8480857782858902</v>
      </c>
      <c r="Q171" s="1">
        <f t="shared" si="15"/>
        <v>-2.0971651078684661E-3</v>
      </c>
      <c r="R171" s="1">
        <f>MAX($O$3:O171)</f>
        <v>9.8957562159626509</v>
      </c>
      <c r="S171" s="1">
        <f t="shared" si="16"/>
        <v>4.8405790475413582E-3</v>
      </c>
    </row>
    <row r="172" spans="1:19" x14ac:dyDescent="0.2">
      <c r="A172" s="9" t="s">
        <v>173</v>
      </c>
      <c r="B172" s="10">
        <v>1.9292729285749999E-4</v>
      </c>
      <c r="C172" s="10">
        <v>-1.7731547568749E-2</v>
      </c>
      <c r="D172" s="10">
        <v>-1.1999999999999999E-3</v>
      </c>
      <c r="E172" s="1">
        <v>2.0886385150284958E-2</v>
      </c>
      <c r="F172" s="1">
        <v>2.0000000000000001E-4</v>
      </c>
      <c r="G172" s="1">
        <f t="shared" si="12"/>
        <v>-2.0000000000000001E-4</v>
      </c>
      <c r="M172" s="1">
        <f t="shared" si="13"/>
        <v>5.629683118654619E-5</v>
      </c>
      <c r="N172" s="1">
        <f t="shared" si="14"/>
        <v>6.3087778157636526E-3</v>
      </c>
      <c r="O172" s="1">
        <f t="shared" si="17"/>
        <v>9.9102151633716762</v>
      </c>
      <c r="Q172" s="1">
        <f t="shared" si="15"/>
        <v>2.7312609640252877E-3</v>
      </c>
      <c r="R172" s="1">
        <f>MAX($O$3:O172)</f>
        <v>9.9102151633716762</v>
      </c>
      <c r="S172" s="1">
        <f t="shared" si="16"/>
        <v>0</v>
      </c>
    </row>
    <row r="173" spans="1:19" x14ac:dyDescent="0.2">
      <c r="A173" s="9" t="s">
        <v>174</v>
      </c>
      <c r="B173" s="10">
        <v>-1.8241344891961199E-2</v>
      </c>
      <c r="C173" s="10">
        <v>-4.2677363764520401E-2</v>
      </c>
      <c r="D173" s="10">
        <v>8.6999999999999994E-3</v>
      </c>
      <c r="E173" s="1">
        <v>7.1102788891109769E-3</v>
      </c>
      <c r="F173" s="1">
        <v>2.0000000000000001E-4</v>
      </c>
      <c r="G173" s="1">
        <f t="shared" si="12"/>
        <v>-2.0000000000000001E-4</v>
      </c>
      <c r="M173" s="1">
        <f t="shared" si="13"/>
        <v>1.3104572508596582E-3</v>
      </c>
      <c r="N173" s="1">
        <f t="shared" si="14"/>
        <v>-2.2388339025446184E-2</v>
      </c>
      <c r="O173" s="1">
        <f t="shared" si="17"/>
        <v>9.6883419064789926</v>
      </c>
      <c r="Q173" s="1">
        <f t="shared" si="15"/>
        <v>-9.8336267959781582E-3</v>
      </c>
      <c r="R173" s="1">
        <f>MAX($O$3:O173)</f>
        <v>9.9102151633716762</v>
      </c>
      <c r="S173" s="1">
        <f t="shared" si="16"/>
        <v>2.2901055622769444E-2</v>
      </c>
    </row>
    <row r="174" spans="1:19" x14ac:dyDescent="0.2">
      <c r="A174" s="9" t="s">
        <v>175</v>
      </c>
      <c r="B174" s="10">
        <v>3.6882844252823503E-2</v>
      </c>
      <c r="C174" s="10">
        <v>-7.6983148927914205E-2</v>
      </c>
      <c r="D174" s="10">
        <v>-1.4999999999999999E-2</v>
      </c>
      <c r="E174" s="1">
        <v>3.5222637557383973E-2</v>
      </c>
      <c r="F174" s="1">
        <v>1E-4</v>
      </c>
      <c r="G174" s="1">
        <f t="shared" si="12"/>
        <v>-1E-4</v>
      </c>
      <c r="M174" s="1">
        <f t="shared" si="13"/>
        <v>1.8761751337435551E-4</v>
      </c>
      <c r="N174" s="1">
        <f t="shared" si="14"/>
        <v>1.14544998072931E-4</v>
      </c>
      <c r="O174" s="1">
        <f t="shared" si="17"/>
        <v>9.6894516575839997</v>
      </c>
      <c r="Q174" s="1">
        <f t="shared" si="15"/>
        <v>4.9743411717539037E-5</v>
      </c>
      <c r="R174" s="1">
        <f>MAX($O$3:O174)</f>
        <v>9.9102151633716762</v>
      </c>
      <c r="S174" s="1">
        <f t="shared" si="16"/>
        <v>2.2783900842818422E-2</v>
      </c>
    </row>
    <row r="175" spans="1:19" x14ac:dyDescent="0.2">
      <c r="A175" s="9" t="s">
        <v>176</v>
      </c>
      <c r="B175" s="10">
        <v>1.9562562738047101E-2</v>
      </c>
      <c r="C175" s="10">
        <v>-5.8154483503595001E-3</v>
      </c>
      <c r="D175" s="10">
        <v>3.6799999999999999E-2</v>
      </c>
      <c r="E175" s="1">
        <v>8.1327632812049355E-3</v>
      </c>
      <c r="F175" s="1">
        <v>2.9999999999999997E-4</v>
      </c>
      <c r="G175" s="1">
        <f t="shared" si="12"/>
        <v>-2.9999999999999997E-4</v>
      </c>
      <c r="M175" s="1">
        <f t="shared" si="13"/>
        <v>0</v>
      </c>
      <c r="N175" s="1">
        <f t="shared" si="14"/>
        <v>2.5321234417139786E-2</v>
      </c>
      <c r="O175" s="1">
        <f t="shared" si="17"/>
        <v>9.9348005343792281</v>
      </c>
      <c r="Q175" s="1">
        <f t="shared" si="15"/>
        <v>1.0859951711868626E-2</v>
      </c>
      <c r="R175" s="1">
        <f>MAX($O$3:O175)</f>
        <v>9.9348005343792281</v>
      </c>
      <c r="S175" s="1">
        <f t="shared" si="16"/>
        <v>0</v>
      </c>
    </row>
    <row r="176" spans="1:19" x14ac:dyDescent="0.2">
      <c r="A176" s="9" t="s">
        <v>177</v>
      </c>
      <c r="B176" s="10">
        <v>1.89319855699146E-2</v>
      </c>
      <c r="C176" s="10">
        <v>4.1007615700058998E-3</v>
      </c>
      <c r="D176" s="10">
        <v>-1.2999999999999999E-3</v>
      </c>
      <c r="E176" s="1">
        <v>-1.043611556908608E-2</v>
      </c>
      <c r="F176" s="1">
        <v>4.0000000000000002E-4</v>
      </c>
      <c r="G176" s="1">
        <f t="shared" si="12"/>
        <v>-4.0000000000000002E-4</v>
      </c>
      <c r="M176" s="1">
        <f t="shared" si="13"/>
        <v>1.1477234194723755E-4</v>
      </c>
      <c r="N176" s="1">
        <f t="shared" si="14"/>
        <v>3.0987138204610128E-3</v>
      </c>
      <c r="O176" s="1">
        <f t="shared" si="17"/>
        <v>9.9655856380986325</v>
      </c>
      <c r="Q176" s="1">
        <f t="shared" si="15"/>
        <v>1.3436735568165105E-3</v>
      </c>
      <c r="R176" s="1">
        <f>MAX($O$3:O176)</f>
        <v>9.9655856380986325</v>
      </c>
      <c r="S176" s="1">
        <f t="shared" si="16"/>
        <v>0</v>
      </c>
    </row>
    <row r="177" spans="1:19" x14ac:dyDescent="0.2">
      <c r="A177" s="9" t="s">
        <v>178</v>
      </c>
      <c r="B177" s="10">
        <v>3.9551106827063302E-2</v>
      </c>
      <c r="C177" s="10">
        <v>1.6123216265569298E-2</v>
      </c>
      <c r="D177" s="10">
        <v>2.06E-2</v>
      </c>
      <c r="E177" s="1">
        <v>-3.463178720146709E-2</v>
      </c>
      <c r="F177" s="1">
        <v>4.0000000000000002E-4</v>
      </c>
      <c r="G177" s="1">
        <f t="shared" si="12"/>
        <v>-4.0000000000000002E-4</v>
      </c>
      <c r="M177" s="1">
        <f t="shared" si="13"/>
        <v>2.6284408133952437E-5</v>
      </c>
      <c r="N177" s="1">
        <f t="shared" si="14"/>
        <v>8.685067071936961E-3</v>
      </c>
      <c r="O177" s="1">
        <f t="shared" si="17"/>
        <v>10.052137417776651</v>
      </c>
      <c r="Q177" s="1">
        <f t="shared" si="15"/>
        <v>3.7555914277688368E-3</v>
      </c>
      <c r="R177" s="1">
        <f>MAX($O$3:O177)</f>
        <v>10.052137417776651</v>
      </c>
      <c r="S177" s="1">
        <f t="shared" si="16"/>
        <v>0</v>
      </c>
    </row>
    <row r="178" spans="1:19" x14ac:dyDescent="0.2">
      <c r="A178" s="9" t="s">
        <v>179</v>
      </c>
      <c r="B178" s="10">
        <v>1.048764745712E-3</v>
      </c>
      <c r="C178" s="10">
        <v>-5.9442667290020004E-3</v>
      </c>
      <c r="D178" s="10">
        <v>1.4500000000000001E-2</v>
      </c>
      <c r="E178" s="1">
        <v>1.2917546461320928E-2</v>
      </c>
      <c r="F178" s="1">
        <v>2.9999999999999997E-4</v>
      </c>
      <c r="G178" s="1">
        <f t="shared" si="12"/>
        <v>-2.9999999999999997E-4</v>
      </c>
      <c r="M178" s="1">
        <f t="shared" si="13"/>
        <v>2.810857548255927E-6</v>
      </c>
      <c r="N178" s="1">
        <f t="shared" si="14"/>
        <v>1.2135338018199715E-2</v>
      </c>
      <c r="O178" s="1">
        <f t="shared" si="17"/>
        <v>10.174123503146763</v>
      </c>
      <c r="Q178" s="1">
        <f t="shared" si="15"/>
        <v>5.2385882198447992E-3</v>
      </c>
      <c r="R178" s="1">
        <f>MAX($O$3:O178)</f>
        <v>10.174123503146763</v>
      </c>
      <c r="S178" s="1">
        <f t="shared" si="16"/>
        <v>0</v>
      </c>
    </row>
    <row r="179" spans="1:19" x14ac:dyDescent="0.2">
      <c r="A179" s="9" t="s">
        <v>180</v>
      </c>
      <c r="B179" s="10">
        <v>1.0198943453599301E-2</v>
      </c>
      <c r="C179" s="10">
        <v>1.54674158571033E-2</v>
      </c>
      <c r="D179" s="10">
        <v>2.1299999999999999E-2</v>
      </c>
      <c r="E179" s="1">
        <v>-2.2399925959173062E-2</v>
      </c>
      <c r="F179" s="1">
        <v>5.0000000000000001E-4</v>
      </c>
      <c r="G179" s="1">
        <f t="shared" si="12"/>
        <v>-5.0000000000000001E-4</v>
      </c>
      <c r="M179" s="1">
        <f t="shared" si="13"/>
        <v>1.0890282866228038E-4</v>
      </c>
      <c r="N179" s="1">
        <f t="shared" si="14"/>
        <v>3.3762474370978915E-3</v>
      </c>
      <c r="O179" s="1">
        <f t="shared" si="17"/>
        <v>10.208473861548981</v>
      </c>
      <c r="Q179" s="1">
        <f t="shared" si="15"/>
        <v>1.4638159172686098E-3</v>
      </c>
      <c r="R179" s="1">
        <f>MAX($O$3:O179)</f>
        <v>10.208473861548981</v>
      </c>
      <c r="S179" s="1">
        <f t="shared" si="16"/>
        <v>0</v>
      </c>
    </row>
    <row r="180" spans="1:19" x14ac:dyDescent="0.2">
      <c r="A180" s="9" t="s">
        <v>181</v>
      </c>
      <c r="B180" s="10">
        <v>1.4009309864803299E-2</v>
      </c>
      <c r="C180" s="10">
        <v>2.0871699105171799E-2</v>
      </c>
      <c r="D180" s="10">
        <v>2.3800000000000002E-2</v>
      </c>
      <c r="E180" s="1">
        <v>-6.9330804504410537E-3</v>
      </c>
      <c r="F180" s="1">
        <v>5.9999999999999995E-4</v>
      </c>
      <c r="G180" s="1">
        <f t="shared" si="12"/>
        <v>-5.9999999999999995E-4</v>
      </c>
      <c r="M180" s="1">
        <f t="shared" si="13"/>
        <v>0</v>
      </c>
      <c r="N180" s="1">
        <f t="shared" si="14"/>
        <v>2.0455137035724796E-2</v>
      </c>
      <c r="O180" s="1">
        <f t="shared" si="17"/>
        <v>10.417289593312582</v>
      </c>
      <c r="Q180" s="1">
        <f t="shared" si="15"/>
        <v>8.793916287651634E-3</v>
      </c>
      <c r="R180" s="1">
        <f>MAX($O$3:O180)</f>
        <v>10.417289593312582</v>
      </c>
      <c r="S180" s="1">
        <f t="shared" si="16"/>
        <v>0</v>
      </c>
    </row>
    <row r="181" spans="1:19" x14ac:dyDescent="0.2">
      <c r="A181" s="9" t="s">
        <v>182</v>
      </c>
      <c r="B181" s="10">
        <v>6.1246630879880004E-3</v>
      </c>
      <c r="C181" s="10">
        <v>4.6936981679725999E-3</v>
      </c>
      <c r="D181" s="10">
        <v>-6.9999999999999999E-4</v>
      </c>
      <c r="E181" s="1">
        <v>7.9007141407549941E-3</v>
      </c>
      <c r="F181" s="1">
        <v>5.9999999999999995E-4</v>
      </c>
      <c r="G181" s="1">
        <f t="shared" si="12"/>
        <v>-5.9999999999999995E-4</v>
      </c>
      <c r="M181" s="1">
        <f t="shared" si="13"/>
        <v>7.4575297452018208E-6</v>
      </c>
      <c r="N181" s="1">
        <f t="shared" si="14"/>
        <v>1.1081051438274349E-2</v>
      </c>
      <c r="O181" s="1">
        <f t="shared" si="17"/>
        <v>10.532724115143479</v>
      </c>
      <c r="Q181" s="1">
        <f t="shared" si="15"/>
        <v>4.7859713985936615E-3</v>
      </c>
      <c r="R181" s="1">
        <f>MAX($O$3:O181)</f>
        <v>10.532724115143479</v>
      </c>
      <c r="S181" s="1">
        <f t="shared" si="16"/>
        <v>0</v>
      </c>
    </row>
    <row r="182" spans="1:19" x14ac:dyDescent="0.2">
      <c r="A182" s="9" t="s">
        <v>183</v>
      </c>
      <c r="B182" s="10">
        <v>2.0453677802976002E-2</v>
      </c>
      <c r="C182" s="10">
        <v>-7.0701296259229E-3</v>
      </c>
      <c r="D182" s="10">
        <v>1.6999999999999999E-3</v>
      </c>
      <c r="E182" s="1">
        <v>-3.52653320947931E-2</v>
      </c>
      <c r="F182" s="1">
        <v>6.9999999999999999E-4</v>
      </c>
      <c r="G182" s="1">
        <f t="shared" si="12"/>
        <v>-6.9999999999999999E-4</v>
      </c>
      <c r="M182" s="1">
        <f t="shared" si="13"/>
        <v>1.1060497938775444E-3</v>
      </c>
      <c r="N182" s="1">
        <f t="shared" si="14"/>
        <v>-1.9445427674895384E-2</v>
      </c>
      <c r="O182" s="1">
        <f t="shared" si="17"/>
        <v>10.327910790142829</v>
      </c>
      <c r="Q182" s="1">
        <f t="shared" si="15"/>
        <v>-8.5282308588936536E-3</v>
      </c>
      <c r="R182" s="1">
        <f>MAX($O$3:O182)</f>
        <v>10.532724115143479</v>
      </c>
      <c r="S182" s="1">
        <f t="shared" si="16"/>
        <v>1.9831050941699471E-2</v>
      </c>
    </row>
    <row r="183" spans="1:19" x14ac:dyDescent="0.2">
      <c r="A183" s="9" t="s">
        <v>184</v>
      </c>
      <c r="B183" s="10">
        <v>2.9629233312175999E-3</v>
      </c>
      <c r="C183" s="10">
        <v>3.6000204291635099E-2</v>
      </c>
      <c r="D183" s="10">
        <v>-6.9999999999999999E-4</v>
      </c>
      <c r="E183" s="1">
        <v>-1.0118727501029046E-2</v>
      </c>
      <c r="F183" s="1">
        <v>8.9999999999999998E-4</v>
      </c>
      <c r="G183" s="1">
        <f t="shared" si="12"/>
        <v>-8.9999999999999998E-4</v>
      </c>
      <c r="M183" s="1">
        <f t="shared" si="13"/>
        <v>3.3663096939794125E-6</v>
      </c>
      <c r="N183" s="1">
        <f t="shared" si="14"/>
        <v>1.1977148664448278E-2</v>
      </c>
      <c r="O183" s="1">
        <f t="shared" si="17"/>
        <v>10.451609713069528</v>
      </c>
      <c r="Q183" s="1">
        <f t="shared" si="15"/>
        <v>5.1707058624936419E-3</v>
      </c>
      <c r="R183" s="1">
        <f>MAX($O$3:O183)</f>
        <v>10.532724115143479</v>
      </c>
      <c r="S183" s="1">
        <f t="shared" si="16"/>
        <v>7.7609482463278888E-3</v>
      </c>
    </row>
    <row r="184" spans="1:19" x14ac:dyDescent="0.2">
      <c r="A184" s="9" t="s">
        <v>185</v>
      </c>
      <c r="B184" s="10">
        <v>2.0568890358808802E-2</v>
      </c>
      <c r="C184" s="10">
        <v>-2.25974161308275E-2</v>
      </c>
      <c r="D184" s="10">
        <v>-6.9999999999999999E-4</v>
      </c>
      <c r="E184" s="1">
        <v>-5.2010997005723092E-2</v>
      </c>
      <c r="F184" s="1">
        <v>8.9999999999999998E-4</v>
      </c>
      <c r="G184" s="1">
        <f t="shared" si="12"/>
        <v>-8.9999999999999998E-4</v>
      </c>
      <c r="M184" s="1">
        <f t="shared" si="13"/>
        <v>2.9699986810610233E-3</v>
      </c>
      <c r="N184" s="1">
        <f t="shared" si="14"/>
        <v>-4.0685795027574752E-2</v>
      </c>
      <c r="O184" s="1">
        <f t="shared" si="17"/>
        <v>10.026377662575372</v>
      </c>
      <c r="Q184" s="1">
        <f t="shared" si="15"/>
        <v>-1.8039124699769898E-2</v>
      </c>
      <c r="R184" s="1">
        <f>MAX($O$3:O184)</f>
        <v>10.532724115143479</v>
      </c>
      <c r="S184" s="1">
        <f t="shared" si="16"/>
        <v>5.0501434277516161E-2</v>
      </c>
    </row>
    <row r="185" spans="1:19" x14ac:dyDescent="0.2">
      <c r="A185" s="9" t="s">
        <v>186</v>
      </c>
      <c r="B185" s="10">
        <v>2.3243477707209199E-2</v>
      </c>
      <c r="C185" s="10">
        <v>-4.6147215235879999E-4</v>
      </c>
      <c r="D185" s="10">
        <v>2.5999999999999999E-3</v>
      </c>
      <c r="E185" s="1">
        <v>-4.0842925433162036E-2</v>
      </c>
      <c r="F185" s="1">
        <v>8.9999999999999998E-4</v>
      </c>
      <c r="G185" s="1">
        <f t="shared" si="12"/>
        <v>-8.9999999999999998E-4</v>
      </c>
      <c r="M185" s="1">
        <f t="shared" si="13"/>
        <v>1.0494832612269434E-3</v>
      </c>
      <c r="N185" s="1">
        <f t="shared" si="14"/>
        <v>-1.8583829813114044E-2</v>
      </c>
      <c r="O185" s="1">
        <f t="shared" si="17"/>
        <v>9.8400491664520633</v>
      </c>
      <c r="Q185" s="1">
        <f t="shared" si="15"/>
        <v>-8.1467906947386304E-3</v>
      </c>
      <c r="R185" s="1">
        <f>MAX($O$3:O185)</f>
        <v>10.532724115143479</v>
      </c>
      <c r="S185" s="1">
        <f t="shared" si="16"/>
        <v>7.0393443871497124E-2</v>
      </c>
    </row>
    <row r="186" spans="1:19" x14ac:dyDescent="0.2">
      <c r="A186" s="9" t="s">
        <v>187</v>
      </c>
      <c r="B186" s="10">
        <v>3.0545293892768999E-2</v>
      </c>
      <c r="C186" s="10">
        <v>7.9083421835430007E-3</v>
      </c>
      <c r="D186" s="10">
        <v>1.9599999999999999E-2</v>
      </c>
      <c r="E186" s="1">
        <v>-2.2716253860660007E-2</v>
      </c>
      <c r="F186" s="1">
        <v>8.0000000000000004E-4</v>
      </c>
      <c r="G186" s="1">
        <f t="shared" si="12"/>
        <v>-8.0000000000000004E-4</v>
      </c>
      <c r="M186" s="1">
        <f t="shared" si="13"/>
        <v>2.6369021816177941E-5</v>
      </c>
      <c r="N186" s="1">
        <f t="shared" si="14"/>
        <v>8.676821659123167E-3</v>
      </c>
      <c r="O186" s="1">
        <f t="shared" si="17"/>
        <v>9.9254295181863714</v>
      </c>
      <c r="Q186" s="1">
        <f t="shared" si="15"/>
        <v>3.7520413088674189E-3</v>
      </c>
      <c r="R186" s="1">
        <f>MAX($O$3:O186)</f>
        <v>10.532724115143479</v>
      </c>
      <c r="S186" s="1">
        <f t="shared" si="16"/>
        <v>6.1185724592004907E-2</v>
      </c>
    </row>
    <row r="187" spans="1:19" x14ac:dyDescent="0.2">
      <c r="A187" s="9" t="s">
        <v>188</v>
      </c>
      <c r="B187" s="10">
        <v>1.10018499776056E-2</v>
      </c>
      <c r="C187" s="10">
        <v>1.7985578991605598E-2</v>
      </c>
      <c r="D187" s="10">
        <v>9.4999999999999998E-3</v>
      </c>
      <c r="E187" s="1">
        <v>-4.0630058375768052E-2</v>
      </c>
      <c r="F187" s="1">
        <v>8.9999999999999998E-4</v>
      </c>
      <c r="G187" s="1">
        <f t="shared" si="12"/>
        <v>-8.9999999999999998E-4</v>
      </c>
      <c r="M187" s="1">
        <f t="shared" si="13"/>
        <v>7.0067124558265441E-4</v>
      </c>
      <c r="N187" s="1">
        <f t="shared" si="14"/>
        <v>-1.2658296174870666E-2</v>
      </c>
      <c r="O187" s="1">
        <f t="shared" si="17"/>
        <v>9.7997904916823639</v>
      </c>
      <c r="Q187" s="1">
        <f t="shared" si="15"/>
        <v>-5.5325186543361063E-3</v>
      </c>
      <c r="R187" s="1">
        <f>MAX($O$3:O187)</f>
        <v>10.532724115143479</v>
      </c>
      <c r="S187" s="1">
        <f t="shared" si="16"/>
        <v>7.4790744157561026E-2</v>
      </c>
    </row>
    <row r="188" spans="1:19" x14ac:dyDescent="0.2">
      <c r="A188" s="9" t="s">
        <v>189</v>
      </c>
      <c r="B188" s="10">
        <v>5.7132674173658797E-2</v>
      </c>
      <c r="C188" s="10">
        <v>-3.2850165432487699E-2</v>
      </c>
      <c r="D188" s="10">
        <v>-2.3E-3</v>
      </c>
      <c r="E188" s="1">
        <v>-2.4498835657923101E-2</v>
      </c>
      <c r="F188" s="1">
        <v>1.1999999999999999E-3</v>
      </c>
      <c r="G188" s="1">
        <f t="shared" si="12"/>
        <v>-1.1999999999999999E-3</v>
      </c>
      <c r="M188" s="1">
        <f t="shared" si="13"/>
        <v>4.7155206120918429E-4</v>
      </c>
      <c r="N188" s="1">
        <f t="shared" si="14"/>
        <v>-7.9033502630217346E-3</v>
      </c>
      <c r="O188" s="1">
        <f t="shared" si="17"/>
        <v>9.7223393149223689</v>
      </c>
      <c r="Q188" s="1">
        <f t="shared" si="15"/>
        <v>-3.4460169558898032E-3</v>
      </c>
      <c r="R188" s="1">
        <f>MAX($O$3:O188)</f>
        <v>10.532724115143479</v>
      </c>
      <c r="S188" s="1">
        <f t="shared" si="16"/>
        <v>8.3352861278693249E-2</v>
      </c>
    </row>
    <row r="189" spans="1:19" x14ac:dyDescent="0.2">
      <c r="A189" s="9" t="s">
        <v>190</v>
      </c>
      <c r="B189" s="10">
        <v>-3.6857793110448102E-2</v>
      </c>
      <c r="C189" s="10">
        <v>-3.1120792045605E-2</v>
      </c>
      <c r="D189" s="10">
        <v>-1.8499999999999999E-2</v>
      </c>
      <c r="E189" s="1">
        <v>3.9460018839429956E-2</v>
      </c>
      <c r="F189" s="1">
        <v>1.1000000000000001E-3</v>
      </c>
      <c r="G189" s="1">
        <f t="shared" si="12"/>
        <v>-1.1000000000000001E-3</v>
      </c>
      <c r="M189" s="1">
        <f t="shared" si="13"/>
        <v>5.9940227330187285E-4</v>
      </c>
      <c r="N189" s="1">
        <f t="shared" si="14"/>
        <v>-1.0670794097167244E-2</v>
      </c>
      <c r="O189" s="1">
        <f t="shared" si="17"/>
        <v>9.6185942339500379</v>
      </c>
      <c r="Q189" s="1">
        <f t="shared" si="15"/>
        <v>-4.6591699631075784E-3</v>
      </c>
      <c r="R189" s="1">
        <f>MAX($O$3:O189)</f>
        <v>10.532724115143479</v>
      </c>
      <c r="S189" s="1">
        <f t="shared" si="16"/>
        <v>9.5037784000379655E-2</v>
      </c>
    </row>
    <row r="190" spans="1:19" x14ac:dyDescent="0.2">
      <c r="A190" s="9" t="s">
        <v>191</v>
      </c>
      <c r="B190" s="10">
        <v>-2.5513039409866101E-2</v>
      </c>
      <c r="C190" s="10">
        <v>3.11254306304613E-2</v>
      </c>
      <c r="D190" s="10">
        <v>2.5999999999999999E-2</v>
      </c>
      <c r="E190" s="1">
        <v>3.834001871621795E-2</v>
      </c>
      <c r="F190" s="1">
        <v>1.1000000000000001E-3</v>
      </c>
      <c r="G190" s="1">
        <f t="shared" si="12"/>
        <v>-1.1000000000000001E-3</v>
      </c>
      <c r="M190" s="1">
        <f t="shared" si="13"/>
        <v>0</v>
      </c>
      <c r="N190" s="1">
        <f t="shared" si="14"/>
        <v>4.1017281932460029E-2</v>
      </c>
      <c r="O190" s="1">
        <f t="shared" si="17"/>
        <v>10.013122825437902</v>
      </c>
      <c r="Q190" s="1">
        <f t="shared" si="15"/>
        <v>1.7457939294978735E-2</v>
      </c>
      <c r="R190" s="1">
        <f>MAX($O$3:O190)</f>
        <v>10.532724115143479</v>
      </c>
      <c r="S190" s="1">
        <f t="shared" si="16"/>
        <v>5.1892031962851005E-2</v>
      </c>
    </row>
    <row r="191" spans="1:19" x14ac:dyDescent="0.2">
      <c r="A191" s="9" t="s">
        <v>192</v>
      </c>
      <c r="B191" s="10">
        <v>3.7575331935045999E-3</v>
      </c>
      <c r="C191" s="10">
        <v>-1.9605559528653699E-2</v>
      </c>
      <c r="D191" s="10">
        <v>1.2999999999999999E-3</v>
      </c>
      <c r="E191" s="1">
        <v>3.2431405523525969E-2</v>
      </c>
      <c r="F191" s="1">
        <v>1.4E-3</v>
      </c>
      <c r="G191" s="1">
        <f t="shared" si="12"/>
        <v>-1.4E-3</v>
      </c>
      <c r="M191" s="1">
        <f t="shared" si="13"/>
        <v>0</v>
      </c>
      <c r="N191" s="1">
        <f t="shared" si="14"/>
        <v>1.661524852984942E-2</v>
      </c>
      <c r="O191" s="1">
        <f t="shared" si="17"/>
        <v>10.179493349742462</v>
      </c>
      <c r="Q191" s="1">
        <f t="shared" si="15"/>
        <v>7.1566195342089925E-3</v>
      </c>
      <c r="R191" s="1">
        <f>MAX($O$3:O191)</f>
        <v>10.532724115143479</v>
      </c>
      <c r="S191" s="1">
        <f t="shared" si="16"/>
        <v>3.4700230479540892E-2</v>
      </c>
    </row>
    <row r="192" spans="1:19" x14ac:dyDescent="0.2">
      <c r="A192" s="9" t="s">
        <v>193</v>
      </c>
      <c r="B192" s="10">
        <v>2.39675682176703E-2</v>
      </c>
      <c r="C192" s="10">
        <v>2.2005826674647198E-2</v>
      </c>
      <c r="D192" s="10">
        <v>1.03E-2</v>
      </c>
      <c r="E192" s="1">
        <v>8.9089174125469572E-3</v>
      </c>
      <c r="F192" s="1">
        <v>1.4E-3</v>
      </c>
      <c r="G192" s="1">
        <f t="shared" si="12"/>
        <v>-1.4E-3</v>
      </c>
      <c r="M192" s="1">
        <f t="shared" si="13"/>
        <v>0</v>
      </c>
      <c r="N192" s="1">
        <f t="shared" si="14"/>
        <v>3.3174973361054932E-2</v>
      </c>
      <c r="O192" s="1">
        <f t="shared" si="17"/>
        <v>10.517197770449203</v>
      </c>
      <c r="Q192" s="1">
        <f t="shared" si="15"/>
        <v>1.4173877695982788E-2</v>
      </c>
      <c r="R192" s="1">
        <f>MAX($O$3:O192)</f>
        <v>10.532724115143479</v>
      </c>
      <c r="S192" s="1">
        <f t="shared" si="16"/>
        <v>1.4762815184384435E-3</v>
      </c>
    </row>
    <row r="193" spans="1:19" x14ac:dyDescent="0.2">
      <c r="A193" s="9" t="s">
        <v>194</v>
      </c>
      <c r="B193" s="10">
        <v>6.0139628362637998E-3</v>
      </c>
      <c r="C193" s="10">
        <v>2.0866772626743999E-3</v>
      </c>
      <c r="D193" s="10">
        <v>2.6200000000000001E-2</v>
      </c>
      <c r="E193" s="1">
        <v>-3.0230190034900017E-3</v>
      </c>
      <c r="F193" s="1">
        <v>1.4E-3</v>
      </c>
      <c r="G193" s="1">
        <f t="shared" si="12"/>
        <v>-1.4E-3</v>
      </c>
      <c r="M193" s="1">
        <f t="shared" si="13"/>
        <v>9.6022054166151555E-6</v>
      </c>
      <c r="N193" s="1">
        <f t="shared" si="14"/>
        <v>1.0713156691207875E-2</v>
      </c>
      <c r="O193" s="1">
        <f t="shared" si="17"/>
        <v>10.629870158116448</v>
      </c>
      <c r="Q193" s="1">
        <f t="shared" si="15"/>
        <v>4.6279190511359976E-3</v>
      </c>
      <c r="R193" s="1">
        <f>MAX($O$3:O193)</f>
        <v>10.629870158116448</v>
      </c>
      <c r="S193" s="1">
        <f t="shared" si="16"/>
        <v>0</v>
      </c>
    </row>
    <row r="194" spans="1:19" x14ac:dyDescent="0.2">
      <c r="A194" s="9" t="s">
        <v>195</v>
      </c>
      <c r="B194" s="10">
        <v>3.7036121881940297E-2</v>
      </c>
      <c r="C194" s="10">
        <v>-1.58333686251701E-2</v>
      </c>
      <c r="D194" s="10">
        <v>-4.4999999999999997E-3</v>
      </c>
      <c r="E194" s="1">
        <v>-1.5404150515537007E-2</v>
      </c>
      <c r="F194" s="1">
        <v>1.6000000000000001E-3</v>
      </c>
      <c r="G194" s="1">
        <f t="shared" si="12"/>
        <v>-1.6000000000000001E-3</v>
      </c>
      <c r="M194" s="1">
        <f t="shared" si="13"/>
        <v>2.8301163506270729E-4</v>
      </c>
      <c r="N194" s="1">
        <f t="shared" si="14"/>
        <v>-3.011050408738284E-3</v>
      </c>
      <c r="O194" s="1">
        <f t="shared" si="17"/>
        <v>10.597863083232017</v>
      </c>
      <c r="Q194" s="1">
        <f t="shared" si="15"/>
        <v>-1.3096552872750502E-3</v>
      </c>
      <c r="R194" s="1">
        <f>MAX($O$3:O194)</f>
        <v>10.629870158116448</v>
      </c>
      <c r="S194" s="1">
        <f t="shared" si="16"/>
        <v>3.0201442152119275E-3</v>
      </c>
    </row>
    <row r="195" spans="1:19" x14ac:dyDescent="0.2">
      <c r="A195" s="9" t="s">
        <v>196</v>
      </c>
      <c r="B195" s="10">
        <v>3.2378402733744503E-2</v>
      </c>
      <c r="C195" s="10">
        <v>1.59925369376696E-2</v>
      </c>
      <c r="D195" s="10">
        <v>-9.4000000000000004E-3</v>
      </c>
      <c r="E195" s="1">
        <v>-8.0646092546100556E-3</v>
      </c>
      <c r="F195" s="1">
        <v>1.6000000000000001E-3</v>
      </c>
      <c r="G195" s="1">
        <f t="shared" si="12"/>
        <v>-1.6000000000000001E-3</v>
      </c>
      <c r="M195" s="1">
        <f t="shared" si="13"/>
        <v>0</v>
      </c>
      <c r="N195" s="1">
        <f t="shared" si="14"/>
        <v>1.4758432153481122E-2</v>
      </c>
      <c r="O195" s="1">
        <f t="shared" si="17"/>
        <v>10.754270926517778</v>
      </c>
      <c r="Q195" s="1">
        <f t="shared" si="15"/>
        <v>6.362668782141403E-3</v>
      </c>
      <c r="R195" s="1">
        <f>MAX($O$3:O195)</f>
        <v>10.754270926517778</v>
      </c>
      <c r="S195" s="1">
        <f t="shared" si="16"/>
        <v>0</v>
      </c>
    </row>
    <row r="196" spans="1:19" x14ac:dyDescent="0.2">
      <c r="A196" s="9" t="s">
        <v>197</v>
      </c>
      <c r="B196" s="10">
        <v>5.5524604974170003E-3</v>
      </c>
      <c r="C196" s="10">
        <v>-3.0784707155377601E-2</v>
      </c>
      <c r="D196" s="10">
        <v>-6.7999999999999996E-3</v>
      </c>
      <c r="E196" s="1">
        <v>-3.882962547873603E-2</v>
      </c>
      <c r="F196" s="1">
        <v>1.5E-3</v>
      </c>
      <c r="G196" s="1">
        <f t="shared" ref="G196:G241" si="18">-F196</f>
        <v>-1.5E-3</v>
      </c>
      <c r="M196" s="1">
        <f t="shared" ref="M196:M241" si="19">IF(N196-$N$243/12&lt;0,(N196-$N$243/12)^2,0)</f>
        <v>3.3912709706268715E-3</v>
      </c>
      <c r="N196" s="1">
        <f t="shared" ref="N196:N241" si="20">SUMPRODUCT(B196:E196,$H$4:$K$4)+G196*$L$4</f>
        <v>-4.4422720789740022E-2</v>
      </c>
      <c r="O196" s="1">
        <f t="shared" si="17"/>
        <v>10.27653695185186</v>
      </c>
      <c r="Q196" s="1">
        <f t="shared" ref="Q196:Q241" si="21">LOG(1+N196)</f>
        <v>-1.973418503237085E-2</v>
      </c>
      <c r="R196" s="1">
        <f>MAX($O$3:O196)</f>
        <v>10.754270926517778</v>
      </c>
      <c r="S196" s="1">
        <f t="shared" ref="S196:S241" si="22">(R196-O196)/O196</f>
        <v>4.6487836992580404E-2</v>
      </c>
    </row>
    <row r="197" spans="1:19" x14ac:dyDescent="0.2">
      <c r="A197" s="9" t="s">
        <v>198</v>
      </c>
      <c r="B197" s="10">
        <v>-6.8391527246974601E-2</v>
      </c>
      <c r="C197" s="10">
        <v>-3.1943699660031702E-2</v>
      </c>
      <c r="D197" s="10">
        <v>1.77E-2</v>
      </c>
      <c r="E197" s="1">
        <v>5.4296828153000964E-2</v>
      </c>
      <c r="F197" s="1">
        <v>1.9E-3</v>
      </c>
      <c r="G197" s="1">
        <f t="shared" si="18"/>
        <v>-1.9E-3</v>
      </c>
      <c r="M197" s="1">
        <f t="shared" si="19"/>
        <v>2.8359221989555987E-4</v>
      </c>
      <c r="N197" s="1">
        <f t="shared" si="20"/>
        <v>-3.0282973062595725E-3</v>
      </c>
      <c r="O197" s="1">
        <f t="shared" ref="O197:O241" si="23">(1+N197)*O196</f>
        <v>10.245416542682889</v>
      </c>
      <c r="Q197" s="1">
        <f t="shared" si="21"/>
        <v>-1.3171682062637303E-3</v>
      </c>
      <c r="R197" s="1">
        <f>MAX($O$3:O197)</f>
        <v>10.754270926517778</v>
      </c>
      <c r="S197" s="1">
        <f t="shared" si="22"/>
        <v>4.9666539346153206E-2</v>
      </c>
    </row>
    <row r="198" spans="1:19" x14ac:dyDescent="0.2">
      <c r="A198" s="9" t="s">
        <v>199</v>
      </c>
      <c r="B198" s="10">
        <v>2.0266471633366898E-2</v>
      </c>
      <c r="C198" s="10">
        <v>1.8796547859833E-2</v>
      </c>
      <c r="D198" s="10">
        <v>-3.0000000000000001E-3</v>
      </c>
      <c r="E198" s="1">
        <v>4.8907291799695995E-2</v>
      </c>
      <c r="F198" s="1">
        <v>1.8E-3</v>
      </c>
      <c r="G198" s="1">
        <f t="shared" si="18"/>
        <v>-1.8E-3</v>
      </c>
      <c r="M198" s="1">
        <f t="shared" si="19"/>
        <v>0</v>
      </c>
      <c r="N198" s="1">
        <f t="shared" si="20"/>
        <v>5.5170607546466001E-2</v>
      </c>
      <c r="O198" s="1">
        <f t="shared" si="23"/>
        <v>10.810662397909317</v>
      </c>
      <c r="Q198" s="1">
        <f t="shared" si="21"/>
        <v>2.332268515566471E-2</v>
      </c>
      <c r="R198" s="1">
        <f>MAX($O$3:O198)</f>
        <v>10.810662397909317</v>
      </c>
      <c r="S198" s="1">
        <f t="shared" si="22"/>
        <v>0</v>
      </c>
    </row>
    <row r="199" spans="1:19" x14ac:dyDescent="0.2">
      <c r="A199" s="9" t="s">
        <v>200</v>
      </c>
      <c r="B199" s="10">
        <v>-8.9785516751370795E-2</v>
      </c>
      <c r="C199" s="10">
        <v>5.60751109522592E-2</v>
      </c>
      <c r="D199" s="10">
        <v>-3.7000000000000002E-3</v>
      </c>
      <c r="E199" s="1">
        <v>5.5358746097806E-2</v>
      </c>
      <c r="F199" s="1">
        <v>2E-3</v>
      </c>
      <c r="G199" s="1">
        <f t="shared" si="18"/>
        <v>-2E-3</v>
      </c>
      <c r="M199" s="1">
        <f t="shared" si="19"/>
        <v>0</v>
      </c>
      <c r="N199" s="1">
        <f t="shared" si="20"/>
        <v>2.4828869539385172E-2</v>
      </c>
      <c r="O199" s="1">
        <f t="shared" si="23"/>
        <v>11.079078924221346</v>
      </c>
      <c r="Q199" s="1">
        <f t="shared" si="21"/>
        <v>1.0651351031176825E-2</v>
      </c>
      <c r="R199" s="1">
        <f>MAX($O$3:O199)</f>
        <v>11.079078924221346</v>
      </c>
      <c r="S199" s="1">
        <f t="shared" si="22"/>
        <v>0</v>
      </c>
    </row>
    <row r="200" spans="1:19" x14ac:dyDescent="0.2">
      <c r="A200" s="9" t="s">
        <v>201</v>
      </c>
      <c r="B200" s="10">
        <v>7.9947087131377395E-2</v>
      </c>
      <c r="C200" s="10">
        <v>6.1978348896785003E-3</v>
      </c>
      <c r="D200" s="10">
        <v>-5.7000000000000002E-3</v>
      </c>
      <c r="E200" s="1">
        <v>4.5295772932744005E-2</v>
      </c>
      <c r="F200" s="1">
        <v>2.0999999999999999E-3</v>
      </c>
      <c r="G200" s="1">
        <f t="shared" si="18"/>
        <v>-2.0999999999999999E-3</v>
      </c>
      <c r="M200" s="1">
        <f t="shared" si="19"/>
        <v>0</v>
      </c>
      <c r="N200" s="1">
        <f t="shared" si="20"/>
        <v>7.4369270415296548E-2</v>
      </c>
      <c r="O200" s="1">
        <f t="shared" si="23"/>
        <v>11.903021940689175</v>
      </c>
      <c r="Q200" s="1">
        <f t="shared" si="21"/>
        <v>3.1153577955590313E-2</v>
      </c>
      <c r="R200" s="1">
        <f>MAX($O$3:O200)</f>
        <v>11.903021940689175</v>
      </c>
      <c r="S200" s="1">
        <f t="shared" si="22"/>
        <v>0</v>
      </c>
    </row>
    <row r="201" spans="1:19" x14ac:dyDescent="0.2">
      <c r="A201" s="9" t="s">
        <v>202</v>
      </c>
      <c r="B201" s="10">
        <v>3.1960272796624799E-2</v>
      </c>
      <c r="C201" s="10">
        <v>-1.2625052524771601E-2</v>
      </c>
      <c r="D201" s="10">
        <v>8.9999999999999998E-4</v>
      </c>
      <c r="E201" s="1">
        <v>-2.6272438420520405E-3</v>
      </c>
      <c r="F201" s="1">
        <v>1.8E-3</v>
      </c>
      <c r="G201" s="1">
        <f t="shared" si="18"/>
        <v>-1.8E-3</v>
      </c>
      <c r="M201" s="1">
        <f t="shared" si="19"/>
        <v>3.8990408803074072E-5</v>
      </c>
      <c r="N201" s="1">
        <f t="shared" si="20"/>
        <v>7.5676692044602638E-3</v>
      </c>
      <c r="O201" s="1">
        <f t="shared" si="23"/>
        <v>11.993100073269742</v>
      </c>
      <c r="Q201" s="1">
        <f t="shared" si="21"/>
        <v>3.2742234237619909E-3</v>
      </c>
      <c r="R201" s="1">
        <f>MAX($O$3:O201)</f>
        <v>11.993100073269742</v>
      </c>
      <c r="S201" s="1">
        <f t="shared" si="22"/>
        <v>0</v>
      </c>
    </row>
    <row r="202" spans="1:19" x14ac:dyDescent="0.2">
      <c r="A202" s="9" t="s">
        <v>203</v>
      </c>
      <c r="B202" s="10">
        <v>1.9307349101735202E-2</v>
      </c>
      <c r="C202" s="10">
        <v>5.3594794152818002E-2</v>
      </c>
      <c r="D202" s="10">
        <v>3.5999999999999999E-3</v>
      </c>
      <c r="E202" s="1">
        <v>2.4466309073085002E-2</v>
      </c>
      <c r="F202" s="1">
        <v>1.9E-3</v>
      </c>
      <c r="G202" s="1">
        <f t="shared" si="18"/>
        <v>-1.9E-3</v>
      </c>
      <c r="M202" s="1">
        <f t="shared" si="19"/>
        <v>0</v>
      </c>
      <c r="N202" s="1">
        <f t="shared" si="20"/>
        <v>5.6369657239454904E-2</v>
      </c>
      <c r="O202" s="1">
        <f t="shared" si="23"/>
        <v>12.66914701363844</v>
      </c>
      <c r="Q202" s="1">
        <f t="shared" si="21"/>
        <v>2.381591820440164E-2</v>
      </c>
      <c r="R202" s="1">
        <f>MAX($O$3:O202)</f>
        <v>12.66914701363844</v>
      </c>
      <c r="S202" s="1">
        <f t="shared" si="22"/>
        <v>0</v>
      </c>
    </row>
    <row r="203" spans="1:19" x14ac:dyDescent="0.2">
      <c r="A203" s="9" t="s">
        <v>204</v>
      </c>
      <c r="B203" s="10">
        <v>4.0389081794559301E-2</v>
      </c>
      <c r="C203" s="10">
        <v>-1.8504660036301801E-2</v>
      </c>
      <c r="D203" s="10">
        <v>-2.8999999999999998E-3</v>
      </c>
      <c r="E203" s="1">
        <v>2.5077919361639056E-3</v>
      </c>
      <c r="F203" s="1">
        <v>2.0999999999999999E-3</v>
      </c>
      <c r="G203" s="1">
        <f t="shared" si="18"/>
        <v>-2.0999999999999999E-3</v>
      </c>
      <c r="M203" s="1">
        <f t="shared" si="19"/>
        <v>6.551455782680534E-6</v>
      </c>
      <c r="N203" s="1">
        <f t="shared" si="20"/>
        <v>1.1252318072018012E-2</v>
      </c>
      <c r="O203" s="1">
        <f t="shared" si="23"/>
        <v>12.811704285537058</v>
      </c>
      <c r="Q203" s="1">
        <f t="shared" si="21"/>
        <v>4.8595301454038876E-3</v>
      </c>
      <c r="R203" s="1">
        <f>MAX($O$3:O203)</f>
        <v>12.811704285537058</v>
      </c>
      <c r="S203" s="1">
        <f t="shared" si="22"/>
        <v>0</v>
      </c>
    </row>
    <row r="204" spans="1:19" x14ac:dyDescent="0.2">
      <c r="A204" s="9" t="s">
        <v>205</v>
      </c>
      <c r="B204" s="10">
        <v>-6.3444867946739994E-2</v>
      </c>
      <c r="C204" s="10">
        <v>6.7412023879045394E-2</v>
      </c>
      <c r="D204" s="10">
        <v>4.4299999999999999E-2</v>
      </c>
      <c r="E204" s="1">
        <v>3.7758862444816965E-2</v>
      </c>
      <c r="F204" s="1">
        <v>2.0999999999999999E-3</v>
      </c>
      <c r="G204" s="1">
        <f t="shared" si="18"/>
        <v>-2.0999999999999999E-3</v>
      </c>
      <c r="M204" s="1">
        <f t="shared" si="19"/>
        <v>0</v>
      </c>
      <c r="N204" s="1">
        <f t="shared" si="20"/>
        <v>4.6751587768075129E-2</v>
      </c>
      <c r="O204" s="1">
        <f t="shared" si="23"/>
        <v>13.410671802900968</v>
      </c>
      <c r="Q204" s="1">
        <f t="shared" si="21"/>
        <v>1.9843628324567888E-2</v>
      </c>
      <c r="R204" s="1">
        <f>MAX($O$3:O204)</f>
        <v>13.410671802900968</v>
      </c>
      <c r="S204" s="1">
        <f t="shared" si="22"/>
        <v>0</v>
      </c>
    </row>
    <row r="205" spans="1:19" x14ac:dyDescent="0.2">
      <c r="A205" s="9" t="s">
        <v>206</v>
      </c>
      <c r="B205" s="10">
        <v>7.0054478535980402E-2</v>
      </c>
      <c r="C205" s="10">
        <v>1.2474819214982299E-2</v>
      </c>
      <c r="D205" s="10">
        <v>-3.2000000000000002E-3</v>
      </c>
      <c r="E205" s="1">
        <v>1.4048896489818996E-2</v>
      </c>
      <c r="F205" s="1">
        <v>1.8E-3</v>
      </c>
      <c r="G205" s="1">
        <f t="shared" si="18"/>
        <v>-1.8E-3</v>
      </c>
      <c r="M205" s="1">
        <f t="shared" si="19"/>
        <v>0</v>
      </c>
      <c r="N205" s="1">
        <f t="shared" si="20"/>
        <v>5.0140787381043175E-2</v>
      </c>
      <c r="O205" s="1">
        <f t="shared" si="23"/>
        <v>14.083093446407176</v>
      </c>
      <c r="Q205" s="1">
        <f t="shared" si="21"/>
        <v>2.1247526768926266E-2</v>
      </c>
      <c r="R205" s="1">
        <f>MAX($O$3:O205)</f>
        <v>14.083093446407176</v>
      </c>
      <c r="S205" s="1">
        <f t="shared" si="22"/>
        <v>0</v>
      </c>
    </row>
    <row r="206" spans="1:19" x14ac:dyDescent="0.2">
      <c r="A206" s="9" t="s">
        <v>207</v>
      </c>
      <c r="B206" s="10">
        <v>1.4338996307764E-2</v>
      </c>
      <c r="C206" s="10">
        <v>1.8207585793924999E-3</v>
      </c>
      <c r="D206" s="10">
        <v>2.0299999999999999E-2</v>
      </c>
      <c r="E206" s="1">
        <v>1.1613606893184913E-2</v>
      </c>
      <c r="F206" s="1">
        <v>1.9E-3</v>
      </c>
      <c r="G206" s="1">
        <f t="shared" si="18"/>
        <v>-1.9E-3</v>
      </c>
      <c r="M206" s="1">
        <f t="shared" si="19"/>
        <v>0</v>
      </c>
      <c r="N206" s="1">
        <f t="shared" si="20"/>
        <v>2.361620902076586E-2</v>
      </c>
      <c r="O206" s="1">
        <f t="shared" si="23"/>
        <v>14.415682724896506</v>
      </c>
      <c r="Q206" s="1">
        <f t="shared" si="21"/>
        <v>1.0137154347367512E-2</v>
      </c>
      <c r="R206" s="1">
        <f>MAX($O$3:O206)</f>
        <v>14.415682724896506</v>
      </c>
      <c r="S206" s="1">
        <f t="shared" si="22"/>
        <v>0</v>
      </c>
    </row>
    <row r="207" spans="1:19" x14ac:dyDescent="0.2">
      <c r="A207" s="9" t="s">
        <v>208</v>
      </c>
      <c r="B207" s="10">
        <v>-1.5917156700278198E-2</v>
      </c>
      <c r="C207" s="10">
        <v>0.108636158992186</v>
      </c>
      <c r="D207" s="10">
        <v>2.4E-2</v>
      </c>
      <c r="E207" s="1">
        <v>4.4769699428987897E-2</v>
      </c>
      <c r="F207" s="1">
        <v>1.6000000000000001E-3</v>
      </c>
      <c r="G207" s="1">
        <f t="shared" si="18"/>
        <v>-1.6000000000000001E-3</v>
      </c>
      <c r="M207" s="1">
        <f t="shared" si="19"/>
        <v>0</v>
      </c>
      <c r="N207" s="1">
        <f t="shared" si="20"/>
        <v>8.937478194166304E-2</v>
      </c>
      <c r="O207" s="1">
        <f t="shared" si="23"/>
        <v>15.704081224974329</v>
      </c>
      <c r="Q207" s="1">
        <f t="shared" si="21"/>
        <v>3.7177317522073483E-2</v>
      </c>
      <c r="R207" s="1">
        <f>MAX($O$3:O207)</f>
        <v>15.704081224974329</v>
      </c>
      <c r="S207" s="1">
        <f t="shared" si="22"/>
        <v>0</v>
      </c>
    </row>
    <row r="208" spans="1:19" x14ac:dyDescent="0.2">
      <c r="A208" s="9" t="s">
        <v>209</v>
      </c>
      <c r="B208" s="10">
        <v>1.8578164467318099E-2</v>
      </c>
      <c r="C208" s="10">
        <v>-2.6575646523089701E-2</v>
      </c>
      <c r="D208" s="10">
        <v>-1.1599999999999999E-2</v>
      </c>
      <c r="E208" s="1">
        <v>2.4779476036772996E-2</v>
      </c>
      <c r="F208" s="1">
        <v>1.8E-3</v>
      </c>
      <c r="G208" s="1">
        <f t="shared" si="18"/>
        <v>-1.8E-3</v>
      </c>
      <c r="M208" s="1">
        <f t="shared" si="19"/>
        <v>1.3250000171019071E-5</v>
      </c>
      <c r="N208" s="1">
        <f t="shared" si="20"/>
        <v>1.0171844277180368E-2</v>
      </c>
      <c r="O208" s="1">
        <f t="shared" si="23"/>
        <v>15.863820693710959</v>
      </c>
      <c r="Q208" s="1">
        <f t="shared" si="21"/>
        <v>4.3952595975721223E-3</v>
      </c>
      <c r="R208" s="1">
        <f>MAX($O$3:O208)</f>
        <v>15.863820693710959</v>
      </c>
      <c r="S208" s="1">
        <f t="shared" si="22"/>
        <v>0</v>
      </c>
    </row>
    <row r="209" spans="1:19" x14ac:dyDescent="0.2">
      <c r="A209" s="9" t="s">
        <v>210</v>
      </c>
      <c r="B209" s="10">
        <v>2.15491843126869E-2</v>
      </c>
      <c r="C209" s="10">
        <v>-9.3290016823279996E-3</v>
      </c>
      <c r="D209" s="10">
        <v>-5.8999999999999999E-3</v>
      </c>
      <c r="E209" s="1">
        <v>3.6037429849988922E-2</v>
      </c>
      <c r="F209" s="1">
        <v>1.6000000000000001E-3</v>
      </c>
      <c r="G209" s="1">
        <f t="shared" si="18"/>
        <v>-1.6000000000000001E-3</v>
      </c>
      <c r="M209" s="1">
        <f t="shared" si="19"/>
        <v>0</v>
      </c>
      <c r="N209" s="1">
        <f t="shared" si="20"/>
        <v>3.0815446843103538E-2</v>
      </c>
      <c r="O209" s="1">
        <f t="shared" si="23"/>
        <v>16.352671417026535</v>
      </c>
      <c r="Q209" s="1">
        <f t="shared" si="21"/>
        <v>1.3180917861462089E-2</v>
      </c>
      <c r="R209" s="1">
        <f>MAX($O$3:O209)</f>
        <v>16.352671417026535</v>
      </c>
      <c r="S209" s="1">
        <f t="shared" si="22"/>
        <v>0</v>
      </c>
    </row>
    <row r="210" spans="1:19" x14ac:dyDescent="0.2">
      <c r="A210" s="9" t="s">
        <v>211</v>
      </c>
      <c r="B210" s="10">
        <v>3.6170485021416801E-2</v>
      </c>
      <c r="C210" s="10">
        <v>-4.9115179941024E-3</v>
      </c>
      <c r="D210" s="10">
        <v>-2.81E-2</v>
      </c>
      <c r="E210" s="1">
        <v>-8.5513730736840321E-3</v>
      </c>
      <c r="F210" s="1">
        <v>1.1999999999999999E-3</v>
      </c>
      <c r="G210" s="1">
        <f t="shared" si="18"/>
        <v>-1.1999999999999999E-3</v>
      </c>
      <c r="M210" s="1">
        <f t="shared" si="19"/>
        <v>2.1369167775987531E-4</v>
      </c>
      <c r="N210" s="1">
        <f t="shared" si="20"/>
        <v>-8.0629755729939856E-4</v>
      </c>
      <c r="O210" s="1">
        <f t="shared" si="23"/>
        <v>16.339486298007667</v>
      </c>
      <c r="Q210" s="1">
        <f t="shared" si="21"/>
        <v>-3.50311826678548E-4</v>
      </c>
      <c r="R210" s="1">
        <f>MAX($O$3:O210)</f>
        <v>16.352671417026535</v>
      </c>
      <c r="S210" s="1">
        <f t="shared" si="22"/>
        <v>8.0694819766000613E-4</v>
      </c>
    </row>
    <row r="211" spans="1:19" x14ac:dyDescent="0.2">
      <c r="A211" s="9" t="s">
        <v>212</v>
      </c>
      <c r="B211" s="10">
        <v>2.9997776813384999E-2</v>
      </c>
      <c r="C211" s="10">
        <v>-2.8754557366401E-2</v>
      </c>
      <c r="D211" s="10">
        <v>-2.8999999999999998E-3</v>
      </c>
      <c r="E211" s="1">
        <v>-1.3828696398668017E-2</v>
      </c>
      <c r="F211" s="1">
        <v>1.4E-3</v>
      </c>
      <c r="G211" s="1">
        <f t="shared" si="18"/>
        <v>-1.4E-3</v>
      </c>
      <c r="M211" s="1">
        <f t="shared" si="19"/>
        <v>6.3157523849508999E-4</v>
      </c>
      <c r="N211" s="1">
        <f t="shared" si="20"/>
        <v>-1.1319261461967217E-2</v>
      </c>
      <c r="O211" s="1">
        <f t="shared" si="23"/>
        <v>16.154535380446287</v>
      </c>
      <c r="Q211" s="1">
        <f t="shared" si="21"/>
        <v>-4.9439266794304992E-3</v>
      </c>
      <c r="R211" s="1">
        <f>MAX($O$3:O211)</f>
        <v>16.352671417026535</v>
      </c>
      <c r="S211" s="1">
        <f t="shared" si="22"/>
        <v>1.2265040864008699E-2</v>
      </c>
    </row>
    <row r="212" spans="1:19" x14ac:dyDescent="0.2">
      <c r="A212" s="9" t="s">
        <v>213</v>
      </c>
      <c r="B212" s="10">
        <v>-4.9311119315820001E-4</v>
      </c>
      <c r="C212" s="10">
        <v>7.02090079481896E-2</v>
      </c>
      <c r="D212" s="10">
        <v>4.3299999999999998E-2</v>
      </c>
      <c r="E212" s="1">
        <v>9.2752815265279009E-3</v>
      </c>
      <c r="F212" s="1">
        <v>1.2999999999999999E-3</v>
      </c>
      <c r="G212" s="1">
        <f t="shared" si="18"/>
        <v>-1.2999999999999999E-3</v>
      </c>
      <c r="M212" s="1">
        <f t="shared" si="19"/>
        <v>0</v>
      </c>
      <c r="N212" s="1">
        <f t="shared" si="20"/>
        <v>5.7330557092277711E-2</v>
      </c>
      <c r="O212" s="1">
        <f t="shared" si="23"/>
        <v>17.080683893374182</v>
      </c>
      <c r="Q212" s="1">
        <f t="shared" si="21"/>
        <v>2.4210783597006728E-2</v>
      </c>
      <c r="R212" s="1">
        <f>MAX($O$3:O212)</f>
        <v>17.080683893374182</v>
      </c>
      <c r="S212" s="1">
        <f t="shared" si="22"/>
        <v>0</v>
      </c>
    </row>
    <row r="213" spans="1:19" x14ac:dyDescent="0.2">
      <c r="A213" s="9" t="s">
        <v>214</v>
      </c>
      <c r="B213" s="10">
        <v>-8.2113073241080997E-2</v>
      </c>
      <c r="C213" s="10">
        <v>6.8476656649444301E-2</v>
      </c>
      <c r="D213" s="10">
        <v>-3.61E-2</v>
      </c>
      <c r="E213" s="1">
        <v>2.8535442121297994E-2</v>
      </c>
      <c r="F213" s="1">
        <v>1.1999999999999999E-3</v>
      </c>
      <c r="G213" s="1">
        <f t="shared" si="18"/>
        <v>-1.1999999999999999E-3</v>
      </c>
      <c r="M213" s="1">
        <f t="shared" si="19"/>
        <v>1.02173599444755E-4</v>
      </c>
      <c r="N213" s="1">
        <f t="shared" si="20"/>
        <v>3.7038035075008004E-3</v>
      </c>
      <c r="O213" s="1">
        <f t="shared" si="23"/>
        <v>17.143947390288975</v>
      </c>
      <c r="Q213" s="1">
        <f t="shared" si="21"/>
        <v>1.6055698997127703E-3</v>
      </c>
      <c r="R213" s="1">
        <f>MAX($O$3:O213)</f>
        <v>17.143947390288975</v>
      </c>
      <c r="S213" s="1">
        <f t="shared" si="22"/>
        <v>0</v>
      </c>
    </row>
    <row r="214" spans="1:19" x14ac:dyDescent="0.2">
      <c r="A214" s="9" t="s">
        <v>215</v>
      </c>
      <c r="B214" s="10">
        <v>-0.12256871802986299</v>
      </c>
      <c r="C214" s="10">
        <v>7.0555480253303701E-2</v>
      </c>
      <c r="D214" s="10">
        <v>-9.8000000000000004E-2</v>
      </c>
      <c r="E214" s="1">
        <v>6.893951707658097E-2</v>
      </c>
      <c r="F214" s="1">
        <v>1.2999999999999999E-3</v>
      </c>
      <c r="G214" s="1">
        <f t="shared" si="18"/>
        <v>-1.2999999999999999E-3</v>
      </c>
      <c r="M214" s="1">
        <f t="shared" si="19"/>
        <v>3.9066587036992652E-4</v>
      </c>
      <c r="N214" s="1">
        <f t="shared" si="20"/>
        <v>-5.9533700513591248E-3</v>
      </c>
      <c r="O214" s="1">
        <f t="shared" si="23"/>
        <v>17.041883127333552</v>
      </c>
      <c r="Q214" s="1">
        <f t="shared" si="21"/>
        <v>-2.5932427109397645E-3</v>
      </c>
      <c r="R214" s="1">
        <f>MAX($O$3:O214)</f>
        <v>17.143947390288975</v>
      </c>
      <c r="S214" s="1">
        <f t="shared" si="22"/>
        <v>5.9890249330323024E-3</v>
      </c>
    </row>
    <row r="215" spans="1:19" x14ac:dyDescent="0.2">
      <c r="A215" s="9" t="s">
        <v>216</v>
      </c>
      <c r="B215" s="10">
        <v>0.12795628939568399</v>
      </c>
      <c r="C215" s="10">
        <v>1.13876588480492E-2</v>
      </c>
      <c r="D215" s="10">
        <v>-1.8499999999999999E-2</v>
      </c>
      <c r="E215" s="1">
        <v>6.8314198711443952E-2</v>
      </c>
      <c r="F215" s="1">
        <v>0</v>
      </c>
      <c r="G215" s="1">
        <f t="shared" si="18"/>
        <v>0</v>
      </c>
      <c r="M215" s="1">
        <f t="shared" si="19"/>
        <v>0</v>
      </c>
      <c r="N215" s="1">
        <f t="shared" si="20"/>
        <v>0.11343071520044745</v>
      </c>
      <c r="O215" s="1">
        <f t="shared" si="23"/>
        <v>18.974956118829436</v>
      </c>
      <c r="Q215" s="1">
        <f t="shared" si="21"/>
        <v>4.6663197623040741E-2</v>
      </c>
      <c r="R215" s="1">
        <f>MAX($O$3:O215)</f>
        <v>18.974956118829436</v>
      </c>
      <c r="S215" s="1">
        <f t="shared" si="22"/>
        <v>0</v>
      </c>
    </row>
    <row r="216" spans="1:19" x14ac:dyDescent="0.2">
      <c r="A216" s="9" t="s">
        <v>217</v>
      </c>
      <c r="B216" s="10">
        <v>4.7409173191919701E-2</v>
      </c>
      <c r="C216" s="10">
        <v>-2.0530254337103999E-2</v>
      </c>
      <c r="D216" s="10">
        <v>4.3299999999999998E-2</v>
      </c>
      <c r="E216" s="1">
        <v>0.01</v>
      </c>
      <c r="F216" s="1">
        <v>1E-4</v>
      </c>
      <c r="G216" s="1">
        <f t="shared" si="18"/>
        <v>-1E-4</v>
      </c>
      <c r="M216" s="1">
        <f t="shared" si="19"/>
        <v>0</v>
      </c>
      <c r="N216" s="1">
        <f t="shared" si="20"/>
        <v>3.5094882689153575E-2</v>
      </c>
      <c r="O216" s="1">
        <f t="shared" si="23"/>
        <v>19.64087997785159</v>
      </c>
      <c r="Q216" s="1">
        <f t="shared" si="21"/>
        <v>1.4980161522051927E-2</v>
      </c>
      <c r="R216" s="1">
        <f>MAX($O$3:O216)</f>
        <v>19.64087997785159</v>
      </c>
      <c r="S216" s="1">
        <f t="shared" si="22"/>
        <v>0</v>
      </c>
    </row>
    <row r="217" spans="1:19" x14ac:dyDescent="0.2">
      <c r="A217" s="9" t="s">
        <v>218</v>
      </c>
      <c r="B217" s="10">
        <v>1.97144398009323E-2</v>
      </c>
      <c r="C217" s="10">
        <v>1.9063611617990001E-3</v>
      </c>
      <c r="D217" s="10">
        <v>5.3400000000000003E-2</v>
      </c>
      <c r="E217" s="1">
        <v>1.0843579851160993E-2</v>
      </c>
      <c r="F217" s="1">
        <v>1E-4</v>
      </c>
      <c r="G217" s="1">
        <f t="shared" si="18"/>
        <v>-1E-4</v>
      </c>
      <c r="M217" s="1">
        <f t="shared" si="19"/>
        <v>0</v>
      </c>
      <c r="N217" s="1">
        <f t="shared" si="20"/>
        <v>3.7047911264436462E-2</v>
      </c>
      <c r="O217" s="1">
        <f t="shared" si="23"/>
        <v>20.368533556426481</v>
      </c>
      <c r="Q217" s="1">
        <f t="shared" si="21"/>
        <v>1.5798821111419295E-2</v>
      </c>
      <c r="R217" s="1">
        <f>MAX($O$3:O217)</f>
        <v>20.368533556426481</v>
      </c>
      <c r="S217" s="1">
        <f t="shared" si="22"/>
        <v>0</v>
      </c>
    </row>
    <row r="218" spans="1:19" x14ac:dyDescent="0.2">
      <c r="A218" s="9" t="s">
        <v>219</v>
      </c>
      <c r="B218" s="10">
        <v>5.6297388810221997E-2</v>
      </c>
      <c r="C218" s="10">
        <v>4.4173254235128703E-2</v>
      </c>
      <c r="D218" s="10">
        <v>6.3600000000000004E-2</v>
      </c>
      <c r="E218" s="1">
        <v>8.7161995503062129E-3</v>
      </c>
      <c r="F218" s="1">
        <v>1E-4</v>
      </c>
      <c r="G218" s="1">
        <f t="shared" si="18"/>
        <v>-1E-4</v>
      </c>
      <c r="M218" s="1">
        <f t="shared" si="19"/>
        <v>0</v>
      </c>
      <c r="N218" s="1">
        <f t="shared" si="20"/>
        <v>7.8424693524310807E-2</v>
      </c>
      <c r="O218" s="1">
        <f t="shared" si="23"/>
        <v>21.96592955812887</v>
      </c>
      <c r="Q218" s="1">
        <f t="shared" si="21"/>
        <v>3.2789823681753864E-2</v>
      </c>
      <c r="R218" s="1">
        <f>MAX($O$3:O218)</f>
        <v>21.96592955812887</v>
      </c>
      <c r="S218" s="1">
        <f t="shared" si="22"/>
        <v>0</v>
      </c>
    </row>
    <row r="219" spans="1:19" x14ac:dyDescent="0.2">
      <c r="A219" s="9" t="s">
        <v>220</v>
      </c>
      <c r="B219" s="10">
        <v>7.1668893230032199E-2</v>
      </c>
      <c r="C219" s="10">
        <v>-4.5665472578187503E-2</v>
      </c>
      <c r="D219" s="10">
        <v>-4.0099999999999997E-2</v>
      </c>
      <c r="E219" s="1">
        <v>9.4110727528479085E-3</v>
      </c>
      <c r="F219" s="1">
        <v>1E-4</v>
      </c>
      <c r="G219" s="1">
        <f t="shared" si="18"/>
        <v>-1E-4</v>
      </c>
      <c r="M219" s="1">
        <f t="shared" si="19"/>
        <v>7.4482181568417524E-5</v>
      </c>
      <c r="N219" s="1">
        <f t="shared" si="20"/>
        <v>5.181593250249068E-3</v>
      </c>
      <c r="O219" s="1">
        <f t="shared" si="23"/>
        <v>22.079748070462717</v>
      </c>
      <c r="Q219" s="1">
        <f t="shared" si="21"/>
        <v>2.2445272513797539E-3</v>
      </c>
      <c r="R219" s="1">
        <f>MAX($O$3:O219)</f>
        <v>22.079748070462717</v>
      </c>
      <c r="S219" s="1">
        <f t="shared" si="22"/>
        <v>0</v>
      </c>
    </row>
    <row r="220" spans="1:19" x14ac:dyDescent="0.2">
      <c r="A220" s="9" t="s">
        <v>221</v>
      </c>
      <c r="B220" s="10">
        <v>-3.7928926026118498E-2</v>
      </c>
      <c r="C220" s="10">
        <v>5.1089618151591003E-3</v>
      </c>
      <c r="D220" s="10">
        <v>1.32E-2</v>
      </c>
      <c r="E220" s="1">
        <v>9.3968193072196931E-3</v>
      </c>
      <c r="F220" s="1">
        <v>1E-4</v>
      </c>
      <c r="G220" s="1">
        <f t="shared" si="18"/>
        <v>-1E-4</v>
      </c>
      <c r="M220" s="1">
        <f t="shared" si="19"/>
        <v>3.3245354661983422E-4</v>
      </c>
      <c r="N220" s="1">
        <f t="shared" si="20"/>
        <v>-4.4214094675858791E-3</v>
      </c>
      <c r="O220" s="1">
        <f t="shared" si="23"/>
        <v>21.982124463302064</v>
      </c>
      <c r="Q220" s="1">
        <f t="shared" si="21"/>
        <v>-1.9244512695583819E-3</v>
      </c>
      <c r="R220" s="1">
        <f>MAX($O$3:O220)</f>
        <v>22.079748070462717</v>
      </c>
      <c r="S220" s="1">
        <f t="shared" si="22"/>
        <v>4.441045146643131E-3</v>
      </c>
    </row>
    <row r="221" spans="1:19" x14ac:dyDescent="0.2">
      <c r="A221" s="9" t="s">
        <v>222</v>
      </c>
      <c r="B221" s="10">
        <v>-2.6645947112632198E-2</v>
      </c>
      <c r="C221" s="10">
        <v>-3.0962801427386701E-2</v>
      </c>
      <c r="D221" s="10">
        <v>-2.01E-2</v>
      </c>
      <c r="E221" s="1">
        <v>1.354823877558794E-2</v>
      </c>
      <c r="F221" s="1">
        <v>1E-4</v>
      </c>
      <c r="G221" s="1">
        <f t="shared" si="18"/>
        <v>-1E-4</v>
      </c>
      <c r="M221" s="1">
        <f t="shared" si="19"/>
        <v>1.5506260307096467E-3</v>
      </c>
      <c r="N221" s="1">
        <f t="shared" si="20"/>
        <v>-2.5566089920079044E-2</v>
      </c>
      <c r="O221" s="1">
        <f t="shared" si="23"/>
        <v>21.420127492638915</v>
      </c>
      <c r="Q221" s="1">
        <f t="shared" si="21"/>
        <v>-1.1247611098371298E-2</v>
      </c>
      <c r="R221" s="1">
        <f>MAX($O$3:O221)</f>
        <v>22.079748070462717</v>
      </c>
      <c r="S221" s="1">
        <f t="shared" si="22"/>
        <v>3.0794428186782827E-2</v>
      </c>
    </row>
    <row r="222" spans="1:19" x14ac:dyDescent="0.2">
      <c r="A222" s="9" t="s">
        <v>223</v>
      </c>
      <c r="B222" s="10">
        <v>0.10926587036448999</v>
      </c>
      <c r="C222" s="10">
        <v>1.2696906941958399E-2</v>
      </c>
      <c r="D222" s="10">
        <v>-5.0200000000000002E-2</v>
      </c>
      <c r="E222" s="1">
        <v>7.3300176647512864E-3</v>
      </c>
      <c r="F222" s="1">
        <v>1E-4</v>
      </c>
      <c r="G222" s="1">
        <f t="shared" si="18"/>
        <v>-1E-4</v>
      </c>
      <c r="M222" s="1">
        <f t="shared" si="19"/>
        <v>0</v>
      </c>
      <c r="N222" s="1">
        <f t="shared" si="20"/>
        <v>4.8346907523272829E-2</v>
      </c>
      <c r="O222" s="1">
        <f t="shared" si="23"/>
        <v>22.455724415662242</v>
      </c>
      <c r="Q222" s="1">
        <f t="shared" si="21"/>
        <v>2.0505018423425728E-2</v>
      </c>
      <c r="R222" s="1">
        <f>MAX($O$3:O222)</f>
        <v>22.455724415662242</v>
      </c>
      <c r="S222" s="1">
        <f t="shared" si="22"/>
        <v>0</v>
      </c>
    </row>
    <row r="223" spans="1:19" x14ac:dyDescent="0.2">
      <c r="A223" s="9" t="s">
        <v>224</v>
      </c>
      <c r="B223" s="10">
        <v>3.8269712153843297E-2</v>
      </c>
      <c r="C223" s="10">
        <v>-1.2549415809996601E-2</v>
      </c>
      <c r="D223" s="10">
        <v>5.2299999999999999E-2</v>
      </c>
      <c r="E223" s="1">
        <v>8.1068498722942032E-3</v>
      </c>
      <c r="F223" s="1">
        <v>1E-4</v>
      </c>
      <c r="G223" s="1">
        <f t="shared" si="18"/>
        <v>-1E-4</v>
      </c>
      <c r="M223" s="1">
        <f t="shared" si="19"/>
        <v>0</v>
      </c>
      <c r="N223" s="1">
        <f t="shared" si="20"/>
        <v>3.6344571928493427E-2</v>
      </c>
      <c r="O223" s="1">
        <f t="shared" si="23"/>
        <v>23.271868106893702</v>
      </c>
      <c r="Q223" s="1">
        <f t="shared" si="21"/>
        <v>1.550417703732525E-2</v>
      </c>
      <c r="R223" s="1">
        <f>MAX($O$3:O223)</f>
        <v>23.271868106893702</v>
      </c>
      <c r="S223" s="1">
        <f t="shared" si="22"/>
        <v>0</v>
      </c>
    </row>
    <row r="224" spans="1:19" x14ac:dyDescent="0.2">
      <c r="A224" s="9" t="s">
        <v>225</v>
      </c>
      <c r="B224" s="10">
        <v>-1.0155119598862301E-2</v>
      </c>
      <c r="C224" s="10">
        <v>-3.7177782000126502E-2</v>
      </c>
      <c r="D224" s="10">
        <v>0.1086</v>
      </c>
      <c r="E224" s="1">
        <v>1.1791457682383086E-2</v>
      </c>
      <c r="F224" s="1">
        <v>1E-4</v>
      </c>
      <c r="G224" s="1">
        <f t="shared" si="18"/>
        <v>-1E-4</v>
      </c>
      <c r="M224" s="1">
        <f t="shared" si="19"/>
        <v>0</v>
      </c>
      <c r="N224" s="1">
        <f t="shared" si="20"/>
        <v>2.2087303290343183E-2</v>
      </c>
      <c r="O224" s="1">
        <f t="shared" si="23"/>
        <v>23.78588091590353</v>
      </c>
      <c r="Q224" s="1">
        <f t="shared" si="21"/>
        <v>9.4879933700257324E-3</v>
      </c>
      <c r="R224" s="1">
        <f>MAX($O$3:O224)</f>
        <v>23.78588091590353</v>
      </c>
      <c r="S224" s="1">
        <f t="shared" si="22"/>
        <v>0</v>
      </c>
    </row>
    <row r="225" spans="1:19" x14ac:dyDescent="0.2">
      <c r="A225" s="9" t="s">
        <v>226</v>
      </c>
      <c r="B225" s="10">
        <v>2.7505291919562799E-2</v>
      </c>
      <c r="C225" s="10">
        <v>-5.7653721269668202E-2</v>
      </c>
      <c r="D225" s="10">
        <v>-1.89E-2</v>
      </c>
      <c r="E225" s="1">
        <v>9.9598444851636426E-3</v>
      </c>
      <c r="F225" s="1">
        <v>0</v>
      </c>
      <c r="G225" s="1">
        <f t="shared" si="18"/>
        <v>0</v>
      </c>
      <c r="M225" s="1">
        <f t="shared" si="19"/>
        <v>8.2494114224921755E-4</v>
      </c>
      <c r="N225" s="1">
        <f t="shared" si="20"/>
        <v>-1.4909889387174366E-2</v>
      </c>
      <c r="O225" s="1">
        <f t="shared" si="23"/>
        <v>23.431236062470905</v>
      </c>
      <c r="Q225" s="1">
        <f t="shared" si="21"/>
        <v>-6.5240408202051061E-3</v>
      </c>
      <c r="R225" s="1">
        <f>MAX($O$3:O225)</f>
        <v>23.78588091590353</v>
      </c>
      <c r="S225" s="1">
        <f t="shared" si="22"/>
        <v>1.513555889612876E-2</v>
      </c>
    </row>
    <row r="226" spans="1:19" x14ac:dyDescent="0.2">
      <c r="A226" s="9" t="s">
        <v>227</v>
      </c>
      <c r="B226" s="10">
        <v>4.3653857554299701E-2</v>
      </c>
      <c r="C226" s="10">
        <v>-5.1889735673806003E-2</v>
      </c>
      <c r="D226" s="10">
        <v>-2.9499999999999998E-2</v>
      </c>
      <c r="E226" s="1">
        <v>6.9130939570332985E-3</v>
      </c>
      <c r="F226" s="1">
        <v>0</v>
      </c>
      <c r="G226" s="1">
        <f t="shared" si="18"/>
        <v>0</v>
      </c>
      <c r="M226" s="1">
        <f t="shared" si="19"/>
        <v>5.6553755683337408E-4</v>
      </c>
      <c r="N226" s="1">
        <f t="shared" si="20"/>
        <v>-9.9691343073614117E-3</v>
      </c>
      <c r="O226" s="1">
        <f t="shared" si="23"/>
        <v>23.197646923176642</v>
      </c>
      <c r="Q226" s="1">
        <f t="shared" si="21"/>
        <v>-4.3512654115071287E-3</v>
      </c>
      <c r="R226" s="1">
        <f>MAX($O$3:O226)</f>
        <v>23.78588091590353</v>
      </c>
      <c r="S226" s="1">
        <f t="shared" si="22"/>
        <v>2.5357485380949854E-2</v>
      </c>
    </row>
    <row r="227" spans="1:19" x14ac:dyDescent="0.2">
      <c r="A227" s="9" t="s">
        <v>228</v>
      </c>
      <c r="B227" s="10">
        <v>5.3273894250941201E-2</v>
      </c>
      <c r="C227" s="10">
        <v>2.4256544906733301E-2</v>
      </c>
      <c r="D227" s="10">
        <v>2.8E-3</v>
      </c>
      <c r="E227" s="1">
        <v>6.6315817244063735E-3</v>
      </c>
      <c r="F227" s="1">
        <v>0</v>
      </c>
      <c r="G227" s="1">
        <f t="shared" si="18"/>
        <v>0</v>
      </c>
      <c r="M227" s="1">
        <f t="shared" si="19"/>
        <v>0</v>
      </c>
      <c r="N227" s="1">
        <f t="shared" si="20"/>
        <v>4.4412590729529654E-2</v>
      </c>
      <c r="O227" s="1">
        <f t="shared" si="23"/>
        <v>24.227914521863816</v>
      </c>
      <c r="Q227" s="1">
        <f t="shared" si="21"/>
        <v>1.8872098742057693E-2</v>
      </c>
      <c r="R227" s="1">
        <f>MAX($O$3:O227)</f>
        <v>24.227914521863816</v>
      </c>
      <c r="S227" s="1">
        <f t="shared" si="22"/>
        <v>0</v>
      </c>
    </row>
    <row r="228" spans="1:19" x14ac:dyDescent="0.2">
      <c r="A228" s="9" t="s">
        <v>229</v>
      </c>
      <c r="B228" s="10">
        <v>6.8885266448057E-3</v>
      </c>
      <c r="C228" s="10">
        <v>5.2678467222230004E-4</v>
      </c>
      <c r="D228" s="10">
        <v>-7.4000000000000003E-3</v>
      </c>
      <c r="E228" s="1">
        <v>5.9723430267978397E-3</v>
      </c>
      <c r="F228" s="1">
        <v>0</v>
      </c>
      <c r="G228" s="1">
        <f t="shared" si="18"/>
        <v>0</v>
      </c>
      <c r="M228" s="1">
        <f t="shared" si="19"/>
        <v>6.7577506224176259E-5</v>
      </c>
      <c r="N228" s="1">
        <f t="shared" si="20"/>
        <v>5.591345357393143E-3</v>
      </c>
      <c r="O228" s="1">
        <f t="shared" si="23"/>
        <v>24.363381159244959</v>
      </c>
      <c r="Q228" s="1">
        <f t="shared" si="21"/>
        <v>2.4215269295904569E-3</v>
      </c>
      <c r="R228" s="1">
        <f>MAX($O$3:O228)</f>
        <v>24.363381159244959</v>
      </c>
      <c r="S228" s="1">
        <f t="shared" si="22"/>
        <v>0</v>
      </c>
    </row>
    <row r="229" spans="1:19" x14ac:dyDescent="0.2">
      <c r="A229" s="9" t="s">
        <v>230</v>
      </c>
      <c r="B229" s="10">
        <v>2.3308107519013799E-2</v>
      </c>
      <c r="C229" s="10">
        <v>4.3605710329408902E-2</v>
      </c>
      <c r="D229" s="10">
        <v>1.8E-3</v>
      </c>
      <c r="E229" s="1">
        <v>5.6409421309194388E-3</v>
      </c>
      <c r="F229" s="1">
        <v>0</v>
      </c>
      <c r="G229" s="1">
        <f t="shared" si="18"/>
        <v>0</v>
      </c>
      <c r="M229" s="1">
        <f t="shared" si="19"/>
        <v>0</v>
      </c>
      <c r="N229" s="1">
        <f t="shared" si="20"/>
        <v>3.850299679489666E-2</v>
      </c>
      <c r="O229" s="1">
        <f t="shared" si="23"/>
        <v>25.301444345932214</v>
      </c>
      <c r="Q229" s="1">
        <f t="shared" si="21"/>
        <v>1.6407754110991934E-2</v>
      </c>
      <c r="R229" s="1">
        <f>MAX($O$3:O229)</f>
        <v>25.301444345932214</v>
      </c>
      <c r="S229" s="1">
        <f t="shared" si="22"/>
        <v>0</v>
      </c>
    </row>
    <row r="230" spans="1:19" x14ac:dyDescent="0.2">
      <c r="A230" s="9" t="s">
        <v>231</v>
      </c>
      <c r="B230" s="10">
        <v>2.3667280699623799E-2</v>
      </c>
      <c r="C230" s="10">
        <v>3.6898949099377999E-2</v>
      </c>
      <c r="D230" s="10">
        <v>3.7999999999999999E-2</v>
      </c>
      <c r="E230" s="1">
        <v>6.4997336998086266E-3</v>
      </c>
      <c r="F230" s="1">
        <v>0</v>
      </c>
      <c r="G230" s="1">
        <f t="shared" si="18"/>
        <v>0</v>
      </c>
      <c r="M230" s="1">
        <f t="shared" si="19"/>
        <v>0</v>
      </c>
      <c r="N230" s="1">
        <f t="shared" si="20"/>
        <v>4.8295739792309125E-2</v>
      </c>
      <c r="O230" s="1">
        <f t="shared" si="23"/>
        <v>26.523396318432948</v>
      </c>
      <c r="Q230" s="1">
        <f t="shared" si="21"/>
        <v>2.0483820854787258E-2</v>
      </c>
      <c r="R230" s="1">
        <f>MAX($O$3:O230)</f>
        <v>26.523396318432948</v>
      </c>
      <c r="S230" s="1">
        <f t="shared" si="22"/>
        <v>0</v>
      </c>
    </row>
    <row r="231" spans="1:19" x14ac:dyDescent="0.2">
      <c r="A231" s="9" t="s">
        <v>232</v>
      </c>
      <c r="B231" s="10">
        <v>3.02818554565993E-2</v>
      </c>
      <c r="C231" s="10">
        <v>-2.6123580303071998E-3</v>
      </c>
      <c r="D231" s="10">
        <v>3.8999999999999998E-3</v>
      </c>
      <c r="E231" s="1">
        <v>5.8725664129849874E-3</v>
      </c>
      <c r="F231" s="1">
        <v>0</v>
      </c>
      <c r="G231" s="1">
        <f t="shared" si="18"/>
        <v>0</v>
      </c>
      <c r="M231" s="1">
        <f t="shared" si="19"/>
        <v>0</v>
      </c>
      <c r="N231" s="1">
        <f t="shared" si="20"/>
        <v>1.9251354352449394E-2</v>
      </c>
      <c r="O231" s="1">
        <f t="shared" si="23"/>
        <v>27.034007619589548</v>
      </c>
      <c r="Q231" s="1">
        <f t="shared" si="21"/>
        <v>8.2812972028350213E-3</v>
      </c>
      <c r="R231" s="1">
        <f>MAX($O$3:O231)</f>
        <v>27.034007619589548</v>
      </c>
      <c r="S231" s="1">
        <f t="shared" si="22"/>
        <v>0</v>
      </c>
    </row>
    <row r="232" spans="1:19" x14ac:dyDescent="0.2">
      <c r="A232" s="9" t="s">
        <v>233</v>
      </c>
      <c r="B232" s="10">
        <v>-4.6515790177582297E-2</v>
      </c>
      <c r="C232" s="10">
        <v>-2.9466966618679299E-2</v>
      </c>
      <c r="D232" s="10">
        <v>-2.2499999999999999E-2</v>
      </c>
      <c r="E232" s="1">
        <v>8.2458240851884836E-3</v>
      </c>
      <c r="F232" s="1">
        <v>0</v>
      </c>
      <c r="G232" s="1">
        <f t="shared" si="18"/>
        <v>0</v>
      </c>
      <c r="M232" s="1">
        <f t="shared" si="19"/>
        <v>2.8253117932587777E-3</v>
      </c>
      <c r="N232" s="1">
        <f t="shared" si="20"/>
        <v>-3.9341762841686181E-2</v>
      </c>
      <c r="O232" s="1">
        <f t="shared" si="23"/>
        <v>25.970442103159318</v>
      </c>
      <c r="Q232" s="1">
        <f t="shared" si="21"/>
        <v>-1.743108903803935E-2</v>
      </c>
      <c r="R232" s="1">
        <f>MAX($O$3:O232)</f>
        <v>27.034007619589548</v>
      </c>
      <c r="S232" s="1">
        <f t="shared" si="22"/>
        <v>4.0952923027091914E-2</v>
      </c>
    </row>
    <row r="233" spans="1:19" x14ac:dyDescent="0.2">
      <c r="A233" s="9" t="s">
        <v>234</v>
      </c>
      <c r="B233" s="10">
        <v>6.9946631110705093E-2</v>
      </c>
      <c r="C233" s="10">
        <v>2.34664390989642E-2</v>
      </c>
      <c r="D233" s="10">
        <v>1.2999999999999999E-2</v>
      </c>
      <c r="E233" s="1">
        <v>5.7941705021320334E-3</v>
      </c>
      <c r="F233" s="1">
        <v>0</v>
      </c>
      <c r="G233" s="1">
        <f t="shared" si="18"/>
        <v>0</v>
      </c>
      <c r="M233" s="1">
        <f t="shared" si="19"/>
        <v>0</v>
      </c>
      <c r="N233" s="1">
        <f t="shared" si="20"/>
        <v>5.5046065662209896E-2</v>
      </c>
      <c r="O233" s="1">
        <f t="shared" si="23"/>
        <v>27.400012764446444</v>
      </c>
      <c r="Q233" s="1">
        <f t="shared" si="21"/>
        <v>2.3271422312519E-2</v>
      </c>
      <c r="R233" s="1">
        <f>MAX($O$3:O233)</f>
        <v>27.400012764446444</v>
      </c>
      <c r="S233" s="1">
        <f t="shared" si="22"/>
        <v>0</v>
      </c>
    </row>
    <row r="234" spans="1:19" x14ac:dyDescent="0.2">
      <c r="A234" s="9" t="s">
        <v>235</v>
      </c>
      <c r="B234" s="10">
        <v>-6.9512279566399E-3</v>
      </c>
      <c r="C234" s="10">
        <v>2.9186660850163099E-2</v>
      </c>
      <c r="D234" s="10">
        <v>5.8999999999999999E-3</v>
      </c>
      <c r="E234" s="1">
        <v>9.6890222476716161E-3</v>
      </c>
      <c r="F234" s="1">
        <v>0</v>
      </c>
      <c r="G234" s="1">
        <f t="shared" si="18"/>
        <v>0</v>
      </c>
      <c r="M234" s="1">
        <f t="shared" si="19"/>
        <v>0</v>
      </c>
      <c r="N234" s="1">
        <f t="shared" si="20"/>
        <v>2.0758822363885397E-2</v>
      </c>
      <c r="O234" s="1">
        <f t="shared" si="23"/>
        <v>27.968804762191784</v>
      </c>
      <c r="Q234" s="1">
        <f t="shared" si="21"/>
        <v>8.9231421952257941E-3</v>
      </c>
      <c r="R234" s="1">
        <f>MAX($O$3:O234)</f>
        <v>27.968804762191784</v>
      </c>
      <c r="S234" s="1">
        <f t="shared" si="22"/>
        <v>0</v>
      </c>
    </row>
    <row r="235" spans="1:19" x14ac:dyDescent="0.2">
      <c r="A235" s="9" t="s">
        <v>236</v>
      </c>
      <c r="B235" s="10">
        <v>4.4741125347689897E-2</v>
      </c>
      <c r="C235" s="10">
        <v>-2.0804704121449299E-2</v>
      </c>
      <c r="D235" s="10">
        <v>3.56E-2</v>
      </c>
      <c r="E235" s="1">
        <v>6.1362613931453328E-3</v>
      </c>
      <c r="F235" s="1">
        <v>1E-4</v>
      </c>
      <c r="G235" s="1">
        <f t="shared" si="18"/>
        <v>-1E-4</v>
      </c>
      <c r="M235" s="1">
        <f t="shared" si="19"/>
        <v>0</v>
      </c>
      <c r="N235" s="1">
        <f t="shared" si="20"/>
        <v>2.8113498908913001E-2</v>
      </c>
      <c r="O235" s="1">
        <f t="shared" si="23"/>
        <v>28.755105724357261</v>
      </c>
      <c r="Q235" s="1">
        <f t="shared" si="21"/>
        <v>1.2041061380018342E-2</v>
      </c>
      <c r="R235" s="1">
        <f>MAX($O$3:O235)</f>
        <v>28.755105724357261</v>
      </c>
      <c r="S235" s="1">
        <f t="shared" si="22"/>
        <v>0</v>
      </c>
    </row>
    <row r="236" spans="1:19" x14ac:dyDescent="0.2">
      <c r="A236" s="9" t="s">
        <v>237</v>
      </c>
      <c r="B236" s="10">
        <v>-5.1802583125704599E-2</v>
      </c>
      <c r="C236" s="10">
        <v>-3.8487508440242901E-2</v>
      </c>
      <c r="D236" s="10">
        <v>-4.1999999999999997E-3</v>
      </c>
      <c r="E236" s="1">
        <v>8.848047574903959E-3</v>
      </c>
      <c r="F236" s="1">
        <v>0</v>
      </c>
      <c r="G236" s="1">
        <f t="shared" si="18"/>
        <v>0</v>
      </c>
      <c r="M236" s="1">
        <f t="shared" si="19"/>
        <v>2.8759567901552492E-3</v>
      </c>
      <c r="N236" s="1">
        <f t="shared" si="20"/>
        <v>-3.9816048600519835E-2</v>
      </c>
      <c r="O236" s="1">
        <f t="shared" si="23"/>
        <v>27.610191037323165</v>
      </c>
      <c r="Q236" s="1">
        <f t="shared" si="21"/>
        <v>-1.7645557143040079E-2</v>
      </c>
      <c r="R236" s="1">
        <f>MAX($O$3:O236)</f>
        <v>28.755105724357261</v>
      </c>
      <c r="S236" s="1">
        <f t="shared" si="22"/>
        <v>4.1467104863070731E-2</v>
      </c>
    </row>
    <row r="237" spans="1:19" x14ac:dyDescent="0.2">
      <c r="A237" s="9" t="s">
        <v>238</v>
      </c>
      <c r="B237" s="10">
        <v>-2.9961672410399799E-2</v>
      </c>
      <c r="C237" s="10">
        <v>-1.63648910726856E-2</v>
      </c>
      <c r="D237" s="10">
        <v>-2.06E-2</v>
      </c>
      <c r="E237" s="1">
        <v>1.0743803237348141E-2</v>
      </c>
      <c r="F237" s="1">
        <v>0</v>
      </c>
      <c r="G237" s="1">
        <f t="shared" si="18"/>
        <v>0</v>
      </c>
      <c r="M237" s="1">
        <f t="shared" si="19"/>
        <v>1.2841876336424415E-3</v>
      </c>
      <c r="N237" s="1">
        <f t="shared" si="20"/>
        <v>-2.2023664565551205E-2</v>
      </c>
      <c r="O237" s="1">
        <f t="shared" si="23"/>
        <v>27.002113451326373</v>
      </c>
      <c r="Q237" s="1">
        <f t="shared" si="21"/>
        <v>-9.6716539185110247E-3</v>
      </c>
      <c r="R237" s="1">
        <f>MAX($O$3:O237)</f>
        <v>28.755105724357261</v>
      </c>
      <c r="S237" s="1">
        <f t="shared" si="22"/>
        <v>6.4920558021904717E-2</v>
      </c>
    </row>
    <row r="238" spans="1:19" x14ac:dyDescent="0.2">
      <c r="A238" s="9" t="s">
        <v>239</v>
      </c>
      <c r="B238" s="10">
        <v>3.6962114248681302E-2</v>
      </c>
      <c r="C238" s="10">
        <v>-5.4304963874456803E-2</v>
      </c>
      <c r="D238" s="10">
        <v>1.9900000000000001E-2</v>
      </c>
      <c r="E238" s="1">
        <v>7.3264538579129214E-3</v>
      </c>
      <c r="F238" s="1">
        <v>1E-4</v>
      </c>
      <c r="G238" s="1">
        <f t="shared" si="18"/>
        <v>-1E-4</v>
      </c>
      <c r="M238" s="1">
        <f t="shared" si="19"/>
        <v>1.2259314547338022E-4</v>
      </c>
      <c r="N238" s="1">
        <f t="shared" si="20"/>
        <v>2.7397203507410518E-3</v>
      </c>
      <c r="O238" s="1">
        <f t="shared" si="23"/>
        <v>27.076091691061993</v>
      </c>
      <c r="Q238" s="1">
        <f t="shared" si="21"/>
        <v>1.188218479331412E-3</v>
      </c>
      <c r="R238" s="1">
        <f>MAX($O$3:O238)</f>
        <v>28.755105724357261</v>
      </c>
      <c r="S238" s="1">
        <f t="shared" si="22"/>
        <v>6.2010945023115049E-2</v>
      </c>
    </row>
    <row r="239" spans="1:19" x14ac:dyDescent="0.2">
      <c r="A239" s="9" t="s">
        <v>240</v>
      </c>
      <c r="B239" s="10">
        <v>-8.7208508994377001E-2</v>
      </c>
      <c r="C239" s="10">
        <v>-9.4595994309887493E-2</v>
      </c>
      <c r="D239" s="10">
        <v>1.5699999999999999E-2</v>
      </c>
      <c r="E239" s="1">
        <v>1.1901925360365984E-2</v>
      </c>
      <c r="F239" s="1">
        <v>1E-4</v>
      </c>
      <c r="G239" s="1">
        <f t="shared" si="18"/>
        <v>-1E-4</v>
      </c>
      <c r="M239" s="1">
        <f t="shared" si="19"/>
        <v>8.1876929370558443E-3</v>
      </c>
      <c r="N239" s="1">
        <f t="shared" si="20"/>
        <v>-7.6673972232261023E-2</v>
      </c>
      <c r="O239" s="1">
        <f t="shared" si="23"/>
        <v>25.000060188583351</v>
      </c>
      <c r="Q239" s="1">
        <f t="shared" si="21"/>
        <v>-3.4644921878365438E-2</v>
      </c>
      <c r="R239" s="1">
        <f>MAX($O$3:O239)</f>
        <v>28.755105724357261</v>
      </c>
      <c r="S239" s="1">
        <f t="shared" si="22"/>
        <v>0.15020145981443306</v>
      </c>
    </row>
    <row r="240" spans="1:19" x14ac:dyDescent="0.2">
      <c r="A240" s="9" t="s">
        <v>241</v>
      </c>
      <c r="B240" s="10">
        <v>1.7125797561763001E-3</v>
      </c>
      <c r="C240" s="10">
        <v>-2.2504208480849199E-2</v>
      </c>
      <c r="D240" s="10">
        <v>1.6999999999999999E-3</v>
      </c>
      <c r="E240" s="1">
        <v>9.3326771983400017E-3</v>
      </c>
      <c r="F240" s="1">
        <v>2.9999999999999997E-4</v>
      </c>
      <c r="G240" s="1">
        <f t="shared" si="18"/>
        <v>-2.9999999999999997E-4</v>
      </c>
      <c r="M240" s="1">
        <f t="shared" si="19"/>
        <v>2.8439284403694278E-4</v>
      </c>
      <c r="N240" s="1">
        <f t="shared" si="20"/>
        <v>-3.0520517756363833E-3</v>
      </c>
      <c r="O240" s="1">
        <f t="shared" si="23"/>
        <v>24.923758710493768</v>
      </c>
      <c r="Q240" s="1">
        <f t="shared" si="21"/>
        <v>-1.3275161006401632E-3</v>
      </c>
      <c r="R240" s="1">
        <f>MAX($O$3:O240)</f>
        <v>28.755105724357261</v>
      </c>
      <c r="S240" s="1">
        <f t="shared" si="22"/>
        <v>0.15372268117209634</v>
      </c>
    </row>
    <row r="241" spans="1:19" x14ac:dyDescent="0.2">
      <c r="A241" s="9" t="s">
        <v>242</v>
      </c>
      <c r="B241" s="10">
        <v>-8.2241194717890695E-2</v>
      </c>
      <c r="C241" s="10">
        <v>-1.40967166734903E-2</v>
      </c>
      <c r="D241" s="10">
        <v>2.0299999999999999E-2</v>
      </c>
      <c r="E241" s="1">
        <v>1.0230666009965569E-2</v>
      </c>
      <c r="F241" s="1">
        <v>5.9999999999999995E-4</v>
      </c>
      <c r="G241" s="1">
        <f t="shared" si="18"/>
        <v>-5.9999999999999995E-4</v>
      </c>
      <c r="M241" s="1">
        <f t="shared" si="19"/>
        <v>2.1799606925911063E-3</v>
      </c>
      <c r="N241" s="1">
        <f t="shared" si="20"/>
        <v>-3.2878149936404602E-2</v>
      </c>
      <c r="O241" s="1">
        <f t="shared" si="23"/>
        <v>24.104311634631383</v>
      </c>
      <c r="Q241" s="1">
        <f t="shared" si="21"/>
        <v>-1.4518804638390859E-2</v>
      </c>
      <c r="R241" s="1">
        <f>MAX($O$3:O241)</f>
        <v>28.755105724357261</v>
      </c>
      <c r="S241" s="1">
        <f t="shared" si="22"/>
        <v>0.19294448894545252</v>
      </c>
    </row>
    <row r="243" spans="1:19" x14ac:dyDescent="0.2">
      <c r="A243" s="9" t="s">
        <v>255</v>
      </c>
      <c r="B243" s="1">
        <f>AVERAGE(B3:B241)*12</f>
        <v>0.10161837040001502</v>
      </c>
      <c r="C243" s="1">
        <f t="shared" ref="C243:N243" si="24">AVERAGE(C3:C241)*12</f>
        <v>5.8552220558949555E-2</v>
      </c>
      <c r="D243" s="1">
        <f t="shared" si="24"/>
        <v>6.8540585774058596E-2</v>
      </c>
      <c r="E243" s="1">
        <f t="shared" si="24"/>
        <v>8.3490298969477739E-2</v>
      </c>
      <c r="F243" s="1">
        <f t="shared" si="24"/>
        <v>1.1282008368200817E-2</v>
      </c>
      <c r="G243" s="1">
        <f t="shared" si="24"/>
        <v>-1.1282008368200817E-2</v>
      </c>
      <c r="N243" s="1">
        <f t="shared" si="24"/>
        <v>0.16574279094374283</v>
      </c>
    </row>
    <row r="244" spans="1:19" x14ac:dyDescent="0.2">
      <c r="A244" s="9" t="s">
        <v>256</v>
      </c>
      <c r="B244" s="1">
        <f>STDEV(B3:B241)*SQRT(12)</f>
        <v>0.1467903152158094</v>
      </c>
      <c r="C244" s="1">
        <f t="shared" ref="C244:G244" si="25">STDEV(C3:C241)*SQRT(12)</f>
        <v>0.13013011407132993</v>
      </c>
      <c r="D244" s="1">
        <f t="shared" si="25"/>
        <v>0.10865708309813148</v>
      </c>
      <c r="E244" s="1">
        <f t="shared" si="25"/>
        <v>6.8963895517442489E-2</v>
      </c>
      <c r="F244" s="1">
        <f t="shared" si="25"/>
        <v>4.2678457359052319E-3</v>
      </c>
      <c r="G244" s="1">
        <f t="shared" si="25"/>
        <v>4.2678457359052319E-3</v>
      </c>
      <c r="N244" s="1">
        <f>STDEV(N3:N241)*SQRT(12)</f>
        <v>9.9509427083449786E-2</v>
      </c>
    </row>
    <row r="245" spans="1:19" ht="29" customHeight="1" x14ac:dyDescent="0.2">
      <c r="M245" s="14" t="s">
        <v>265</v>
      </c>
      <c r="N245" s="1">
        <f>SQRT(SUM(AVERAGE(M3:M241))*12)</f>
        <v>7.2081201556528821E-2</v>
      </c>
    </row>
  </sheetData>
  <sheetProtection sheet="1" objects="1" scenarios="1"/>
  <mergeCells count="5">
    <mergeCell ref="A1:F1"/>
    <mergeCell ref="H1:L1"/>
    <mergeCell ref="H7:L7"/>
    <mergeCell ref="H9:L9"/>
    <mergeCell ref="H10:L10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BAA7-3E0F-9D4E-BB0A-A91A79C65F98}">
  <dimension ref="A1:S245"/>
  <sheetViews>
    <sheetView topLeftCell="G1" workbookViewId="0">
      <pane ySplit="2" topLeftCell="A3" activePane="bottomLeft" state="frozen"/>
      <selection activeCell="A2" sqref="A2"/>
      <selection pane="bottomLeft" activeCell="K24" sqref="K24"/>
    </sheetView>
  </sheetViews>
  <sheetFormatPr baseColWidth="10" defaultRowHeight="16" x14ac:dyDescent="0.2"/>
  <cols>
    <col min="1" max="1" width="15.5" style="1" bestFit="1" customWidth="1"/>
    <col min="2" max="4" width="12.1640625" style="1" bestFit="1" customWidth="1"/>
    <col min="5" max="5" width="12.83203125" style="1" bestFit="1" customWidth="1"/>
    <col min="6" max="6" width="12.1640625" style="1" bestFit="1" customWidth="1"/>
    <col min="7" max="7" width="14" style="1" bestFit="1" customWidth="1"/>
    <col min="8" max="8" width="30" style="1" bestFit="1" customWidth="1"/>
    <col min="9" max="10" width="12.1640625" style="1" bestFit="1" customWidth="1"/>
    <col min="11" max="11" width="18.33203125" style="1" bestFit="1" customWidth="1"/>
    <col min="12" max="12" width="14" style="1" bestFit="1" customWidth="1"/>
    <col min="13" max="13" width="30" style="1" customWidth="1"/>
    <col min="14" max="14" width="12.83203125" style="1" bestFit="1" customWidth="1"/>
    <col min="15" max="15" width="15.6640625" style="1" bestFit="1" customWidth="1"/>
    <col min="16" max="16" width="10.83203125" style="1"/>
    <col min="17" max="17" width="12.83203125" style="1" bestFit="1" customWidth="1"/>
    <col min="18" max="18" width="20.1640625" style="1" customWidth="1"/>
    <col min="19" max="19" width="12.1640625" style="1" bestFit="1" customWidth="1"/>
    <col min="20" max="16384" width="10.83203125" style="1"/>
  </cols>
  <sheetData>
    <row r="1" spans="1:19" ht="21" thickBot="1" x14ac:dyDescent="0.25">
      <c r="A1" s="16" t="s">
        <v>245</v>
      </c>
      <c r="B1" s="16"/>
      <c r="C1" s="16"/>
      <c r="D1" s="16"/>
      <c r="E1" s="16"/>
      <c r="F1" s="16"/>
      <c r="H1" s="17" t="s">
        <v>248</v>
      </c>
      <c r="I1" s="17"/>
      <c r="J1" s="17"/>
      <c r="K1" s="17"/>
      <c r="L1" s="17"/>
    </row>
    <row r="2" spans="1:19" ht="17" thickBot="1" x14ac:dyDescent="0.25">
      <c r="A2" s="2" t="s">
        <v>0</v>
      </c>
      <c r="B2" s="3" t="s">
        <v>1</v>
      </c>
      <c r="C2" s="3" t="s">
        <v>2</v>
      </c>
      <c r="D2" s="3" t="s">
        <v>3</v>
      </c>
      <c r="E2" s="4" t="s">
        <v>244</v>
      </c>
      <c r="F2" s="5" t="s">
        <v>243</v>
      </c>
      <c r="G2" s="6" t="s">
        <v>263</v>
      </c>
      <c r="H2" s="3" t="s">
        <v>1</v>
      </c>
      <c r="I2" s="3" t="s">
        <v>2</v>
      </c>
      <c r="J2" s="3" t="s">
        <v>3</v>
      </c>
      <c r="K2" s="4" t="s">
        <v>244</v>
      </c>
      <c r="L2" s="5" t="s">
        <v>263</v>
      </c>
      <c r="M2" s="7" t="s">
        <v>268</v>
      </c>
      <c r="N2" s="14" t="s">
        <v>247</v>
      </c>
      <c r="O2" s="14" t="s">
        <v>246</v>
      </c>
      <c r="P2" s="8"/>
      <c r="Q2" s="14" t="s">
        <v>253</v>
      </c>
      <c r="R2" s="14" t="s">
        <v>264</v>
      </c>
      <c r="S2" s="14" t="s">
        <v>254</v>
      </c>
    </row>
    <row r="3" spans="1:19" x14ac:dyDescent="0.2">
      <c r="A3" s="9" t="s">
        <v>4</v>
      </c>
      <c r="B3" s="10">
        <v>6.5000327732743996E-3</v>
      </c>
      <c r="C3" s="10">
        <v>5.2089642640823698E-2</v>
      </c>
      <c r="D3" s="10">
        <v>3.1399999999999997E-2</v>
      </c>
      <c r="E3" s="1">
        <v>1.1631102053838811E-2</v>
      </c>
      <c r="F3" s="1">
        <v>1.4E-3</v>
      </c>
      <c r="G3" s="1">
        <f>-F3</f>
        <v>-1.4E-3</v>
      </c>
      <c r="H3" s="1" t="s">
        <v>249</v>
      </c>
      <c r="I3" s="1" t="s">
        <v>250</v>
      </c>
      <c r="J3" s="1" t="s">
        <v>251</v>
      </c>
      <c r="K3" s="1" t="s">
        <v>252</v>
      </c>
      <c r="L3" s="15" t="s">
        <v>267</v>
      </c>
      <c r="M3" s="1">
        <f>IF(N3-$N$243/12&lt;0,(N3-$N$243/12)^2,0)</f>
        <v>0</v>
      </c>
      <c r="N3" s="1">
        <f>SUMPRODUCT(B3:E3,$H$4:$K$4)+G3*$L$4</f>
        <v>4.9932721046837873E-2</v>
      </c>
      <c r="O3" s="1">
        <f>N3+1</f>
        <v>1.0499327210468379</v>
      </c>
      <c r="Q3" s="1">
        <f>LOG(1+N3)</f>
        <v>2.1161470675415062E-2</v>
      </c>
      <c r="R3" s="1">
        <f>MAX($O$3:O3)</f>
        <v>1.0499327210468379</v>
      </c>
      <c r="S3" s="1">
        <f>(R3-O3)/O3</f>
        <v>0</v>
      </c>
    </row>
    <row r="4" spans="1:19" x14ac:dyDescent="0.2">
      <c r="A4" s="9" t="s">
        <v>5</v>
      </c>
      <c r="B4" s="10">
        <v>-0.108421258744163</v>
      </c>
      <c r="C4" s="10">
        <v>4.4243076010695701E-2</v>
      </c>
      <c r="D4" s="10">
        <v>5.5199999999999999E-2</v>
      </c>
      <c r="E4" s="1">
        <v>1.4143334651626684E-2</v>
      </c>
      <c r="F4" s="1">
        <v>1.4E-3</v>
      </c>
      <c r="G4" s="1">
        <f t="shared" ref="G4:G67" si="0">-F4</f>
        <v>-1.4E-3</v>
      </c>
      <c r="H4" s="11">
        <v>0.48422654693579892</v>
      </c>
      <c r="I4" s="11">
        <v>0.51577345306420086</v>
      </c>
      <c r="J4" s="11">
        <v>0.35654303273721988</v>
      </c>
      <c r="K4" s="11">
        <v>0.75</v>
      </c>
      <c r="L4" s="11">
        <v>0</v>
      </c>
      <c r="M4" s="1">
        <f t="shared" ref="M4:M67" si="1">IF(N4-$N$243/12&lt;0,(N4-$N$243/12)^2,0)</f>
        <v>1.7593776620555075E-4</v>
      </c>
      <c r="N4" s="1">
        <f t="shared" ref="N4:N67" si="2">SUMPRODUCT(B4:E4,$H$4:$K$4)+G4*$L$4</f>
        <v>6.0762874791413755E-4</v>
      </c>
      <c r="O4" s="1">
        <f>(1+N4)*O3</f>
        <v>1.0505706903515217</v>
      </c>
      <c r="Q4" s="1">
        <f t="shared" ref="Q4:Q67" si="3">LOG(1+N4)</f>
        <v>2.6380967120917585E-4</v>
      </c>
      <c r="R4" s="1">
        <f>MAX($O$3:O4)</f>
        <v>1.0505706903515217</v>
      </c>
      <c r="S4" s="1">
        <f t="shared" ref="S4:S67" si="4">(R4-O4)/O4</f>
        <v>0</v>
      </c>
    </row>
    <row r="5" spans="1:19" x14ac:dyDescent="0.2">
      <c r="A5" s="9" t="s">
        <v>6</v>
      </c>
      <c r="B5" s="10">
        <v>8.7760916616735393E-2</v>
      </c>
      <c r="C5" s="10">
        <v>-3.7392074111870101E-2</v>
      </c>
      <c r="D5" s="10">
        <v>-8.8599999999999998E-2</v>
      </c>
      <c r="E5" s="1">
        <v>1.109658447984139E-2</v>
      </c>
      <c r="F5" s="1">
        <v>1.4E-3</v>
      </c>
      <c r="G5" s="1">
        <f t="shared" si="0"/>
        <v>-1.4E-3</v>
      </c>
      <c r="M5" s="1">
        <f t="shared" si="1"/>
        <v>1.9400952194457985E-4</v>
      </c>
      <c r="N5" s="1">
        <f t="shared" si="2"/>
        <v>-5.6947913306033132E-5</v>
      </c>
      <c r="O5" s="1">
        <f t="shared" ref="O5:O68" si="5">(1+N5)*O4</f>
        <v>1.0505108625429258</v>
      </c>
      <c r="Q5" s="1">
        <f t="shared" si="3"/>
        <v>-2.4732868754024614E-5</v>
      </c>
      <c r="R5" s="1">
        <f>MAX($O$3:O5)</f>
        <v>1.0505706903515217</v>
      </c>
      <c r="S5" s="1">
        <f t="shared" si="4"/>
        <v>5.6951156555489747E-5</v>
      </c>
    </row>
    <row r="6" spans="1:19" x14ac:dyDescent="0.2">
      <c r="A6" s="9" t="s">
        <v>7</v>
      </c>
      <c r="B6" s="10">
        <v>5.8489590359278802E-2</v>
      </c>
      <c r="C6" s="10">
        <v>-8.2375377581635992E-3</v>
      </c>
      <c r="D6" s="10">
        <v>-0.1444</v>
      </c>
      <c r="E6" s="1">
        <v>9.799488856619366E-3</v>
      </c>
      <c r="F6" s="1">
        <v>1.1999999999999999E-3</v>
      </c>
      <c r="G6" s="1">
        <f t="shared" si="0"/>
        <v>-1.1999999999999999E-3</v>
      </c>
      <c r="M6" s="1">
        <f t="shared" si="1"/>
        <v>1.151480412388375E-3</v>
      </c>
      <c r="N6" s="1">
        <f t="shared" si="2"/>
        <v>-2.0061688207701836E-2</v>
      </c>
      <c r="O6" s="1">
        <f t="shared" si="5"/>
        <v>1.0294358411597857</v>
      </c>
      <c r="Q6" s="1">
        <f t="shared" si="3"/>
        <v>-8.8012627681608273E-3</v>
      </c>
      <c r="R6" s="1">
        <f>MAX($O$3:O6)</f>
        <v>1.0505706903515217</v>
      </c>
      <c r="S6" s="1">
        <f t="shared" si="4"/>
        <v>2.053051617857508E-2</v>
      </c>
    </row>
    <row r="7" spans="1:19" x14ac:dyDescent="0.2">
      <c r="A7" s="9" t="s">
        <v>8</v>
      </c>
      <c r="B7" s="10">
        <v>-5.8631097865262098E-2</v>
      </c>
      <c r="C7" s="10">
        <v>4.3300991861324002E-2</v>
      </c>
      <c r="D7" s="10">
        <v>0.1231</v>
      </c>
      <c r="E7" s="1">
        <v>1.0198595668215822E-2</v>
      </c>
      <c r="F7" s="1">
        <v>1.1000000000000001E-3</v>
      </c>
      <c r="G7" s="1">
        <f t="shared" si="0"/>
        <v>-1.1000000000000001E-3</v>
      </c>
      <c r="H7" s="18" t="s">
        <v>261</v>
      </c>
      <c r="I7" s="18"/>
      <c r="J7" s="18"/>
      <c r="K7" s="18"/>
      <c r="L7" s="18"/>
      <c r="M7" s="1">
        <f t="shared" si="1"/>
        <v>0</v>
      </c>
      <c r="N7" s="1">
        <f t="shared" si="2"/>
        <v>4.5482162112182818E-2</v>
      </c>
      <c r="O7" s="1">
        <f t="shared" si="5"/>
        <v>1.0762568089715063</v>
      </c>
      <c r="Q7" s="1">
        <f t="shared" si="3"/>
        <v>1.9316627337970214E-2</v>
      </c>
      <c r="R7" s="1">
        <f>MAX($O$3:O7)</f>
        <v>1.0762568089715063</v>
      </c>
      <c r="S7" s="1">
        <f t="shared" si="4"/>
        <v>0</v>
      </c>
    </row>
    <row r="8" spans="1:19" x14ac:dyDescent="0.2">
      <c r="A8" s="9" t="s">
        <v>9</v>
      </c>
      <c r="B8" s="10">
        <v>-2.6300872916902699E-2</v>
      </c>
      <c r="C8" s="10">
        <v>-3.1692133559705002E-3</v>
      </c>
      <c r="D8" s="10">
        <v>1.34E-2</v>
      </c>
      <c r="E8" s="1">
        <v>1.1107275187666387E-2</v>
      </c>
      <c r="F8" s="1">
        <v>1E-3</v>
      </c>
      <c r="G8" s="1">
        <f t="shared" si="0"/>
        <v>-1E-3</v>
      </c>
      <c r="J8" s="1">
        <v>0.75</v>
      </c>
      <c r="K8" s="1">
        <v>0.75</v>
      </c>
      <c r="M8" s="1">
        <f t="shared" si="1"/>
        <v>2.2903269358127658E-4</v>
      </c>
      <c r="N8" s="1">
        <f t="shared" si="2"/>
        <v>-1.2620439606266191E-3</v>
      </c>
      <c r="O8" s="1">
        <f t="shared" si="5"/>
        <v>1.0748985255656607</v>
      </c>
      <c r="Q8" s="1">
        <f t="shared" si="3"/>
        <v>-5.4844488163557665E-4</v>
      </c>
      <c r="R8" s="1">
        <f>MAX($O$3:O8)</f>
        <v>1.0762568089715063</v>
      </c>
      <c r="S8" s="1">
        <f t="shared" si="4"/>
        <v>1.2636387282519155E-3</v>
      </c>
    </row>
    <row r="9" spans="1:19" x14ac:dyDescent="0.2">
      <c r="A9" s="9" t="s">
        <v>10</v>
      </c>
      <c r="B9" s="10">
        <v>-1.5054139015019201E-2</v>
      </c>
      <c r="C9" s="10">
        <v>3.14196581565762E-2</v>
      </c>
      <c r="D9" s="10">
        <v>1.8100000000000002E-2</v>
      </c>
      <c r="E9" s="1">
        <v>1.0558503455350653E-2</v>
      </c>
      <c r="F9" s="1">
        <v>8.9999999999999998E-4</v>
      </c>
      <c r="G9" s="1">
        <f t="shared" si="0"/>
        <v>-8.9999999999999998E-4</v>
      </c>
      <c r="H9" s="18" t="s">
        <v>260</v>
      </c>
      <c r="I9" s="18"/>
      <c r="J9" s="18"/>
      <c r="K9" s="18"/>
      <c r="L9" s="18"/>
      <c r="M9" s="1">
        <f t="shared" si="1"/>
        <v>0</v>
      </c>
      <c r="N9" s="1">
        <f t="shared" si="2"/>
        <v>2.3288118313236524E-2</v>
      </c>
      <c r="O9" s="1">
        <f t="shared" si="5"/>
        <v>1.0999308896037572</v>
      </c>
      <c r="Q9" s="1">
        <f t="shared" si="3"/>
        <v>9.9979314406969527E-3</v>
      </c>
      <c r="R9" s="1">
        <f>MAX($O$3:O9)</f>
        <v>1.0999308896037572</v>
      </c>
      <c r="S9" s="1">
        <f t="shared" si="4"/>
        <v>0</v>
      </c>
    </row>
    <row r="10" spans="1:19" x14ac:dyDescent="0.2">
      <c r="A10" s="9" t="s">
        <v>11</v>
      </c>
      <c r="B10" s="10">
        <v>9.3456972421058996E-3</v>
      </c>
      <c r="C10" s="10">
        <v>-1.67430788524968E-2</v>
      </c>
      <c r="D10" s="10">
        <v>1.0699999999999999E-2</v>
      </c>
      <c r="E10" s="1">
        <v>1.0387458188016528E-2</v>
      </c>
      <c r="F10" s="1">
        <v>1E-3</v>
      </c>
      <c r="G10" s="1">
        <f t="shared" si="0"/>
        <v>-1E-3</v>
      </c>
      <c r="H10" s="18">
        <f>H4+I4-L4</f>
        <v>0.99999999999999978</v>
      </c>
      <c r="I10" s="18"/>
      <c r="J10" s="18"/>
      <c r="K10" s="18"/>
      <c r="L10" s="18"/>
      <c r="M10" s="1">
        <f t="shared" si="1"/>
        <v>4.0658208854491681E-5</v>
      </c>
      <c r="N10" s="1">
        <f t="shared" si="2"/>
        <v>7.4954032008745352E-3</v>
      </c>
      <c r="O10" s="1">
        <f t="shared" si="5"/>
        <v>1.108175315114434</v>
      </c>
      <c r="Q10" s="1">
        <f t="shared" si="3"/>
        <v>3.2430733054061908E-3</v>
      </c>
      <c r="R10" s="1">
        <f>MAX($O$3:O10)</f>
        <v>1.108175315114434</v>
      </c>
      <c r="S10" s="1">
        <f t="shared" si="4"/>
        <v>0</v>
      </c>
    </row>
    <row r="11" spans="1:19" x14ac:dyDescent="0.2">
      <c r="A11" s="9" t="s">
        <v>12</v>
      </c>
      <c r="B11" s="10">
        <v>8.2126228660113806E-2</v>
      </c>
      <c r="C11" s="10">
        <v>1.26618157930007E-2</v>
      </c>
      <c r="D11" s="10">
        <v>-3.5999999999999997E-2</v>
      </c>
      <c r="E11" s="1">
        <v>7.5580781399784691E-3</v>
      </c>
      <c r="F11" s="1">
        <v>1E-3</v>
      </c>
      <c r="G11" s="1">
        <f t="shared" si="0"/>
        <v>-1E-3</v>
      </c>
      <c r="M11" s="1">
        <f t="shared" si="1"/>
        <v>0</v>
      </c>
      <c r="N11" s="1">
        <f t="shared" si="2"/>
        <v>3.9131337997009498E-2</v>
      </c>
      <c r="O11" s="1">
        <f t="shared" si="5"/>
        <v>1.1515396979301196</v>
      </c>
      <c r="Q11" s="1">
        <f t="shared" si="3"/>
        <v>1.6670442420075135E-2</v>
      </c>
      <c r="R11" s="1">
        <f>MAX($O$3:O11)</f>
        <v>1.1515396979301196</v>
      </c>
      <c r="S11" s="1">
        <f t="shared" si="4"/>
        <v>0</v>
      </c>
    </row>
    <row r="12" spans="1:19" x14ac:dyDescent="0.2">
      <c r="A12" s="9" t="s">
        <v>13</v>
      </c>
      <c r="B12" s="10">
        <v>5.2370242402511799E-2</v>
      </c>
      <c r="C12" s="10">
        <v>6.37890676650541E-2</v>
      </c>
      <c r="D12" s="10">
        <v>-5.5399999999999998E-2</v>
      </c>
      <c r="E12" s="1">
        <v>6.938037754141463E-3</v>
      </c>
      <c r="F12" s="1">
        <v>8.9999999999999998E-4</v>
      </c>
      <c r="G12" s="1">
        <f t="shared" si="0"/>
        <v>-8.9999999999999998E-4</v>
      </c>
      <c r="M12" s="1">
        <f t="shared" si="1"/>
        <v>0</v>
      </c>
      <c r="N12" s="1">
        <f t="shared" si="2"/>
        <v>4.3710813640074078E-2</v>
      </c>
      <c r="O12" s="1">
        <f t="shared" si="5"/>
        <v>1.2018744350654902</v>
      </c>
      <c r="Q12" s="1">
        <f t="shared" si="3"/>
        <v>1.8580183112632959E-2</v>
      </c>
      <c r="R12" s="1">
        <f>MAX($O$3:O12)</f>
        <v>1.2018744350654902</v>
      </c>
      <c r="S12" s="1">
        <f t="shared" si="4"/>
        <v>0</v>
      </c>
    </row>
    <row r="13" spans="1:19" x14ac:dyDescent="0.2">
      <c r="A13" s="9" t="s">
        <v>14</v>
      </c>
      <c r="B13" s="10">
        <v>1.25517490606348E-2</v>
      </c>
      <c r="C13" s="10">
        <v>-2.0358586356291099E-2</v>
      </c>
      <c r="D13" s="10">
        <v>1.77E-2</v>
      </c>
      <c r="E13" s="1">
        <v>6.9558553629530924E-3</v>
      </c>
      <c r="F13" s="1">
        <v>1E-3</v>
      </c>
      <c r="G13" s="1">
        <f t="shared" si="0"/>
        <v>-1E-3</v>
      </c>
      <c r="H13" s="12" t="s">
        <v>259</v>
      </c>
      <c r="I13" s="13">
        <f>(N243-F243)/N244</f>
        <v>1.5518943102346687</v>
      </c>
      <c r="M13" s="1">
        <f t="shared" si="1"/>
        <v>4.578697374022853E-5</v>
      </c>
      <c r="N13" s="1">
        <f t="shared" si="2"/>
        <v>7.1051749228094709E-3</v>
      </c>
      <c r="O13" s="1">
        <f t="shared" si="5"/>
        <v>1.2104139631618833</v>
      </c>
      <c r="Q13" s="1">
        <f t="shared" si="3"/>
        <v>3.0748275580296854E-3</v>
      </c>
      <c r="R13" s="1">
        <f>MAX($O$3:O13)</f>
        <v>1.2104139631618833</v>
      </c>
      <c r="S13" s="1">
        <f t="shared" si="4"/>
        <v>0</v>
      </c>
    </row>
    <row r="14" spans="1:19" x14ac:dyDescent="0.2">
      <c r="A14" s="9" t="s">
        <v>15</v>
      </c>
      <c r="B14" s="10">
        <v>1.75706099058534E-2</v>
      </c>
      <c r="C14" s="10">
        <v>-0.103071689922602</v>
      </c>
      <c r="D14" s="10">
        <v>5.4999999999999997E-3</v>
      </c>
      <c r="E14" s="1">
        <v>6.9451650114731433E-3</v>
      </c>
      <c r="F14" s="1">
        <v>6.9999999999999999E-4</v>
      </c>
      <c r="G14" s="1">
        <f t="shared" si="0"/>
        <v>-6.9999999999999999E-4</v>
      </c>
      <c r="M14" s="1">
        <f t="shared" si="1"/>
        <v>2.6373778693421874E-3</v>
      </c>
      <c r="N14" s="1">
        <f t="shared" si="2"/>
        <v>-3.7483625223616125E-2</v>
      </c>
      <c r="O14" s="1">
        <f t="shared" si="5"/>
        <v>1.1650432598012914</v>
      </c>
      <c r="Q14" s="1">
        <f t="shared" si="3"/>
        <v>-1.6591873336829294E-2</v>
      </c>
      <c r="R14" s="1">
        <f>MAX($O$3:O14)</f>
        <v>1.2104139631618833</v>
      </c>
      <c r="S14" s="1">
        <f t="shared" si="4"/>
        <v>3.8943363672461644E-2</v>
      </c>
    </row>
    <row r="15" spans="1:19" x14ac:dyDescent="0.2">
      <c r="A15" s="9" t="s">
        <v>16</v>
      </c>
      <c r="B15" s="10">
        <v>1.9238311694842001E-2</v>
      </c>
      <c r="C15" s="10">
        <v>2.1393710998905E-2</v>
      </c>
      <c r="D15" s="10">
        <v>3.8E-3</v>
      </c>
      <c r="E15" s="1">
        <v>6.6387079127029078E-3</v>
      </c>
      <c r="F15" s="1">
        <v>6.9999999999999999E-4</v>
      </c>
      <c r="G15" s="1">
        <f t="shared" si="0"/>
        <v>-6.9999999999999999E-4</v>
      </c>
      <c r="H15" s="12" t="s">
        <v>254</v>
      </c>
      <c r="I15" s="13">
        <f>MAX(S3:S241)</f>
        <v>0.24999999871226525</v>
      </c>
      <c r="K15" s="1" t="s">
        <v>262</v>
      </c>
      <c r="L15" s="1">
        <v>0.25</v>
      </c>
      <c r="M15" s="1">
        <f t="shared" si="1"/>
        <v>0</v>
      </c>
      <c r="N15" s="1">
        <f>SUMPRODUCT(B15:E15,$H$4:$K$4)+G15*$L$4</f>
        <v>2.6683903895559365E-2</v>
      </c>
      <c r="O15" s="1">
        <f t="shared" si="5"/>
        <v>1.1961311621799982</v>
      </c>
      <c r="Q15" s="1">
        <f t="shared" si="3"/>
        <v>1.1436753310537021E-2</v>
      </c>
      <c r="R15" s="1">
        <f>MAX($O$3:O15)</f>
        <v>1.2104139631618833</v>
      </c>
      <c r="S15" s="1">
        <f t="shared" si="4"/>
        <v>1.1940831769531176E-2</v>
      </c>
    </row>
    <row r="16" spans="1:19" x14ac:dyDescent="0.2">
      <c r="A16" s="9" t="s">
        <v>17</v>
      </c>
      <c r="B16" s="10">
        <v>-1.0768080201166401E-2</v>
      </c>
      <c r="C16" s="10">
        <v>5.5689775970717302E-2</v>
      </c>
      <c r="D16" s="10">
        <v>1.7999999999999999E-2</v>
      </c>
      <c r="E16" s="1">
        <v>8.096159164469206E-3</v>
      </c>
      <c r="F16" s="1">
        <v>8.0000000000000004E-4</v>
      </c>
      <c r="G16" s="1">
        <f t="shared" si="0"/>
        <v>-8.0000000000000004E-4</v>
      </c>
      <c r="M16" s="1">
        <f t="shared" si="1"/>
        <v>0</v>
      </c>
      <c r="N16" s="1">
        <f t="shared" si="2"/>
        <v>3.5999011722471934E-2</v>
      </c>
      <c r="O16" s="1">
        <f t="shared" si="5"/>
        <v>1.2391907019089299</v>
      </c>
      <c r="Q16" s="1">
        <f t="shared" si="3"/>
        <v>1.5359341119946151E-2</v>
      </c>
      <c r="R16" s="1">
        <f>MAX($O$3:O16)</f>
        <v>1.2391907019089299</v>
      </c>
      <c r="S16" s="1">
        <f t="shared" si="4"/>
        <v>0</v>
      </c>
    </row>
    <row r="17" spans="1:19" x14ac:dyDescent="0.2">
      <c r="A17" s="9" t="s">
        <v>18</v>
      </c>
      <c r="B17" s="10">
        <v>5.6340989646955303E-2</v>
      </c>
      <c r="C17" s="10">
        <v>-3.1034503470249799E-2</v>
      </c>
      <c r="D17" s="10">
        <v>3.7000000000000002E-3</v>
      </c>
      <c r="E17" s="1">
        <v>5.7371552942389751E-3</v>
      </c>
      <c r="F17" s="1">
        <v>6.9999999999999999E-4</v>
      </c>
      <c r="G17" s="1">
        <f t="shared" si="0"/>
        <v>-6.9999999999999999E-4</v>
      </c>
      <c r="H17" s="12" t="s">
        <v>257</v>
      </c>
      <c r="I17" s="13">
        <f>AVERAGE(Q3:Q241)</f>
        <v>5.8068016150342296E-3</v>
      </c>
      <c r="M17" s="1">
        <f t="shared" si="1"/>
        <v>0</v>
      </c>
      <c r="N17" s="1">
        <f t="shared" si="2"/>
        <v>1.6897105540514046E-2</v>
      </c>
      <c r="O17" s="1">
        <f t="shared" si="5"/>
        <v>1.2601294379839088</v>
      </c>
      <c r="Q17" s="1">
        <f t="shared" si="3"/>
        <v>7.2770111757510447E-3</v>
      </c>
      <c r="R17" s="1">
        <f>MAX($O$3:O17)</f>
        <v>1.2601294379839088</v>
      </c>
      <c r="S17" s="1">
        <f t="shared" si="4"/>
        <v>0</v>
      </c>
    </row>
    <row r="18" spans="1:19" x14ac:dyDescent="0.2">
      <c r="A18" s="9" t="s">
        <v>19</v>
      </c>
      <c r="B18" s="10">
        <v>8.6160320755253005E-3</v>
      </c>
      <c r="C18" s="10">
        <v>5.5473355063744003E-3</v>
      </c>
      <c r="D18" s="10">
        <v>4.6199999999999998E-2</v>
      </c>
      <c r="E18" s="1">
        <v>5.81555120509193E-3</v>
      </c>
      <c r="F18" s="1">
        <v>6.9999999999999999E-4</v>
      </c>
      <c r="G18" s="1">
        <f t="shared" si="0"/>
        <v>-6.9999999999999999E-4</v>
      </c>
      <c r="M18" s="1">
        <f t="shared" si="1"/>
        <v>0</v>
      </c>
      <c r="N18" s="1">
        <f t="shared" si="2"/>
        <v>2.7867231365926573E-2</v>
      </c>
      <c r="O18" s="1">
        <f t="shared" si="5"/>
        <v>1.2952457565832212</v>
      </c>
      <c r="Q18" s="1">
        <f t="shared" si="3"/>
        <v>1.1937020876206744E-2</v>
      </c>
      <c r="R18" s="1">
        <f>MAX($O$3:O18)</f>
        <v>1.2952457565832212</v>
      </c>
      <c r="S18" s="1">
        <f t="shared" si="4"/>
        <v>0</v>
      </c>
    </row>
    <row r="19" spans="1:19" x14ac:dyDescent="0.2">
      <c r="A19" s="9" t="s">
        <v>20</v>
      </c>
      <c r="B19" s="10">
        <v>5.2315297958521502E-2</v>
      </c>
      <c r="C19" s="10">
        <v>1.20318714724578E-2</v>
      </c>
      <c r="D19" s="10">
        <v>6.4600000000000005E-2</v>
      </c>
      <c r="E19" s="1">
        <v>6.5246774969167911E-3</v>
      </c>
      <c r="F19" s="1">
        <v>8.0000000000000004E-4</v>
      </c>
      <c r="G19" s="1">
        <f t="shared" si="0"/>
        <v>-8.0000000000000004E-4</v>
      </c>
      <c r="H19" s="12" t="s">
        <v>258</v>
      </c>
      <c r="I19" s="13">
        <f>EXP(I17)*12</f>
        <v>12.069884325217984</v>
      </c>
      <c r="M19" s="1">
        <f t="shared" si="1"/>
        <v>0</v>
      </c>
      <c r="N19" s="1">
        <f t="shared" si="2"/>
        <v>5.9464364016058528E-2</v>
      </c>
      <c r="O19" s="1">
        <f t="shared" si="5"/>
        <v>1.372266721742941</v>
      </c>
      <c r="Q19" s="1">
        <f t="shared" si="3"/>
        <v>2.5086353428632326E-2</v>
      </c>
      <c r="R19" s="1">
        <f>MAX($O$3:O19)</f>
        <v>1.372266721742941</v>
      </c>
      <c r="S19" s="1">
        <f t="shared" si="4"/>
        <v>0</v>
      </c>
    </row>
    <row r="20" spans="1:19" x14ac:dyDescent="0.2">
      <c r="A20" s="9" t="s">
        <v>21</v>
      </c>
      <c r="B20" s="10">
        <v>1.81247196052041E-2</v>
      </c>
      <c r="C20" s="10">
        <v>1.9920318725099501E-2</v>
      </c>
      <c r="D20" s="10">
        <v>-1.52E-2</v>
      </c>
      <c r="E20" s="1">
        <v>5.9260178140396807E-3</v>
      </c>
      <c r="F20" s="1">
        <v>6.9999999999999999E-4</v>
      </c>
      <c r="G20" s="1">
        <f t="shared" si="0"/>
        <v>-6.9999999999999999E-4</v>
      </c>
      <c r="M20" s="1">
        <f t="shared" si="1"/>
        <v>0</v>
      </c>
      <c r="N20" s="1">
        <f t="shared" si="2"/>
        <v>1.8075901226515607E-2</v>
      </c>
      <c r="O20" s="1">
        <f t="shared" si="5"/>
        <v>1.3970716794616009</v>
      </c>
      <c r="Q20" s="1">
        <f t="shared" si="3"/>
        <v>7.780157426124693E-3</v>
      </c>
      <c r="R20" s="1">
        <f>MAX($O$3:O20)</f>
        <v>1.3970716794616009</v>
      </c>
      <c r="S20" s="1">
        <f t="shared" si="4"/>
        <v>0</v>
      </c>
    </row>
    <row r="21" spans="1:19" x14ac:dyDescent="0.2">
      <c r="A21" s="9" t="s">
        <v>22</v>
      </c>
      <c r="B21" s="10">
        <v>1.38098175729268E-2</v>
      </c>
      <c r="C21" s="10">
        <v>2.16754389875892E-2</v>
      </c>
      <c r="D21" s="10">
        <v>5.3800000000000001E-2</v>
      </c>
      <c r="E21" s="1">
        <v>5.1848204677749738E-3</v>
      </c>
      <c r="F21" s="1">
        <v>5.9999999999999995E-4</v>
      </c>
      <c r="G21" s="1">
        <f t="shared" si="0"/>
        <v>-5.9999999999999995E-4</v>
      </c>
      <c r="H21" s="12" t="s">
        <v>266</v>
      </c>
      <c r="I21" s="13">
        <f>(N243-F243)/N245</f>
        <v>2.1432558581712629</v>
      </c>
      <c r="M21" s="1">
        <f t="shared" si="1"/>
        <v>0</v>
      </c>
      <c r="N21" s="1">
        <f t="shared" si="2"/>
        <v>4.0937326802556608E-2</v>
      </c>
      <c r="O21" s="1">
        <f t="shared" si="5"/>
        <v>1.4542640593703171</v>
      </c>
      <c r="Q21" s="1">
        <f t="shared" si="3"/>
        <v>1.7424582110736241E-2</v>
      </c>
      <c r="R21" s="1">
        <f>MAX($O$3:O21)</f>
        <v>1.4542640593703171</v>
      </c>
      <c r="S21" s="1">
        <f t="shared" si="4"/>
        <v>0</v>
      </c>
    </row>
    <row r="22" spans="1:19" x14ac:dyDescent="0.2">
      <c r="A22" s="9" t="s">
        <v>23</v>
      </c>
      <c r="B22" s="10">
        <v>-1.50410407226487E-2</v>
      </c>
      <c r="C22" s="10">
        <v>1.52554488597607E-2</v>
      </c>
      <c r="D22" s="10">
        <v>5.0999999999999997E-2</v>
      </c>
      <c r="E22" s="1">
        <v>5.9652161258112067E-3</v>
      </c>
      <c r="F22" s="1">
        <v>8.9999999999999998E-4</v>
      </c>
      <c r="G22" s="1">
        <f t="shared" si="0"/>
        <v>-8.9999999999999998E-4</v>
      </c>
      <c r="M22" s="1">
        <f t="shared" si="1"/>
        <v>0</v>
      </c>
      <c r="N22" s="1">
        <f t="shared" si="2"/>
        <v>2.3242691088950808E-2</v>
      </c>
      <c r="O22" s="1">
        <f t="shared" si="5"/>
        <v>1.488065069664025</v>
      </c>
      <c r="Q22" s="1">
        <f t="shared" si="3"/>
        <v>9.978651210222917E-3</v>
      </c>
      <c r="R22" s="1">
        <f>MAX($O$3:O22)</f>
        <v>1.488065069664025</v>
      </c>
      <c r="S22" s="1">
        <f t="shared" si="4"/>
        <v>0</v>
      </c>
    </row>
    <row r="23" spans="1:19" x14ac:dyDescent="0.2">
      <c r="A23" s="9" t="s">
        <v>24</v>
      </c>
      <c r="B23" s="10">
        <v>-1.5685614582041599E-2</v>
      </c>
      <c r="C23" s="10">
        <v>-6.2334514865406698E-2</v>
      </c>
      <c r="D23" s="10">
        <v>2.0000000000000001E-4</v>
      </c>
      <c r="E23" s="1">
        <v>6.1255717543554824E-3</v>
      </c>
      <c r="F23" s="1">
        <v>8.0000000000000004E-4</v>
      </c>
      <c r="G23" s="1">
        <f t="shared" si="0"/>
        <v>-8.0000000000000004E-4</v>
      </c>
      <c r="M23" s="1">
        <f t="shared" si="1"/>
        <v>2.3963153117270482E-3</v>
      </c>
      <c r="N23" s="1">
        <f t="shared" si="2"/>
        <v>-3.5080391540526334E-2</v>
      </c>
      <c r="O23" s="1">
        <f t="shared" si="5"/>
        <v>1.4358631643824304</v>
      </c>
      <c r="Q23" s="1">
        <f t="shared" si="3"/>
        <v>-1.5508868062219835E-2</v>
      </c>
      <c r="R23" s="1">
        <f>MAX($O$3:O23)</f>
        <v>1.488065069664025</v>
      </c>
      <c r="S23" s="1">
        <f t="shared" si="4"/>
        <v>3.6355766048254835E-2</v>
      </c>
    </row>
    <row r="24" spans="1:19" x14ac:dyDescent="0.2">
      <c r="A24" s="9" t="s">
        <v>25</v>
      </c>
      <c r="B24" s="10">
        <v>1.3587078778062501E-2</v>
      </c>
      <c r="C24" s="10">
        <v>-4.8633822573103998E-3</v>
      </c>
      <c r="D24" s="10">
        <v>4.0000000000000001E-3</v>
      </c>
      <c r="E24" s="1">
        <v>5.5233482646400069E-3</v>
      </c>
      <c r="F24" s="1">
        <v>5.9999999999999995E-4</v>
      </c>
      <c r="G24" s="1">
        <f t="shared" si="0"/>
        <v>-5.9999999999999995E-4</v>
      </c>
      <c r="M24" s="1">
        <f t="shared" si="1"/>
        <v>1.7912177652687744E-5</v>
      </c>
      <c r="N24" s="1">
        <f t="shared" si="2"/>
        <v>9.6395041086506112E-3</v>
      </c>
      <c r="O24" s="1">
        <f t="shared" si="5"/>
        <v>1.4497041732549549</v>
      </c>
      <c r="Q24" s="1">
        <f t="shared" si="3"/>
        <v>4.1663348485099557E-3</v>
      </c>
      <c r="R24" s="1">
        <f>MAX($O$3:O24)</f>
        <v>1.488065069664025</v>
      </c>
      <c r="S24" s="1">
        <f t="shared" si="4"/>
        <v>2.646118919761406E-2</v>
      </c>
    </row>
    <row r="25" spans="1:19" x14ac:dyDescent="0.2">
      <c r="A25" s="9" t="s">
        <v>26</v>
      </c>
      <c r="B25" s="10">
        <v>1.9282413092790201E-2</v>
      </c>
      <c r="C25" s="10">
        <v>1.0092732761482801E-2</v>
      </c>
      <c r="D25" s="10">
        <v>2.5600000000000001E-2</v>
      </c>
      <c r="E25" s="1">
        <v>5.109988007415335E-3</v>
      </c>
      <c r="F25" s="1">
        <v>8.0000000000000004E-4</v>
      </c>
      <c r="G25" s="1">
        <f t="shared" si="0"/>
        <v>-8.0000000000000004E-4</v>
      </c>
      <c r="M25" s="1">
        <f t="shared" si="1"/>
        <v>0</v>
      </c>
      <c r="N25" s="1">
        <f t="shared" si="2"/>
        <v>2.7502612579389941E-2</v>
      </c>
      <c r="O25" s="1">
        <f t="shared" si="5"/>
        <v>1.4895748254867109</v>
      </c>
      <c r="Q25" s="1">
        <f t="shared" si="3"/>
        <v>1.178293480832106E-2</v>
      </c>
      <c r="R25" s="1">
        <f>MAX($O$3:O25)</f>
        <v>1.4895748254867109</v>
      </c>
      <c r="S25" s="1">
        <f t="shared" si="4"/>
        <v>0</v>
      </c>
    </row>
    <row r="26" spans="1:19" x14ac:dyDescent="0.2">
      <c r="A26" s="9" t="s">
        <v>27</v>
      </c>
      <c r="B26" s="10">
        <v>-3.3050410398510401E-2</v>
      </c>
      <c r="C26" s="10">
        <v>1.8110060142894201E-2</v>
      </c>
      <c r="D26" s="10">
        <v>5.9799999999999999E-2</v>
      </c>
      <c r="E26" s="1">
        <v>5.4592061557603164E-3</v>
      </c>
      <c r="F26" s="1">
        <v>1E-3</v>
      </c>
      <c r="G26" s="1">
        <f t="shared" si="0"/>
        <v>-1E-3</v>
      </c>
      <c r="M26" s="1">
        <f t="shared" si="1"/>
        <v>0</v>
      </c>
      <c r="N26" s="1">
        <f t="shared" si="2"/>
        <v>1.8752480127525169E-2</v>
      </c>
      <c r="O26" s="1">
        <f t="shared" si="5"/>
        <v>1.5175080478001122</v>
      </c>
      <c r="Q26" s="1">
        <f t="shared" si="3"/>
        <v>8.0686790284133988E-3</v>
      </c>
      <c r="R26" s="1">
        <f>MAX($O$3:O26)</f>
        <v>1.5175080478001122</v>
      </c>
      <c r="S26" s="1">
        <f t="shared" si="4"/>
        <v>0</v>
      </c>
    </row>
    <row r="27" spans="1:19" x14ac:dyDescent="0.2">
      <c r="A27" s="9" t="s">
        <v>28</v>
      </c>
      <c r="B27" s="10">
        <v>3.995660820828E-3</v>
      </c>
      <c r="C27" s="10">
        <v>4.1291229583942698E-2</v>
      </c>
      <c r="D27" s="10">
        <v>2.69E-2</v>
      </c>
      <c r="E27" s="1">
        <v>5.4485158042803673E-3</v>
      </c>
      <c r="F27" s="1">
        <v>1.1000000000000001E-3</v>
      </c>
      <c r="G27" s="1">
        <f t="shared" si="0"/>
        <v>-1.1000000000000001E-3</v>
      </c>
      <c r="M27" s="1">
        <f t="shared" si="1"/>
        <v>0</v>
      </c>
      <c r="N27" s="1">
        <f t="shared" si="2"/>
        <v>3.690911953961451E-2</v>
      </c>
      <c r="O27" s="1">
        <f t="shared" si="5"/>
        <v>1.5735179337386935</v>
      </c>
      <c r="Q27" s="1">
        <f t="shared" si="3"/>
        <v>1.5740694082345217E-2</v>
      </c>
      <c r="R27" s="1">
        <f>MAX($O$3:O27)</f>
        <v>1.5735179337386935</v>
      </c>
      <c r="S27" s="1">
        <f t="shared" si="4"/>
        <v>0</v>
      </c>
    </row>
    <row r="28" spans="1:19" x14ac:dyDescent="0.2">
      <c r="A28" s="9" t="s">
        <v>29</v>
      </c>
      <c r="B28" s="10">
        <v>1.0635588288008899E-2</v>
      </c>
      <c r="C28" s="10">
        <v>1.07544991501145E-2</v>
      </c>
      <c r="D28" s="10">
        <v>3.0499999999999999E-2</v>
      </c>
      <c r="E28" s="1">
        <v>4.7536429580837215E-3</v>
      </c>
      <c r="F28" s="1">
        <v>1.1000000000000001E-3</v>
      </c>
      <c r="G28" s="1">
        <f t="shared" si="0"/>
        <v>-1.1000000000000001E-3</v>
      </c>
      <c r="M28" s="1">
        <f t="shared" si="1"/>
        <v>0</v>
      </c>
      <c r="N28" s="1">
        <f t="shared" si="2"/>
        <v>2.513671407101194E-2</v>
      </c>
      <c r="O28" s="1">
        <f t="shared" si="5"/>
        <v>1.6130710041246925</v>
      </c>
      <c r="Q28" s="1">
        <f t="shared" si="3"/>
        <v>1.078178754527585E-2</v>
      </c>
      <c r="R28" s="1">
        <f>MAX($O$3:O28)</f>
        <v>1.6130710041246925</v>
      </c>
      <c r="S28" s="1">
        <f t="shared" si="4"/>
        <v>0</v>
      </c>
    </row>
    <row r="29" spans="1:19" x14ac:dyDescent="0.2">
      <c r="A29" s="9" t="s">
        <v>30</v>
      </c>
      <c r="B29" s="10">
        <v>1.51189837180174E-2</v>
      </c>
      <c r="C29" s="10">
        <v>1.66369937476731E-2</v>
      </c>
      <c r="D29" s="10">
        <v>1.55E-2</v>
      </c>
      <c r="E29" s="1">
        <v>5.7977339526253486E-3</v>
      </c>
      <c r="F29" s="1">
        <v>1.1000000000000001E-3</v>
      </c>
      <c r="G29" s="1">
        <f t="shared" si="0"/>
        <v>-1.1000000000000001E-3</v>
      </c>
      <c r="M29" s="1">
        <f t="shared" si="1"/>
        <v>0</v>
      </c>
      <c r="N29" s="1">
        <f t="shared" si="2"/>
        <v>2.5776650464694927E-2</v>
      </c>
      <c r="O29" s="1">
        <f t="shared" si="5"/>
        <v>1.6546505715727493</v>
      </c>
      <c r="Q29" s="1">
        <f t="shared" si="3"/>
        <v>1.1052809089501807E-2</v>
      </c>
      <c r="R29" s="1">
        <f>MAX($O$3:O29)</f>
        <v>1.6546505715727493</v>
      </c>
      <c r="S29" s="1">
        <f t="shared" si="4"/>
        <v>0</v>
      </c>
    </row>
    <row r="30" spans="1:19" x14ac:dyDescent="0.2">
      <c r="A30" s="9" t="s">
        <v>31</v>
      </c>
      <c r="B30" s="10">
        <v>4.0259708709000398E-2</v>
      </c>
      <c r="C30" s="10">
        <v>-2.4603642887946101E-2</v>
      </c>
      <c r="D30" s="10">
        <v>3.0800000000000001E-2</v>
      </c>
      <c r="E30" s="1">
        <v>4.7180084531505606E-3</v>
      </c>
      <c r="F30" s="1">
        <v>1.5E-3</v>
      </c>
      <c r="G30" s="1">
        <f t="shared" si="0"/>
        <v>-1.5E-3</v>
      </c>
      <c r="M30" s="1">
        <f t="shared" si="1"/>
        <v>0</v>
      </c>
      <c r="N30" s="1">
        <f t="shared" si="2"/>
        <v>2.1324945626695239E-2</v>
      </c>
      <c r="O30" s="1">
        <f t="shared" si="5"/>
        <v>1.6899359050427185</v>
      </c>
      <c r="Q30" s="1">
        <f t="shared" si="3"/>
        <v>9.1639395800029774E-3</v>
      </c>
      <c r="R30" s="1">
        <f>MAX($O$3:O30)</f>
        <v>1.6899359050427185</v>
      </c>
      <c r="S30" s="1">
        <f t="shared" si="4"/>
        <v>0</v>
      </c>
    </row>
    <row r="31" spans="1:19" x14ac:dyDescent="0.2">
      <c r="A31" s="9" t="s">
        <v>32</v>
      </c>
      <c r="B31" s="10">
        <v>3.3874021446833803E-2</v>
      </c>
      <c r="C31" s="10">
        <v>2.7630826866426199E-2</v>
      </c>
      <c r="D31" s="10">
        <v>1.54E-2</v>
      </c>
      <c r="E31" s="1">
        <v>4.735825705617141E-3</v>
      </c>
      <c r="F31" s="1">
        <v>1.6000000000000001E-3</v>
      </c>
      <c r="G31" s="1">
        <f t="shared" si="0"/>
        <v>-1.6000000000000001E-3</v>
      </c>
      <c r="M31" s="1">
        <f t="shared" si="1"/>
        <v>0</v>
      </c>
      <c r="N31" s="1">
        <f t="shared" si="2"/>
        <v>3.9696579403311297E-2</v>
      </c>
      <c r="O31" s="1">
        <f t="shared" si="5"/>
        <v>1.7570205798837535</v>
      </c>
      <c r="Q31" s="1">
        <f t="shared" si="3"/>
        <v>1.6906615147692431E-2</v>
      </c>
      <c r="R31" s="1">
        <f>MAX($O$3:O31)</f>
        <v>1.7570205798837535</v>
      </c>
      <c r="S31" s="1">
        <f t="shared" si="4"/>
        <v>0</v>
      </c>
    </row>
    <row r="32" spans="1:19" x14ac:dyDescent="0.2">
      <c r="A32" s="9" t="s">
        <v>33</v>
      </c>
      <c r="B32" s="10">
        <v>-2.4401321222130401E-2</v>
      </c>
      <c r="C32" s="10">
        <v>3.5113469572090002E-2</v>
      </c>
      <c r="D32" s="10">
        <v>3.8899999999999997E-2</v>
      </c>
      <c r="E32" s="1">
        <v>4.568343532431283E-3</v>
      </c>
      <c r="F32" s="1">
        <v>1.6000000000000001E-3</v>
      </c>
      <c r="G32" s="1">
        <f t="shared" si="0"/>
        <v>-1.6000000000000001E-3</v>
      </c>
      <c r="M32" s="1">
        <f t="shared" si="1"/>
        <v>0</v>
      </c>
      <c r="N32" s="1">
        <f t="shared" si="2"/>
        <v>2.3590609556999487E-2</v>
      </c>
      <c r="O32" s="1">
        <f t="shared" si="5"/>
        <v>1.7984697663674041</v>
      </c>
      <c r="Q32" s="1">
        <f t="shared" si="3"/>
        <v>1.0126293006194656E-2</v>
      </c>
      <c r="R32" s="1">
        <f>MAX($O$3:O32)</f>
        <v>1.7984697663674041</v>
      </c>
      <c r="S32" s="1">
        <f t="shared" si="4"/>
        <v>0</v>
      </c>
    </row>
    <row r="33" spans="1:19" x14ac:dyDescent="0.2">
      <c r="A33" s="9" t="s">
        <v>34</v>
      </c>
      <c r="B33" s="10">
        <v>2.09403698844641E-2</v>
      </c>
      <c r="C33" s="10">
        <v>-1.3305153761759199E-2</v>
      </c>
      <c r="D33" s="10">
        <v>3.4099999999999998E-2</v>
      </c>
      <c r="E33" s="1">
        <v>4.3046481959258887E-3</v>
      </c>
      <c r="F33" s="1">
        <v>1.6000000000000001E-3</v>
      </c>
      <c r="G33" s="1">
        <f t="shared" si="0"/>
        <v>-1.6000000000000001E-3</v>
      </c>
      <c r="M33" s="1">
        <f t="shared" si="1"/>
        <v>0</v>
      </c>
      <c r="N33" s="1">
        <f t="shared" si="2"/>
        <v>1.8664041464743375E-2</v>
      </c>
      <c r="O33" s="1">
        <f t="shared" si="5"/>
        <v>1.8320364806599727</v>
      </c>
      <c r="Q33" s="1">
        <f t="shared" si="3"/>
        <v>8.0309759639196256E-3</v>
      </c>
      <c r="R33" s="1">
        <f>MAX($O$3:O33)</f>
        <v>1.8320364806599727</v>
      </c>
      <c r="S33" s="1">
        <f t="shared" si="4"/>
        <v>0</v>
      </c>
    </row>
    <row r="34" spans="1:19" x14ac:dyDescent="0.2">
      <c r="A34" s="9" t="s">
        <v>35</v>
      </c>
      <c r="B34" s="10">
        <v>-1.7735991372624299E-2</v>
      </c>
      <c r="C34" s="10">
        <v>-6.8706095073145E-3</v>
      </c>
      <c r="D34" s="10">
        <v>6.1999999999999998E-3</v>
      </c>
      <c r="E34" s="1">
        <v>4.9959575916292184E-3</v>
      </c>
      <c r="F34" s="1">
        <v>2.0999999999999999E-3</v>
      </c>
      <c r="G34" s="1">
        <f t="shared" si="0"/>
        <v>-2.0999999999999999E-3</v>
      </c>
      <c r="M34" s="1">
        <f t="shared" si="1"/>
        <v>4.0184865222427167E-4</v>
      </c>
      <c r="N34" s="1">
        <f t="shared" si="2"/>
        <v>-6.1743808523996354E-3</v>
      </c>
      <c r="O34" s="1">
        <f t="shared" si="5"/>
        <v>1.8207247896928882</v>
      </c>
      <c r="Q34" s="1">
        <f t="shared" si="3"/>
        <v>-2.6898120672171014E-3</v>
      </c>
      <c r="R34" s="1">
        <f>MAX($O$3:O34)</f>
        <v>1.8320364806599727</v>
      </c>
      <c r="S34" s="1">
        <f t="shared" si="4"/>
        <v>6.2127406794919926E-3</v>
      </c>
    </row>
    <row r="35" spans="1:19" x14ac:dyDescent="0.2">
      <c r="A35" s="9" t="s">
        <v>36</v>
      </c>
      <c r="B35" s="10">
        <v>-1.9031317787418699E-2</v>
      </c>
      <c r="C35" s="10">
        <v>3.8908156062321897E-2</v>
      </c>
      <c r="D35" s="10">
        <v>1.4800000000000001E-2</v>
      </c>
      <c r="E35" s="1">
        <v>5.4556427052670003E-3</v>
      </c>
      <c r="F35" s="1">
        <v>2.0999999999999999E-3</v>
      </c>
      <c r="G35" s="1">
        <f t="shared" si="0"/>
        <v>-2.0999999999999999E-3</v>
      </c>
      <c r="M35" s="1">
        <f t="shared" si="1"/>
        <v>0</v>
      </c>
      <c r="N35" s="1">
        <f t="shared" si="2"/>
        <v>2.0220893622246085E-2</v>
      </c>
      <c r="O35" s="1">
        <f t="shared" si="5"/>
        <v>1.8575414719806544</v>
      </c>
      <c r="Q35" s="1">
        <f t="shared" si="3"/>
        <v>8.6942134236845225E-3</v>
      </c>
      <c r="R35" s="1">
        <f>MAX($O$3:O35)</f>
        <v>1.8575414719806544</v>
      </c>
      <c r="S35" s="1">
        <f t="shared" si="4"/>
        <v>0</v>
      </c>
    </row>
    <row r="36" spans="1:19" x14ac:dyDescent="0.2">
      <c r="A36" s="9" t="s">
        <v>37</v>
      </c>
      <c r="B36" s="10">
        <v>3.1648959143128597E-2</v>
      </c>
      <c r="C36" s="10">
        <v>3.05352397820635E-2</v>
      </c>
      <c r="D36" s="10">
        <v>-1.8599999999999998E-2</v>
      </c>
      <c r="E36" s="1">
        <v>4.735825705617141E-3</v>
      </c>
      <c r="F36" s="1">
        <v>2.3999999999999998E-3</v>
      </c>
      <c r="G36" s="1">
        <f t="shared" si="0"/>
        <v>-2.3999999999999998E-3</v>
      </c>
      <c r="M36" s="1">
        <f t="shared" si="1"/>
        <v>0</v>
      </c>
      <c r="N36" s="1">
        <f t="shared" si="2"/>
        <v>2.7994701132828155E-2</v>
      </c>
      <c r="O36" s="1">
        <f t="shared" si="5"/>
        <v>1.9095427903305864</v>
      </c>
      <c r="Q36" s="1">
        <f t="shared" si="3"/>
        <v>1.1990876065186782E-2</v>
      </c>
      <c r="R36" s="1">
        <f>MAX($O$3:O36)</f>
        <v>1.9095427903305864</v>
      </c>
      <c r="S36" s="1">
        <f t="shared" si="4"/>
        <v>0</v>
      </c>
    </row>
    <row r="37" spans="1:19" x14ac:dyDescent="0.2">
      <c r="A37" s="9" t="s">
        <v>38</v>
      </c>
      <c r="B37" s="10">
        <v>1.2527127257220001E-3</v>
      </c>
      <c r="C37" s="10">
        <v>2.0164853172739101E-2</v>
      </c>
      <c r="D37" s="10">
        <v>3.61E-2</v>
      </c>
      <c r="E37" s="1">
        <v>4.2903943939526243E-3</v>
      </c>
      <c r="F37" s="1">
        <v>2.3E-3</v>
      </c>
      <c r="G37" s="1">
        <f t="shared" si="0"/>
        <v>-2.3E-3</v>
      </c>
      <c r="M37" s="1">
        <f t="shared" si="1"/>
        <v>0</v>
      </c>
      <c r="N37" s="1">
        <f t="shared" si="2"/>
        <v>2.7096091986193255E-2</v>
      </c>
      <c r="O37" s="1">
        <f t="shared" si="5"/>
        <v>1.9612839374289563</v>
      </c>
      <c r="Q37" s="1">
        <f t="shared" si="3"/>
        <v>1.1611076768776011E-2</v>
      </c>
      <c r="R37" s="1">
        <f>MAX($O$3:O37)</f>
        <v>1.9612839374289563</v>
      </c>
      <c r="S37" s="1">
        <f t="shared" si="4"/>
        <v>0</v>
      </c>
    </row>
    <row r="38" spans="1:19" x14ac:dyDescent="0.2">
      <c r="A38" s="9" t="s">
        <v>39</v>
      </c>
      <c r="B38" s="10">
        <v>3.7059426057461403E-2</v>
      </c>
      <c r="C38" s="10">
        <v>-3.0240957675429499E-2</v>
      </c>
      <c r="D38" s="10">
        <v>1.43E-2</v>
      </c>
      <c r="E38" s="1">
        <v>4.1229122207667663E-3</v>
      </c>
      <c r="F38" s="1">
        <v>2.3999999999999998E-3</v>
      </c>
      <c r="G38" s="1">
        <f t="shared" si="0"/>
        <v>-2.3999999999999998E-3</v>
      </c>
      <c r="M38" s="1">
        <f t="shared" si="1"/>
        <v>1.111127486851856E-5</v>
      </c>
      <c r="N38" s="1">
        <f t="shared" si="2"/>
        <v>1.0538424280719801E-2</v>
      </c>
      <c r="O38" s="1">
        <f t="shared" si="5"/>
        <v>1.9819527796965435</v>
      </c>
      <c r="Q38" s="1">
        <f t="shared" si="3"/>
        <v>4.5528315928620462E-3</v>
      </c>
      <c r="R38" s="1">
        <f>MAX($O$3:O38)</f>
        <v>1.9819527796965435</v>
      </c>
      <c r="S38" s="1">
        <f t="shared" si="4"/>
        <v>0</v>
      </c>
    </row>
    <row r="39" spans="1:19" x14ac:dyDescent="0.2">
      <c r="A39" s="9" t="s">
        <v>40</v>
      </c>
      <c r="B39" s="10">
        <v>-9.1078367875647003E-3</v>
      </c>
      <c r="C39" s="10">
        <v>3.3583311241518199E-2</v>
      </c>
      <c r="D39" s="10">
        <v>2.7000000000000001E-3</v>
      </c>
      <c r="E39" s="1">
        <v>4.4899476215783281E-3</v>
      </c>
      <c r="F39" s="1">
        <v>3.0000000000000001E-3</v>
      </c>
      <c r="G39" s="1">
        <f t="shared" si="0"/>
        <v>-3.0000000000000001E-3</v>
      </c>
      <c r="M39" s="1">
        <f t="shared" si="1"/>
        <v>0</v>
      </c>
      <c r="N39" s="1">
        <f t="shared" si="2"/>
        <v>1.7241250951244583E-2</v>
      </c>
      <c r="O39" s="1">
        <f t="shared" si="5"/>
        <v>2.0161241249448083</v>
      </c>
      <c r="Q39" s="1">
        <f t="shared" si="3"/>
        <v>7.4239632783959899E-3</v>
      </c>
      <c r="R39" s="1">
        <f>MAX($O$3:O39)</f>
        <v>2.0161241249448083</v>
      </c>
      <c r="S39" s="1">
        <f t="shared" si="4"/>
        <v>0</v>
      </c>
    </row>
    <row r="40" spans="1:19" x14ac:dyDescent="0.2">
      <c r="A40" s="9" t="s">
        <v>41</v>
      </c>
      <c r="B40" s="10">
        <v>7.9422034390648003E-3</v>
      </c>
      <c r="C40" s="10">
        <v>-3.5933889203429402E-2</v>
      </c>
      <c r="D40" s="10">
        <v>5.9999999999999995E-4</v>
      </c>
      <c r="E40" s="1">
        <v>4.2476329880328312E-3</v>
      </c>
      <c r="F40" s="1">
        <v>2.8999999999999998E-3</v>
      </c>
      <c r="G40" s="1">
        <f t="shared" si="0"/>
        <v>-2.8999999999999998E-3</v>
      </c>
      <c r="M40" s="1">
        <f t="shared" si="1"/>
        <v>6.3302821598985122E-4</v>
      </c>
      <c r="N40" s="1">
        <f t="shared" si="2"/>
        <v>-1.1288269809452259E-2</v>
      </c>
      <c r="O40" s="1">
        <f t="shared" si="5"/>
        <v>1.9933655718530854</v>
      </c>
      <c r="Q40" s="1">
        <f t="shared" si="3"/>
        <v>-4.930313293229965E-3</v>
      </c>
      <c r="R40" s="1">
        <f>MAX($O$3:O40)</f>
        <v>2.0161241249448083</v>
      </c>
      <c r="S40" s="1">
        <f t="shared" si="4"/>
        <v>1.141714967544361E-2</v>
      </c>
    </row>
    <row r="41" spans="1:19" x14ac:dyDescent="0.2">
      <c r="A41" s="9" t="s">
        <v>42</v>
      </c>
      <c r="B41" s="10">
        <v>-1.6719712818175098E-2</v>
      </c>
      <c r="C41" s="10">
        <v>-2.1852165029402199E-2</v>
      </c>
      <c r="D41" s="10">
        <v>-2.1899999999999999E-2</v>
      </c>
      <c r="E41" s="1">
        <v>5.4592061557603164E-3</v>
      </c>
      <c r="F41" s="1">
        <v>2.7000000000000001E-3</v>
      </c>
      <c r="G41" s="1">
        <f t="shared" si="0"/>
        <v>-2.7000000000000001E-3</v>
      </c>
      <c r="M41" s="1">
        <f t="shared" si="1"/>
        <v>1.3654920893120528E-3</v>
      </c>
      <c r="N41" s="1">
        <f t="shared" si="2"/>
        <v>-2.3080783217971568E-2</v>
      </c>
      <c r="O41" s="1">
        <f t="shared" si="5"/>
        <v>1.9473571332149764</v>
      </c>
      <c r="Q41" s="1">
        <f t="shared" si="3"/>
        <v>-1.0141347393123576E-2</v>
      </c>
      <c r="R41" s="1">
        <f>MAX($O$3:O41)</f>
        <v>2.0161241249448083</v>
      </c>
      <c r="S41" s="1">
        <f t="shared" si="4"/>
        <v>3.5312984227141485E-2</v>
      </c>
    </row>
    <row r="42" spans="1:19" x14ac:dyDescent="0.2">
      <c r="A42" s="9" t="s">
        <v>43</v>
      </c>
      <c r="B42" s="10">
        <v>3.7600894076741602E-2</v>
      </c>
      <c r="C42" s="10">
        <v>6.9056198496419002E-3</v>
      </c>
      <c r="D42" s="10">
        <v>-5.9999999999999995E-4</v>
      </c>
      <c r="E42" s="1">
        <v>4.2975212949392565E-3</v>
      </c>
      <c r="F42" s="1">
        <v>3.0999999999999999E-3</v>
      </c>
      <c r="G42" s="1">
        <f t="shared" si="0"/>
        <v>-3.0999999999999999E-3</v>
      </c>
      <c r="M42" s="1">
        <f t="shared" si="1"/>
        <v>0</v>
      </c>
      <c r="N42" s="1">
        <f t="shared" si="2"/>
        <v>2.477830164743992E-2</v>
      </c>
      <c r="O42" s="1">
        <f t="shared" si="5"/>
        <v>1.9956093356770708</v>
      </c>
      <c r="Q42" s="1">
        <f t="shared" si="3"/>
        <v>1.0629921211115173E-2</v>
      </c>
      <c r="R42" s="1">
        <f>MAX($O$3:O42)</f>
        <v>2.0161241249448083</v>
      </c>
      <c r="S42" s="1">
        <f t="shared" si="4"/>
        <v>1.0279962566309237E-2</v>
      </c>
    </row>
    <row r="43" spans="1:19" x14ac:dyDescent="0.2">
      <c r="A43" s="9" t="s">
        <v>44</v>
      </c>
      <c r="B43" s="10">
        <v>2.2363434028339999E-4</v>
      </c>
      <c r="C43" s="10">
        <v>2.8496563242441202E-2</v>
      </c>
      <c r="D43" s="10">
        <v>1.4999999999999999E-2</v>
      </c>
      <c r="E43" s="1">
        <v>4.3010847454325726E-3</v>
      </c>
      <c r="F43" s="1">
        <v>3.2000000000000002E-3</v>
      </c>
      <c r="G43" s="1">
        <f t="shared" si="0"/>
        <v>-3.2000000000000002E-3</v>
      </c>
      <c r="M43" s="1">
        <f t="shared" si="1"/>
        <v>0</v>
      </c>
      <c r="N43" s="1">
        <f t="shared" si="2"/>
        <v>2.33800195585207E-2</v>
      </c>
      <c r="O43" s="1">
        <f t="shared" si="5"/>
        <v>2.0422667209763672</v>
      </c>
      <c r="Q43" s="1">
        <f t="shared" si="3"/>
        <v>1.0036933566146867E-2</v>
      </c>
      <c r="R43" s="1">
        <f>MAX($O$3:O43)</f>
        <v>2.0422667209763672</v>
      </c>
      <c r="S43" s="1">
        <f t="shared" si="4"/>
        <v>0</v>
      </c>
    </row>
    <row r="44" spans="1:19" x14ac:dyDescent="0.2">
      <c r="A44" s="9" t="s">
        <v>45</v>
      </c>
      <c r="B44" s="10">
        <v>2.64628757928837E-2</v>
      </c>
      <c r="C44" s="10">
        <v>-1.25299629548921E-2</v>
      </c>
      <c r="D44" s="10">
        <v>8.8000000000000005E-3</v>
      </c>
      <c r="E44" s="1">
        <v>4.6146683888443922E-3</v>
      </c>
      <c r="F44" s="1">
        <v>3.5000000000000001E-3</v>
      </c>
      <c r="G44" s="1">
        <f t="shared" si="0"/>
        <v>-3.5000000000000001E-3</v>
      </c>
      <c r="M44" s="1">
        <f t="shared" si="1"/>
        <v>8.4971061383337979E-7</v>
      </c>
      <c r="N44" s="1">
        <f t="shared" si="2"/>
        <v>1.2949984686888629E-2</v>
      </c>
      <c r="O44" s="1">
        <f t="shared" si="5"/>
        <v>2.0687140437395533</v>
      </c>
      <c r="Q44" s="1">
        <f t="shared" si="3"/>
        <v>5.5880022104854675E-3</v>
      </c>
      <c r="R44" s="1">
        <f>MAX($O$3:O44)</f>
        <v>2.0687140437395533</v>
      </c>
      <c r="S44" s="1">
        <f t="shared" si="4"/>
        <v>0</v>
      </c>
    </row>
    <row r="45" spans="1:19" x14ac:dyDescent="0.2">
      <c r="A45" s="9" t="s">
        <v>46</v>
      </c>
      <c r="B45" s="10">
        <v>2.6405631118022002E-3</v>
      </c>
      <c r="C45" s="10">
        <v>1.21982080184477E-2</v>
      </c>
      <c r="D45" s="10">
        <v>6.4000000000000003E-3</v>
      </c>
      <c r="E45" s="1">
        <v>4.3972979087521088E-3</v>
      </c>
      <c r="F45" s="1">
        <v>3.3999999999999998E-3</v>
      </c>
      <c r="G45" s="1">
        <f t="shared" si="0"/>
        <v>-3.3999999999999998E-3</v>
      </c>
      <c r="M45" s="1">
        <f t="shared" si="1"/>
        <v>5.2098182619446077E-7</v>
      </c>
      <c r="N45" s="1">
        <f t="shared" si="2"/>
        <v>1.3149991469546509E-2</v>
      </c>
      <c r="O45" s="1">
        <f t="shared" si="5"/>
        <v>2.0959176157676596</v>
      </c>
      <c r="Q45" s="1">
        <f t="shared" si="3"/>
        <v>5.6737451090155839E-3</v>
      </c>
      <c r="R45" s="1">
        <f>MAX($O$3:O45)</f>
        <v>2.0959176157676596</v>
      </c>
      <c r="S45" s="1">
        <f t="shared" si="4"/>
        <v>0</v>
      </c>
    </row>
    <row r="46" spans="1:19" x14ac:dyDescent="0.2">
      <c r="A46" s="9" t="s">
        <v>47</v>
      </c>
      <c r="B46" s="10">
        <v>1.22928127647103E-2</v>
      </c>
      <c r="C46" s="10">
        <v>-4.6632572762924998E-2</v>
      </c>
      <c r="D46" s="10">
        <v>8.3000000000000001E-3</v>
      </c>
      <c r="E46" s="1">
        <v>4.0587701118870757E-3</v>
      </c>
      <c r="F46" s="1">
        <v>3.7000000000000002E-3</v>
      </c>
      <c r="G46" s="1">
        <f t="shared" si="0"/>
        <v>-3.7000000000000002E-3</v>
      </c>
      <c r="M46" s="1">
        <f t="shared" si="1"/>
        <v>6.7432322072606557E-4</v>
      </c>
      <c r="N46" s="1">
        <f t="shared" si="2"/>
        <v>-1.2095952046383213E-2</v>
      </c>
      <c r="O46" s="1">
        <f t="shared" si="5"/>
        <v>2.0705654967941642</v>
      </c>
      <c r="Q46" s="1">
        <f t="shared" si="3"/>
        <v>-5.2852350357675444E-3</v>
      </c>
      <c r="R46" s="1">
        <f>MAX($O$3:O46)</f>
        <v>2.0959176157676596</v>
      </c>
      <c r="S46" s="1">
        <f t="shared" si="4"/>
        <v>1.2244055555232496E-2</v>
      </c>
    </row>
    <row r="47" spans="1:19" x14ac:dyDescent="0.2">
      <c r="A47" s="9" t="s">
        <v>48</v>
      </c>
      <c r="B47" s="10">
        <v>1.3299434329696099E-2</v>
      </c>
      <c r="C47" s="10">
        <v>-2.8224893882412599E-2</v>
      </c>
      <c r="D47" s="10">
        <v>1.24E-2</v>
      </c>
      <c r="E47" s="1">
        <v>4.1300391217533984E-3</v>
      </c>
      <c r="F47" s="1">
        <v>3.5999999999999999E-3</v>
      </c>
      <c r="G47" s="1">
        <f t="shared" si="0"/>
        <v>-3.5999999999999999E-3</v>
      </c>
      <c r="M47" s="1">
        <f t="shared" si="1"/>
        <v>2.0940495124151313E-4</v>
      </c>
      <c r="N47" s="1">
        <f t="shared" si="2"/>
        <v>-5.990488711778456E-4</v>
      </c>
      <c r="O47" s="1">
        <f t="shared" si="5"/>
        <v>2.0693251268706097</v>
      </c>
      <c r="Q47" s="1">
        <f t="shared" si="3"/>
        <v>-2.6024157563883979E-4</v>
      </c>
      <c r="R47" s="1">
        <f>MAX($O$3:O47)</f>
        <v>2.0959176157676596</v>
      </c>
      <c r="S47" s="1">
        <f t="shared" si="4"/>
        <v>1.2850802685252792E-2</v>
      </c>
    </row>
    <row r="48" spans="1:19" x14ac:dyDescent="0.2">
      <c r="A48" s="9" t="s">
        <v>49</v>
      </c>
      <c r="B48" s="10">
        <v>-2.87816968541467E-2</v>
      </c>
      <c r="C48" s="10">
        <v>1.2189517697827001E-3</v>
      </c>
      <c r="D48" s="10">
        <v>2.5000000000000001E-3</v>
      </c>
      <c r="E48" s="1">
        <v>5.858312967356772E-3</v>
      </c>
      <c r="F48" s="1">
        <v>4.3E-3</v>
      </c>
      <c r="G48" s="1">
        <f t="shared" si="0"/>
        <v>-4.3E-3</v>
      </c>
      <c r="M48" s="1">
        <f t="shared" si="1"/>
        <v>4.7938439475406393E-4</v>
      </c>
      <c r="N48" s="1">
        <f t="shared" si="2"/>
        <v>-8.023066411856232E-3</v>
      </c>
      <c r="O48" s="1">
        <f t="shared" si="5"/>
        <v>2.0527227939500041</v>
      </c>
      <c r="Q48" s="1">
        <f t="shared" si="3"/>
        <v>-3.4984263658367019E-3</v>
      </c>
      <c r="R48" s="1">
        <f>MAX($O$3:O48)</f>
        <v>2.0959176157676596</v>
      </c>
      <c r="S48" s="1">
        <f t="shared" si="4"/>
        <v>2.1042696044962166E-2</v>
      </c>
    </row>
    <row r="49" spans="1:19" x14ac:dyDescent="0.2">
      <c r="A49" s="9" t="s">
        <v>50</v>
      </c>
      <c r="B49" s="10">
        <v>1.3430164979235E-3</v>
      </c>
      <c r="C49" s="10">
        <v>9.4834085144229995E-3</v>
      </c>
      <c r="D49" s="10">
        <v>-4.0000000000000002E-4</v>
      </c>
      <c r="E49" s="1">
        <v>4.6609932452575022E-3</v>
      </c>
      <c r="F49" s="1">
        <v>4.0000000000000001E-3</v>
      </c>
      <c r="G49" s="1">
        <f t="shared" si="0"/>
        <v>-4.0000000000000001E-3</v>
      </c>
      <c r="M49" s="1">
        <f t="shared" si="1"/>
        <v>2.4770925759625681E-5</v>
      </c>
      <c r="N49" s="1">
        <f t="shared" si="2"/>
        <v>8.8947423184179367E-3</v>
      </c>
      <c r="O49" s="1">
        <f t="shared" si="5"/>
        <v>2.0709812342533325</v>
      </c>
      <c r="Q49" s="1">
        <f t="shared" si="3"/>
        <v>3.8458587891316348E-3</v>
      </c>
      <c r="R49" s="1">
        <f>MAX($O$3:O49)</f>
        <v>2.0959176157676596</v>
      </c>
      <c r="S49" s="1">
        <f t="shared" si="4"/>
        <v>1.2040853437920022E-2</v>
      </c>
    </row>
    <row r="50" spans="1:19" x14ac:dyDescent="0.2">
      <c r="A50" s="9" t="s">
        <v>51</v>
      </c>
      <c r="B50" s="10">
        <v>6.0886277351562997E-3</v>
      </c>
      <c r="C50" s="10">
        <v>2.0925320638334601E-2</v>
      </c>
      <c r="D50" s="10">
        <v>2.0199999999999999E-2</v>
      </c>
      <c r="E50" s="1">
        <v>5.3273584875076193E-3</v>
      </c>
      <c r="F50" s="1">
        <v>4.0000000000000001E-3</v>
      </c>
      <c r="G50" s="1">
        <f t="shared" si="0"/>
        <v>-4.0000000000000001E-3</v>
      </c>
      <c r="M50" s="1">
        <f t="shared" si="1"/>
        <v>0</v>
      </c>
      <c r="N50" s="1">
        <f t="shared" si="2"/>
        <v>2.4938688192804252E-2</v>
      </c>
      <c r="O50" s="1">
        <f t="shared" si="5"/>
        <v>2.1226287895075253</v>
      </c>
      <c r="Q50" s="1">
        <f t="shared" si="3"/>
        <v>1.069788668352982E-2</v>
      </c>
      <c r="R50" s="1">
        <f>MAX($O$3:O50)</f>
        <v>2.1226287895075253</v>
      </c>
      <c r="S50" s="1">
        <f t="shared" si="4"/>
        <v>0</v>
      </c>
    </row>
    <row r="51" spans="1:19" x14ac:dyDescent="0.2">
      <c r="A51" s="9" t="s">
        <v>52</v>
      </c>
      <c r="B51" s="10">
        <v>2.36669250221168E-2</v>
      </c>
      <c r="C51" s="10">
        <v>3.1643404330718099E-2</v>
      </c>
      <c r="D51" s="10">
        <v>-5.3E-3</v>
      </c>
      <c r="E51" s="1">
        <v>4.3866075572721605E-3</v>
      </c>
      <c r="F51" s="1">
        <v>4.1999999999999997E-3</v>
      </c>
      <c r="G51" s="1">
        <f t="shared" si="0"/>
        <v>-4.1999999999999997E-3</v>
      </c>
      <c r="M51" s="1">
        <f t="shared" si="1"/>
        <v>0</v>
      </c>
      <c r="N51" s="1">
        <f t="shared" si="2"/>
        <v>2.9181258892856089E-2</v>
      </c>
      <c r="O51" s="1">
        <f t="shared" si="5"/>
        <v>2.1845697697475743</v>
      </c>
      <c r="Q51" s="1">
        <f t="shared" si="3"/>
        <v>1.2491869227462879E-2</v>
      </c>
      <c r="R51" s="1">
        <f>MAX($O$3:O51)</f>
        <v>2.1845697697475743</v>
      </c>
      <c r="S51" s="1">
        <f t="shared" si="4"/>
        <v>0</v>
      </c>
    </row>
    <row r="52" spans="1:19" x14ac:dyDescent="0.2">
      <c r="A52" s="9" t="s">
        <v>53</v>
      </c>
      <c r="B52" s="10">
        <v>2.5648405589605499E-2</v>
      </c>
      <c r="C52" s="10">
        <v>1.9146033467418E-2</v>
      </c>
      <c r="D52" s="10">
        <v>-2.8999999999999998E-3</v>
      </c>
      <c r="E52" s="1">
        <v>4.2690136909927278E-3</v>
      </c>
      <c r="F52" s="1">
        <v>4.1000000000000003E-3</v>
      </c>
      <c r="G52" s="1">
        <f t="shared" si="0"/>
        <v>-4.1000000000000003E-3</v>
      </c>
      <c r="M52" s="1">
        <f t="shared" si="1"/>
        <v>0</v>
      </c>
      <c r="N52" s="1">
        <f t="shared" si="2"/>
        <v>2.4462440140343059E-2</v>
      </c>
      <c r="O52" s="1">
        <f t="shared" si="5"/>
        <v>2.2380096769724274</v>
      </c>
      <c r="Q52" s="1">
        <f t="shared" si="3"/>
        <v>1.0496040493377275E-2</v>
      </c>
      <c r="R52" s="1">
        <f>MAX($O$3:O52)</f>
        <v>2.2380096769724274</v>
      </c>
      <c r="S52" s="1">
        <f t="shared" si="4"/>
        <v>0</v>
      </c>
    </row>
    <row r="53" spans="1:19" x14ac:dyDescent="0.2">
      <c r="A53" s="9" t="s">
        <v>54</v>
      </c>
      <c r="B53" s="10">
        <v>3.2541697560683501E-2</v>
      </c>
      <c r="C53" s="10">
        <v>8.4591817224294995E-3</v>
      </c>
      <c r="D53" s="10">
        <v>5.3E-3</v>
      </c>
      <c r="E53" s="1">
        <v>3.9554300475809082E-3</v>
      </c>
      <c r="F53" s="1">
        <v>4.1000000000000003E-3</v>
      </c>
      <c r="G53" s="1">
        <f t="shared" si="0"/>
        <v>-4.1000000000000003E-3</v>
      </c>
      <c r="M53" s="1">
        <f t="shared" si="1"/>
        <v>0</v>
      </c>
      <c r="N53" s="1">
        <f t="shared" si="2"/>
        <v>2.4976825817506862E-2</v>
      </c>
      <c r="O53" s="1">
        <f t="shared" si="5"/>
        <v>2.2939080548520625</v>
      </c>
      <c r="Q53" s="1">
        <f t="shared" si="3"/>
        <v>1.0714046334842279E-2</v>
      </c>
      <c r="R53" s="1">
        <f>MAX($O$3:O53)</f>
        <v>2.2939080548520625</v>
      </c>
      <c r="S53" s="1">
        <f t="shared" si="4"/>
        <v>0</v>
      </c>
    </row>
    <row r="54" spans="1:19" x14ac:dyDescent="0.2">
      <c r="A54" s="9" t="s">
        <v>55</v>
      </c>
      <c r="B54" s="10">
        <v>1.8887905647512599E-2</v>
      </c>
      <c r="C54" s="10">
        <v>2.3844844254846599E-2</v>
      </c>
      <c r="D54" s="10">
        <v>1.49E-2</v>
      </c>
      <c r="E54" s="1">
        <v>3.8877244882079016E-3</v>
      </c>
      <c r="F54" s="1">
        <v>4.1999999999999997E-3</v>
      </c>
      <c r="G54" s="1">
        <f t="shared" si="0"/>
        <v>-4.1999999999999997E-3</v>
      </c>
      <c r="M54" s="1">
        <f t="shared" si="1"/>
        <v>0</v>
      </c>
      <c r="N54" s="1">
        <f t="shared" si="2"/>
        <v>2.9672847543585006E-2</v>
      </c>
      <c r="O54" s="1">
        <f t="shared" si="5"/>
        <v>2.3619748388426896</v>
      </c>
      <c r="Q54" s="1">
        <f t="shared" si="3"/>
        <v>1.2699260554286367E-2</v>
      </c>
      <c r="R54" s="1">
        <f>MAX($O$3:O54)</f>
        <v>2.3619748388426896</v>
      </c>
      <c r="S54" s="1">
        <f t="shared" si="4"/>
        <v>0</v>
      </c>
    </row>
    <row r="55" spans="1:19" x14ac:dyDescent="0.2">
      <c r="A55" s="9" t="s">
        <v>56</v>
      </c>
      <c r="B55" s="10">
        <v>1.39555928713333E-2</v>
      </c>
      <c r="C55" s="10">
        <v>-2.7909222333466401E-2</v>
      </c>
      <c r="D55" s="10">
        <v>2.5000000000000001E-2</v>
      </c>
      <c r="E55" s="1">
        <v>4.1193487702734502E-3</v>
      </c>
      <c r="F55" s="1">
        <v>4.0000000000000001E-3</v>
      </c>
      <c r="G55" s="1">
        <f t="shared" si="0"/>
        <v>-4.0000000000000001E-3</v>
      </c>
      <c r="M55" s="1">
        <f t="shared" si="1"/>
        <v>9.0361416358910427E-5</v>
      </c>
      <c r="N55" s="1">
        <f t="shared" si="2"/>
        <v>4.3659199673946802E-3</v>
      </c>
      <c r="O55" s="1">
        <f t="shared" si="5"/>
        <v>2.3722870319540768</v>
      </c>
      <c r="Q55" s="1">
        <f t="shared" si="3"/>
        <v>1.891967858875875E-3</v>
      </c>
      <c r="R55" s="1">
        <f>MAX($O$3:O55)</f>
        <v>2.3722870319540768</v>
      </c>
      <c r="S55" s="1">
        <f t="shared" si="4"/>
        <v>0</v>
      </c>
    </row>
    <row r="56" spans="1:19" x14ac:dyDescent="0.2">
      <c r="A56" s="9" t="s">
        <v>57</v>
      </c>
      <c r="B56" s="10">
        <v>1.5023792377967001E-2</v>
      </c>
      <c r="C56" s="10">
        <v>-1.05179823569329E-2</v>
      </c>
      <c r="D56" s="10">
        <v>1.46E-2</v>
      </c>
      <c r="E56" s="1">
        <v>3.7131154140354109E-3</v>
      </c>
      <c r="F56" s="1">
        <v>4.4000000000000003E-3</v>
      </c>
      <c r="G56" s="1">
        <f t="shared" si="0"/>
        <v>-4.4000000000000003E-3</v>
      </c>
      <c r="M56" s="1">
        <f t="shared" si="1"/>
        <v>1.6252140111114181E-5</v>
      </c>
      <c r="N56" s="1">
        <f t="shared" si="2"/>
        <v>9.8403878640496798E-3</v>
      </c>
      <c r="O56" s="1">
        <f t="shared" si="5"/>
        <v>2.3956312564733597</v>
      </c>
      <c r="Q56" s="1">
        <f t="shared" si="3"/>
        <v>4.2527360126001267E-3</v>
      </c>
      <c r="R56" s="1">
        <f>MAX($O$3:O56)</f>
        <v>2.3956312564733597</v>
      </c>
      <c r="S56" s="1">
        <f t="shared" si="4"/>
        <v>0</v>
      </c>
    </row>
    <row r="57" spans="1:19" x14ac:dyDescent="0.2">
      <c r="A57" s="9" t="s">
        <v>58</v>
      </c>
      <c r="B57" s="10">
        <v>-1.9489462335675101E-2</v>
      </c>
      <c r="C57" s="10">
        <v>3.5299562345109302E-2</v>
      </c>
      <c r="D57" s="10">
        <v>1.18E-2</v>
      </c>
      <c r="E57" s="1">
        <v>5.4948406606934773E-3</v>
      </c>
      <c r="F57" s="1">
        <v>3.8E-3</v>
      </c>
      <c r="G57" s="1">
        <f t="shared" si="0"/>
        <v>-3.8E-3</v>
      </c>
      <c r="M57" s="1">
        <f t="shared" si="1"/>
        <v>0</v>
      </c>
      <c r="N57" s="1">
        <f t="shared" si="2"/>
        <v>1.70976003957721E-2</v>
      </c>
      <c r="O57" s="1">
        <f t="shared" si="5"/>
        <v>2.4365908023921627</v>
      </c>
      <c r="Q57" s="1">
        <f t="shared" si="3"/>
        <v>7.3626296970937637E-3</v>
      </c>
      <c r="R57" s="1">
        <f>MAX($O$3:O57)</f>
        <v>2.4365908023921627</v>
      </c>
      <c r="S57" s="1">
        <f t="shared" si="4"/>
        <v>0</v>
      </c>
    </row>
    <row r="58" spans="1:19" x14ac:dyDescent="0.2">
      <c r="A58" s="9" t="s">
        <v>59</v>
      </c>
      <c r="B58" s="10">
        <v>1.11080897066055E-2</v>
      </c>
      <c r="C58" s="10">
        <v>-1.75471887564113E-2</v>
      </c>
      <c r="D58" s="10">
        <v>5.9999999999999995E-4</v>
      </c>
      <c r="E58" s="1">
        <v>5.2168915222148195E-3</v>
      </c>
      <c r="F58" s="1">
        <v>4.3E-3</v>
      </c>
      <c r="G58" s="1">
        <f t="shared" si="0"/>
        <v>-4.3E-3</v>
      </c>
      <c r="M58" s="1">
        <f t="shared" si="1"/>
        <v>1.8000864204276523E-4</v>
      </c>
      <c r="N58" s="1">
        <f t="shared" si="2"/>
        <v>4.5505224652254246E-4</v>
      </c>
      <c r="O58" s="1">
        <f t="shared" si="5"/>
        <v>2.4376995785106477</v>
      </c>
      <c r="Q58" s="1">
        <f t="shared" si="3"/>
        <v>1.9758172804650967E-4</v>
      </c>
      <c r="R58" s="1">
        <f>MAX($O$3:O58)</f>
        <v>2.4376995785106477</v>
      </c>
      <c r="S58" s="1">
        <f t="shared" si="4"/>
        <v>0</v>
      </c>
    </row>
    <row r="59" spans="1:19" x14ac:dyDescent="0.2">
      <c r="A59" s="9" t="s">
        <v>60</v>
      </c>
      <c r="B59" s="10">
        <v>4.4157527347519598E-2</v>
      </c>
      <c r="C59" s="10">
        <v>8.2496486682758999E-3</v>
      </c>
      <c r="D59" s="10">
        <v>8.5000000000000006E-3</v>
      </c>
      <c r="E59" s="1">
        <v>5.0672266014955419E-3</v>
      </c>
      <c r="F59" s="1">
        <v>4.4000000000000003E-3</v>
      </c>
      <c r="G59" s="1">
        <f t="shared" si="0"/>
        <v>-4.4000000000000003E-3</v>
      </c>
      <c r="M59" s="1">
        <f t="shared" si="1"/>
        <v>0</v>
      </c>
      <c r="N59" s="1">
        <f t="shared" si="2"/>
        <v>3.246823249830369E-2</v>
      </c>
      <c r="O59" s="1">
        <f t="shared" si="5"/>
        <v>2.5168473751867482</v>
      </c>
      <c r="Q59" s="1">
        <f t="shared" si="3"/>
        <v>1.3876697943028015E-2</v>
      </c>
      <c r="R59" s="1">
        <f>MAX($O$3:O59)</f>
        <v>2.5168473751867482</v>
      </c>
      <c r="S59" s="1">
        <f t="shared" si="4"/>
        <v>0</v>
      </c>
    </row>
    <row r="60" spans="1:19" x14ac:dyDescent="0.2">
      <c r="A60" s="9" t="s">
        <v>61</v>
      </c>
      <c r="B60" s="10">
        <v>3.4694207962870399E-2</v>
      </c>
      <c r="C60" s="10">
        <v>-2.1570558149311699E-2</v>
      </c>
      <c r="D60" s="10">
        <v>-1.0699999999999999E-2</v>
      </c>
      <c r="E60" s="1">
        <v>4.650302893777554E-3</v>
      </c>
      <c r="F60" s="1">
        <v>4.1000000000000003E-3</v>
      </c>
      <c r="G60" s="1">
        <f t="shared" si="0"/>
        <v>-4.1000000000000003E-3</v>
      </c>
      <c r="M60" s="1">
        <f t="shared" si="1"/>
        <v>7.2671024951902411E-5</v>
      </c>
      <c r="N60" s="1">
        <f t="shared" si="2"/>
        <v>5.347051979385513E-3</v>
      </c>
      <c r="O60" s="1">
        <f t="shared" si="5"/>
        <v>2.5303050889260517</v>
      </c>
      <c r="Q60" s="1">
        <f t="shared" si="3"/>
        <v>2.3160087628512696E-3</v>
      </c>
      <c r="R60" s="1">
        <f>MAX($O$3:O60)</f>
        <v>2.5303050889260517</v>
      </c>
      <c r="S60" s="1">
        <f t="shared" si="4"/>
        <v>0</v>
      </c>
    </row>
    <row r="61" spans="1:19" x14ac:dyDescent="0.2">
      <c r="A61" s="9" t="s">
        <v>62</v>
      </c>
      <c r="B61" s="10">
        <v>-1.6688604884448399E-2</v>
      </c>
      <c r="C61" s="10">
        <v>-1.0568473549080901E-2</v>
      </c>
      <c r="D61" s="10">
        <v>8.0000000000000002E-3</v>
      </c>
      <c r="E61" s="1">
        <v>5.7834801506520843E-3</v>
      </c>
      <c r="F61" s="1">
        <v>4.0000000000000001E-3</v>
      </c>
      <c r="G61" s="1">
        <f t="shared" si="0"/>
        <v>-4.0000000000000001E-3</v>
      </c>
      <c r="M61" s="1">
        <f t="shared" si="1"/>
        <v>4.0859898047753405E-4</v>
      </c>
      <c r="N61" s="1">
        <f t="shared" si="2"/>
        <v>-6.3420492375126595E-3</v>
      </c>
      <c r="O61" s="1">
        <f t="shared" si="5"/>
        <v>2.5142577694661536</v>
      </c>
      <c r="Q61" s="1">
        <f t="shared" si="3"/>
        <v>-2.76308809899861E-3</v>
      </c>
      <c r="R61" s="1">
        <f>MAX($O$3:O61)</f>
        <v>2.5303050889260517</v>
      </c>
      <c r="S61" s="1">
        <f t="shared" si="4"/>
        <v>6.3825275414403125E-3</v>
      </c>
    </row>
    <row r="62" spans="1:19" x14ac:dyDescent="0.2">
      <c r="A62" s="9" t="s">
        <v>63</v>
      </c>
      <c r="B62" s="10">
        <v>-3.1009868289629702E-2</v>
      </c>
      <c r="C62" s="10">
        <v>3.1625230574913801E-2</v>
      </c>
      <c r="D62" s="10">
        <v>-6.8999999999999999E-3</v>
      </c>
      <c r="E62" s="1">
        <v>8.3812355602795457E-3</v>
      </c>
      <c r="F62" s="1">
        <v>4.0000000000000001E-3</v>
      </c>
      <c r="G62" s="1">
        <f t="shared" si="0"/>
        <v>-4.0000000000000001E-3</v>
      </c>
      <c r="M62" s="1">
        <f t="shared" si="1"/>
        <v>7.6568616345853562E-5</v>
      </c>
      <c r="N62" s="1">
        <f t="shared" si="2"/>
        <v>5.1214326790763546E-3</v>
      </c>
      <c r="O62" s="1">
        <f t="shared" si="5"/>
        <v>2.5271343713703192</v>
      </c>
      <c r="Q62" s="1">
        <f t="shared" si="3"/>
        <v>2.2185337531267276E-3</v>
      </c>
      <c r="R62" s="1">
        <f>MAX($O$3:O62)</f>
        <v>2.5303050889260517</v>
      </c>
      <c r="S62" s="1">
        <f t="shared" si="4"/>
        <v>1.254669158733023E-3</v>
      </c>
    </row>
    <row r="63" spans="1:19" x14ac:dyDescent="0.2">
      <c r="A63" s="9" t="s">
        <v>64</v>
      </c>
      <c r="B63" s="10">
        <v>1.5131836642134199E-2</v>
      </c>
      <c r="C63" s="10">
        <v>1.8573941854419199E-2</v>
      </c>
      <c r="D63" s="10">
        <v>-2.8899999999999999E-2</v>
      </c>
      <c r="E63" s="1">
        <v>8.3313468970280715E-3</v>
      </c>
      <c r="F63" s="1">
        <v>4.1999999999999997E-3</v>
      </c>
      <c r="G63" s="1">
        <f t="shared" si="0"/>
        <v>-4.1999999999999997E-3</v>
      </c>
      <c r="M63" s="1">
        <f t="shared" si="1"/>
        <v>1.0407723692648904E-6</v>
      </c>
      <c r="N63" s="1">
        <f t="shared" si="2"/>
        <v>1.2851599659950115E-2</v>
      </c>
      <c r="O63" s="1">
        <f t="shared" si="5"/>
        <v>2.5596120905980699</v>
      </c>
      <c r="Q63" s="1">
        <f t="shared" si="3"/>
        <v>5.5458183414777264E-3</v>
      </c>
      <c r="R63" s="1">
        <f>MAX($O$3:O63)</f>
        <v>2.5596120905980699</v>
      </c>
      <c r="S63" s="1">
        <f t="shared" si="4"/>
        <v>0</v>
      </c>
    </row>
    <row r="64" spans="1:19" x14ac:dyDescent="0.2">
      <c r="A64" s="9" t="s">
        <v>65</v>
      </c>
      <c r="B64" s="10">
        <v>3.70717254811401E-2</v>
      </c>
      <c r="C64" s="10">
        <v>2.7337226341919E-3</v>
      </c>
      <c r="D64" s="10">
        <v>1.6199999999999999E-2</v>
      </c>
      <c r="E64" s="1">
        <v>6.4142108879690404E-3</v>
      </c>
      <c r="F64" s="1">
        <v>3.2000000000000002E-3</v>
      </c>
      <c r="G64" s="1">
        <f t="shared" si="0"/>
        <v>-3.2000000000000002E-3</v>
      </c>
      <c r="M64" s="1">
        <f t="shared" si="1"/>
        <v>0</v>
      </c>
      <c r="N64" s="1">
        <f t="shared" si="2"/>
        <v>2.9947750477760996E-2</v>
      </c>
      <c r="O64" s="1">
        <f t="shared" si="5"/>
        <v>2.636266714807161</v>
      </c>
      <c r="Q64" s="1">
        <f t="shared" si="3"/>
        <v>1.2815193389872984E-2</v>
      </c>
      <c r="R64" s="1">
        <f>MAX($O$3:O64)</f>
        <v>2.636266714807161</v>
      </c>
      <c r="S64" s="1">
        <f t="shared" si="4"/>
        <v>0</v>
      </c>
    </row>
    <row r="65" spans="1:19" x14ac:dyDescent="0.2">
      <c r="A65" s="9" t="s">
        <v>66</v>
      </c>
      <c r="B65" s="10">
        <v>1.5759443861489999E-2</v>
      </c>
      <c r="C65" s="10">
        <v>1.5647993571525201E-2</v>
      </c>
      <c r="D65" s="10">
        <v>3.2000000000000002E-3</v>
      </c>
      <c r="E65" s="1">
        <v>6.6030741204598439E-3</v>
      </c>
      <c r="F65" s="1">
        <v>3.2000000000000002E-3</v>
      </c>
      <c r="G65" s="1">
        <f t="shared" si="0"/>
        <v>-3.2000000000000002E-3</v>
      </c>
      <c r="M65" s="1">
        <f t="shared" si="1"/>
        <v>0</v>
      </c>
      <c r="N65" s="1">
        <f t="shared" si="2"/>
        <v>2.179520405569383E-2</v>
      </c>
      <c r="O65" s="1">
        <f t="shared" si="5"/>
        <v>2.6937246858016168</v>
      </c>
      <c r="Q65" s="1">
        <f t="shared" si="3"/>
        <v>9.3638599267538338E-3</v>
      </c>
      <c r="R65" s="1">
        <f>MAX($O$3:O65)</f>
        <v>2.6937246858016168</v>
      </c>
      <c r="S65" s="1">
        <f t="shared" si="4"/>
        <v>0</v>
      </c>
    </row>
    <row r="66" spans="1:19" x14ac:dyDescent="0.2">
      <c r="A66" s="9" t="s">
        <v>67</v>
      </c>
      <c r="B66" s="10">
        <v>-4.1805750146885201E-2</v>
      </c>
      <c r="C66" s="10">
        <v>5.3568372212756399E-2</v>
      </c>
      <c r="D66" s="10">
        <v>-4.3900000000000002E-2</v>
      </c>
      <c r="E66" s="1">
        <v>8.1496116345590452E-3</v>
      </c>
      <c r="F66" s="1">
        <v>3.3999999999999998E-3</v>
      </c>
      <c r="G66" s="1">
        <f t="shared" si="0"/>
        <v>-3.3999999999999998E-3</v>
      </c>
      <c r="M66" s="1">
        <f t="shared" si="1"/>
        <v>2.5683659640096917E-4</v>
      </c>
      <c r="N66" s="1">
        <f t="shared" si="2"/>
        <v>-2.1543401357299041E-3</v>
      </c>
      <c r="O66" s="1">
        <f t="shared" si="5"/>
        <v>2.6879214865963879</v>
      </c>
      <c r="Q66" s="1">
        <f t="shared" si="3"/>
        <v>-9.3662730263085179E-4</v>
      </c>
      <c r="R66" s="1">
        <f>MAX($O$3:O66)</f>
        <v>2.6937246858016168</v>
      </c>
      <c r="S66" s="1">
        <f t="shared" si="4"/>
        <v>2.1589913374208524E-3</v>
      </c>
    </row>
    <row r="67" spans="1:19" x14ac:dyDescent="0.2">
      <c r="A67" s="9" t="s">
        <v>68</v>
      </c>
      <c r="B67" s="10">
        <v>-7.0466714064091997E-3</v>
      </c>
      <c r="C67" s="10">
        <v>-5.5192803669858997E-3</v>
      </c>
      <c r="D67" s="10">
        <v>-2.6100000000000002E-2</v>
      </c>
      <c r="E67" s="1">
        <v>8.0177636099612992E-3</v>
      </c>
      <c r="F67" s="1">
        <v>2.7000000000000001E-3</v>
      </c>
      <c r="G67" s="1">
        <f t="shared" si="0"/>
        <v>-2.7000000000000001E-3</v>
      </c>
      <c r="M67" s="1">
        <f t="shared" si="1"/>
        <v>5.4864237628376859E-4</v>
      </c>
      <c r="N67" s="1">
        <f t="shared" si="2"/>
        <v>-9.5513341027969878E-3</v>
      </c>
      <c r="O67" s="1">
        <f t="shared" si="5"/>
        <v>2.6622482504358191</v>
      </c>
      <c r="Q67" s="1">
        <f t="shared" si="3"/>
        <v>-4.1680286517447457E-3</v>
      </c>
      <c r="R67" s="1">
        <f>MAX($O$3:O67)</f>
        <v>2.6937246858016168</v>
      </c>
      <c r="S67" s="1">
        <f t="shared" si="4"/>
        <v>1.1823253282500945E-2</v>
      </c>
    </row>
    <row r="68" spans="1:19" x14ac:dyDescent="0.2">
      <c r="A68" s="9" t="s">
        <v>69</v>
      </c>
      <c r="B68" s="10">
        <v>-5.9954295849107997E-2</v>
      </c>
      <c r="C68" s="10">
        <v>2.0471644297107999E-2</v>
      </c>
      <c r="D68" s="10">
        <v>-2.4400000000000002E-2</v>
      </c>
      <c r="E68" s="1">
        <v>9.3362406488333195E-3</v>
      </c>
      <c r="F68" s="1">
        <v>2.0999999999999999E-3</v>
      </c>
      <c r="G68" s="1">
        <f t="shared" ref="G68:G131" si="6">-F68</f>
        <v>-2.0999999999999999E-3</v>
      </c>
      <c r="M68" s="1">
        <f t="shared" ref="M68:M131" si="7">IF(N68-$N$243/12&lt;0,(N68-$N$243/12)^2,0)</f>
        <v>1.1588565843562422E-3</v>
      </c>
      <c r="N68" s="1">
        <f t="shared" ref="N68:N131" si="8">SUMPRODUCT(B68:E68,$H$4:$K$4)+G68*$L$4</f>
        <v>-2.0170200496122597E-2</v>
      </c>
      <c r="O68" s="1">
        <f t="shared" si="5"/>
        <v>2.6085501694540771</v>
      </c>
      <c r="Q68" s="1">
        <f t="shared" ref="Q68:Q131" si="9">LOG(1+N68)</f>
        <v>-8.8493565072683949E-3</v>
      </c>
      <c r="R68" s="1">
        <f>MAX($O$3:O68)</f>
        <v>2.6937246858016168</v>
      </c>
      <c r="S68" s="1">
        <f t="shared" ref="S68:S131" si="10">(R68-O68)/O68</f>
        <v>3.2652052218480124E-2</v>
      </c>
    </row>
    <row r="69" spans="1:19" x14ac:dyDescent="0.2">
      <c r="A69" s="9" t="s">
        <v>70</v>
      </c>
      <c r="B69" s="10">
        <v>-3.25022132563169E-2</v>
      </c>
      <c r="C69" s="10">
        <v>-1.6311640590145999E-3</v>
      </c>
      <c r="D69" s="10">
        <v>2.12E-2</v>
      </c>
      <c r="E69" s="1">
        <v>9.4573979656060667E-3</v>
      </c>
      <c r="F69" s="1">
        <v>1.2999999999999999E-3</v>
      </c>
      <c r="G69" s="1">
        <f t="shared" si="6"/>
        <v>-1.2999999999999999E-3</v>
      </c>
      <c r="M69" s="1">
        <f t="shared" si="7"/>
        <v>2.4963263793208607E-4</v>
      </c>
      <c r="N69" s="1">
        <f t="shared" si="8"/>
        <v>-1.9279848438758466E-3</v>
      </c>
      <c r="O69" s="1">
        <f t="shared" ref="O69:O132" si="11">(1+N69)*O68</f>
        <v>2.6035209242628801</v>
      </c>
      <c r="Q69" s="1">
        <f t="shared" si="9"/>
        <v>-8.3812138141615207E-4</v>
      </c>
      <c r="R69" s="1">
        <f>MAX($O$3:O69)</f>
        <v>2.6937246858016168</v>
      </c>
      <c r="S69" s="1">
        <f t="shared" si="10"/>
        <v>3.4646835636351049E-2</v>
      </c>
    </row>
    <row r="70" spans="1:19" x14ac:dyDescent="0.2">
      <c r="A70" s="9" t="s">
        <v>71</v>
      </c>
      <c r="B70" s="10">
        <v>-4.3512311245127002E-3</v>
      </c>
      <c r="C70" s="10">
        <v>1.6920906338652598E-2</v>
      </c>
      <c r="D70" s="10">
        <v>-6.7100000000000007E-2</v>
      </c>
      <c r="E70" s="1">
        <v>9.1259970697276666E-3</v>
      </c>
      <c r="F70" s="1">
        <v>1.6999999999999999E-3</v>
      </c>
      <c r="G70" s="1">
        <f t="shared" si="6"/>
        <v>-1.6999999999999999E-3</v>
      </c>
      <c r="M70" s="1">
        <f t="shared" si="7"/>
        <v>5.9199508912018476E-4</v>
      </c>
      <c r="N70" s="1">
        <f t="shared" si="8"/>
        <v>-1.045916702545129E-2</v>
      </c>
      <c r="O70" s="1">
        <f t="shared" si="11"/>
        <v>2.5762902640617575</v>
      </c>
      <c r="Q70" s="1">
        <f t="shared" si="9"/>
        <v>-4.5662801138377333E-3</v>
      </c>
      <c r="R70" s="1">
        <f>MAX($O$3:O70)</f>
        <v>2.6937246858016168</v>
      </c>
      <c r="S70" s="1">
        <f t="shared" si="10"/>
        <v>4.5582760365950839E-2</v>
      </c>
    </row>
    <row r="71" spans="1:19" x14ac:dyDescent="0.2">
      <c r="A71" s="9" t="s">
        <v>72</v>
      </c>
      <c r="B71" s="10">
        <v>4.85814636509522E-2</v>
      </c>
      <c r="C71" s="10">
        <v>-2.3203396755063201E-2</v>
      </c>
      <c r="D71" s="10">
        <v>-2.0299999999999999E-2</v>
      </c>
      <c r="E71" s="1">
        <v>7.4084139319492903E-3</v>
      </c>
      <c r="F71" s="1">
        <v>1.8E-3</v>
      </c>
      <c r="G71" s="1">
        <f t="shared" si="6"/>
        <v>-1.8E-3</v>
      </c>
      <c r="M71" s="1">
        <f t="shared" si="7"/>
        <v>1.5972467626983582E-5</v>
      </c>
      <c r="N71" s="1">
        <f t="shared" si="8"/>
        <v>9.8752252060063973E-3</v>
      </c>
      <c r="O71" s="1">
        <f t="shared" si="11"/>
        <v>2.6017317106154092</v>
      </c>
      <c r="Q71" s="1">
        <f t="shared" si="9"/>
        <v>4.267717988557124E-3</v>
      </c>
      <c r="R71" s="1">
        <f>MAX($O$3:O71)</f>
        <v>2.6937246858016168</v>
      </c>
      <c r="S71" s="1">
        <f t="shared" si="10"/>
        <v>3.5358363358859848E-2</v>
      </c>
    </row>
    <row r="72" spans="1:19" x14ac:dyDescent="0.2">
      <c r="A72" s="9" t="s">
        <v>73</v>
      </c>
      <c r="B72" s="10">
        <v>1.28618454297388E-2</v>
      </c>
      <c r="C72" s="10">
        <v>-2.4559871736496399E-2</v>
      </c>
      <c r="D72" s="10">
        <v>8.5000000000000006E-3</v>
      </c>
      <c r="E72" s="1">
        <v>6.3536322295826651E-3</v>
      </c>
      <c r="F72" s="1">
        <v>1.8E-3</v>
      </c>
      <c r="G72" s="1">
        <f t="shared" si="6"/>
        <v>-1.8E-3</v>
      </c>
      <c r="M72" s="1">
        <f t="shared" si="7"/>
        <v>1.5663085879811975E-4</v>
      </c>
      <c r="N72" s="1">
        <f t="shared" si="8"/>
        <v>1.3565570977711562E-3</v>
      </c>
      <c r="O72" s="1">
        <f t="shared" si="11"/>
        <v>2.605261108233941</v>
      </c>
      <c r="Q72" s="1">
        <f t="shared" si="9"/>
        <v>5.8874601837902564E-4</v>
      </c>
      <c r="R72" s="1">
        <f>MAX($O$3:O72)</f>
        <v>2.6937246858016168</v>
      </c>
      <c r="S72" s="1">
        <f t="shared" si="10"/>
        <v>3.3955743356428376E-2</v>
      </c>
    </row>
    <row r="73" spans="1:19" x14ac:dyDescent="0.2">
      <c r="A73" s="9" t="s">
        <v>74</v>
      </c>
      <c r="B73" s="10">
        <v>-8.4046503590750499E-2</v>
      </c>
      <c r="C73" s="10">
        <v>2.4326837021912202E-2</v>
      </c>
      <c r="D73" s="10">
        <v>1.9E-3</v>
      </c>
      <c r="E73" s="1">
        <v>8.5344642878371884E-3</v>
      </c>
      <c r="F73" s="1">
        <v>1.6999999999999999E-3</v>
      </c>
      <c r="G73" s="1">
        <f t="shared" si="6"/>
        <v>-1.6999999999999999E-3</v>
      </c>
      <c r="M73" s="1">
        <f t="shared" si="7"/>
        <v>1.2210771034395123E-3</v>
      </c>
      <c r="N73" s="1">
        <f t="shared" si="8"/>
        <v>-2.1072131504776034E-2</v>
      </c>
      <c r="O73" s="1">
        <f t="shared" si="11"/>
        <v>2.5503627035569569</v>
      </c>
      <c r="Q73" s="1">
        <f t="shared" si="9"/>
        <v>-9.2493076540575651E-3</v>
      </c>
      <c r="R73" s="1">
        <f>MAX($O$3:O73)</f>
        <v>2.6937246858016168</v>
      </c>
      <c r="S73" s="1">
        <f t="shared" si="10"/>
        <v>5.6212389729788183E-2</v>
      </c>
    </row>
    <row r="74" spans="1:19" x14ac:dyDescent="0.2">
      <c r="A74" s="9" t="s">
        <v>75</v>
      </c>
      <c r="B74" s="10">
        <v>-8.3807074799926006E-3</v>
      </c>
      <c r="C74" s="10">
        <v>-6.2763940474013001E-3</v>
      </c>
      <c r="D74" s="10">
        <v>-6.8500000000000005E-2</v>
      </c>
      <c r="E74" s="1">
        <v>8.1745557880122579E-3</v>
      </c>
      <c r="F74" s="1">
        <v>1.5E-3</v>
      </c>
      <c r="G74" s="1">
        <f t="shared" si="6"/>
        <v>-1.5E-3</v>
      </c>
      <c r="M74" s="1">
        <f t="shared" si="7"/>
        <v>1.5570459493446898E-3</v>
      </c>
      <c r="N74" s="1">
        <f t="shared" si="8"/>
        <v>-2.558763937602597E-2</v>
      </c>
      <c r="O74" s="1">
        <f t="shared" si="11"/>
        <v>2.4851049424202749</v>
      </c>
      <c r="Q74" s="1">
        <f t="shared" si="9"/>
        <v>-1.1257215560197585E-2</v>
      </c>
      <c r="R74" s="1">
        <f>MAX($O$3:O74)</f>
        <v>2.6937246858016168</v>
      </c>
      <c r="S74" s="1">
        <f t="shared" si="10"/>
        <v>8.3948061838452798E-2</v>
      </c>
    </row>
    <row r="75" spans="1:19" x14ac:dyDescent="0.2">
      <c r="A75" s="9" t="s">
        <v>76</v>
      </c>
      <c r="B75" s="10">
        <v>1.4402157839321399E-2</v>
      </c>
      <c r="C75" s="10">
        <v>3.1527746629128599E-2</v>
      </c>
      <c r="D75" s="10">
        <v>-1.4E-2</v>
      </c>
      <c r="E75" s="1">
        <v>7.3585252686978152E-3</v>
      </c>
      <c r="F75" s="1">
        <v>1.2999999999999999E-3</v>
      </c>
      <c r="G75" s="1">
        <f t="shared" si="6"/>
        <v>-1.2999999999999999E-3</v>
      </c>
      <c r="M75" s="1">
        <f t="shared" si="7"/>
        <v>0</v>
      </c>
      <c r="N75" s="1">
        <f t="shared" si="8"/>
        <v>2.3762373398400104E-2</v>
      </c>
      <c r="O75" s="1">
        <f t="shared" si="11"/>
        <v>2.5441569339962751</v>
      </c>
      <c r="Q75" s="1">
        <f t="shared" si="9"/>
        <v>1.0199163770842257E-2</v>
      </c>
      <c r="R75" s="1">
        <f>MAX($O$3:O75)</f>
        <v>2.6937246858016168</v>
      </c>
      <c r="S75" s="1">
        <f t="shared" si="10"/>
        <v>5.8788728716669937E-2</v>
      </c>
    </row>
    <row r="76" spans="1:19" x14ac:dyDescent="0.2">
      <c r="A76" s="9" t="s">
        <v>77</v>
      </c>
      <c r="B76" s="10">
        <v>-8.9072753922482595E-2</v>
      </c>
      <c r="C76" s="10">
        <v>1.39733261052665E-2</v>
      </c>
      <c r="D76" s="10">
        <v>-9.3299999999999994E-2</v>
      </c>
      <c r="E76" s="1">
        <v>1.4036431136827201E-2</v>
      </c>
      <c r="F76" s="1">
        <v>1.5E-3</v>
      </c>
      <c r="G76" s="1">
        <f t="shared" si="6"/>
        <v>-1.5E-3</v>
      </c>
      <c r="M76" s="1">
        <f t="shared" si="7"/>
        <v>5.261216724003012E-3</v>
      </c>
      <c r="N76" s="1">
        <f t="shared" si="8"/>
        <v>-5.8662463003602658E-2</v>
      </c>
      <c r="O76" s="1">
        <f t="shared" si="11"/>
        <v>2.3949104219803594</v>
      </c>
      <c r="Q76" s="1">
        <f t="shared" si="9"/>
        <v>-2.6254622938058983E-2</v>
      </c>
      <c r="R76" s="1">
        <f>MAX($O$3:O76)</f>
        <v>2.6937246858016168</v>
      </c>
      <c r="S76" s="1">
        <f t="shared" si="10"/>
        <v>0.12477053883884597</v>
      </c>
    </row>
    <row r="77" spans="1:19" x14ac:dyDescent="0.2">
      <c r="A77" s="9" t="s">
        <v>78</v>
      </c>
      <c r="B77" s="10">
        <v>-0.167891912860193</v>
      </c>
      <c r="C77" s="10">
        <v>-1.9792459102534E-2</v>
      </c>
      <c r="D77" s="10">
        <v>-5.3400000000000003E-2</v>
      </c>
      <c r="E77" s="1">
        <v>2.1341504648125273E-2</v>
      </c>
      <c r="F77" s="1">
        <v>8.0000000000000004E-4</v>
      </c>
      <c r="G77" s="1">
        <f t="shared" si="6"/>
        <v>-8.0000000000000004E-4</v>
      </c>
      <c r="M77" s="1">
        <f t="shared" si="7"/>
        <v>1.1752987816741655E-2</v>
      </c>
      <c r="N77" s="1">
        <f t="shared" si="8"/>
        <v>-9.453941566075684E-2</v>
      </c>
      <c r="O77" s="1">
        <f t="shared" si="11"/>
        <v>2.1684969901264797</v>
      </c>
      <c r="Q77" s="1">
        <f t="shared" si="9"/>
        <v>-4.3130450238431137E-2</v>
      </c>
      <c r="R77" s="1">
        <f>MAX($O$3:O77)</f>
        <v>2.6937246858016168</v>
      </c>
      <c r="S77" s="1">
        <f t="shared" si="10"/>
        <v>0.24220817371044759</v>
      </c>
    </row>
    <row r="78" spans="1:19" x14ac:dyDescent="0.2">
      <c r="A78" s="9" t="s">
        <v>79</v>
      </c>
      <c r="B78" s="10">
        <v>-7.1548579331854198E-2</v>
      </c>
      <c r="C78" s="10">
        <v>0.14495278296943301</v>
      </c>
      <c r="D78" s="10">
        <v>-3.5700000000000003E-2</v>
      </c>
      <c r="E78" s="1">
        <v>1.9698753970706535E-2</v>
      </c>
      <c r="F78" s="1">
        <v>2.9999999999999997E-4</v>
      </c>
      <c r="G78" s="1">
        <f t="shared" si="6"/>
        <v>-2.9999999999999997E-4</v>
      </c>
      <c r="M78" s="1">
        <f t="shared" si="7"/>
        <v>0</v>
      </c>
      <c r="N78" s="1">
        <f t="shared" si="8"/>
        <v>4.2162555104695472E-2</v>
      </c>
      <c r="O78" s="1">
        <f t="shared" si="11"/>
        <v>2.2599263639670539</v>
      </c>
      <c r="Q78" s="1">
        <f t="shared" si="9"/>
        <v>1.7935464912538997E-2</v>
      </c>
      <c r="R78" s="1">
        <f>MAX($O$3:O78)</f>
        <v>2.6937246858016168</v>
      </c>
      <c r="S78" s="1">
        <f t="shared" si="10"/>
        <v>0.19195241435790736</v>
      </c>
    </row>
    <row r="79" spans="1:19" x14ac:dyDescent="0.2">
      <c r="A79" s="9" t="s">
        <v>80</v>
      </c>
      <c r="B79" s="10">
        <v>1.07550429291247E-2</v>
      </c>
      <c r="C79" s="10">
        <v>0.134110423032302</v>
      </c>
      <c r="D79" s="10">
        <v>-7.5700000000000003E-2</v>
      </c>
      <c r="E79" s="1">
        <v>1.4253801973264533E-2</v>
      </c>
      <c r="F79" s="1">
        <v>0</v>
      </c>
      <c r="G79" s="1">
        <f t="shared" si="6"/>
        <v>0</v>
      </c>
      <c r="M79" s="1">
        <f t="shared" si="7"/>
        <v>0</v>
      </c>
      <c r="N79" s="1">
        <f t="shared" si="8"/>
        <v>5.8078517180728331E-2</v>
      </c>
      <c r="O79" s="1">
        <f t="shared" si="11"/>
        <v>2.3911795361238952</v>
      </c>
      <c r="Q79" s="1">
        <f t="shared" si="9"/>
        <v>2.4517896728537741E-2</v>
      </c>
      <c r="R79" s="1">
        <f>MAX($O$3:O79)</f>
        <v>2.6937246858016168</v>
      </c>
      <c r="S79" s="1">
        <f t="shared" si="10"/>
        <v>0.12652548464351099</v>
      </c>
    </row>
    <row r="80" spans="1:19" x14ac:dyDescent="0.2">
      <c r="A80" s="9" t="s">
        <v>81</v>
      </c>
      <c r="B80" s="10">
        <v>-8.4008726279996601E-2</v>
      </c>
      <c r="C80" s="10">
        <v>-0.13120658238184599</v>
      </c>
      <c r="D80" s="10">
        <v>0.1203</v>
      </c>
      <c r="E80" s="1">
        <v>1.5978512012029544E-2</v>
      </c>
      <c r="F80" s="1">
        <v>0</v>
      </c>
      <c r="G80" s="1">
        <f t="shared" si="6"/>
        <v>0</v>
      </c>
      <c r="M80" s="1">
        <f t="shared" si="7"/>
        <v>4.5357394766999065E-3</v>
      </c>
      <c r="N80" s="1">
        <f t="shared" si="8"/>
        <v>-5.3476116651564987E-2</v>
      </c>
      <c r="O80" s="1">
        <f t="shared" si="11"/>
        <v>2.263308540315299</v>
      </c>
      <c r="Q80" s="1">
        <f t="shared" si="9"/>
        <v>-2.3868423141735699E-2</v>
      </c>
      <c r="R80" s="1">
        <f>MAX($O$3:O80)</f>
        <v>2.6937246858016168</v>
      </c>
      <c r="S80" s="1">
        <f t="shared" si="10"/>
        <v>0.19017121961920269</v>
      </c>
    </row>
    <row r="81" spans="1:19" x14ac:dyDescent="0.2">
      <c r="A81" s="9" t="s">
        <v>82</v>
      </c>
      <c r="B81" s="10">
        <v>-0.105933197699876</v>
      </c>
      <c r="C81" s="10">
        <v>-1.5426308778822799E-2</v>
      </c>
      <c r="D81" s="10">
        <v>-2.8E-3</v>
      </c>
      <c r="E81" s="1">
        <v>1.6516592323830178E-2</v>
      </c>
      <c r="F81" s="1">
        <v>1E-4</v>
      </c>
      <c r="G81" s="1">
        <f t="shared" si="6"/>
        <v>-1E-4</v>
      </c>
      <c r="M81" s="1">
        <f t="shared" si="7"/>
        <v>3.8111862102872462E-3</v>
      </c>
      <c r="N81" s="1">
        <f t="shared" si="8"/>
        <v>-4.7863023323757886E-2</v>
      </c>
      <c r="O81" s="1">
        <f t="shared" si="11"/>
        <v>2.1549797508613273</v>
      </c>
      <c r="Q81" s="1">
        <f t="shared" si="9"/>
        <v>-2.1300568490127986E-2</v>
      </c>
      <c r="R81" s="1">
        <f>MAX($O$3:O81)</f>
        <v>2.6937246858016168</v>
      </c>
      <c r="S81" s="1">
        <f t="shared" si="10"/>
        <v>0.24999999871226525</v>
      </c>
    </row>
    <row r="82" spans="1:19" x14ac:dyDescent="0.2">
      <c r="A82" s="9" t="s">
        <v>83</v>
      </c>
      <c r="B82" s="10">
        <v>8.7372580446037601E-2</v>
      </c>
      <c r="C82" s="10">
        <v>4.1257999072972597E-2</v>
      </c>
      <c r="D82" s="10">
        <v>-2.69E-2</v>
      </c>
      <c r="E82" s="1">
        <v>1.5729070121152364E-2</v>
      </c>
      <c r="F82" s="1">
        <v>2.0000000000000001E-4</v>
      </c>
      <c r="G82" s="1">
        <f t="shared" si="6"/>
        <v>-2.0000000000000001E-4</v>
      </c>
      <c r="M82" s="1">
        <f t="shared" si="7"/>
        <v>0</v>
      </c>
      <c r="N82" s="1">
        <f t="shared" si="8"/>
        <v>6.5793698584874827E-2</v>
      </c>
      <c r="O82" s="1">
        <f t="shared" si="11"/>
        <v>2.2967638390460063</v>
      </c>
      <c r="Q82" s="1">
        <f t="shared" si="9"/>
        <v>2.7673148183081031E-2</v>
      </c>
      <c r="R82" s="1">
        <f>MAX($O$3:O82)</f>
        <v>2.6937246858016168</v>
      </c>
      <c r="S82" s="1">
        <f t="shared" si="10"/>
        <v>0.17283485572486801</v>
      </c>
    </row>
    <row r="83" spans="1:19" x14ac:dyDescent="0.2">
      <c r="A83" s="9" t="s">
        <v>84</v>
      </c>
      <c r="B83" s="10">
        <v>9.5444467978178002E-2</v>
      </c>
      <c r="C83" s="10">
        <v>-6.8359417956139798E-2</v>
      </c>
      <c r="D83" s="10">
        <v>-7.6999999999999999E-2</v>
      </c>
      <c r="E83" s="1">
        <v>1.3006594300603887E-2</v>
      </c>
      <c r="F83" s="1">
        <v>1E-4</v>
      </c>
      <c r="G83" s="1">
        <f t="shared" si="6"/>
        <v>-1E-4</v>
      </c>
      <c r="M83" s="1">
        <f t="shared" si="7"/>
        <v>4.2484950926127528E-4</v>
      </c>
      <c r="N83" s="1">
        <f t="shared" si="8"/>
        <v>-6.7400956908126083E-3</v>
      </c>
      <c r="O83" s="1">
        <f t="shared" si="11"/>
        <v>2.2812834309916381</v>
      </c>
      <c r="Q83" s="1">
        <f t="shared" si="9"/>
        <v>-2.9370956756889759E-3</v>
      </c>
      <c r="R83" s="1">
        <f>MAX($O$3:O83)</f>
        <v>2.6937246858016168</v>
      </c>
      <c r="S83" s="1">
        <f t="shared" si="10"/>
        <v>0.18079351702067856</v>
      </c>
    </row>
    <row r="84" spans="1:19" x14ac:dyDescent="0.2">
      <c r="A84" s="9" t="s">
        <v>85</v>
      </c>
      <c r="B84" s="10">
        <v>5.5704095233192197E-2</v>
      </c>
      <c r="C84" s="10">
        <v>-3.5809179563059901E-2</v>
      </c>
      <c r="D84" s="10">
        <v>6.4799999999999996E-2</v>
      </c>
      <c r="E84" s="1">
        <v>1.0305498826670258E-2</v>
      </c>
      <c r="F84" s="1">
        <v>0</v>
      </c>
      <c r="G84" s="1">
        <f t="shared" si="6"/>
        <v>0</v>
      </c>
      <c r="M84" s="1">
        <f t="shared" si="7"/>
        <v>0</v>
      </c>
      <c r="N84" s="1">
        <f t="shared" si="8"/>
        <v>3.9337090131690677E-2</v>
      </c>
      <c r="O84" s="1">
        <f t="shared" si="11"/>
        <v>2.3710224829324886</v>
      </c>
      <c r="Q84" s="1">
        <f t="shared" si="9"/>
        <v>1.6756425941224118E-2</v>
      </c>
      <c r="R84" s="1">
        <f>MAX($O$3:O84)</f>
        <v>2.6937246858016168</v>
      </c>
      <c r="S84" s="1">
        <f t="shared" si="10"/>
        <v>0.13610254866500002</v>
      </c>
    </row>
    <row r="85" spans="1:19" x14ac:dyDescent="0.2">
      <c r="A85" s="9" t="s">
        <v>86</v>
      </c>
      <c r="B85" s="10">
        <v>2.0889821016553999E-3</v>
      </c>
      <c r="C85" s="10">
        <v>8.2540839634166006E-3</v>
      </c>
      <c r="D85" s="10">
        <v>9.0399999999999994E-2</v>
      </c>
      <c r="E85" s="1">
        <v>9.389692049888012E-3</v>
      </c>
      <c r="F85" s="1">
        <v>1E-4</v>
      </c>
      <c r="G85" s="1">
        <f t="shared" si="6"/>
        <v>-1E-4</v>
      </c>
      <c r="M85" s="1">
        <f t="shared" si="7"/>
        <v>0</v>
      </c>
      <c r="N85" s="1">
        <f t="shared" si="8"/>
        <v>4.4542537174249192E-2</v>
      </c>
      <c r="O85" s="1">
        <f t="shared" si="11"/>
        <v>2.4766338400194896</v>
      </c>
      <c r="Q85" s="1">
        <f t="shared" si="9"/>
        <v>1.8926130562275933E-2</v>
      </c>
      <c r="R85" s="1">
        <f>MAX($O$3:O85)</f>
        <v>2.6937246858016168</v>
      </c>
      <c r="S85" s="1">
        <f t="shared" si="10"/>
        <v>8.7655608299537266E-2</v>
      </c>
    </row>
    <row r="86" spans="1:19" x14ac:dyDescent="0.2">
      <c r="A86" s="9" t="s">
        <v>87</v>
      </c>
      <c r="B86" s="10">
        <v>7.5400187274267505E-2</v>
      </c>
      <c r="C86" s="10">
        <v>4.1945996543748003E-3</v>
      </c>
      <c r="D86" s="10">
        <v>-3.5999999999999997E-2</v>
      </c>
      <c r="E86" s="1">
        <v>9.2364636786754183E-3</v>
      </c>
      <c r="F86" s="1">
        <v>1E-4</v>
      </c>
      <c r="G86" s="1">
        <f t="shared" si="6"/>
        <v>-1E-4</v>
      </c>
      <c r="M86" s="1">
        <f t="shared" si="7"/>
        <v>0</v>
      </c>
      <c r="N86" s="1">
        <f t="shared" si="8"/>
        <v>3.2766034050556572E-2</v>
      </c>
      <c r="O86" s="1">
        <f t="shared" si="11"/>
        <v>2.5577833087523292</v>
      </c>
      <c r="Q86" s="1">
        <f t="shared" si="9"/>
        <v>1.4001946273289585E-2</v>
      </c>
      <c r="R86" s="1">
        <f>MAX($O$3:O86)</f>
        <v>2.6937246858016168</v>
      </c>
      <c r="S86" s="1">
        <f t="shared" si="10"/>
        <v>5.3148121103190331E-2</v>
      </c>
    </row>
    <row r="87" spans="1:19" x14ac:dyDescent="0.2">
      <c r="A87" s="9" t="s">
        <v>88</v>
      </c>
      <c r="B87" s="10">
        <v>3.59583672957553E-2</v>
      </c>
      <c r="C87" s="10">
        <v>2.3214103712502199E-2</v>
      </c>
      <c r="D87" s="10">
        <v>-2.06E-2</v>
      </c>
      <c r="E87" s="1">
        <v>9.2685347331152631E-3</v>
      </c>
      <c r="F87" s="1">
        <v>1E-4</v>
      </c>
      <c r="G87" s="1">
        <f t="shared" si="6"/>
        <v>-1E-4</v>
      </c>
      <c r="M87" s="1">
        <f t="shared" si="7"/>
        <v>0</v>
      </c>
      <c r="N87" s="1">
        <f t="shared" si="8"/>
        <v>2.8991829036110212E-2</v>
      </c>
      <c r="O87" s="1">
        <f t="shared" si="11"/>
        <v>2.6319381251510929</v>
      </c>
      <c r="Q87" s="1">
        <f t="shared" si="9"/>
        <v>1.2411926153474308E-2</v>
      </c>
      <c r="R87" s="1">
        <f>MAX($O$3:O87)</f>
        <v>2.6937246858016168</v>
      </c>
      <c r="S87" s="1">
        <f t="shared" si="10"/>
        <v>2.347568890776142E-2</v>
      </c>
    </row>
    <row r="88" spans="1:19" x14ac:dyDescent="0.2">
      <c r="A88" s="9" t="s">
        <v>89</v>
      </c>
      <c r="B88" s="10">
        <v>3.7055420020406703E-2</v>
      </c>
      <c r="C88" s="10">
        <v>2.4525718258827801E-2</v>
      </c>
      <c r="D88" s="10">
        <v>-2.5999999999999999E-3</v>
      </c>
      <c r="E88" s="1">
        <v>9.1259970697276666E-3</v>
      </c>
      <c r="F88" s="1">
        <v>1E-4</v>
      </c>
      <c r="G88" s="1">
        <f t="shared" si="6"/>
        <v>-1E-4</v>
      </c>
      <c r="M88" s="1">
        <f t="shared" si="7"/>
        <v>0</v>
      </c>
      <c r="N88" s="1">
        <f t="shared" si="8"/>
        <v>3.651041839415152E-2</v>
      </c>
      <c r="O88" s="1">
        <f t="shared" si="11"/>
        <v>2.728031287287878</v>
      </c>
      <c r="Q88" s="1">
        <f t="shared" si="9"/>
        <v>1.5573671724959904E-2</v>
      </c>
      <c r="R88" s="1">
        <f>MAX($O$3:O88)</f>
        <v>2.728031287287878</v>
      </c>
      <c r="S88" s="1">
        <f t="shared" si="10"/>
        <v>0</v>
      </c>
    </row>
    <row r="89" spans="1:19" x14ac:dyDescent="0.2">
      <c r="A89" s="9" t="s">
        <v>90</v>
      </c>
      <c r="B89" s="10">
        <v>-1.8583742700898999E-2</v>
      </c>
      <c r="C89" s="10">
        <v>-2.4424794025691698E-2</v>
      </c>
      <c r="D89" s="10">
        <v>8.3999999999999995E-3</v>
      </c>
      <c r="E89" s="1">
        <v>1.0936229920332262E-2</v>
      </c>
      <c r="F89" s="1">
        <v>0</v>
      </c>
      <c r="G89" s="1">
        <f t="shared" si="6"/>
        <v>0</v>
      </c>
      <c r="M89" s="1">
        <f t="shared" si="7"/>
        <v>5.8908387657525423E-4</v>
      </c>
      <c r="N89" s="1">
        <f t="shared" si="8"/>
        <v>-1.0399267996970706E-2</v>
      </c>
      <c r="O89" s="1">
        <f t="shared" si="11"/>
        <v>2.6996617588272507</v>
      </c>
      <c r="Q89" s="1">
        <f t="shared" si="9"/>
        <v>-4.5399921332215315E-3</v>
      </c>
      <c r="R89" s="1">
        <f>MAX($O$3:O89)</f>
        <v>2.728031287287878</v>
      </c>
      <c r="S89" s="1">
        <f t="shared" si="10"/>
        <v>1.0508549216532681E-2</v>
      </c>
    </row>
    <row r="90" spans="1:19" x14ac:dyDescent="0.2">
      <c r="A90" s="9" t="s">
        <v>91</v>
      </c>
      <c r="B90" s="10">
        <v>5.9773165534807202E-2</v>
      </c>
      <c r="C90" s="10">
        <v>1.0001286818251199E-2</v>
      </c>
      <c r="D90" s="10">
        <v>-1.2E-2</v>
      </c>
      <c r="E90" s="1">
        <v>8.7340171591178441E-3</v>
      </c>
      <c r="F90" s="1">
        <v>0</v>
      </c>
      <c r="G90" s="1">
        <f t="shared" si="6"/>
        <v>0</v>
      </c>
      <c r="M90" s="1">
        <f t="shared" si="7"/>
        <v>0</v>
      </c>
      <c r="N90" s="1">
        <f t="shared" si="8"/>
        <v>3.6374148260168229E-2</v>
      </c>
      <c r="O90" s="1">
        <f t="shared" si="11"/>
        <v>2.7978596558951399</v>
      </c>
      <c r="Q90" s="1">
        <f t="shared" si="9"/>
        <v>1.5516571230051067E-2</v>
      </c>
      <c r="R90" s="1">
        <f>MAX($O$3:O90)</f>
        <v>2.7978596558951399</v>
      </c>
      <c r="S90" s="1">
        <f t="shared" si="10"/>
        <v>0</v>
      </c>
    </row>
    <row r="91" spans="1:19" x14ac:dyDescent="0.2">
      <c r="A91" s="9" t="s">
        <v>92</v>
      </c>
      <c r="B91" s="10">
        <v>1.9446749947394901E-2</v>
      </c>
      <c r="C91" s="10">
        <v>-6.2251255030458801E-2</v>
      </c>
      <c r="D91" s="10">
        <v>9.7000000000000003E-3</v>
      </c>
      <c r="E91" s="1">
        <v>7.725560669509377E-3</v>
      </c>
      <c r="F91" s="1">
        <v>1E-4</v>
      </c>
      <c r="G91" s="1">
        <f t="shared" si="6"/>
        <v>-1E-4</v>
      </c>
      <c r="M91" s="1">
        <f t="shared" si="7"/>
        <v>7.4583918310444316E-4</v>
      </c>
      <c r="N91" s="1">
        <f t="shared" si="8"/>
        <v>-1.3438274268805912E-2</v>
      </c>
      <c r="O91" s="1">
        <f t="shared" si="11"/>
        <v>2.7602612504735937</v>
      </c>
      <c r="Q91" s="1">
        <f t="shared" si="9"/>
        <v>-5.8757372685394283E-3</v>
      </c>
      <c r="R91" s="1">
        <f>MAX($O$3:O91)</f>
        <v>2.7978596558951399</v>
      </c>
      <c r="S91" s="1">
        <f t="shared" si="10"/>
        <v>1.3621321320615996E-2</v>
      </c>
    </row>
    <row r="92" spans="1:19" x14ac:dyDescent="0.2">
      <c r="A92" s="9" t="s">
        <v>93</v>
      </c>
      <c r="B92" s="10">
        <v>-3.5959713355375997E-2</v>
      </c>
      <c r="C92" s="10">
        <v>2.5527117977040801E-2</v>
      </c>
      <c r="D92" s="10">
        <v>1.03E-2</v>
      </c>
      <c r="E92" s="1">
        <v>8.7732154708893683E-3</v>
      </c>
      <c r="F92" s="1">
        <v>0</v>
      </c>
      <c r="G92" s="1">
        <f t="shared" si="6"/>
        <v>0</v>
      </c>
      <c r="M92" s="1">
        <f t="shared" si="7"/>
        <v>6.1872624738460556E-5</v>
      </c>
      <c r="N92" s="1">
        <f t="shared" si="8"/>
        <v>6.0058667992811121E-3</v>
      </c>
      <c r="O92" s="1">
        <f t="shared" si="11"/>
        <v>2.7768390118751549</v>
      </c>
      <c r="Q92" s="1">
        <f t="shared" si="9"/>
        <v>2.6005134347443174E-3</v>
      </c>
      <c r="R92" s="1">
        <f>MAX($O$3:O92)</f>
        <v>2.7978596558951399</v>
      </c>
      <c r="S92" s="1">
        <f t="shared" si="10"/>
        <v>7.5699901687098642E-3</v>
      </c>
    </row>
    <row r="93" spans="1:19" x14ac:dyDescent="0.2">
      <c r="A93" s="9" t="s">
        <v>94</v>
      </c>
      <c r="B93" s="10">
        <v>3.08425037906623E-2</v>
      </c>
      <c r="C93" s="10">
        <v>9.5718618620980003E-4</v>
      </c>
      <c r="D93" s="10">
        <v>7.7999999999999996E-3</v>
      </c>
      <c r="E93" s="1">
        <v>6.9487284619664602E-3</v>
      </c>
      <c r="F93" s="1">
        <v>0</v>
      </c>
      <c r="G93" s="1">
        <f t="shared" si="6"/>
        <v>0</v>
      </c>
      <c r="M93" s="1">
        <f t="shared" si="7"/>
        <v>0</v>
      </c>
      <c r="N93" s="1">
        <f t="shared" si="8"/>
        <v>2.3421032335718635E-2</v>
      </c>
      <c r="O93" s="1">
        <f t="shared" si="11"/>
        <v>2.8418754481633681</v>
      </c>
      <c r="Q93" s="1">
        <f t="shared" si="9"/>
        <v>1.0054337917987009E-2</v>
      </c>
      <c r="R93" s="1">
        <f>MAX($O$3:O93)</f>
        <v>2.8418754481633681</v>
      </c>
      <c r="S93" s="1">
        <f t="shared" si="10"/>
        <v>0</v>
      </c>
    </row>
    <row r="94" spans="1:19" x14ac:dyDescent="0.2">
      <c r="A94" s="9" t="s">
        <v>95</v>
      </c>
      <c r="B94" s="10">
        <v>6.0057263162251698E-2</v>
      </c>
      <c r="C94" s="10">
        <v>-2.4471653727419201E-2</v>
      </c>
      <c r="D94" s="10">
        <v>1.5100000000000001E-2</v>
      </c>
      <c r="E94" s="1">
        <v>6.268109417743078E-3</v>
      </c>
      <c r="F94" s="1">
        <v>1E-4</v>
      </c>
      <c r="G94" s="1">
        <f t="shared" si="6"/>
        <v>-1E-4</v>
      </c>
      <c r="M94" s="1">
        <f t="shared" si="7"/>
        <v>0</v>
      </c>
      <c r="N94" s="1">
        <f t="shared" si="8"/>
        <v>2.6544373671928603E-2</v>
      </c>
      <c r="O94" s="1">
        <f t="shared" si="11"/>
        <v>2.9173112519884961</v>
      </c>
      <c r="Q94" s="1">
        <f t="shared" si="9"/>
        <v>1.1377727037679919E-2</v>
      </c>
      <c r="R94" s="1">
        <f>MAX($O$3:O94)</f>
        <v>2.9173112519884961</v>
      </c>
      <c r="S94" s="1">
        <f t="shared" si="10"/>
        <v>0</v>
      </c>
    </row>
    <row r="95" spans="1:19" x14ac:dyDescent="0.2">
      <c r="A95" s="9" t="s">
        <v>96</v>
      </c>
      <c r="B95" s="10">
        <v>1.5744430596799301E-2</v>
      </c>
      <c r="C95" s="10">
        <v>3.3216360581481197E-2</v>
      </c>
      <c r="D95" s="10">
        <v>1.47E-2</v>
      </c>
      <c r="E95" s="1">
        <v>7.8574079814170243E-3</v>
      </c>
      <c r="F95" s="1">
        <v>1E-4</v>
      </c>
      <c r="G95" s="1">
        <f t="shared" si="6"/>
        <v>-1E-4</v>
      </c>
      <c r="M95" s="1">
        <f t="shared" si="7"/>
        <v>0</v>
      </c>
      <c r="N95" s="1">
        <f t="shared" si="8"/>
        <v>3.589022682399453E-2</v>
      </c>
      <c r="O95" s="1">
        <f t="shared" si="11"/>
        <v>3.0220142145385545</v>
      </c>
      <c r="Q95" s="1">
        <f t="shared" si="9"/>
        <v>1.5313735707950516E-2</v>
      </c>
      <c r="R95" s="1">
        <f>MAX($O$3:O95)</f>
        <v>3.0220142145385545</v>
      </c>
      <c r="S95" s="1">
        <f t="shared" si="10"/>
        <v>0</v>
      </c>
    </row>
    <row r="96" spans="1:19" x14ac:dyDescent="0.2">
      <c r="A96" s="9" t="s">
        <v>97</v>
      </c>
      <c r="B96" s="10">
        <v>-7.9707614199528307E-2</v>
      </c>
      <c r="C96" s="10">
        <v>5.1582587345567699E-2</v>
      </c>
      <c r="D96" s="10">
        <v>-5.4000000000000003E-3</v>
      </c>
      <c r="E96" s="1">
        <v>1.1427985732064839E-2</v>
      </c>
      <c r="F96" s="1">
        <v>1E-4</v>
      </c>
      <c r="G96" s="1">
        <f t="shared" si="6"/>
        <v>-1E-4</v>
      </c>
      <c r="M96" s="1">
        <f t="shared" si="7"/>
        <v>3.6932148652314798E-4</v>
      </c>
      <c r="N96" s="1">
        <f t="shared" si="8"/>
        <v>-5.345956672851605E-3</v>
      </c>
      <c r="O96" s="1">
        <f t="shared" si="11"/>
        <v>3.0058586574828894</v>
      </c>
      <c r="Q96" s="1">
        <f t="shared" si="9"/>
        <v>-2.3279475961263747E-3</v>
      </c>
      <c r="R96" s="1">
        <f>MAX($O$3:O96)</f>
        <v>3.0220142145385545</v>
      </c>
      <c r="S96" s="1">
        <f t="shared" si="10"/>
        <v>5.3746895302102327E-3</v>
      </c>
    </row>
    <row r="97" spans="1:19" x14ac:dyDescent="0.2">
      <c r="A97" s="9" t="s">
        <v>98</v>
      </c>
      <c r="B97" s="10">
        <v>-5.2391949213160698E-2</v>
      </c>
      <c r="C97" s="10">
        <v>5.52394312983421E-2</v>
      </c>
      <c r="D97" s="10">
        <v>2.2599999999999999E-2</v>
      </c>
      <c r="E97" s="1">
        <v>1.2308158360258973E-2</v>
      </c>
      <c r="F97" s="1">
        <v>1E-4</v>
      </c>
      <c r="G97" s="1">
        <f t="shared" si="6"/>
        <v>-1E-4</v>
      </c>
      <c r="M97" s="1">
        <f t="shared" si="7"/>
        <v>0</v>
      </c>
      <c r="N97" s="1">
        <f t="shared" si="8"/>
        <v>2.0410450881379442E-2</v>
      </c>
      <c r="O97" s="1">
        <f t="shared" si="11"/>
        <v>3.0672095879678127</v>
      </c>
      <c r="Q97" s="1">
        <f t="shared" si="9"/>
        <v>8.7748979354703559E-3</v>
      </c>
      <c r="R97" s="1">
        <f>MAX($O$3:O97)</f>
        <v>3.0672095879678127</v>
      </c>
      <c r="S97" s="1">
        <f t="shared" si="10"/>
        <v>0</v>
      </c>
    </row>
    <row r="98" spans="1:19" x14ac:dyDescent="0.2">
      <c r="A98" s="9" t="s">
        <v>99</v>
      </c>
      <c r="B98" s="10">
        <v>6.9884106618420594E-2</v>
      </c>
      <c r="C98" s="10">
        <v>-6.5258172354313001E-3</v>
      </c>
      <c r="D98" s="10">
        <v>-2.2100000000000002E-2</v>
      </c>
      <c r="E98" s="1">
        <v>8.3741086592929136E-3</v>
      </c>
      <c r="F98" s="1">
        <v>1E-4</v>
      </c>
      <c r="G98" s="1">
        <f t="shared" si="6"/>
        <v>-1E-4</v>
      </c>
      <c r="M98" s="1">
        <f t="shared" si="7"/>
        <v>0</v>
      </c>
      <c r="N98" s="1">
        <f t="shared" si="8"/>
        <v>2.8874876814923855E-2</v>
      </c>
      <c r="O98" s="1">
        <f t="shared" si="11"/>
        <v>3.1557748869859368</v>
      </c>
      <c r="Q98" s="1">
        <f t="shared" si="9"/>
        <v>1.2362562699351813E-2</v>
      </c>
      <c r="R98" s="1">
        <f>MAX($O$3:O98)</f>
        <v>3.1557748869859368</v>
      </c>
      <c r="S98" s="1">
        <f t="shared" si="10"/>
        <v>0</v>
      </c>
    </row>
    <row r="99" spans="1:19" x14ac:dyDescent="0.2">
      <c r="A99" s="9" t="s">
        <v>100</v>
      </c>
      <c r="B99" s="10">
        <v>-4.49968100223299E-2</v>
      </c>
      <c r="C99" s="10">
        <v>8.0807436195989804E-2</v>
      </c>
      <c r="D99" s="10">
        <v>1.6299999999999999E-2</v>
      </c>
      <c r="E99" s="1">
        <v>9.2827881787434785E-3</v>
      </c>
      <c r="F99" s="1">
        <v>1E-4</v>
      </c>
      <c r="G99" s="1">
        <f t="shared" si="6"/>
        <v>-1E-4</v>
      </c>
      <c r="M99" s="1">
        <f t="shared" si="7"/>
        <v>0</v>
      </c>
      <c r="N99" s="1">
        <f t="shared" si="8"/>
        <v>3.2663423027506092E-2</v>
      </c>
      <c r="O99" s="1">
        <f t="shared" si="11"/>
        <v>3.2588532970991384</v>
      </c>
      <c r="Q99" s="1">
        <f t="shared" si="9"/>
        <v>1.3958794568468788E-2</v>
      </c>
      <c r="R99" s="1">
        <f>MAX($O$3:O99)</f>
        <v>3.2588532970991384</v>
      </c>
      <c r="S99" s="1">
        <f t="shared" si="10"/>
        <v>0</v>
      </c>
    </row>
    <row r="100" spans="1:19" x14ac:dyDescent="0.2">
      <c r="A100" s="9" t="s">
        <v>101</v>
      </c>
      <c r="B100" s="10">
        <v>8.8858762530392002E-2</v>
      </c>
      <c r="C100" s="10">
        <v>-2.2508836605453299E-2</v>
      </c>
      <c r="D100" s="10">
        <v>-1.1900000000000001E-2</v>
      </c>
      <c r="E100" s="1">
        <v>8.4453780255042861E-3</v>
      </c>
      <c r="F100" s="1">
        <v>1E-4</v>
      </c>
      <c r="G100" s="1">
        <f t="shared" si="6"/>
        <v>-1E-4</v>
      </c>
      <c r="M100" s="1">
        <f t="shared" si="7"/>
        <v>0</v>
      </c>
      <c r="N100" s="1">
        <f t="shared" si="8"/>
        <v>3.3509482794182636E-2</v>
      </c>
      <c r="O100" s="1">
        <f t="shared" si="11"/>
        <v>3.3680557855870474</v>
      </c>
      <c r="Q100" s="1">
        <f t="shared" si="9"/>
        <v>1.431446577829785E-2</v>
      </c>
      <c r="R100" s="1">
        <f>MAX($O$3:O100)</f>
        <v>3.3680557855870474</v>
      </c>
      <c r="S100" s="1">
        <f t="shared" si="10"/>
        <v>0</v>
      </c>
    </row>
    <row r="101" spans="1:19" x14ac:dyDescent="0.2">
      <c r="A101" s="9" t="s">
        <v>102</v>
      </c>
      <c r="B101" s="10">
        <v>3.7909958154303397E-2</v>
      </c>
      <c r="C101" s="10">
        <v>-4.6772662734766497E-2</v>
      </c>
      <c r="D101" s="10">
        <v>2.07E-2</v>
      </c>
      <c r="E101" s="1">
        <v>7.5545154021752518E-3</v>
      </c>
      <c r="F101" s="1">
        <v>1E-4</v>
      </c>
      <c r="G101" s="1">
        <f t="shared" si="6"/>
        <v>-1E-4</v>
      </c>
      <c r="M101" s="1">
        <f t="shared" si="7"/>
        <v>4.3461642779592861E-5</v>
      </c>
      <c r="N101" s="1">
        <f t="shared" si="8"/>
        <v>7.2792376931130722E-3</v>
      </c>
      <c r="O101" s="1">
        <f t="shared" si="11"/>
        <v>3.3925726642140002</v>
      </c>
      <c r="Q101" s="1">
        <f t="shared" si="9"/>
        <v>3.1498822500361516E-3</v>
      </c>
      <c r="R101" s="1">
        <f>MAX($O$3:O101)</f>
        <v>3.3925726642140002</v>
      </c>
      <c r="S101" s="1">
        <f t="shared" si="10"/>
        <v>0</v>
      </c>
    </row>
    <row r="102" spans="1:19" x14ac:dyDescent="0.2">
      <c r="A102" s="9" t="s">
        <v>103</v>
      </c>
      <c r="B102" s="10">
        <v>1.029880027418E-4</v>
      </c>
      <c r="C102" s="10">
        <v>-1.26393459921388E-2</v>
      </c>
      <c r="D102" s="10">
        <v>-5.0000000000000001E-3</v>
      </c>
      <c r="E102" s="1">
        <v>8.3883628176112269E-3</v>
      </c>
      <c r="F102" s="1">
        <v>1E-4</v>
      </c>
      <c r="G102" s="1">
        <f t="shared" si="6"/>
        <v>-1E-4</v>
      </c>
      <c r="M102" s="1">
        <f t="shared" si="7"/>
        <v>2.5066472605131808E-4</v>
      </c>
      <c r="N102" s="1">
        <f t="shared" si="8"/>
        <v>-1.9606126523727986E-3</v>
      </c>
      <c r="O102" s="1">
        <f t="shared" si="11"/>
        <v>3.385921143324448</v>
      </c>
      <c r="Q102" s="1">
        <f t="shared" si="9"/>
        <v>-8.5231906313905685E-4</v>
      </c>
      <c r="R102" s="1">
        <f>MAX($O$3:O102)</f>
        <v>3.3925726642140002</v>
      </c>
      <c r="S102" s="1">
        <f t="shared" si="10"/>
        <v>1.9644642057497423E-3</v>
      </c>
    </row>
    <row r="103" spans="1:19" x14ac:dyDescent="0.2">
      <c r="A103" s="9" t="s">
        <v>104</v>
      </c>
      <c r="B103" s="10">
        <v>6.6525472451643003E-2</v>
      </c>
      <c r="C103" s="10">
        <v>-3.6730927565551498E-2</v>
      </c>
      <c r="D103" s="10">
        <v>-8.9999999999999998E-4</v>
      </c>
      <c r="E103" s="1">
        <v>6.3251246256361363E-3</v>
      </c>
      <c r="F103" s="1">
        <v>1E-4</v>
      </c>
      <c r="G103" s="1">
        <f t="shared" si="6"/>
        <v>-1E-4</v>
      </c>
      <c r="M103" s="1">
        <f t="shared" si="7"/>
        <v>0</v>
      </c>
      <c r="N103" s="1">
        <f t="shared" si="8"/>
        <v>1.7691517203559777E-2</v>
      </c>
      <c r="O103" s="1">
        <f t="shared" si="11"/>
        <v>3.4458232254814698</v>
      </c>
      <c r="Q103" s="1">
        <f t="shared" si="9"/>
        <v>7.6161545438955987E-3</v>
      </c>
      <c r="R103" s="1">
        <f>MAX($O$3:O103)</f>
        <v>3.4458232254814698</v>
      </c>
      <c r="S103" s="1">
        <f t="shared" si="10"/>
        <v>0</v>
      </c>
    </row>
    <row r="104" spans="1:19" x14ac:dyDescent="0.2">
      <c r="A104" s="9" t="s">
        <v>105</v>
      </c>
      <c r="B104" s="10">
        <v>2.3671035222926701E-2</v>
      </c>
      <c r="C104" s="10">
        <v>-3.09092835947435E-2</v>
      </c>
      <c r="D104" s="10">
        <v>3.04E-2</v>
      </c>
      <c r="E104" s="1">
        <v>6.9594191697914575E-3</v>
      </c>
      <c r="F104" s="1">
        <v>1E-4</v>
      </c>
      <c r="G104" s="1">
        <f t="shared" si="6"/>
        <v>-1E-4</v>
      </c>
      <c r="M104" s="1">
        <f t="shared" si="7"/>
        <v>5.2594720557272559E-6</v>
      </c>
      <c r="N104" s="1">
        <f t="shared" si="8"/>
        <v>1.157842828954703E-2</v>
      </c>
      <c r="O104" s="1">
        <f t="shared" si="11"/>
        <v>3.4857204425961625</v>
      </c>
      <c r="Q104" s="1">
        <f t="shared" si="9"/>
        <v>4.9995595269493346E-3</v>
      </c>
      <c r="R104" s="1">
        <f>MAX($O$3:O104)</f>
        <v>3.4857204425961625</v>
      </c>
      <c r="S104" s="1">
        <f t="shared" si="10"/>
        <v>0</v>
      </c>
    </row>
    <row r="105" spans="1:19" x14ac:dyDescent="0.2">
      <c r="A105" s="9" t="s">
        <v>106</v>
      </c>
      <c r="B105" s="10">
        <v>3.4134096013802698E-2</v>
      </c>
      <c r="C105" s="10">
        <v>1.4581395292509101E-2</v>
      </c>
      <c r="D105" s="10">
        <v>7.1999999999999998E-3</v>
      </c>
      <c r="E105" s="1">
        <v>6.5389316552351053E-3</v>
      </c>
      <c r="F105" s="1">
        <v>1E-4</v>
      </c>
      <c r="G105" s="1">
        <f t="shared" si="6"/>
        <v>-1E-4</v>
      </c>
      <c r="M105" s="1">
        <f t="shared" si="7"/>
        <v>0</v>
      </c>
      <c r="N105" s="1">
        <f t="shared" si="8"/>
        <v>3.1520640623184513E-2</v>
      </c>
      <c r="O105" s="1">
        <f t="shared" si="11"/>
        <v>3.5955925839801237</v>
      </c>
      <c r="Q105" s="1">
        <f t="shared" si="9"/>
        <v>1.3477922584561566E-2</v>
      </c>
      <c r="R105" s="1">
        <f>MAX($O$3:O105)</f>
        <v>3.5955925839801237</v>
      </c>
      <c r="S105" s="1">
        <f t="shared" si="10"/>
        <v>0</v>
      </c>
    </row>
    <row r="106" spans="1:19" x14ac:dyDescent="0.2">
      <c r="A106" s="9" t="s">
        <v>107</v>
      </c>
      <c r="B106" s="10">
        <v>4.6166400192969997E-4</v>
      </c>
      <c r="C106" s="10">
        <v>6.5998946742059999E-4</v>
      </c>
      <c r="D106" s="10">
        <v>4.0000000000000001E-3</v>
      </c>
      <c r="E106" s="1">
        <v>6.3215611751428202E-3</v>
      </c>
      <c r="F106" s="1">
        <v>1E-4</v>
      </c>
      <c r="G106" s="1">
        <f t="shared" si="6"/>
        <v>-1E-4</v>
      </c>
      <c r="M106" s="1">
        <f t="shared" si="7"/>
        <v>5.0986513941689678E-5</v>
      </c>
      <c r="N106" s="1">
        <f t="shared" si="8"/>
        <v>6.731298024402501E-3</v>
      </c>
      <c r="O106" s="1">
        <f t="shared" si="11"/>
        <v>3.6197955892372256</v>
      </c>
      <c r="Q106" s="1">
        <f t="shared" si="9"/>
        <v>2.9135704967578366E-3</v>
      </c>
      <c r="R106" s="1">
        <f>MAX($O$3:O106)</f>
        <v>3.6197955892372256</v>
      </c>
      <c r="S106" s="1">
        <f t="shared" si="10"/>
        <v>0</v>
      </c>
    </row>
    <row r="107" spans="1:19" x14ac:dyDescent="0.2">
      <c r="A107" s="9" t="s">
        <v>108</v>
      </c>
      <c r="B107" s="10">
        <v>2.9522733908367401E-2</v>
      </c>
      <c r="C107" s="10">
        <v>1.9533564038484299E-2</v>
      </c>
      <c r="D107" s="10">
        <v>5.4000000000000003E-3</v>
      </c>
      <c r="E107" s="1">
        <v>5.2560894776412966E-3</v>
      </c>
      <c r="F107" s="1">
        <v>0</v>
      </c>
      <c r="G107" s="1">
        <f t="shared" si="6"/>
        <v>0</v>
      </c>
      <c r="M107" s="1">
        <f t="shared" si="7"/>
        <v>0</v>
      </c>
      <c r="N107" s="1">
        <f t="shared" si="8"/>
        <v>3.0237984756344875E-2</v>
      </c>
      <c r="O107" s="1">
        <f t="shared" si="11"/>
        <v>3.7292509130856657</v>
      </c>
      <c r="Q107" s="1">
        <f t="shared" si="9"/>
        <v>1.2937558227495491E-2</v>
      </c>
      <c r="R107" s="1">
        <f>MAX($O$3:O107)</f>
        <v>3.7292509130856657</v>
      </c>
      <c r="S107" s="1">
        <f t="shared" si="10"/>
        <v>0</v>
      </c>
    </row>
    <row r="108" spans="1:19" x14ac:dyDescent="0.2">
      <c r="A108" s="9" t="s">
        <v>109</v>
      </c>
      <c r="B108" s="10">
        <v>-1.13768018765678E-2</v>
      </c>
      <c r="C108" s="10">
        <v>3.7112296797616899E-2</v>
      </c>
      <c r="D108" s="10">
        <v>1.38E-2</v>
      </c>
      <c r="E108" s="1">
        <v>5.5055310121734256E-3</v>
      </c>
      <c r="F108" s="1">
        <v>0</v>
      </c>
      <c r="G108" s="1">
        <f t="shared" si="6"/>
        <v>0</v>
      </c>
      <c r="M108" s="1">
        <f t="shared" si="7"/>
        <v>0</v>
      </c>
      <c r="N108" s="1">
        <f t="shared" si="8"/>
        <v>2.2682030093490915E-2</v>
      </c>
      <c r="O108" s="1">
        <f t="shared" si="11"/>
        <v>3.8138378945224534</v>
      </c>
      <c r="Q108" s="1">
        <f t="shared" si="9"/>
        <v>9.7406248741405115E-3</v>
      </c>
      <c r="R108" s="1">
        <f>MAX($O$3:O108)</f>
        <v>3.8138378945224534</v>
      </c>
      <c r="S108" s="1">
        <f t="shared" si="10"/>
        <v>0</v>
      </c>
    </row>
    <row r="109" spans="1:19" x14ac:dyDescent="0.2">
      <c r="A109" s="9" t="s">
        <v>110</v>
      </c>
      <c r="B109" s="10">
        <v>-1.65364496842129E-2</v>
      </c>
      <c r="C109" s="10">
        <v>-2.2854745131523298E-2</v>
      </c>
      <c r="D109" s="10">
        <v>3.0999999999999999E-3</v>
      </c>
      <c r="E109" s="1">
        <v>5.8868202149582518E-3</v>
      </c>
      <c r="F109" s="1">
        <v>0</v>
      </c>
      <c r="G109" s="1">
        <f t="shared" si="6"/>
        <v>0</v>
      </c>
      <c r="M109" s="1">
        <f t="shared" si="7"/>
        <v>7.9223347610919064E-4</v>
      </c>
      <c r="N109" s="1">
        <f t="shared" si="8"/>
        <v>-1.4274860181847929E-2</v>
      </c>
      <c r="O109" s="1">
        <f t="shared" si="11"/>
        <v>3.7593958918219119</v>
      </c>
      <c r="Q109" s="1">
        <f t="shared" si="9"/>
        <v>-6.2441671088515442E-3</v>
      </c>
      <c r="R109" s="1">
        <f>MAX($O$3:O109)</f>
        <v>3.8138378945224534</v>
      </c>
      <c r="S109" s="1">
        <f t="shared" si="10"/>
        <v>1.4481582750827894E-2</v>
      </c>
    </row>
    <row r="110" spans="1:19" x14ac:dyDescent="0.2">
      <c r="A110" s="9" t="s">
        <v>111</v>
      </c>
      <c r="B110" s="10">
        <v>-2.0373970943667899E-2</v>
      </c>
      <c r="C110" s="10">
        <v>4.5269098471660101E-2</v>
      </c>
      <c r="D110" s="10">
        <v>-3.3999999999999998E-3</v>
      </c>
      <c r="E110" s="1">
        <v>8.9977124956232366E-3</v>
      </c>
      <c r="F110" s="1">
        <v>0</v>
      </c>
      <c r="G110" s="1">
        <f t="shared" si="6"/>
        <v>0</v>
      </c>
      <c r="M110" s="1">
        <f t="shared" si="7"/>
        <v>0</v>
      </c>
      <c r="N110" s="1">
        <f t="shared" si="8"/>
        <v>1.901901969881974E-2</v>
      </c>
      <c r="O110" s="1">
        <f t="shared" si="11"/>
        <v>3.8308959163441352</v>
      </c>
      <c r="Q110" s="1">
        <f t="shared" si="9"/>
        <v>8.182290064481108E-3</v>
      </c>
      <c r="R110" s="1">
        <f>MAX($O$3:O110)</f>
        <v>3.8308959163441352</v>
      </c>
      <c r="S110" s="1">
        <f t="shared" si="10"/>
        <v>0</v>
      </c>
    </row>
    <row r="111" spans="1:19" x14ac:dyDescent="0.2">
      <c r="A111" s="9" t="s">
        <v>112</v>
      </c>
      <c r="B111" s="10">
        <v>-5.4372937548903398E-2</v>
      </c>
      <c r="C111" s="10">
        <v>9.9746968468922698E-2</v>
      </c>
      <c r="D111" s="10">
        <v>7.4999999999999997E-3</v>
      </c>
      <c r="E111" s="1">
        <v>1.1267630816210662E-2</v>
      </c>
      <c r="F111" s="1">
        <v>1E-4</v>
      </c>
      <c r="G111" s="1">
        <f t="shared" si="6"/>
        <v>-1E-4</v>
      </c>
      <c r="M111" s="1">
        <f t="shared" si="7"/>
        <v>0</v>
      </c>
      <c r="N111" s="1">
        <f t="shared" si="8"/>
        <v>3.6242814421528033E-2</v>
      </c>
      <c r="O111" s="1">
        <f t="shared" si="11"/>
        <v>3.9697383661083854</v>
      </c>
      <c r="Q111" s="1">
        <f t="shared" si="9"/>
        <v>1.5461532057341472E-2</v>
      </c>
      <c r="R111" s="1">
        <f>MAX($O$3:O111)</f>
        <v>3.9697383661083854</v>
      </c>
      <c r="S111" s="1">
        <f t="shared" si="10"/>
        <v>0</v>
      </c>
    </row>
    <row r="112" spans="1:19" x14ac:dyDescent="0.2">
      <c r="A112" s="9" t="s">
        <v>113</v>
      </c>
      <c r="B112" s="10">
        <v>-7.0295237400824703E-2</v>
      </c>
      <c r="C112" s="10">
        <v>0.12342365261541199</v>
      </c>
      <c r="D112" s="10">
        <v>0.02</v>
      </c>
      <c r="E112" s="1">
        <v>1.5308582962941061E-2</v>
      </c>
      <c r="F112" s="1">
        <v>0</v>
      </c>
      <c r="G112" s="1">
        <f t="shared" si="6"/>
        <v>0</v>
      </c>
      <c r="M112" s="1">
        <f t="shared" si="7"/>
        <v>0</v>
      </c>
      <c r="N112" s="1">
        <f t="shared" si="8"/>
        <v>4.8232121303564066E-2</v>
      </c>
      <c r="O112" s="1">
        <f t="shared" si="11"/>
        <v>4.1612072685259376</v>
      </c>
      <c r="Q112" s="1">
        <f t="shared" si="9"/>
        <v>2.0457463791635204E-2</v>
      </c>
      <c r="R112" s="1">
        <f>MAX($O$3:O112)</f>
        <v>4.1612072685259376</v>
      </c>
      <c r="S112" s="1">
        <f t="shared" si="10"/>
        <v>0</v>
      </c>
    </row>
    <row r="113" spans="1:19" x14ac:dyDescent="0.2">
      <c r="A113" s="9" t="s">
        <v>114</v>
      </c>
      <c r="B113" s="10">
        <v>0.108947816924317</v>
      </c>
      <c r="C113" s="10">
        <v>-4.5022984488776598E-2</v>
      </c>
      <c r="D113" s="10">
        <v>-5.9700000000000003E-2</v>
      </c>
      <c r="E113" s="1">
        <v>1.0676097321630086E-2</v>
      </c>
      <c r="F113" s="1">
        <v>0</v>
      </c>
      <c r="G113" s="1">
        <f t="shared" si="6"/>
        <v>0</v>
      </c>
      <c r="M113" s="1">
        <f t="shared" si="7"/>
        <v>0</v>
      </c>
      <c r="N113" s="1">
        <f t="shared" si="8"/>
        <v>1.6255218945233886E-2</v>
      </c>
      <c r="O113" s="1">
        <f t="shared" si="11"/>
        <v>4.2288486037523256</v>
      </c>
      <c r="Q113" s="1">
        <f t="shared" si="9"/>
        <v>7.0027889128714323E-3</v>
      </c>
      <c r="R113" s="1">
        <f>MAX($O$3:O113)</f>
        <v>4.2288486037523256</v>
      </c>
      <c r="S113" s="1">
        <f t="shared" si="10"/>
        <v>0</v>
      </c>
    </row>
    <row r="114" spans="1:19" x14ac:dyDescent="0.2">
      <c r="A114" s="9" t="s">
        <v>115</v>
      </c>
      <c r="B114" s="10">
        <v>-2.2718304975307998E-3</v>
      </c>
      <c r="C114" s="10">
        <v>3.0482894542113299E-2</v>
      </c>
      <c r="D114" s="10">
        <v>5.7999999999999996E-3</v>
      </c>
      <c r="E114" s="1">
        <v>9.9063920150738016E-3</v>
      </c>
      <c r="F114" s="1">
        <v>0</v>
      </c>
      <c r="G114" s="1">
        <f t="shared" si="6"/>
        <v>0</v>
      </c>
      <c r="M114" s="1">
        <f t="shared" si="7"/>
        <v>0</v>
      </c>
      <c r="N114" s="1">
        <f t="shared" si="8"/>
        <v>2.4119930741516103E-2</v>
      </c>
      <c r="O114" s="1">
        <f t="shared" si="11"/>
        <v>4.3308481391911888</v>
      </c>
      <c r="Q114" s="1">
        <f t="shared" si="9"/>
        <v>1.0350818172409482E-2</v>
      </c>
      <c r="R114" s="1">
        <f>MAX($O$3:O114)</f>
        <v>4.3308481391911888</v>
      </c>
      <c r="S114" s="1">
        <f t="shared" si="10"/>
        <v>0</v>
      </c>
    </row>
    <row r="115" spans="1:19" x14ac:dyDescent="0.2">
      <c r="A115" s="9" t="s">
        <v>116</v>
      </c>
      <c r="B115" s="10">
        <v>1.02925984706396E-2</v>
      </c>
      <c r="C115" s="10">
        <v>3.4124095828525602E-2</v>
      </c>
      <c r="D115" s="10">
        <v>1.2500000000000001E-2</v>
      </c>
      <c r="E115" s="1">
        <v>8.3384741543597509E-3</v>
      </c>
      <c r="F115" s="1">
        <v>0</v>
      </c>
      <c r="G115" s="1">
        <f t="shared" si="6"/>
        <v>0</v>
      </c>
      <c r="M115" s="1">
        <f t="shared" si="7"/>
        <v>0</v>
      </c>
      <c r="N115" s="1">
        <f t="shared" si="8"/>
        <v>3.3294895679591902E-2</v>
      </c>
      <c r="O115" s="1">
        <f t="shared" si="11"/>
        <v>4.4750432761897141</v>
      </c>
      <c r="Q115" s="1">
        <f t="shared" si="9"/>
        <v>1.422428404551291E-2</v>
      </c>
      <c r="R115" s="1">
        <f>MAX($O$3:O115)</f>
        <v>4.4750432761897141</v>
      </c>
      <c r="S115" s="1">
        <f t="shared" si="10"/>
        <v>0</v>
      </c>
    </row>
    <row r="116" spans="1:19" x14ac:dyDescent="0.2">
      <c r="A116" s="9" t="s">
        <v>117</v>
      </c>
      <c r="B116" s="10">
        <v>4.4685539571264997E-2</v>
      </c>
      <c r="C116" s="10">
        <v>-2.7627454215475998E-3</v>
      </c>
      <c r="D116" s="10">
        <v>7.0000000000000001E-3</v>
      </c>
      <c r="E116" s="1">
        <v>6.9273481153516118E-3</v>
      </c>
      <c r="F116" s="1">
        <v>0</v>
      </c>
      <c r="G116" s="1">
        <f t="shared" si="6"/>
        <v>0</v>
      </c>
      <c r="M116" s="1">
        <f t="shared" si="7"/>
        <v>0</v>
      </c>
      <c r="N116" s="1">
        <f t="shared" si="8"/>
        <v>2.7904286094221985E-2</v>
      </c>
      <c r="O116" s="1">
        <f t="shared" si="11"/>
        <v>4.5999161640525363</v>
      </c>
      <c r="Q116" s="1">
        <f t="shared" si="9"/>
        <v>1.1952676958502106E-2</v>
      </c>
      <c r="R116" s="1">
        <f>MAX($O$3:O116)</f>
        <v>4.5999161640525363</v>
      </c>
      <c r="S116" s="1">
        <f t="shared" si="10"/>
        <v>0</v>
      </c>
    </row>
    <row r="117" spans="1:19" x14ac:dyDescent="0.2">
      <c r="A117" s="9" t="s">
        <v>118</v>
      </c>
      <c r="B117" s="10">
        <v>4.3035440592596098E-2</v>
      </c>
      <c r="C117" s="10">
        <v>-2.3466080035129101E-2</v>
      </c>
      <c r="D117" s="10">
        <v>2.5700000000000001E-2</v>
      </c>
      <c r="E117" s="1">
        <v>6.5674392591816332E-3</v>
      </c>
      <c r="F117" s="1">
        <v>0</v>
      </c>
      <c r="G117" s="1">
        <f t="shared" si="6"/>
        <v>0</v>
      </c>
      <c r="M117" s="1">
        <f t="shared" si="7"/>
        <v>0</v>
      </c>
      <c r="N117" s="1">
        <f t="shared" si="8"/>
        <v>2.2824457050146855E-2</v>
      </c>
      <c r="O117" s="1">
        <f t="shared" si="11"/>
        <v>4.7049067529732298</v>
      </c>
      <c r="Q117" s="1">
        <f t="shared" si="9"/>
        <v>9.801104018879148E-3</v>
      </c>
      <c r="R117" s="1">
        <f>MAX($O$3:O117)</f>
        <v>4.7049067529732298</v>
      </c>
      <c r="S117" s="1">
        <f t="shared" si="10"/>
        <v>0</v>
      </c>
    </row>
    <row r="118" spans="1:19" x14ac:dyDescent="0.2">
      <c r="A118" s="9" t="s">
        <v>119</v>
      </c>
      <c r="B118" s="10">
        <v>3.2705677490150097E-2</v>
      </c>
      <c r="C118" s="10">
        <v>-4.2313160857806099E-2</v>
      </c>
      <c r="D118" s="10">
        <v>3.9E-2</v>
      </c>
      <c r="E118" s="1">
        <v>5.5233482646400069E-3</v>
      </c>
      <c r="F118" s="1">
        <v>0</v>
      </c>
      <c r="G118" s="1">
        <f t="shared" si="6"/>
        <v>0</v>
      </c>
      <c r="M118" s="1">
        <f t="shared" si="7"/>
        <v>3.2802299534198993E-6</v>
      </c>
      <c r="N118" s="1">
        <f t="shared" si="8"/>
        <v>1.2060641665791213E-2</v>
      </c>
      <c r="O118" s="1">
        <f t="shared" si="11"/>
        <v>4.7616509473918009</v>
      </c>
      <c r="Q118" s="1">
        <f t="shared" si="9"/>
        <v>5.2065357762971975E-3</v>
      </c>
      <c r="R118" s="1">
        <f>MAX($O$3:O118)</f>
        <v>4.7616509473918009</v>
      </c>
      <c r="S118" s="1">
        <f t="shared" si="10"/>
        <v>0</v>
      </c>
    </row>
    <row r="119" spans="1:19" x14ac:dyDescent="0.2">
      <c r="A119" s="9" t="s">
        <v>120</v>
      </c>
      <c r="B119" s="10">
        <v>-6.3430188081516001E-3</v>
      </c>
      <c r="C119" s="10">
        <v>4.6540566497423198E-2</v>
      </c>
      <c r="D119" s="10">
        <v>2.8899999999999999E-2</v>
      </c>
      <c r="E119" s="1">
        <v>6.1113175960371682E-3</v>
      </c>
      <c r="F119" s="1">
        <v>0</v>
      </c>
      <c r="G119" s="1">
        <f t="shared" si="6"/>
        <v>0</v>
      </c>
      <c r="M119" s="1">
        <f t="shared" si="7"/>
        <v>0</v>
      </c>
      <c r="N119" s="1">
        <f t="shared" si="8"/>
        <v>3.5820512438453481E-2</v>
      </c>
      <c r="O119" s="1">
        <f t="shared" si="11"/>
        <v>4.9322157243804226</v>
      </c>
      <c r="Q119" s="1">
        <f t="shared" si="9"/>
        <v>1.5284507136232094E-2</v>
      </c>
      <c r="R119" s="1">
        <f>MAX($O$3:O119)</f>
        <v>4.9322157243804226</v>
      </c>
      <c r="S119" s="1">
        <f t="shared" si="10"/>
        <v>0</v>
      </c>
    </row>
    <row r="120" spans="1:19" x14ac:dyDescent="0.2">
      <c r="A120" s="9" t="s">
        <v>121</v>
      </c>
      <c r="B120" s="10">
        <v>-5.99878334454437E-2</v>
      </c>
      <c r="C120" s="10">
        <v>8.4456367505066895E-2</v>
      </c>
      <c r="D120" s="10">
        <v>2.3699999999999999E-2</v>
      </c>
      <c r="E120" s="1">
        <v>8.5736615305735675E-3</v>
      </c>
      <c r="F120" s="1">
        <v>1E-4</v>
      </c>
      <c r="G120" s="1">
        <f t="shared" si="6"/>
        <v>-1E-4</v>
      </c>
      <c r="M120" s="1">
        <f t="shared" si="7"/>
        <v>0</v>
      </c>
      <c r="N120" s="1">
        <f t="shared" si="8"/>
        <v>2.9392966877702771E-2</v>
      </c>
      <c r="O120" s="1">
        <f t="shared" si="11"/>
        <v>5.0771881778008217</v>
      </c>
      <c r="Q120" s="1">
        <f t="shared" si="9"/>
        <v>1.258119669379071E-2</v>
      </c>
      <c r="R120" s="1">
        <f>MAX($O$3:O120)</f>
        <v>5.0771881778008217</v>
      </c>
      <c r="S120" s="1">
        <f t="shared" si="10"/>
        <v>0</v>
      </c>
    </row>
    <row r="121" spans="1:19" x14ac:dyDescent="0.2">
      <c r="A121" s="9" t="s">
        <v>122</v>
      </c>
      <c r="B121" s="10">
        <v>4.0981841258223198E-2</v>
      </c>
      <c r="C121" s="10">
        <v>-1.5370909760339099E-2</v>
      </c>
      <c r="D121" s="10">
        <v>1.04E-2</v>
      </c>
      <c r="E121" s="1">
        <v>6.0863734425839547E-3</v>
      </c>
      <c r="F121" s="1">
        <v>0</v>
      </c>
      <c r="G121" s="1">
        <f t="shared" si="6"/>
        <v>0</v>
      </c>
      <c r="M121" s="1">
        <f t="shared" si="7"/>
        <v>0</v>
      </c>
      <c r="N121" s="1">
        <f t="shared" si="8"/>
        <v>2.0189415898117204E-2</v>
      </c>
      <c r="O121" s="1">
        <f t="shared" si="11"/>
        <v>5.1796936415154464</v>
      </c>
      <c r="Q121" s="1">
        <f t="shared" si="9"/>
        <v>8.6808135679502952E-3</v>
      </c>
      <c r="R121" s="1">
        <f>MAX($O$3:O121)</f>
        <v>5.1796936415154464</v>
      </c>
      <c r="S121" s="1">
        <f t="shared" si="10"/>
        <v>0</v>
      </c>
    </row>
    <row r="122" spans="1:19" x14ac:dyDescent="0.2">
      <c r="A122" s="9" t="s">
        <v>123</v>
      </c>
      <c r="B122" s="10">
        <v>1.3801266462246799E-2</v>
      </c>
      <c r="C122" s="10">
        <v>3.7683298028810999E-2</v>
      </c>
      <c r="D122" s="10">
        <v>9.7999999999999997E-3</v>
      </c>
      <c r="E122" s="1">
        <v>6.7456117838474404E-3</v>
      </c>
      <c r="F122" s="1">
        <v>0</v>
      </c>
      <c r="G122" s="1">
        <f t="shared" si="6"/>
        <v>0</v>
      </c>
      <c r="M122" s="1">
        <f t="shared" si="7"/>
        <v>0</v>
      </c>
      <c r="N122" s="1">
        <f t="shared" si="8"/>
        <v>3.4672314908232194E-2</v>
      </c>
      <c r="O122" s="1">
        <f t="shared" si="11"/>
        <v>5.359285610582238</v>
      </c>
      <c r="Q122" s="1">
        <f t="shared" si="9"/>
        <v>1.4802828672012484E-2</v>
      </c>
      <c r="R122" s="1">
        <f>MAX($O$3:O122)</f>
        <v>5.359285610582238</v>
      </c>
      <c r="S122" s="1">
        <f t="shared" si="10"/>
        <v>0</v>
      </c>
    </row>
    <row r="123" spans="1:19" x14ac:dyDescent="0.2">
      <c r="A123" s="9" t="s">
        <v>124</v>
      </c>
      <c r="B123" s="10">
        <v>2.2377779387267201E-2</v>
      </c>
      <c r="C123" s="10">
        <v>-1.30590446421794E-2</v>
      </c>
      <c r="D123" s="10">
        <v>-8.9999999999999993E-3</v>
      </c>
      <c r="E123" s="1">
        <v>6.2253476554782359E-3</v>
      </c>
      <c r="F123" s="1">
        <v>1E-4</v>
      </c>
      <c r="G123" s="1">
        <f t="shared" si="6"/>
        <v>-1E-4</v>
      </c>
      <c r="M123" s="1">
        <f t="shared" si="7"/>
        <v>6.9076917098616057E-5</v>
      </c>
      <c r="N123" s="1">
        <f t="shared" si="8"/>
        <v>5.5605297389447732E-3</v>
      </c>
      <c r="O123" s="1">
        <f t="shared" si="11"/>
        <v>5.3890860775993792</v>
      </c>
      <c r="Q123" s="1">
        <f t="shared" si="9"/>
        <v>2.4082180858224648E-3</v>
      </c>
      <c r="R123" s="1">
        <f>MAX($O$3:O123)</f>
        <v>5.3890860775993792</v>
      </c>
      <c r="S123" s="1">
        <f t="shared" si="10"/>
        <v>0</v>
      </c>
    </row>
    <row r="124" spans="1:19" x14ac:dyDescent="0.2">
      <c r="A124" s="9" t="s">
        <v>125</v>
      </c>
      <c r="B124" s="10">
        <v>2.5578421471862799E-2</v>
      </c>
      <c r="C124" s="10">
        <v>-2.32039115644713E-2</v>
      </c>
      <c r="D124" s="10">
        <v>7.7000000000000002E-3</v>
      </c>
      <c r="E124" s="1">
        <v>5.6053076259862779E-3</v>
      </c>
      <c r="F124" s="1">
        <v>1E-4</v>
      </c>
      <c r="G124" s="1">
        <f t="shared" si="6"/>
        <v>-1E-4</v>
      </c>
      <c r="M124" s="1">
        <f t="shared" si="7"/>
        <v>4.2310224352787433E-5</v>
      </c>
      <c r="N124" s="1">
        <f t="shared" si="8"/>
        <v>7.3671511847512149E-3</v>
      </c>
      <c r="O124" s="1">
        <f t="shared" si="11"/>
        <v>5.4287882894806918</v>
      </c>
      <c r="Q124" s="1">
        <f t="shared" si="9"/>
        <v>3.1877850249731007E-3</v>
      </c>
      <c r="R124" s="1">
        <f>MAX($O$3:O124)</f>
        <v>5.4287882894806918</v>
      </c>
      <c r="S124" s="1">
        <f t="shared" si="10"/>
        <v>0</v>
      </c>
    </row>
    <row r="125" spans="1:19" x14ac:dyDescent="0.2">
      <c r="A125" s="9" t="s">
        <v>126</v>
      </c>
      <c r="B125" s="10">
        <v>-1.8497788209804099E-2</v>
      </c>
      <c r="C125" s="10">
        <v>-1.2177435291891999E-3</v>
      </c>
      <c r="D125" s="10">
        <v>0.02</v>
      </c>
      <c r="E125" s="1">
        <v>6.6280179175680085E-3</v>
      </c>
      <c r="F125" s="1">
        <v>1E-4</v>
      </c>
      <c r="G125" s="1">
        <f t="shared" si="6"/>
        <v>-1E-4</v>
      </c>
      <c r="M125" s="1">
        <f t="shared" si="7"/>
        <v>1.2893847724729351E-4</v>
      </c>
      <c r="N125" s="1">
        <f t="shared" si="8"/>
        <v>2.5166741971407326E-3</v>
      </c>
      <c r="O125" s="1">
        <f t="shared" si="11"/>
        <v>5.4424507808905673</v>
      </c>
      <c r="Q125" s="1">
        <f t="shared" si="9"/>
        <v>1.091604685323576E-3</v>
      </c>
      <c r="R125" s="1">
        <f>MAX($O$3:O125)</f>
        <v>5.4424507808905673</v>
      </c>
      <c r="S125" s="1">
        <f t="shared" si="10"/>
        <v>0</v>
      </c>
    </row>
    <row r="126" spans="1:19" x14ac:dyDescent="0.2">
      <c r="A126" s="9" t="s">
        <v>127</v>
      </c>
      <c r="B126" s="10">
        <v>5.6460679523381999E-3</v>
      </c>
      <c r="C126" s="10">
        <v>1.33828211596684E-2</v>
      </c>
      <c r="D126" s="10">
        <v>-1.35E-2</v>
      </c>
      <c r="E126" s="1">
        <v>5.6551959328927032E-3</v>
      </c>
      <c r="F126" s="1">
        <v>1E-4</v>
      </c>
      <c r="G126" s="1">
        <f t="shared" si="6"/>
        <v>-1E-4</v>
      </c>
      <c r="M126" s="1">
        <f t="shared" si="7"/>
        <v>2.3109520846616879E-5</v>
      </c>
      <c r="N126" s="1">
        <f t="shared" si="8"/>
        <v>9.0645458773054854E-3</v>
      </c>
      <c r="O126" s="1">
        <f t="shared" si="11"/>
        <v>5.4917841256789268</v>
      </c>
      <c r="Q126" s="1">
        <f t="shared" si="9"/>
        <v>3.9189472297536153E-3</v>
      </c>
      <c r="R126" s="1">
        <f>MAX($O$3:O126)</f>
        <v>5.4917841256789268</v>
      </c>
      <c r="S126" s="1">
        <f t="shared" si="10"/>
        <v>0</v>
      </c>
    </row>
    <row r="127" spans="1:19" x14ac:dyDescent="0.2">
      <c r="A127" s="9" t="s">
        <v>128</v>
      </c>
      <c r="B127" s="10">
        <v>9.0203560446017999E-3</v>
      </c>
      <c r="C127" s="10">
        <v>-2.1600220744929802E-2</v>
      </c>
      <c r="D127" s="10">
        <v>-1.03E-2</v>
      </c>
      <c r="E127" s="1">
        <v>6.4213377889556717E-3</v>
      </c>
      <c r="F127" s="1">
        <v>1E-4</v>
      </c>
      <c r="G127" s="1">
        <f t="shared" si="6"/>
        <v>-1E-4</v>
      </c>
      <c r="M127" s="1">
        <f t="shared" si="7"/>
        <v>3.8029277070875903E-4</v>
      </c>
      <c r="N127" s="1">
        <f t="shared" si="8"/>
        <v>-5.629314476429048E-3</v>
      </c>
      <c r="O127" s="1">
        <f t="shared" si="11"/>
        <v>5.4608691457988199</v>
      </c>
      <c r="Q127" s="1">
        <f t="shared" si="9"/>
        <v>-2.451687366221123E-3</v>
      </c>
      <c r="R127" s="1">
        <f>MAX($O$3:O127)</f>
        <v>5.4917841256789268</v>
      </c>
      <c r="S127" s="1">
        <f t="shared" si="10"/>
        <v>5.6611830561606831E-3</v>
      </c>
    </row>
    <row r="128" spans="1:19" x14ac:dyDescent="0.2">
      <c r="A128" s="9" t="s">
        <v>129</v>
      </c>
      <c r="B128" s="10">
        <v>5.1696653042879903E-2</v>
      </c>
      <c r="C128" s="10">
        <v>-3.8647739394436699E-2</v>
      </c>
      <c r="D128" s="10">
        <v>4.3999999999999997E-2</v>
      </c>
      <c r="E128" s="1">
        <v>-4.8546556809616059E-2</v>
      </c>
      <c r="F128" s="1">
        <v>0</v>
      </c>
      <c r="G128" s="1">
        <f t="shared" si="6"/>
        <v>0</v>
      </c>
      <c r="M128" s="1">
        <f t="shared" si="7"/>
        <v>8.6991919212061903E-4</v>
      </c>
      <c r="N128" s="1">
        <f t="shared" si="8"/>
        <v>-1.5622610376276536E-2</v>
      </c>
      <c r="O128" s="1">
        <f t="shared" si="11"/>
        <v>5.375556114818175</v>
      </c>
      <c r="Q128" s="1">
        <f t="shared" si="9"/>
        <v>-6.8383702581660223E-3</v>
      </c>
      <c r="R128" s="1">
        <f>MAX($O$3:O128)</f>
        <v>5.4917841256789268</v>
      </c>
      <c r="S128" s="1">
        <f t="shared" si="10"/>
        <v>2.1621578935872236E-2</v>
      </c>
    </row>
    <row r="129" spans="1:19" x14ac:dyDescent="0.2">
      <c r="A129" s="9" t="s">
        <v>130</v>
      </c>
      <c r="B129" s="10">
        <v>1.34943025317257E-2</v>
      </c>
      <c r="C129" s="10">
        <v>1.2934469337965999E-2</v>
      </c>
      <c r="D129" s="10">
        <v>1.8700000000000001E-2</v>
      </c>
      <c r="E129" s="1">
        <v>-4.9477978300941028E-2</v>
      </c>
      <c r="F129" s="1">
        <v>0</v>
      </c>
      <c r="G129" s="1">
        <f t="shared" si="6"/>
        <v>0</v>
      </c>
      <c r="M129" s="1">
        <f t="shared" si="7"/>
        <v>9.6766758230785793E-4</v>
      </c>
      <c r="N129" s="1">
        <f t="shared" si="8"/>
        <v>-1.7235573581279463E-2</v>
      </c>
      <c r="O129" s="1">
        <f t="shared" si="11"/>
        <v>5.2829053218609294</v>
      </c>
      <c r="Q129" s="1">
        <f t="shared" si="9"/>
        <v>-7.5505722669084487E-3</v>
      </c>
      <c r="R129" s="1">
        <f>MAX($O$3:O129)</f>
        <v>5.4917841256789268</v>
      </c>
      <c r="S129" s="1">
        <f t="shared" si="10"/>
        <v>3.9538623369539928E-2</v>
      </c>
    </row>
    <row r="130" spans="1:19" x14ac:dyDescent="0.2">
      <c r="A130" s="9" t="s">
        <v>131</v>
      </c>
      <c r="B130" s="10">
        <v>3.7293906325230199E-2</v>
      </c>
      <c r="C130" s="10">
        <v>-3.1095279207390002E-3</v>
      </c>
      <c r="D130" s="10">
        <v>2.35E-2</v>
      </c>
      <c r="E130" s="1">
        <v>-4.085929352805906E-2</v>
      </c>
      <c r="F130" s="1">
        <v>0</v>
      </c>
      <c r="G130" s="1">
        <f t="shared" si="6"/>
        <v>0</v>
      </c>
      <c r="M130" s="1">
        <f t="shared" si="7"/>
        <v>3.8740488155222466E-4</v>
      </c>
      <c r="N130" s="1">
        <f t="shared" si="8"/>
        <v>-5.8108213481853563E-3</v>
      </c>
      <c r="O130" s="1">
        <f t="shared" si="11"/>
        <v>5.2522073028362177</v>
      </c>
      <c r="Q130" s="1">
        <f t="shared" si="9"/>
        <v>-2.5309682915483512E-3</v>
      </c>
      <c r="R130" s="1">
        <f>MAX($O$3:O130)</f>
        <v>5.4917841256789268</v>
      </c>
      <c r="S130" s="1">
        <f t="shared" si="10"/>
        <v>4.561450244230391E-2</v>
      </c>
    </row>
    <row r="131" spans="1:19" x14ac:dyDescent="0.2">
      <c r="A131" s="9" t="s">
        <v>132</v>
      </c>
      <c r="B131" s="10">
        <v>1.9138322516270199E-2</v>
      </c>
      <c r="C131" s="10">
        <v>4.5038058766168197E-2</v>
      </c>
      <c r="D131" s="10">
        <v>1.6799999999999999E-2</v>
      </c>
      <c r="E131" s="1">
        <v>4.0861177540429949E-3</v>
      </c>
      <c r="F131" s="1">
        <v>0</v>
      </c>
      <c r="G131" s="1">
        <f t="shared" si="6"/>
        <v>0</v>
      </c>
      <c r="M131" s="1">
        <f t="shared" si="7"/>
        <v>0</v>
      </c>
      <c r="N131" s="1">
        <f t="shared" si="8"/>
        <v>4.1551230180849684E-2</v>
      </c>
      <c r="O131" s="1">
        <f t="shared" si="11"/>
        <v>5.4704429774339047</v>
      </c>
      <c r="Q131" s="1">
        <f t="shared" si="9"/>
        <v>1.7680636201831797E-2</v>
      </c>
      <c r="R131" s="1">
        <f>MAX($O$3:O131)</f>
        <v>5.4917841256789268</v>
      </c>
      <c r="S131" s="1">
        <f t="shared" si="10"/>
        <v>3.9011736952667907E-3</v>
      </c>
    </row>
    <row r="132" spans="1:19" x14ac:dyDescent="0.2">
      <c r="A132" s="9" t="s">
        <v>133</v>
      </c>
      <c r="B132" s="10">
        <v>2.3283663937489499E-2</v>
      </c>
      <c r="C132" s="10">
        <v>-6.7728901634658806E-2</v>
      </c>
      <c r="D132" s="10">
        <v>-1.5100000000000001E-2</v>
      </c>
      <c r="E132" s="1">
        <v>-1.0985743868759057E-2</v>
      </c>
      <c r="F132" s="1">
        <v>0</v>
      </c>
      <c r="G132" s="1">
        <f t="shared" ref="G132:G195" si="12">-F132</f>
        <v>0</v>
      </c>
      <c r="M132" s="1">
        <f t="shared" ref="M132:M195" si="13">IF(N132-$N$243/12&lt;0,(N132-$N$243/12)^2,0)</f>
        <v>2.616638734544418E-3</v>
      </c>
      <c r="N132" s="1">
        <f t="shared" ref="N132:N195" si="14">SUMPRODUCT(B132:E132,$H$4:$K$4)+G132*$L$4</f>
        <v>-3.728130897579076E-2</v>
      </c>
      <c r="O132" s="1">
        <f t="shared" si="11"/>
        <v>5.2664977025577464</v>
      </c>
      <c r="Q132" s="1">
        <f t="shared" ref="Q132:Q195" si="15">LOG(1+N132)</f>
        <v>-1.6500596347422455E-2</v>
      </c>
      <c r="R132" s="1">
        <f>MAX($O$3:O132)</f>
        <v>5.4917841256789268</v>
      </c>
      <c r="S132" s="1">
        <f t="shared" ref="S132:S195" si="16">(R132-O132)/O132</f>
        <v>4.2777275495965182E-2</v>
      </c>
    </row>
    <row r="133" spans="1:19" x14ac:dyDescent="0.2">
      <c r="A133" s="9" t="s">
        <v>134</v>
      </c>
      <c r="B133" s="10">
        <v>-1.33924820916426E-2</v>
      </c>
      <c r="C133" s="10">
        <v>-3.3301532125224097E-2</v>
      </c>
      <c r="D133" s="10">
        <v>2.0899999999999998E-2</v>
      </c>
      <c r="E133" s="1">
        <v>1.8669196237244945E-2</v>
      </c>
      <c r="F133" s="1">
        <v>0</v>
      </c>
      <c r="G133" s="1">
        <f t="shared" si="12"/>
        <v>0</v>
      </c>
      <c r="M133" s="1">
        <f t="shared" si="13"/>
        <v>2.5853993911137212E-4</v>
      </c>
      <c r="N133" s="1">
        <f t="shared" si="14"/>
        <v>-2.2073950125492646E-3</v>
      </c>
      <c r="O133" s="1">
        <f t="shared" ref="O133:O196" si="17">(1+N133)*O132</f>
        <v>5.254872461795518</v>
      </c>
      <c r="Q133" s="1">
        <f t="shared" si="15"/>
        <v>-9.5971910303573028E-4</v>
      </c>
      <c r="R133" s="1">
        <f>MAX($O$3:O133)</f>
        <v>5.4917841256789268</v>
      </c>
      <c r="S133" s="1">
        <f t="shared" si="16"/>
        <v>4.5084189122728831E-2</v>
      </c>
    </row>
    <row r="134" spans="1:19" x14ac:dyDescent="0.2">
      <c r="A134" s="9" t="s">
        <v>135</v>
      </c>
      <c r="B134" s="10">
        <v>5.0729181730687599E-2</v>
      </c>
      <c r="C134" s="10">
        <v>-2.0910202393754199E-2</v>
      </c>
      <c r="D134" s="10">
        <v>1.7899999999999999E-2</v>
      </c>
      <c r="E134" s="1">
        <v>-1.3752864647628038E-2</v>
      </c>
      <c r="F134" s="1">
        <v>0</v>
      </c>
      <c r="G134" s="1">
        <f t="shared" si="12"/>
        <v>0</v>
      </c>
      <c r="M134" s="1">
        <f t="shared" si="13"/>
        <v>1.6199185465508777E-5</v>
      </c>
      <c r="N134" s="1">
        <f t="shared" si="14"/>
        <v>9.8469610057067558E-3</v>
      </c>
      <c r="O134" s="1">
        <f t="shared" si="17"/>
        <v>5.3066169860167811</v>
      </c>
      <c r="Q134" s="1">
        <f t="shared" si="15"/>
        <v>4.2555628651346003E-3</v>
      </c>
      <c r="R134" s="1">
        <f>MAX($O$3:O134)</f>
        <v>5.4917841256789268</v>
      </c>
      <c r="S134" s="1">
        <f t="shared" si="16"/>
        <v>3.4893631884507774E-2</v>
      </c>
    </row>
    <row r="135" spans="1:19" x14ac:dyDescent="0.2">
      <c r="A135" s="9" t="s">
        <v>136</v>
      </c>
      <c r="B135" s="10">
        <v>-2.8890983699433902E-2</v>
      </c>
      <c r="C135" s="10">
        <v>-7.7684431581642004E-3</v>
      </c>
      <c r="D135" s="10">
        <v>-3.7000000000000002E-3</v>
      </c>
      <c r="E135" s="1">
        <v>-6.9958520109320022E-3</v>
      </c>
      <c r="F135" s="1">
        <v>0</v>
      </c>
      <c r="G135" s="1">
        <f t="shared" si="12"/>
        <v>0</v>
      </c>
      <c r="M135" s="1">
        <f t="shared" si="13"/>
        <v>1.4772045203501991E-3</v>
      </c>
      <c r="N135" s="1">
        <f t="shared" si="14"/>
        <v>-2.4562636256301364E-2</v>
      </c>
      <c r="O135" s="1">
        <f t="shared" si="17"/>
        <v>5.1762724832377405</v>
      </c>
      <c r="Q135" s="1">
        <f t="shared" si="15"/>
        <v>-1.0800612946907163E-2</v>
      </c>
      <c r="R135" s="1">
        <f>MAX($O$3:O135)</f>
        <v>5.4917841256789268</v>
      </c>
      <c r="S135" s="1">
        <f t="shared" si="16"/>
        <v>6.095344544996497E-2</v>
      </c>
    </row>
    <row r="136" spans="1:19" x14ac:dyDescent="0.2">
      <c r="A136" s="9" t="s">
        <v>137</v>
      </c>
      <c r="B136" s="10">
        <v>3.1069490452385801E-2</v>
      </c>
      <c r="C136" s="10">
        <v>1.5421135372307999E-3</v>
      </c>
      <c r="D136" s="10">
        <v>7.7999999999999996E-3</v>
      </c>
      <c r="E136" s="1">
        <v>-3.6268352326531028E-2</v>
      </c>
      <c r="F136" s="1">
        <v>0</v>
      </c>
      <c r="G136" s="1">
        <f t="shared" si="12"/>
        <v>0</v>
      </c>
      <c r="M136" s="1">
        <f t="shared" si="13"/>
        <v>5.0409039406376557E-4</v>
      </c>
      <c r="N136" s="1">
        <f t="shared" si="14"/>
        <v>-8.5801752886198318E-3</v>
      </c>
      <c r="O136" s="1">
        <f t="shared" si="17"/>
        <v>5.1318591579899007</v>
      </c>
      <c r="Q136" s="1">
        <f t="shared" si="15"/>
        <v>-3.7424010686775331E-3</v>
      </c>
      <c r="R136" s="1">
        <f>MAX($O$3:O136)</f>
        <v>5.4917841256789268</v>
      </c>
      <c r="S136" s="1">
        <f t="shared" si="16"/>
        <v>7.0135394719212305E-2</v>
      </c>
    </row>
    <row r="137" spans="1:19" x14ac:dyDescent="0.2">
      <c r="A137" s="9" t="s">
        <v>138</v>
      </c>
      <c r="B137" s="10">
        <v>4.5837545741092001E-2</v>
      </c>
      <c r="C137" s="10">
        <v>1.42188409401515E-2</v>
      </c>
      <c r="D137" s="10">
        <v>2.93E-2</v>
      </c>
      <c r="E137" s="1">
        <v>8.4935010485129858E-3</v>
      </c>
      <c r="F137" s="1">
        <v>0</v>
      </c>
      <c r="G137" s="1">
        <f t="shared" si="12"/>
        <v>0</v>
      </c>
      <c r="M137" s="1">
        <f t="shared" si="13"/>
        <v>0</v>
      </c>
      <c r="N137" s="1">
        <f t="shared" si="14"/>
        <v>4.6346293830078565E-2</v>
      </c>
      <c r="O137" s="1">
        <f t="shared" si="17"/>
        <v>5.36970181042068</v>
      </c>
      <c r="Q137" s="1">
        <f t="shared" si="15"/>
        <v>1.9675440372568031E-2</v>
      </c>
      <c r="R137" s="1">
        <f>MAX($O$3:O137)</f>
        <v>5.4917841256789268</v>
      </c>
      <c r="S137" s="1">
        <f t="shared" si="16"/>
        <v>2.2735399388719973E-2</v>
      </c>
    </row>
    <row r="138" spans="1:19" x14ac:dyDescent="0.2">
      <c r="A138" s="9" t="s">
        <v>139</v>
      </c>
      <c r="B138" s="10">
        <v>3.0313415680405201E-2</v>
      </c>
      <c r="C138" s="10">
        <v>-2.6630722956840699E-2</v>
      </c>
      <c r="D138" s="10">
        <v>1.9400000000000001E-2</v>
      </c>
      <c r="E138" s="1">
        <v>-3.6711105053715998E-2</v>
      </c>
      <c r="F138" s="1">
        <v>0</v>
      </c>
      <c r="G138" s="1">
        <f t="shared" si="12"/>
        <v>0</v>
      </c>
      <c r="M138" s="1">
        <f t="shared" si="13"/>
        <v>1.1252694046199824E-3</v>
      </c>
      <c r="N138" s="1">
        <f t="shared" si="14"/>
        <v>-1.9673253291478635E-2</v>
      </c>
      <c r="O138" s="1">
        <f t="shared" si="17"/>
        <v>5.2640623066045622</v>
      </c>
      <c r="Q138" s="1">
        <f t="shared" si="15"/>
        <v>-8.6291481429771801E-3</v>
      </c>
      <c r="R138" s="1">
        <f>MAX($O$3:O138)</f>
        <v>5.4917841256789268</v>
      </c>
      <c r="S138" s="1">
        <f t="shared" si="16"/>
        <v>4.3259711950721626E-2</v>
      </c>
    </row>
    <row r="139" spans="1:19" x14ac:dyDescent="0.2">
      <c r="A139" s="9" t="s">
        <v>140</v>
      </c>
      <c r="B139" s="10">
        <v>2.5194085296392998E-2</v>
      </c>
      <c r="C139" s="10">
        <v>-1.9713404185339799E-2</v>
      </c>
      <c r="D139" s="10">
        <v>2.7000000000000001E-3</v>
      </c>
      <c r="E139" s="1">
        <v>-4.751977002798502E-2</v>
      </c>
      <c r="F139" s="1">
        <v>0</v>
      </c>
      <c r="G139" s="1">
        <f t="shared" si="12"/>
        <v>0</v>
      </c>
      <c r="M139" s="1">
        <f t="shared" si="13"/>
        <v>2.1638265565692293E-3</v>
      </c>
      <c r="N139" s="1">
        <f t="shared" si="14"/>
        <v>-3.2645166954642882E-2</v>
      </c>
      <c r="O139" s="1">
        <f t="shared" si="17"/>
        <v>5.0922161137458133</v>
      </c>
      <c r="Q139" s="1">
        <f t="shared" si="15"/>
        <v>-1.4414194203197537E-2</v>
      </c>
      <c r="R139" s="1">
        <f>MAX($O$3:O139)</f>
        <v>5.4917841256789268</v>
      </c>
      <c r="S139" s="1">
        <f t="shared" si="16"/>
        <v>7.8466428566244209E-2</v>
      </c>
    </row>
    <row r="140" spans="1:19" x14ac:dyDescent="0.2">
      <c r="A140" s="9" t="s">
        <v>141</v>
      </c>
      <c r="B140" s="10">
        <v>-3.4594797287558203E-2</v>
      </c>
      <c r="C140" s="10">
        <v>5.97249508840864E-2</v>
      </c>
      <c r="D140" s="10">
        <v>2.0899999999999998E-2</v>
      </c>
      <c r="E140" s="1">
        <v>-1.3526026163209082E-2</v>
      </c>
      <c r="F140" s="1">
        <v>0</v>
      </c>
      <c r="G140" s="1">
        <f t="shared" si="12"/>
        <v>0</v>
      </c>
      <c r="M140" s="1">
        <f t="shared" si="13"/>
        <v>6.3087750176581378E-6</v>
      </c>
      <c r="N140" s="1">
        <f t="shared" si="14"/>
        <v>1.1360054680877869E-2</v>
      </c>
      <c r="O140" s="1">
        <f t="shared" si="17"/>
        <v>5.1500639672448134</v>
      </c>
      <c r="Q140" s="1">
        <f t="shared" si="15"/>
        <v>4.9057964645477124E-3</v>
      </c>
      <c r="R140" s="1">
        <f>MAX($O$3:O140)</f>
        <v>5.4917841256789268</v>
      </c>
      <c r="S140" s="1">
        <f t="shared" si="16"/>
        <v>6.6352604668117779E-2</v>
      </c>
    </row>
    <row r="141" spans="1:19" x14ac:dyDescent="0.2">
      <c r="A141" s="9" t="s">
        <v>142</v>
      </c>
      <c r="B141" s="10">
        <v>4.5520829825211398E-2</v>
      </c>
      <c r="C141" s="10">
        <v>8.4725870921467002E-3</v>
      </c>
      <c r="D141" s="10">
        <v>-1.5E-3</v>
      </c>
      <c r="E141" s="1">
        <v>-1.8946269322489995E-2</v>
      </c>
      <c r="F141" s="1">
        <v>0</v>
      </c>
      <c r="G141" s="1">
        <f t="shared" si="12"/>
        <v>0</v>
      </c>
      <c r="M141" s="1">
        <f t="shared" si="13"/>
        <v>4.8574792547924823E-6</v>
      </c>
      <c r="N141" s="1">
        <f t="shared" si="14"/>
        <v>1.1667813199844595E-2</v>
      </c>
      <c r="O141" s="1">
        <f t="shared" si="17"/>
        <v>5.2101539515818764</v>
      </c>
      <c r="Q141" s="1">
        <f t="shared" si="15"/>
        <v>5.0379328821414954E-3</v>
      </c>
      <c r="R141" s="1">
        <f>MAX($O$3:O141)</f>
        <v>5.4917841256789268</v>
      </c>
      <c r="S141" s="1">
        <f t="shared" si="16"/>
        <v>5.4054098346085044E-2</v>
      </c>
    </row>
    <row r="142" spans="1:19" x14ac:dyDescent="0.2">
      <c r="A142" s="9" t="s">
        <v>143</v>
      </c>
      <c r="B142" s="10">
        <v>8.3180420583546001E-3</v>
      </c>
      <c r="C142" s="10">
        <v>7.7740460198181E-3</v>
      </c>
      <c r="D142" s="10">
        <v>1.5900000000000001E-2</v>
      </c>
      <c r="E142" s="1">
        <v>-3.1057043156001995E-4</v>
      </c>
      <c r="F142" s="1">
        <v>0</v>
      </c>
      <c r="G142" s="1">
        <f t="shared" si="12"/>
        <v>0</v>
      </c>
      <c r="M142" s="1">
        <f t="shared" si="13"/>
        <v>1.5857314547254165E-7</v>
      </c>
      <c r="N142" s="1">
        <f t="shared" si="14"/>
        <v>1.3473569739957163E-2</v>
      </c>
      <c r="O142" s="1">
        <f t="shared" si="17"/>
        <v>5.2803533242044276</v>
      </c>
      <c r="Q142" s="1">
        <f t="shared" si="15"/>
        <v>5.8124272611300666E-3</v>
      </c>
      <c r="R142" s="1">
        <f>MAX($O$3:O142)</f>
        <v>5.4917841256789268</v>
      </c>
      <c r="S142" s="1">
        <f t="shared" si="16"/>
        <v>4.0041032956133621E-2</v>
      </c>
    </row>
    <row r="143" spans="1:19" x14ac:dyDescent="0.2">
      <c r="A143" s="9" t="s">
        <v>144</v>
      </c>
      <c r="B143" s="10">
        <v>7.2875632788523999E-3</v>
      </c>
      <c r="C143" s="10">
        <v>2.1983659890289099E-2</v>
      </c>
      <c r="D143" s="10">
        <v>2.5000000000000001E-3</v>
      </c>
      <c r="E143" s="1">
        <v>2.0816473509072897E-2</v>
      </c>
      <c r="F143" s="1">
        <v>0</v>
      </c>
      <c r="G143" s="1">
        <f t="shared" si="12"/>
        <v>0</v>
      </c>
      <c r="M143" s="1">
        <f t="shared" si="13"/>
        <v>0</v>
      </c>
      <c r="N143" s="1">
        <f t="shared" si="14"/>
        <v>3.1371132488345929E-2</v>
      </c>
      <c r="O143" s="1">
        <f t="shared" si="17"/>
        <v>5.446003987923322</v>
      </c>
      <c r="Q143" s="1">
        <f t="shared" si="15"/>
        <v>1.3414971576738405E-2</v>
      </c>
      <c r="R143" s="1">
        <f>MAX($O$3:O143)</f>
        <v>5.4917841256789268</v>
      </c>
      <c r="S143" s="1">
        <f t="shared" si="16"/>
        <v>8.4061888050621508E-3</v>
      </c>
    </row>
    <row r="144" spans="1:19" x14ac:dyDescent="0.2">
      <c r="A144" s="9" t="s">
        <v>145</v>
      </c>
      <c r="B144" s="10">
        <v>2.3274445521031101E-2</v>
      </c>
      <c r="C144" s="10">
        <v>3.00767772624497E-2</v>
      </c>
      <c r="D144" s="10">
        <v>1.0699999999999999E-2</v>
      </c>
      <c r="E144" s="1">
        <v>-1.1968495246089006E-2</v>
      </c>
      <c r="F144" s="1">
        <v>0</v>
      </c>
      <c r="G144" s="1">
        <f t="shared" si="12"/>
        <v>0</v>
      </c>
      <c r="M144" s="1">
        <f t="shared" si="13"/>
        <v>0</v>
      </c>
      <c r="N144" s="1">
        <f t="shared" si="14"/>
        <v>2.1621546667912283E-2</v>
      </c>
      <c r="O144" s="1">
        <f t="shared" si="17"/>
        <v>5.5637550173018431</v>
      </c>
      <c r="Q144" s="1">
        <f t="shared" si="15"/>
        <v>9.2900439071776954E-3</v>
      </c>
      <c r="R144" s="1">
        <f>MAX($O$3:O144)</f>
        <v>5.5637550173018431</v>
      </c>
      <c r="S144" s="1">
        <f t="shared" si="16"/>
        <v>0</v>
      </c>
    </row>
    <row r="145" spans="1:19" x14ac:dyDescent="0.2">
      <c r="A145" s="9" t="s">
        <v>146</v>
      </c>
      <c r="B145" s="10">
        <v>2.04567770915236E-2</v>
      </c>
      <c r="C145" s="10">
        <v>-1.9559573863392001E-3</v>
      </c>
      <c r="D145" s="10">
        <v>-4.0000000000000001E-3</v>
      </c>
      <c r="E145" s="1">
        <v>-5.6459888698480065E-2</v>
      </c>
      <c r="F145" s="1">
        <v>0</v>
      </c>
      <c r="G145" s="1">
        <f t="shared" si="12"/>
        <v>0</v>
      </c>
      <c r="M145" s="1">
        <f t="shared" si="13"/>
        <v>2.3761712676265536E-3</v>
      </c>
      <c r="N145" s="1">
        <f t="shared" si="14"/>
        <v>-3.4874205017543694E-2</v>
      </c>
      <c r="O145" s="1">
        <f t="shared" si="17"/>
        <v>5.3697234841610717</v>
      </c>
      <c r="Q145" s="1">
        <f t="shared" si="15"/>
        <v>-1.5416076805231637E-2</v>
      </c>
      <c r="R145" s="1">
        <f>MAX($O$3:O145)</f>
        <v>5.5637550173018431</v>
      </c>
      <c r="S145" s="1">
        <f t="shared" si="16"/>
        <v>3.6134362172112015E-2</v>
      </c>
    </row>
    <row r="146" spans="1:19" x14ac:dyDescent="0.2">
      <c r="A146" s="9" t="s">
        <v>147</v>
      </c>
      <c r="B146" s="10">
        <v>-1.3789999453365599E-2</v>
      </c>
      <c r="C146" s="10">
        <v>6.4757388348941E-3</v>
      </c>
      <c r="D146" s="10">
        <v>9.1999999999999998E-3</v>
      </c>
      <c r="E146" s="1">
        <v>-2.8778985024076054E-2</v>
      </c>
      <c r="F146" s="1">
        <v>0</v>
      </c>
      <c r="G146" s="1">
        <f t="shared" si="12"/>
        <v>0</v>
      </c>
      <c r="M146" s="1">
        <f t="shared" si="13"/>
        <v>1.2611940991693526E-3</v>
      </c>
      <c r="N146" s="1">
        <f t="shared" si="14"/>
        <v>-2.164151250440912E-2</v>
      </c>
      <c r="O146" s="1">
        <f t="shared" si="17"/>
        <v>5.2535145462333803</v>
      </c>
      <c r="Q146" s="1">
        <f t="shared" si="15"/>
        <v>-9.5019830303096457E-3</v>
      </c>
      <c r="R146" s="1">
        <f>MAX($O$3:O146)</f>
        <v>5.5637550173018431</v>
      </c>
      <c r="S146" s="1">
        <f t="shared" si="16"/>
        <v>5.9053890179269854E-2</v>
      </c>
    </row>
    <row r="147" spans="1:19" x14ac:dyDescent="0.2">
      <c r="A147" s="9" t="s">
        <v>148</v>
      </c>
      <c r="B147" s="10">
        <v>3.9796108659165802E-2</v>
      </c>
      <c r="C147" s="10">
        <v>4.3273152981202698E-2</v>
      </c>
      <c r="D147" s="10">
        <v>1.6899999999999998E-2</v>
      </c>
      <c r="E147" s="1">
        <v>-4.7872661990625009E-2</v>
      </c>
      <c r="F147" s="1">
        <v>0</v>
      </c>
      <c r="G147" s="1">
        <f t="shared" si="12"/>
        <v>0</v>
      </c>
      <c r="M147" s="1">
        <f t="shared" si="13"/>
        <v>4.6708961013720158E-6</v>
      </c>
      <c r="N147" s="1">
        <f t="shared" si="14"/>
        <v>1.1710556575890291E-2</v>
      </c>
      <c r="O147" s="1">
        <f t="shared" si="17"/>
        <v>5.3150361255493097</v>
      </c>
      <c r="Q147" s="1">
        <f t="shared" si="15"/>
        <v>5.0562816127937707E-3</v>
      </c>
      <c r="R147" s="1">
        <f>MAX($O$3:O147)</f>
        <v>5.5637550173018431</v>
      </c>
      <c r="S147" s="1">
        <f t="shared" si="16"/>
        <v>4.6795334194803473E-2</v>
      </c>
    </row>
    <row r="148" spans="1:19" x14ac:dyDescent="0.2">
      <c r="A148" s="9" t="s">
        <v>149</v>
      </c>
      <c r="B148" s="10">
        <v>-1.4086870405653E-2</v>
      </c>
      <c r="C148" s="10">
        <v>-1.9524907578200301E-2</v>
      </c>
      <c r="D148" s="10">
        <v>2.5399999999999999E-2</v>
      </c>
      <c r="E148" s="1">
        <v>-3.6548759523321039E-2</v>
      </c>
      <c r="F148" s="1">
        <v>0</v>
      </c>
      <c r="G148" s="1">
        <f t="shared" si="12"/>
        <v>0</v>
      </c>
      <c r="M148" s="1">
        <f t="shared" si="13"/>
        <v>2.4126589108868185E-3</v>
      </c>
      <c r="N148" s="1">
        <f t="shared" si="14"/>
        <v>-3.5247042226994596E-2</v>
      </c>
      <c r="O148" s="1">
        <f t="shared" si="17"/>
        <v>5.1276968227940714</v>
      </c>
      <c r="Q148" s="1">
        <f t="shared" si="15"/>
        <v>-1.5583881279472332E-2</v>
      </c>
      <c r="R148" s="1">
        <f>MAX($O$3:O148)</f>
        <v>5.5637550173018431</v>
      </c>
      <c r="S148" s="1">
        <f t="shared" si="16"/>
        <v>8.5039777033885655E-2</v>
      </c>
    </row>
    <row r="149" spans="1:19" x14ac:dyDescent="0.2">
      <c r="A149" s="9" t="s">
        <v>150</v>
      </c>
      <c r="B149" s="10">
        <v>2.43272057143726E-2</v>
      </c>
      <c r="C149" s="10">
        <v>2.9014774476065999E-2</v>
      </c>
      <c r="D149" s="10">
        <v>2.0799999999999999E-2</v>
      </c>
      <c r="E149" s="1">
        <v>4.8762978876717988E-2</v>
      </c>
      <c r="F149" s="1">
        <v>0</v>
      </c>
      <c r="G149" s="1">
        <f t="shared" si="12"/>
        <v>0</v>
      </c>
      <c r="M149" s="1">
        <f t="shared" si="13"/>
        <v>0</v>
      </c>
      <c r="N149" s="1">
        <f t="shared" si="14"/>
        <v>7.0733258479539735E-2</v>
      </c>
      <c r="O149" s="1">
        <f t="shared" si="17"/>
        <v>5.4903955275654788</v>
      </c>
      <c r="Q149" s="1">
        <f t="shared" si="15"/>
        <v>2.9681292681686178E-2</v>
      </c>
      <c r="R149" s="1">
        <f>MAX($O$3:O149)</f>
        <v>5.5637550173018431</v>
      </c>
      <c r="S149" s="1">
        <f t="shared" si="16"/>
        <v>1.3361421662255537E-2</v>
      </c>
    </row>
    <row r="150" spans="1:19" x14ac:dyDescent="0.2">
      <c r="A150" s="9" t="s">
        <v>151</v>
      </c>
      <c r="B150" s="10">
        <v>2.6783116724133402E-2</v>
      </c>
      <c r="C150" s="10">
        <v>2.92382457158302E-2</v>
      </c>
      <c r="D150" s="10">
        <v>2.4799999999999999E-2</v>
      </c>
      <c r="E150" s="1">
        <v>-3.079292299487002E-2</v>
      </c>
      <c r="F150" s="1">
        <v>0</v>
      </c>
      <c r="G150" s="1">
        <f t="shared" si="12"/>
        <v>0</v>
      </c>
      <c r="M150" s="1">
        <f t="shared" si="13"/>
        <v>5.5950594396880552E-9</v>
      </c>
      <c r="N150" s="1">
        <f t="shared" si="14"/>
        <v>1.3796982047629421E-2</v>
      </c>
      <c r="O150" s="1">
        <f t="shared" si="17"/>
        <v>5.5661464160936838</v>
      </c>
      <c r="Q150" s="1">
        <f t="shared" si="15"/>
        <v>5.95099404657404E-3</v>
      </c>
      <c r="R150" s="1">
        <f>MAX($O$3:O150)</f>
        <v>5.5661464160936838</v>
      </c>
      <c r="S150" s="1">
        <f t="shared" si="16"/>
        <v>0</v>
      </c>
    </row>
    <row r="151" spans="1:19" x14ac:dyDescent="0.2">
      <c r="A151" s="9" t="s">
        <v>152</v>
      </c>
      <c r="B151" s="10">
        <v>-2.6087137063863998E-3</v>
      </c>
      <c r="C151" s="10">
        <v>3.2180842195973197E-2</v>
      </c>
      <c r="D151" s="10">
        <v>3.3999999999999998E-3</v>
      </c>
      <c r="E151" s="1">
        <v>2.3936346838728917E-2</v>
      </c>
      <c r="F151" s="1">
        <v>0</v>
      </c>
      <c r="G151" s="1">
        <f t="shared" si="12"/>
        <v>0</v>
      </c>
      <c r="M151" s="1">
        <f t="shared" si="13"/>
        <v>0</v>
      </c>
      <c r="N151" s="1">
        <f t="shared" si="14"/>
        <v>3.4499322112296893E-2</v>
      </c>
      <c r="O151" s="1">
        <f t="shared" si="17"/>
        <v>5.7581746942267067</v>
      </c>
      <c r="Q151" s="1">
        <f t="shared" si="15"/>
        <v>1.4730210416944051E-2</v>
      </c>
      <c r="R151" s="1">
        <f>MAX($O$3:O151)</f>
        <v>5.7581746942267067</v>
      </c>
      <c r="S151" s="1">
        <f t="shared" si="16"/>
        <v>0</v>
      </c>
    </row>
    <row r="152" spans="1:19" x14ac:dyDescent="0.2">
      <c r="A152" s="9" t="s">
        <v>153</v>
      </c>
      <c r="B152" s="10">
        <v>-3.0092446159041601E-2</v>
      </c>
      <c r="C152" s="10">
        <v>9.3010325655282097E-2</v>
      </c>
      <c r="D152" s="10">
        <v>2.6200000000000001E-2</v>
      </c>
      <c r="E152" s="1">
        <v>3.3519547508171987E-2</v>
      </c>
      <c r="F152" s="1">
        <v>0</v>
      </c>
      <c r="G152" s="1">
        <f t="shared" si="12"/>
        <v>0</v>
      </c>
      <c r="M152" s="1">
        <f t="shared" si="13"/>
        <v>0</v>
      </c>
      <c r="N152" s="1">
        <f t="shared" si="14"/>
        <v>6.7881783630250686E-2</v>
      </c>
      <c r="O152" s="1">
        <f t="shared" si="17"/>
        <v>6.1490498629253896</v>
      </c>
      <c r="Q152" s="1">
        <f t="shared" si="15"/>
        <v>2.8523178199371713E-2</v>
      </c>
      <c r="R152" s="1">
        <f>MAX($O$3:O152)</f>
        <v>6.1490498629253896</v>
      </c>
      <c r="S152" s="1">
        <f t="shared" si="16"/>
        <v>0</v>
      </c>
    </row>
    <row r="153" spans="1:19" x14ac:dyDescent="0.2">
      <c r="A153" s="9" t="s">
        <v>154</v>
      </c>
      <c r="B153" s="10">
        <v>5.7365242603200001E-2</v>
      </c>
      <c r="C153" s="10">
        <v>-5.80422365471535E-2</v>
      </c>
      <c r="D153" s="10">
        <v>-2.0899999999999998E-2</v>
      </c>
      <c r="E153" s="1">
        <v>-2.0073030940560566E-3</v>
      </c>
      <c r="F153" s="1">
        <v>0</v>
      </c>
      <c r="G153" s="1">
        <f t="shared" si="12"/>
        <v>0</v>
      </c>
      <c r="M153" s="1">
        <f t="shared" si="13"/>
        <v>6.2439416238370166E-4</v>
      </c>
      <c r="N153" s="1">
        <f t="shared" si="14"/>
        <v>-1.1116098132362542E-2</v>
      </c>
      <c r="O153" s="1">
        <f t="shared" si="17"/>
        <v>6.0806964212283203</v>
      </c>
      <c r="Q153" s="1">
        <f t="shared" si="15"/>
        <v>-4.8546929709791615E-3</v>
      </c>
      <c r="R153" s="1">
        <f>MAX($O$3:O153)</f>
        <v>6.1490498629253896</v>
      </c>
      <c r="S153" s="1">
        <f t="shared" si="16"/>
        <v>1.1241054800637727E-2</v>
      </c>
    </row>
    <row r="154" spans="1:19" x14ac:dyDescent="0.2">
      <c r="A154" s="9" t="s">
        <v>155</v>
      </c>
      <c r="B154" s="10">
        <v>-1.5895721276549899E-2</v>
      </c>
      <c r="C154" s="10">
        <v>1.1974718149948301E-2</v>
      </c>
      <c r="D154" s="10">
        <v>1.4800000000000001E-2</v>
      </c>
      <c r="E154" s="1">
        <v>7.2385905293859132E-3</v>
      </c>
      <c r="F154" s="1">
        <v>0</v>
      </c>
      <c r="G154" s="1">
        <f t="shared" si="12"/>
        <v>0</v>
      </c>
      <c r="M154" s="1">
        <f t="shared" si="13"/>
        <v>2.196694622556107E-5</v>
      </c>
      <c r="N154" s="1">
        <f t="shared" si="14"/>
        <v>9.1848912864220152E-3</v>
      </c>
      <c r="O154" s="1">
        <f t="shared" si="17"/>
        <v>6.1365469568030386</v>
      </c>
      <c r="Q154" s="1">
        <f t="shared" si="15"/>
        <v>3.9707399826227514E-3</v>
      </c>
      <c r="R154" s="1">
        <f>MAX($O$3:O154)</f>
        <v>6.1490498629253896</v>
      </c>
      <c r="S154" s="1">
        <f t="shared" si="16"/>
        <v>2.037449759671454E-3</v>
      </c>
    </row>
    <row r="155" spans="1:19" x14ac:dyDescent="0.2">
      <c r="A155" s="9" t="s">
        <v>156</v>
      </c>
      <c r="B155" s="10">
        <v>9.5307417270690999E-3</v>
      </c>
      <c r="C155" s="10">
        <v>-3.42101820357135E-2</v>
      </c>
      <c r="D155" s="10">
        <v>-2.2700000000000001E-2</v>
      </c>
      <c r="E155" s="1">
        <v>-8.8540554426560503E-3</v>
      </c>
      <c r="F155" s="1">
        <v>0</v>
      </c>
      <c r="G155" s="1">
        <f t="shared" si="12"/>
        <v>0</v>
      </c>
      <c r="M155" s="1">
        <f t="shared" si="13"/>
        <v>1.7335162063243038E-3</v>
      </c>
      <c r="N155" s="1">
        <f t="shared" si="14"/>
        <v>-2.7763733987406173E-2</v>
      </c>
      <c r="O155" s="1">
        <f t="shared" si="17"/>
        <v>5.9661734994931326</v>
      </c>
      <c r="Q155" s="1">
        <f t="shared" si="15"/>
        <v>-1.2228183060495761E-2</v>
      </c>
      <c r="R155" s="1">
        <f>MAX($O$3:O155)</f>
        <v>6.1490498629253896</v>
      </c>
      <c r="S155" s="1">
        <f t="shared" si="16"/>
        <v>3.0652203367500727E-2</v>
      </c>
    </row>
    <row r="156" spans="1:19" x14ac:dyDescent="0.2">
      <c r="A156" s="9" t="s">
        <v>157</v>
      </c>
      <c r="B156" s="10">
        <v>1.2763740557437E-2</v>
      </c>
      <c r="C156" s="10">
        <v>-1.8132079852287101E-2</v>
      </c>
      <c r="D156" s="10">
        <v>2.63E-2</v>
      </c>
      <c r="E156" s="1">
        <v>-2.0376260317923056E-2</v>
      </c>
      <c r="F156" s="1">
        <v>0</v>
      </c>
      <c r="G156" s="1">
        <f t="shared" si="12"/>
        <v>0</v>
      </c>
      <c r="M156" s="1">
        <f t="shared" si="13"/>
        <v>5.2662902013139127E-4</v>
      </c>
      <c r="N156" s="1">
        <f t="shared" si="14"/>
        <v>-9.0766168979912239E-3</v>
      </c>
      <c r="O156" s="1">
        <f t="shared" si="17"/>
        <v>5.9120208282912854</v>
      </c>
      <c r="Q156" s="1">
        <f t="shared" si="15"/>
        <v>-3.9599232971136425E-3</v>
      </c>
      <c r="R156" s="1">
        <f>MAX($O$3:O156)</f>
        <v>6.1490498629253896</v>
      </c>
      <c r="S156" s="1">
        <f t="shared" si="16"/>
        <v>4.0092726585100887E-2</v>
      </c>
    </row>
    <row r="157" spans="1:19" x14ac:dyDescent="0.2">
      <c r="A157" s="9" t="s">
        <v>158</v>
      </c>
      <c r="B157" s="10">
        <v>-1.94162445526363E-2</v>
      </c>
      <c r="C157" s="10">
        <v>-4.1351099185215401E-2</v>
      </c>
      <c r="D157" s="10">
        <v>2.06E-2</v>
      </c>
      <c r="E157" s="1">
        <v>-1.283500349295108E-2</v>
      </c>
      <c r="F157" s="1">
        <v>0</v>
      </c>
      <c r="G157" s="1">
        <f t="shared" si="12"/>
        <v>0</v>
      </c>
      <c r="M157" s="1">
        <f t="shared" si="13"/>
        <v>2.1980071180311275E-3</v>
      </c>
      <c r="N157" s="1">
        <f t="shared" si="14"/>
        <v>-3.3011126414269482E-2</v>
      </c>
      <c r="O157" s="1">
        <f t="shared" si="17"/>
        <v>5.7168583613647677</v>
      </c>
      <c r="Q157" s="1">
        <f t="shared" si="15"/>
        <v>-1.4578522988477555E-2</v>
      </c>
      <c r="R157" s="1">
        <f>MAX($O$3:O157)</f>
        <v>6.1490498629253896</v>
      </c>
      <c r="S157" s="1">
        <f t="shared" si="16"/>
        <v>7.5599476887765013E-2</v>
      </c>
    </row>
    <row r="158" spans="1:19" x14ac:dyDescent="0.2">
      <c r="A158" s="9" t="s">
        <v>159</v>
      </c>
      <c r="B158" s="10">
        <v>2.1030854573237601E-2</v>
      </c>
      <c r="C158" s="10">
        <v>3.7299316957884299E-2</v>
      </c>
      <c r="D158" s="10">
        <v>5.6300000000000003E-2</v>
      </c>
      <c r="E158" s="1">
        <v>8.1946285933789387E-3</v>
      </c>
      <c r="F158" s="1">
        <v>0</v>
      </c>
      <c r="G158" s="1">
        <f t="shared" si="12"/>
        <v>0</v>
      </c>
      <c r="M158" s="1">
        <f t="shared" si="13"/>
        <v>0</v>
      </c>
      <c r="N158" s="1">
        <f t="shared" si="14"/>
        <v>5.564103978155157E-2</v>
      </c>
      <c r="O158" s="1">
        <f t="shared" si="17"/>
        <v>6.0349503048749611</v>
      </c>
      <c r="Q158" s="1">
        <f t="shared" si="15"/>
        <v>2.3516265788449627E-2</v>
      </c>
      <c r="R158" s="1">
        <f>MAX($O$3:O158)</f>
        <v>6.1490498629253896</v>
      </c>
      <c r="S158" s="1">
        <f t="shared" si="16"/>
        <v>1.8906461907111351E-2</v>
      </c>
    </row>
    <row r="159" spans="1:19" x14ac:dyDescent="0.2">
      <c r="A159" s="9" t="s">
        <v>160</v>
      </c>
      <c r="B159" s="10">
        <v>-6.0165671313970097E-2</v>
      </c>
      <c r="C159" s="10">
        <v>3.4179413158197398E-5</v>
      </c>
      <c r="D159" s="10">
        <v>-1.6E-2</v>
      </c>
      <c r="E159" s="1">
        <v>4.5352907648870899E-2</v>
      </c>
      <c r="F159" s="1">
        <v>0</v>
      </c>
      <c r="G159" s="1">
        <f t="shared" si="12"/>
        <v>0</v>
      </c>
      <c r="M159" s="1">
        <f t="shared" si="13"/>
        <v>2.1544299105821787E-4</v>
      </c>
      <c r="N159" s="1">
        <f t="shared" si="14"/>
        <v>-8.0619421763202664E-4</v>
      </c>
      <c r="O159" s="1">
        <f t="shared" si="17"/>
        <v>6.030084962835474</v>
      </c>
      <c r="Q159" s="1">
        <f t="shared" si="15"/>
        <v>-3.5026691061785446E-4</v>
      </c>
      <c r="R159" s="1">
        <f>MAX($O$3:O159)</f>
        <v>6.1490498629253896</v>
      </c>
      <c r="S159" s="1">
        <f t="shared" si="16"/>
        <v>1.9728561176686261E-2</v>
      </c>
    </row>
    <row r="160" spans="1:19" x14ac:dyDescent="0.2">
      <c r="A160" s="9" t="s">
        <v>161</v>
      </c>
      <c r="B160" s="10">
        <v>-2.4806412871689599E-2</v>
      </c>
      <c r="C160" s="10">
        <v>1.4986006112145799E-2</v>
      </c>
      <c r="D160" s="10">
        <v>5.6500000000000002E-2</v>
      </c>
      <c r="E160" s="1">
        <v>4.6756470222819924E-2</v>
      </c>
      <c r="F160" s="1">
        <v>0</v>
      </c>
      <c r="G160" s="1">
        <f t="shared" si="12"/>
        <v>0</v>
      </c>
      <c r="M160" s="1">
        <f t="shared" si="13"/>
        <v>0</v>
      </c>
      <c r="N160" s="1">
        <f t="shared" si="14"/>
        <v>5.0929494490148511E-2</v>
      </c>
      <c r="O160" s="1">
        <f t="shared" si="17"/>
        <v>6.3371941417253312</v>
      </c>
      <c r="Q160" s="1">
        <f t="shared" si="15"/>
        <v>2.1573580746622179E-2</v>
      </c>
      <c r="R160" s="1">
        <f>MAX($O$3:O160)</f>
        <v>6.3371941417253312</v>
      </c>
      <c r="S160" s="1">
        <f t="shared" si="16"/>
        <v>0</v>
      </c>
    </row>
    <row r="161" spans="1:19" x14ac:dyDescent="0.2">
      <c r="A161" s="9" t="s">
        <v>162</v>
      </c>
      <c r="B161" s="10">
        <v>8.4173876224182098E-2</v>
      </c>
      <c r="C161" s="10">
        <v>-5.1538378902346998E-3</v>
      </c>
      <c r="D161" s="10">
        <v>-9.7000000000000003E-3</v>
      </c>
      <c r="E161" s="1">
        <v>4.6305251397398939E-2</v>
      </c>
      <c r="F161" s="1">
        <v>0</v>
      </c>
      <c r="G161" s="1">
        <f t="shared" si="12"/>
        <v>0</v>
      </c>
      <c r="M161" s="1">
        <f t="shared" si="13"/>
        <v>0</v>
      </c>
      <c r="N161" s="1">
        <f t="shared" si="14"/>
        <v>6.9371483791555749E-2</v>
      </c>
      <c r="O161" s="1">
        <f t="shared" si="17"/>
        <v>6.776814702411972</v>
      </c>
      <c r="Q161" s="1">
        <f t="shared" si="15"/>
        <v>2.9128598880560529E-2</v>
      </c>
      <c r="R161" s="1">
        <f>MAX($O$3:O161)</f>
        <v>6.776814702411972</v>
      </c>
      <c r="S161" s="1">
        <f t="shared" si="16"/>
        <v>0</v>
      </c>
    </row>
    <row r="162" spans="1:19" x14ac:dyDescent="0.2">
      <c r="A162" s="9" t="s">
        <v>163</v>
      </c>
      <c r="B162" s="10">
        <v>2.9002515475221998E-3</v>
      </c>
      <c r="C162" s="10">
        <v>-8.6876591469254999E-3</v>
      </c>
      <c r="D162" s="10">
        <v>1.38E-2</v>
      </c>
      <c r="E162" s="1">
        <v>2.1367443481784987E-2</v>
      </c>
      <c r="F162" s="1">
        <v>0</v>
      </c>
      <c r="G162" s="1">
        <f t="shared" si="12"/>
        <v>0</v>
      </c>
      <c r="M162" s="1">
        <f t="shared" si="13"/>
        <v>0</v>
      </c>
      <c r="N162" s="1">
        <f t="shared" si="14"/>
        <v>1.78693912979597E-2</v>
      </c>
      <c r="O162" s="1">
        <f t="shared" si="17"/>
        <v>6.8979122560831376</v>
      </c>
      <c r="Q162" s="1">
        <f t="shared" si="15"/>
        <v>7.6920547417677222E-3</v>
      </c>
      <c r="R162" s="1">
        <f>MAX($O$3:O162)</f>
        <v>6.8979122560831376</v>
      </c>
      <c r="S162" s="1">
        <f t="shared" si="16"/>
        <v>0</v>
      </c>
    </row>
    <row r="163" spans="1:19" x14ac:dyDescent="0.2">
      <c r="A163" s="9" t="s">
        <v>164</v>
      </c>
      <c r="B163" s="10">
        <v>-1.5657916074262101E-2</v>
      </c>
      <c r="C163" s="10">
        <v>4.1536738467185002E-5</v>
      </c>
      <c r="D163" s="10">
        <v>2.5499999999999998E-2</v>
      </c>
      <c r="E163" s="1">
        <v>4.2180311475050969E-2</v>
      </c>
      <c r="F163" s="1">
        <v>1E-4</v>
      </c>
      <c r="G163" s="1">
        <f t="shared" si="12"/>
        <v>-1E-4</v>
      </c>
      <c r="M163" s="1">
        <f t="shared" si="13"/>
        <v>0</v>
      </c>
      <c r="N163" s="1">
        <f t="shared" si="14"/>
        <v>3.3166525855265097E-2</v>
      </c>
      <c r="O163" s="1">
        <f t="shared" si="17"/>
        <v>7.1266920412718697</v>
      </c>
      <c r="Q163" s="1">
        <f t="shared" si="15"/>
        <v>1.4170326777461573E-2</v>
      </c>
      <c r="R163" s="1">
        <f>MAX($O$3:O163)</f>
        <v>7.1266920412718697</v>
      </c>
      <c r="S163" s="1">
        <f t="shared" si="16"/>
        <v>0</v>
      </c>
    </row>
    <row r="164" spans="1:19" x14ac:dyDescent="0.2">
      <c r="A164" s="9" t="s">
        <v>165</v>
      </c>
      <c r="B164" s="10">
        <v>-4.9704042239907098E-2</v>
      </c>
      <c r="C164" s="10">
        <v>5.2182556116955103E-2</v>
      </c>
      <c r="D164" s="10">
        <v>6.8999999999999999E-3</v>
      </c>
      <c r="E164" s="1">
        <v>5.9755377271314969E-2</v>
      </c>
      <c r="F164" s="1">
        <v>1E-4</v>
      </c>
      <c r="G164" s="1">
        <f t="shared" si="12"/>
        <v>-1E-4</v>
      </c>
      <c r="M164" s="1">
        <f t="shared" si="13"/>
        <v>0</v>
      </c>
      <c r="N164" s="1">
        <f t="shared" si="14"/>
        <v>5.0123040294950107E-2</v>
      </c>
      <c r="O164" s="1">
        <f t="shared" si="17"/>
        <v>7.4839035136262408</v>
      </c>
      <c r="Q164" s="1">
        <f t="shared" si="15"/>
        <v>2.1240187251425045E-2</v>
      </c>
      <c r="R164" s="1">
        <f>MAX($O$3:O164)</f>
        <v>7.4839035136262408</v>
      </c>
      <c r="S164" s="1">
        <f t="shared" si="16"/>
        <v>0</v>
      </c>
    </row>
    <row r="165" spans="1:19" x14ac:dyDescent="0.2">
      <c r="A165" s="9" t="s">
        <v>166</v>
      </c>
      <c r="B165" s="10">
        <v>-1.4983865909616E-3</v>
      </c>
      <c r="C165" s="10">
        <v>3.1407098486459999E-2</v>
      </c>
      <c r="D165" s="10">
        <v>-6.6E-3</v>
      </c>
      <c r="E165" s="1">
        <v>5.9087174029638923E-2</v>
      </c>
      <c r="F165" s="1">
        <v>2.0000000000000001E-4</v>
      </c>
      <c r="G165" s="1">
        <f t="shared" si="12"/>
        <v>-2.0000000000000001E-4</v>
      </c>
      <c r="M165" s="1">
        <f t="shared" si="13"/>
        <v>0</v>
      </c>
      <c r="N165" s="1">
        <f t="shared" si="14"/>
        <v>5.743558557833621E-2</v>
      </c>
      <c r="O165" s="1">
        <f t="shared" si="17"/>
        <v>7.9137458943431316</v>
      </c>
      <c r="Q165" s="1">
        <f t="shared" si="15"/>
        <v>2.4253921503421028E-2</v>
      </c>
      <c r="R165" s="1">
        <f>MAX($O$3:O165)</f>
        <v>7.9137458943431316</v>
      </c>
      <c r="S165" s="1">
        <f t="shared" si="16"/>
        <v>0</v>
      </c>
    </row>
    <row r="166" spans="1:19" x14ac:dyDescent="0.2">
      <c r="A166" s="9" t="s">
        <v>167</v>
      </c>
      <c r="B166" s="10">
        <v>6.7429294182309807E-2</v>
      </c>
      <c r="C166" s="10">
        <v>-5.7047099142115698E-5</v>
      </c>
      <c r="D166" s="10">
        <v>-2.4899999999999999E-2</v>
      </c>
      <c r="E166" s="1">
        <v>5.0055606971248001E-2</v>
      </c>
      <c r="F166" s="1">
        <v>2.0000000000000001E-4</v>
      </c>
      <c r="G166" s="1">
        <f t="shared" si="12"/>
        <v>-2.0000000000000001E-4</v>
      </c>
      <c r="M166" s="1">
        <f t="shared" si="13"/>
        <v>0</v>
      </c>
      <c r="N166" s="1">
        <f t="shared" si="14"/>
        <v>6.128541461818543E-2</v>
      </c>
      <c r="O166" s="1">
        <f t="shared" si="17"/>
        <v>8.3987430926609132</v>
      </c>
      <c r="Q166" s="1">
        <f t="shared" si="15"/>
        <v>2.5832195705847188E-2</v>
      </c>
      <c r="R166" s="1">
        <f>MAX($O$3:O166)</f>
        <v>8.3987430926609132</v>
      </c>
      <c r="S166" s="1">
        <f t="shared" si="16"/>
        <v>0</v>
      </c>
    </row>
    <row r="167" spans="1:19" x14ac:dyDescent="0.2">
      <c r="A167" s="9" t="s">
        <v>168</v>
      </c>
      <c r="B167" s="10">
        <v>3.7833922796033002E-3</v>
      </c>
      <c r="C167" s="10">
        <v>-6.1398389845478E-3</v>
      </c>
      <c r="D167" s="10">
        <v>-2.8799999999999999E-2</v>
      </c>
      <c r="E167" s="1">
        <v>3.6507976120666918E-2</v>
      </c>
      <c r="F167" s="1">
        <v>1E-4</v>
      </c>
      <c r="G167" s="1">
        <f t="shared" si="12"/>
        <v>-1E-4</v>
      </c>
      <c r="M167" s="1">
        <f t="shared" si="13"/>
        <v>0</v>
      </c>
      <c r="N167" s="1">
        <f t="shared" si="14"/>
        <v>1.5777795772605706E-2</v>
      </c>
      <c r="O167" s="1">
        <f t="shared" si="17"/>
        <v>8.5312567459234998</v>
      </c>
      <c r="Q167" s="1">
        <f t="shared" si="15"/>
        <v>6.7987152076525465E-3</v>
      </c>
      <c r="R167" s="1">
        <f>MAX($O$3:O167)</f>
        <v>8.5312567459234998</v>
      </c>
      <c r="S167" s="1">
        <f t="shared" si="16"/>
        <v>0</v>
      </c>
    </row>
    <row r="168" spans="1:19" x14ac:dyDescent="0.2">
      <c r="A168" s="9" t="s">
        <v>169</v>
      </c>
      <c r="B168" s="10">
        <v>1.7774719483622099E-2</v>
      </c>
      <c r="C168" s="10">
        <v>9.1538835962468E-3</v>
      </c>
      <c r="D168" s="10">
        <v>2.29E-2</v>
      </c>
      <c r="E168" s="1">
        <v>4.0534143078434948E-2</v>
      </c>
      <c r="F168" s="1">
        <v>1E-4</v>
      </c>
      <c r="G168" s="1">
        <f t="shared" si="12"/>
        <v>-1E-4</v>
      </c>
      <c r="M168" s="1">
        <f t="shared" si="13"/>
        <v>0</v>
      </c>
      <c r="N168" s="1">
        <f t="shared" si="14"/>
        <v>5.1893763948199299E-2</v>
      </c>
      <c r="O168" s="1">
        <f t="shared" si="17"/>
        <v>8.9739757696779368</v>
      </c>
      <c r="Q168" s="1">
        <f t="shared" si="15"/>
        <v>2.1971880444299381E-2</v>
      </c>
      <c r="R168" s="1">
        <f>MAX($O$3:O168)</f>
        <v>8.9739757696779368</v>
      </c>
      <c r="S168" s="1">
        <f t="shared" si="16"/>
        <v>0</v>
      </c>
    </row>
    <row r="169" spans="1:19" x14ac:dyDescent="0.2">
      <c r="A169" s="9" t="s">
        <v>170</v>
      </c>
      <c r="B169" s="10">
        <v>2.5476181808912002E-3</v>
      </c>
      <c r="C169" s="10">
        <v>6.6082924455453204E-2</v>
      </c>
      <c r="D169" s="10">
        <v>2.5600000000000001E-2</v>
      </c>
      <c r="E169" s="1">
        <v>3.9974509567472949E-2</v>
      </c>
      <c r="F169" s="1">
        <v>2.0000000000000001E-4</v>
      </c>
      <c r="G169" s="1">
        <f t="shared" si="12"/>
        <v>-2.0000000000000001E-4</v>
      </c>
      <c r="M169" s="1">
        <f t="shared" si="13"/>
        <v>0</v>
      </c>
      <c r="N169" s="1">
        <f t="shared" si="14"/>
        <v>7.442582630329117E-2</v>
      </c>
      <c r="O169" s="1">
        <f t="shared" si="17"/>
        <v>9.64187133156193</v>
      </c>
      <c r="Q169" s="1">
        <f t="shared" si="15"/>
        <v>3.1176439055858426E-2</v>
      </c>
      <c r="R169" s="1">
        <f>MAX($O$3:O169)</f>
        <v>9.64187133156193</v>
      </c>
      <c r="S169" s="1">
        <f t="shared" si="16"/>
        <v>0</v>
      </c>
    </row>
    <row r="170" spans="1:19" x14ac:dyDescent="0.2">
      <c r="A170" s="9" t="s">
        <v>171</v>
      </c>
      <c r="B170" s="10">
        <v>3.6759865241038803E-2</v>
      </c>
      <c r="C170" s="10">
        <v>2.16907013295593E-2</v>
      </c>
      <c r="D170" s="10">
        <v>2.2700000000000001E-2</v>
      </c>
      <c r="E170" s="1">
        <v>3.5723903779619759E-3</v>
      </c>
      <c r="F170" s="1">
        <v>2.0000000000000001E-4</v>
      </c>
      <c r="G170" s="1">
        <f t="shared" si="12"/>
        <v>-2.0000000000000001E-4</v>
      </c>
      <c r="M170" s="1">
        <f t="shared" si="13"/>
        <v>0</v>
      </c>
      <c r="N170" s="1">
        <f t="shared" si="14"/>
        <v>3.9760410162230947E-2</v>
      </c>
      <c r="O170" s="1">
        <f t="shared" si="17"/>
        <v>10.025236090436287</v>
      </c>
      <c r="Q170" s="1">
        <f t="shared" si="15"/>
        <v>1.6933277248925856E-2</v>
      </c>
      <c r="R170" s="1">
        <f>MAX($O$3:O170)</f>
        <v>10.025236090436287</v>
      </c>
      <c r="S170" s="1">
        <f t="shared" si="16"/>
        <v>0</v>
      </c>
    </row>
    <row r="171" spans="1:19" x14ac:dyDescent="0.2">
      <c r="A171" s="9" t="s">
        <v>172</v>
      </c>
      <c r="B171" s="10">
        <v>1.3302917893047001E-3</v>
      </c>
      <c r="C171" s="10">
        <v>-9.1350101087791999E-3</v>
      </c>
      <c r="D171" s="10">
        <v>-1.7999999999999999E-2</v>
      </c>
      <c r="E171" s="1">
        <v>7.1326364878049331E-3</v>
      </c>
      <c r="F171" s="1">
        <v>2.0000000000000001E-4</v>
      </c>
      <c r="G171" s="1">
        <f t="shared" si="12"/>
        <v>-2.0000000000000001E-4</v>
      </c>
      <c r="M171" s="1">
        <f t="shared" si="13"/>
        <v>3.612855317805279E-4</v>
      </c>
      <c r="N171" s="1">
        <f t="shared" si="14"/>
        <v>-5.135730331445626E-3</v>
      </c>
      <c r="O171" s="1">
        <f t="shared" si="17"/>
        <v>9.9737491813667294</v>
      </c>
      <c r="Q171" s="1">
        <f t="shared" si="15"/>
        <v>-2.2361664451143373E-3</v>
      </c>
      <c r="R171" s="1">
        <f>MAX($O$3:O171)</f>
        <v>10.025236090436287</v>
      </c>
      <c r="S171" s="1">
        <f t="shared" si="16"/>
        <v>5.1622422153694671E-3</v>
      </c>
    </row>
    <row r="172" spans="1:19" x14ac:dyDescent="0.2">
      <c r="A172" s="9" t="s">
        <v>173</v>
      </c>
      <c r="B172" s="10">
        <v>1.9292729285749999E-4</v>
      </c>
      <c r="C172" s="10">
        <v>-1.7731547568749E-2</v>
      </c>
      <c r="D172" s="10">
        <v>-1.1999999999999999E-3</v>
      </c>
      <c r="E172" s="1">
        <v>2.0886385150284958E-2</v>
      </c>
      <c r="F172" s="1">
        <v>2.0000000000000001E-4</v>
      </c>
      <c r="G172" s="1">
        <f t="shared" si="12"/>
        <v>-2.0000000000000001E-4</v>
      </c>
      <c r="M172" s="1">
        <f t="shared" si="13"/>
        <v>5.9088215685490505E-5</v>
      </c>
      <c r="N172" s="1">
        <f t="shared" si="14"/>
        <v>6.1848962225533061E-3</v>
      </c>
      <c r="O172" s="1">
        <f t="shared" si="17"/>
        <v>10.035435785003259</v>
      </c>
      <c r="Q172" s="1">
        <f t="shared" si="15"/>
        <v>2.6777938718275615E-3</v>
      </c>
      <c r="R172" s="1">
        <f>MAX($O$3:O172)</f>
        <v>10.035435785003259</v>
      </c>
      <c r="S172" s="1">
        <f t="shared" si="16"/>
        <v>0</v>
      </c>
    </row>
    <row r="173" spans="1:19" x14ac:dyDescent="0.2">
      <c r="A173" s="9" t="s">
        <v>174</v>
      </c>
      <c r="B173" s="10">
        <v>-1.8241344891961199E-2</v>
      </c>
      <c r="C173" s="10">
        <v>-4.2677363764520401E-2</v>
      </c>
      <c r="D173" s="10">
        <v>8.6999999999999994E-3</v>
      </c>
      <c r="E173" s="1">
        <v>7.1102788891109769E-3</v>
      </c>
      <c r="F173" s="1">
        <v>2.0000000000000001E-4</v>
      </c>
      <c r="G173" s="1">
        <f t="shared" si="12"/>
        <v>-2.0000000000000001E-4</v>
      </c>
      <c r="M173" s="1">
        <f t="shared" si="13"/>
        <v>1.3163794133200749E-3</v>
      </c>
      <c r="N173" s="1">
        <f t="shared" si="14"/>
        <v>-2.2410161173355991E-2</v>
      </c>
      <c r="O173" s="1">
        <f t="shared" si="17"/>
        <v>9.8105400516164707</v>
      </c>
      <c r="Q173" s="1">
        <f t="shared" si="15"/>
        <v>-9.8433211813618218E-3</v>
      </c>
      <c r="R173" s="1">
        <f>MAX($O$3:O173)</f>
        <v>10.035435785003259</v>
      </c>
      <c r="S173" s="1">
        <f t="shared" si="16"/>
        <v>2.2923889225622399E-2</v>
      </c>
    </row>
    <row r="174" spans="1:19" x14ac:dyDescent="0.2">
      <c r="A174" s="9" t="s">
        <v>175</v>
      </c>
      <c r="B174" s="10">
        <v>3.6882844252823503E-2</v>
      </c>
      <c r="C174" s="10">
        <v>-7.6983148927914205E-2</v>
      </c>
      <c r="D174" s="10">
        <v>-1.4999999999999999E-2</v>
      </c>
      <c r="E174" s="1">
        <v>3.5222637557383973E-2</v>
      </c>
      <c r="F174" s="1">
        <v>1E-4</v>
      </c>
      <c r="G174" s="1">
        <f t="shared" si="12"/>
        <v>-1E-4</v>
      </c>
      <c r="M174" s="1">
        <f t="shared" si="13"/>
        <v>2.145979396021875E-4</v>
      </c>
      <c r="N174" s="1">
        <f t="shared" si="14"/>
        <v>-7.7737955961065461E-4</v>
      </c>
      <c r="O174" s="1">
        <f t="shared" si="17"/>
        <v>9.8029135383116017</v>
      </c>
      <c r="Q174" s="1">
        <f t="shared" si="15"/>
        <v>-3.3774294733043798E-4</v>
      </c>
      <c r="R174" s="1">
        <f>MAX($O$3:O174)</f>
        <v>10.035435785003259</v>
      </c>
      <c r="S174" s="1">
        <f t="shared" si="16"/>
        <v>2.3719708001393339E-2</v>
      </c>
    </row>
    <row r="175" spans="1:19" x14ac:dyDescent="0.2">
      <c r="A175" s="9" t="s">
        <v>176</v>
      </c>
      <c r="B175" s="10">
        <v>1.9562562738047101E-2</v>
      </c>
      <c r="C175" s="10">
        <v>-5.8154483503595001E-3</v>
      </c>
      <c r="D175" s="10">
        <v>3.6799999999999999E-2</v>
      </c>
      <c r="E175" s="1">
        <v>8.1327632812049355E-3</v>
      </c>
      <c r="F175" s="1">
        <v>2.9999999999999997E-4</v>
      </c>
      <c r="G175" s="1">
        <f t="shared" si="12"/>
        <v>-2.9999999999999997E-4</v>
      </c>
      <c r="M175" s="1">
        <f t="shared" si="13"/>
        <v>0</v>
      </c>
      <c r="N175" s="1">
        <f t="shared" si="14"/>
        <v>2.569361439271144E-2</v>
      </c>
      <c r="O175" s="1">
        <f t="shared" si="17"/>
        <v>10.054785818690069</v>
      </c>
      <c r="Q175" s="1">
        <f t="shared" si="15"/>
        <v>1.1017651760147455E-2</v>
      </c>
      <c r="R175" s="1">
        <f>MAX($O$3:O175)</f>
        <v>10.054785818690069</v>
      </c>
      <c r="S175" s="1">
        <f t="shared" si="16"/>
        <v>0</v>
      </c>
    </row>
    <row r="176" spans="1:19" x14ac:dyDescent="0.2">
      <c r="A176" s="9" t="s">
        <v>177</v>
      </c>
      <c r="B176" s="10">
        <v>1.89319855699146E-2</v>
      </c>
      <c r="C176" s="10">
        <v>4.1007615700058998E-3</v>
      </c>
      <c r="D176" s="10">
        <v>-1.2999999999999999E-3</v>
      </c>
      <c r="E176" s="1">
        <v>-1.043611556908608E-2</v>
      </c>
      <c r="F176" s="1">
        <v>4.0000000000000002E-4</v>
      </c>
      <c r="G176" s="1">
        <f t="shared" si="12"/>
        <v>-4.0000000000000002E-4</v>
      </c>
      <c r="M176" s="1">
        <f t="shared" si="13"/>
        <v>1.1837311273920793E-4</v>
      </c>
      <c r="N176" s="1">
        <f t="shared" si="14"/>
        <v>2.9918413349400916E-3</v>
      </c>
      <c r="O176" s="1">
        <f t="shared" si="17"/>
        <v>10.084868142516395</v>
      </c>
      <c r="Q176" s="1">
        <f t="shared" si="15"/>
        <v>1.2974003408306868E-3</v>
      </c>
      <c r="R176" s="1">
        <f>MAX($O$3:O176)</f>
        <v>10.084868142516395</v>
      </c>
      <c r="S176" s="1">
        <f t="shared" si="16"/>
        <v>0</v>
      </c>
    </row>
    <row r="177" spans="1:19" x14ac:dyDescent="0.2">
      <c r="A177" s="9" t="s">
        <v>178</v>
      </c>
      <c r="B177" s="10">
        <v>3.9551106827063302E-2</v>
      </c>
      <c r="C177" s="10">
        <v>1.6123216265569298E-2</v>
      </c>
      <c r="D177" s="10">
        <v>2.06E-2</v>
      </c>
      <c r="E177" s="1">
        <v>-3.463178720146709E-2</v>
      </c>
      <c r="F177" s="1">
        <v>4.0000000000000002E-4</v>
      </c>
      <c r="G177" s="1">
        <f t="shared" si="12"/>
        <v>-4.0000000000000002E-4</v>
      </c>
      <c r="M177" s="1">
        <f t="shared" si="13"/>
        <v>2.533323602400166E-5</v>
      </c>
      <c r="N177" s="1">
        <f t="shared" si="14"/>
        <v>8.8385688874377463E-3</v>
      </c>
      <c r="O177" s="1">
        <f t="shared" si="17"/>
        <v>10.174003944314753</v>
      </c>
      <c r="Q177" s="1">
        <f t="shared" si="15"/>
        <v>3.8216773861928684E-3</v>
      </c>
      <c r="R177" s="1">
        <f>MAX($O$3:O177)</f>
        <v>10.174003944314753</v>
      </c>
      <c r="S177" s="1">
        <f t="shared" si="16"/>
        <v>0</v>
      </c>
    </row>
    <row r="178" spans="1:19" x14ac:dyDescent="0.2">
      <c r="A178" s="9" t="s">
        <v>179</v>
      </c>
      <c r="B178" s="10">
        <v>1.048764745712E-3</v>
      </c>
      <c r="C178" s="10">
        <v>-5.9442667290020004E-3</v>
      </c>
      <c r="D178" s="10">
        <v>1.4500000000000001E-2</v>
      </c>
      <c r="E178" s="1">
        <v>1.2917546461320928E-2</v>
      </c>
      <c r="F178" s="1">
        <v>2.9999999999999997E-4</v>
      </c>
      <c r="G178" s="1">
        <f t="shared" si="12"/>
        <v>-2.9999999999999997E-4</v>
      </c>
      <c r="M178" s="1">
        <f t="shared" si="13"/>
        <v>2.4705665641442899E-6</v>
      </c>
      <c r="N178" s="1">
        <f t="shared" si="14"/>
        <v>1.2299978575292504E-2</v>
      </c>
      <c r="O178" s="1">
        <f t="shared" si="17"/>
        <v>10.299143974854765</v>
      </c>
      <c r="Q178" s="1">
        <f t="shared" si="15"/>
        <v>5.3092276569405884E-3</v>
      </c>
      <c r="R178" s="1">
        <f>MAX($O$3:O178)</f>
        <v>10.299143974854765</v>
      </c>
      <c r="S178" s="1">
        <f t="shared" si="16"/>
        <v>0</v>
      </c>
    </row>
    <row r="179" spans="1:19" x14ac:dyDescent="0.2">
      <c r="A179" s="9" t="s">
        <v>180</v>
      </c>
      <c r="B179" s="10">
        <v>1.0198943453599301E-2</v>
      </c>
      <c r="C179" s="10">
        <v>1.54674158571033E-2</v>
      </c>
      <c r="D179" s="10">
        <v>2.1299999999999999E-2</v>
      </c>
      <c r="E179" s="1">
        <v>-2.2399925959173062E-2</v>
      </c>
      <c r="F179" s="1">
        <v>5.0000000000000001E-4</v>
      </c>
      <c r="G179" s="1">
        <f t="shared" si="12"/>
        <v>-5.0000000000000001E-4</v>
      </c>
      <c r="M179" s="1">
        <f t="shared" si="13"/>
        <v>1.0324751409086395E-4</v>
      </c>
      <c r="N179" s="1">
        <f t="shared" si="14"/>
        <v>3.7107037854509917E-3</v>
      </c>
      <c r="O179" s="1">
        <f t="shared" si="17"/>
        <v>10.337361047389162</v>
      </c>
      <c r="Q179" s="1">
        <f t="shared" si="15"/>
        <v>1.6085555836624166E-3</v>
      </c>
      <c r="R179" s="1">
        <f>MAX($O$3:O179)</f>
        <v>10.337361047389162</v>
      </c>
      <c r="S179" s="1">
        <f t="shared" si="16"/>
        <v>0</v>
      </c>
    </row>
    <row r="180" spans="1:19" x14ac:dyDescent="0.2">
      <c r="A180" s="9" t="s">
        <v>181</v>
      </c>
      <c r="B180" s="10">
        <v>1.4009309864803299E-2</v>
      </c>
      <c r="C180" s="10">
        <v>2.0871699105171799E-2</v>
      </c>
      <c r="D180" s="10">
        <v>2.3800000000000002E-2</v>
      </c>
      <c r="E180" s="1">
        <v>-6.9330804504410537E-3</v>
      </c>
      <c r="F180" s="1">
        <v>5.9999999999999995E-4</v>
      </c>
      <c r="G180" s="1">
        <f t="shared" si="12"/>
        <v>-5.9999999999999995E-4</v>
      </c>
      <c r="M180" s="1">
        <f t="shared" si="13"/>
        <v>0</v>
      </c>
      <c r="N180" s="1">
        <f t="shared" si="14"/>
        <v>2.0834661900893819E-2</v>
      </c>
      <c r="O180" s="1">
        <f t="shared" si="17"/>
        <v>10.552736469758987</v>
      </c>
      <c r="Q180" s="1">
        <f t="shared" si="15"/>
        <v>8.9554078668218785E-3</v>
      </c>
      <c r="R180" s="1">
        <f>MAX($O$3:O180)</f>
        <v>10.552736469758987</v>
      </c>
      <c r="S180" s="1">
        <f t="shared" si="16"/>
        <v>0</v>
      </c>
    </row>
    <row r="181" spans="1:19" x14ac:dyDescent="0.2">
      <c r="A181" s="9" t="s">
        <v>182</v>
      </c>
      <c r="B181" s="10">
        <v>6.1246630879880004E-3</v>
      </c>
      <c r="C181" s="10">
        <v>4.6936981679725999E-3</v>
      </c>
      <c r="D181" s="10">
        <v>-6.9999999999999999E-4</v>
      </c>
      <c r="E181" s="1">
        <v>7.9007141407549941E-3</v>
      </c>
      <c r="F181" s="1">
        <v>5.9999999999999995E-4</v>
      </c>
      <c r="G181" s="1">
        <f t="shared" si="12"/>
        <v>-5.9999999999999995E-4</v>
      </c>
      <c r="M181" s="1">
        <f t="shared" si="13"/>
        <v>7.891701978774723E-6</v>
      </c>
      <c r="N181" s="1">
        <f t="shared" si="14"/>
        <v>1.1062564852628109E-2</v>
      </c>
      <c r="O181" s="1">
        <f t="shared" si="17"/>
        <v>10.66947680132839</v>
      </c>
      <c r="Q181" s="1">
        <f t="shared" si="15"/>
        <v>4.778030694411268E-3</v>
      </c>
      <c r="R181" s="1">
        <f>MAX($O$3:O181)</f>
        <v>10.66947680132839</v>
      </c>
      <c r="S181" s="1">
        <f t="shared" si="16"/>
        <v>0</v>
      </c>
    </row>
    <row r="182" spans="1:19" x14ac:dyDescent="0.2">
      <c r="A182" s="9" t="s">
        <v>183</v>
      </c>
      <c r="B182" s="10">
        <v>2.0453677802976002E-2</v>
      </c>
      <c r="C182" s="10">
        <v>-7.0701296259229E-3</v>
      </c>
      <c r="D182" s="10">
        <v>1.6999999999999999E-3</v>
      </c>
      <c r="E182" s="1">
        <v>-3.52653320947931E-2</v>
      </c>
      <c r="F182" s="1">
        <v>6.9999999999999999E-4</v>
      </c>
      <c r="G182" s="1">
        <f t="shared" si="12"/>
        <v>-6.9999999999999999E-4</v>
      </c>
      <c r="M182" s="1">
        <f t="shared" si="13"/>
        <v>1.1193728222356173E-3</v>
      </c>
      <c r="N182" s="1">
        <f t="shared" si="14"/>
        <v>-1.9585247311542847E-2</v>
      </c>
      <c r="O182" s="1">
        <f t="shared" si="17"/>
        <v>10.460512459489603</v>
      </c>
      <c r="Q182" s="1">
        <f t="shared" si="15"/>
        <v>-8.590162369994863E-3</v>
      </c>
      <c r="R182" s="1">
        <f>MAX($O$3:O182)</f>
        <v>10.66947680132839</v>
      </c>
      <c r="S182" s="1">
        <f t="shared" si="16"/>
        <v>1.997649184473917E-2</v>
      </c>
    </row>
    <row r="183" spans="1:19" x14ac:dyDescent="0.2">
      <c r="A183" s="9" t="s">
        <v>184</v>
      </c>
      <c r="B183" s="10">
        <v>2.9629233312175999E-3</v>
      </c>
      <c r="C183" s="10">
        <v>3.6000204291635099E-2</v>
      </c>
      <c r="D183" s="10">
        <v>-6.9999999999999999E-4</v>
      </c>
      <c r="E183" s="1">
        <v>-1.0118727501029046E-2</v>
      </c>
      <c r="F183" s="1">
        <v>8.9999999999999998E-4</v>
      </c>
      <c r="G183" s="1">
        <f t="shared" si="12"/>
        <v>-8.9999999999999998E-4</v>
      </c>
      <c r="M183" s="1">
        <f t="shared" si="13"/>
        <v>2.9163489739973165E-6</v>
      </c>
      <c r="N183" s="1">
        <f t="shared" si="14"/>
        <v>1.2164050063336471E-2</v>
      </c>
      <c r="O183" s="1">
        <f t="shared" si="17"/>
        <v>10.587754656734989</v>
      </c>
      <c r="Q183" s="1">
        <f t="shared" si="15"/>
        <v>5.2509080208004372E-3</v>
      </c>
      <c r="R183" s="1">
        <f>MAX($O$3:O183)</f>
        <v>10.66947680132839</v>
      </c>
      <c r="S183" s="1">
        <f t="shared" si="16"/>
        <v>7.7185529173002662E-3</v>
      </c>
    </row>
    <row r="184" spans="1:19" x14ac:dyDescent="0.2">
      <c r="A184" s="9" t="s">
        <v>185</v>
      </c>
      <c r="B184" s="10">
        <v>2.0568890358808802E-2</v>
      </c>
      <c r="C184" s="10">
        <v>-2.25974161308275E-2</v>
      </c>
      <c r="D184" s="10">
        <v>-6.9999999999999999E-4</v>
      </c>
      <c r="E184" s="1">
        <v>-5.2010997005723092E-2</v>
      </c>
      <c r="F184" s="1">
        <v>8.9999999999999998E-4</v>
      </c>
      <c r="G184" s="1">
        <f t="shared" si="12"/>
        <v>-8.9999999999999998E-4</v>
      </c>
      <c r="M184" s="1">
        <f t="shared" si="13"/>
        <v>3.0057537224503126E-3</v>
      </c>
      <c r="N184" s="1">
        <f t="shared" si="14"/>
        <v>-4.0952972472586911E-2</v>
      </c>
      <c r="O184" s="1">
        <f t="shared" si="17"/>
        <v>10.154154631731217</v>
      </c>
      <c r="Q184" s="1">
        <f t="shared" si="15"/>
        <v>-1.8160096380016814E-2</v>
      </c>
      <c r="R184" s="1">
        <f>MAX($O$3:O184)</f>
        <v>10.66947680132839</v>
      </c>
      <c r="S184" s="1">
        <f t="shared" si="16"/>
        <v>5.0749883991998451E-2</v>
      </c>
    </row>
    <row r="185" spans="1:19" x14ac:dyDescent="0.2">
      <c r="A185" s="9" t="s">
        <v>186</v>
      </c>
      <c r="B185" s="10">
        <v>2.3243477707209199E-2</v>
      </c>
      <c r="C185" s="10">
        <v>-4.6147215235879999E-4</v>
      </c>
      <c r="D185" s="10">
        <v>2.5999999999999999E-3</v>
      </c>
      <c r="E185" s="1">
        <v>-4.0842925433162036E-2</v>
      </c>
      <c r="F185" s="1">
        <v>8.9999999999999998E-4</v>
      </c>
      <c r="G185" s="1">
        <f t="shared" si="12"/>
        <v>-8.9999999999999998E-4</v>
      </c>
      <c r="M185" s="1">
        <f t="shared" si="13"/>
        <v>1.060145167230896E-3</v>
      </c>
      <c r="N185" s="1">
        <f t="shared" si="14"/>
        <v>-1.8688088326328692E-2</v>
      </c>
      <c r="O185" s="1">
        <f t="shared" si="17"/>
        <v>9.9643928930942245</v>
      </c>
      <c r="Q185" s="1">
        <f t="shared" si="15"/>
        <v>-8.1929294313691815E-3</v>
      </c>
      <c r="R185" s="1">
        <f>MAX($O$3:O185)</f>
        <v>10.66947680132839</v>
      </c>
      <c r="S185" s="1">
        <f t="shared" si="16"/>
        <v>7.0760347950834052E-2</v>
      </c>
    </row>
    <row r="186" spans="1:19" x14ac:dyDescent="0.2">
      <c r="A186" s="9" t="s">
        <v>187</v>
      </c>
      <c r="B186" s="10">
        <v>3.0545293892768999E-2</v>
      </c>
      <c r="C186" s="10">
        <v>7.9083421835430007E-3</v>
      </c>
      <c r="D186" s="10">
        <v>1.9599999999999999E-2</v>
      </c>
      <c r="E186" s="1">
        <v>-2.2716253860660007E-2</v>
      </c>
      <c r="F186" s="1">
        <v>8.0000000000000004E-4</v>
      </c>
      <c r="G186" s="1">
        <f t="shared" si="12"/>
        <v>-8.0000000000000004E-4</v>
      </c>
      <c r="M186" s="1">
        <f t="shared" si="13"/>
        <v>2.5512338233163319E-5</v>
      </c>
      <c r="N186" s="1">
        <f t="shared" si="14"/>
        <v>8.8208081890084403E-3</v>
      </c>
      <c r="O186" s="1">
        <f t="shared" si="17"/>
        <v>10.052286891524128</v>
      </c>
      <c r="Q186" s="1">
        <f t="shared" si="15"/>
        <v>3.8140315234566468E-3</v>
      </c>
      <c r="R186" s="1">
        <f>MAX($O$3:O186)</f>
        <v>10.66947680132839</v>
      </c>
      <c r="S186" s="1">
        <f t="shared" si="16"/>
        <v>6.139796013230215E-2</v>
      </c>
    </row>
    <row r="187" spans="1:19" x14ac:dyDescent="0.2">
      <c r="A187" s="9" t="s">
        <v>188</v>
      </c>
      <c r="B187" s="10">
        <v>1.10018499776056E-2</v>
      </c>
      <c r="C187" s="10">
        <v>1.7985578991605598E-2</v>
      </c>
      <c r="D187" s="10">
        <v>9.4999999999999998E-3</v>
      </c>
      <c r="E187" s="1">
        <v>-4.0630058375768052E-2</v>
      </c>
      <c r="F187" s="1">
        <v>8.9999999999999998E-4</v>
      </c>
      <c r="G187" s="1">
        <f t="shared" si="12"/>
        <v>-8.9999999999999998E-4</v>
      </c>
      <c r="M187" s="1">
        <f t="shared" si="13"/>
        <v>6.9449616484005227E-4</v>
      </c>
      <c r="N187" s="1">
        <f t="shared" si="14"/>
        <v>-1.2481512964401427E-2</v>
      </c>
      <c r="O187" s="1">
        <f t="shared" si="17"/>
        <v>9.9268191423656873</v>
      </c>
      <c r="Q187" s="1">
        <f t="shared" si="15"/>
        <v>-5.4547653294574148E-3</v>
      </c>
      <c r="R187" s="1">
        <f>MAX($O$3:O187)</f>
        <v>10.66947680132839</v>
      </c>
      <c r="S187" s="1">
        <f t="shared" si="16"/>
        <v>7.4813255717855034E-2</v>
      </c>
    </row>
    <row r="188" spans="1:19" x14ac:dyDescent="0.2">
      <c r="A188" s="9" t="s">
        <v>189</v>
      </c>
      <c r="B188" s="10">
        <v>5.7132674173658797E-2</v>
      </c>
      <c r="C188" s="10">
        <v>-3.2850165432487699E-2</v>
      </c>
      <c r="D188" s="10">
        <v>-2.3E-3</v>
      </c>
      <c r="E188" s="1">
        <v>-2.4498835657923101E-2</v>
      </c>
      <c r="F188" s="1">
        <v>1.1999999999999999E-3</v>
      </c>
      <c r="G188" s="1">
        <f t="shared" si="12"/>
        <v>-1.1999999999999999E-3</v>
      </c>
      <c r="M188" s="1">
        <f t="shared" si="13"/>
        <v>4.9925628541925215E-4</v>
      </c>
      <c r="N188" s="1">
        <f t="shared" si="14"/>
        <v>-8.4722614452634633E-3</v>
      </c>
      <c r="O188" s="1">
        <f t="shared" si="17"/>
        <v>9.8427165352717196</v>
      </c>
      <c r="Q188" s="1">
        <f t="shared" si="15"/>
        <v>-3.6951316525768575E-3</v>
      </c>
      <c r="R188" s="1">
        <f>MAX($O$3:O188)</f>
        <v>10.66947680132839</v>
      </c>
      <c r="S188" s="1">
        <f t="shared" si="16"/>
        <v>8.3997163089472887E-2</v>
      </c>
    </row>
    <row r="189" spans="1:19" x14ac:dyDescent="0.2">
      <c r="A189" s="9" t="s">
        <v>190</v>
      </c>
      <c r="B189" s="10">
        <v>-3.6857793110448102E-2</v>
      </c>
      <c r="C189" s="10">
        <v>-3.1120792045605E-2</v>
      </c>
      <c r="D189" s="10">
        <v>-1.8499999999999999E-2</v>
      </c>
      <c r="E189" s="1">
        <v>3.9460018839429956E-2</v>
      </c>
      <c r="F189" s="1">
        <v>1.1000000000000001E-3</v>
      </c>
      <c r="G189" s="1">
        <f t="shared" si="12"/>
        <v>-1.1000000000000001E-3</v>
      </c>
      <c r="M189" s="1">
        <f t="shared" si="13"/>
        <v>6.1363288070764084E-4</v>
      </c>
      <c r="N189" s="1">
        <f t="shared" si="14"/>
        <v>-1.0899832237067072E-2</v>
      </c>
      <c r="O189" s="1">
        <f t="shared" si="17"/>
        <v>9.7354325762802514</v>
      </c>
      <c r="Q189" s="1">
        <f t="shared" si="15"/>
        <v>-4.7597244757652092E-3</v>
      </c>
      <c r="R189" s="1">
        <f>MAX($O$3:O189)</f>
        <v>10.66947680132839</v>
      </c>
      <c r="S189" s="1">
        <f t="shared" si="16"/>
        <v>9.5942755263271659E-2</v>
      </c>
    </row>
    <row r="190" spans="1:19" x14ac:dyDescent="0.2">
      <c r="A190" s="9" t="s">
        <v>191</v>
      </c>
      <c r="B190" s="10">
        <v>-2.5513039409866101E-2</v>
      </c>
      <c r="C190" s="10">
        <v>3.11254306304613E-2</v>
      </c>
      <c r="D190" s="10">
        <v>2.5999999999999999E-2</v>
      </c>
      <c r="E190" s="1">
        <v>3.834001871621795E-2</v>
      </c>
      <c r="F190" s="1">
        <v>1.1000000000000001E-3</v>
      </c>
      <c r="G190" s="1">
        <f t="shared" si="12"/>
        <v>-1.1000000000000001E-3</v>
      </c>
      <c r="M190" s="1">
        <f t="shared" si="13"/>
        <v>0</v>
      </c>
      <c r="N190" s="1">
        <f t="shared" si="14"/>
        <v>4.1724712747438032E-2</v>
      </c>
      <c r="O190" s="1">
        <f t="shared" si="17"/>
        <v>10.141640703997595</v>
      </c>
      <c r="Q190" s="1">
        <f t="shared" si="15"/>
        <v>1.7752967015045171E-2</v>
      </c>
      <c r="R190" s="1">
        <f>MAX($O$3:O190)</f>
        <v>10.66947680132839</v>
      </c>
      <c r="S190" s="1">
        <f t="shared" si="16"/>
        <v>5.2046420568097447E-2</v>
      </c>
    </row>
    <row r="191" spans="1:19" x14ac:dyDescent="0.2">
      <c r="A191" s="9" t="s">
        <v>192</v>
      </c>
      <c r="B191" s="10">
        <v>3.7575331935045999E-3</v>
      </c>
      <c r="C191" s="10">
        <v>-1.9605559528653699E-2</v>
      </c>
      <c r="D191" s="10">
        <v>1.2999999999999999E-3</v>
      </c>
      <c r="E191" s="1">
        <v>3.2431405523525969E-2</v>
      </c>
      <c r="F191" s="1">
        <v>1.4E-3</v>
      </c>
      <c r="G191" s="1">
        <f t="shared" si="12"/>
        <v>-1.4E-3</v>
      </c>
      <c r="M191" s="1">
        <f t="shared" si="13"/>
        <v>0</v>
      </c>
      <c r="N191" s="1">
        <f t="shared" si="14"/>
        <v>1.6494530271140777E-2</v>
      </c>
      <c r="O191" s="1">
        <f t="shared" si="17"/>
        <v>10.308922303588718</v>
      </c>
      <c r="Q191" s="1">
        <f t="shared" si="15"/>
        <v>7.1050460537895955E-3</v>
      </c>
      <c r="R191" s="1">
        <f>MAX($O$3:O191)</f>
        <v>10.66947680132839</v>
      </c>
      <c r="S191" s="1">
        <f t="shared" si="16"/>
        <v>3.4974994196450275E-2</v>
      </c>
    </row>
    <row r="192" spans="1:19" x14ac:dyDescent="0.2">
      <c r="A192" s="9" t="s">
        <v>193</v>
      </c>
      <c r="B192" s="10">
        <v>2.39675682176703E-2</v>
      </c>
      <c r="C192" s="10">
        <v>2.2005826674647198E-2</v>
      </c>
      <c r="D192" s="10">
        <v>1.03E-2</v>
      </c>
      <c r="E192" s="1">
        <v>8.9089174125469572E-3</v>
      </c>
      <c r="F192" s="1">
        <v>1.4E-3</v>
      </c>
      <c r="G192" s="1">
        <f t="shared" si="12"/>
        <v>-1.4E-3</v>
      </c>
      <c r="M192" s="1">
        <f t="shared" si="13"/>
        <v>0</v>
      </c>
      <c r="N192" s="1">
        <f t="shared" si="14"/>
        <v>3.3309835304609361E-2</v>
      </c>
      <c r="O192" s="1">
        <f t="shared" si="17"/>
        <v>10.652310807689272</v>
      </c>
      <c r="Q192" s="1">
        <f t="shared" si="15"/>
        <v>1.4230563133729014E-2</v>
      </c>
      <c r="R192" s="1">
        <f>MAX($O$3:O192)</f>
        <v>10.66947680132839</v>
      </c>
      <c r="S192" s="1">
        <f t="shared" si="16"/>
        <v>1.6114807339949993E-3</v>
      </c>
    </row>
    <row r="193" spans="1:19" x14ac:dyDescent="0.2">
      <c r="A193" s="9" t="s">
        <v>194</v>
      </c>
      <c r="B193" s="10">
        <v>6.0139628362637998E-3</v>
      </c>
      <c r="C193" s="10">
        <v>2.0866772626743999E-3</v>
      </c>
      <c r="D193" s="10">
        <v>2.6200000000000001E-2</v>
      </c>
      <c r="E193" s="1">
        <v>-3.0230190034900017E-3</v>
      </c>
      <c r="F193" s="1">
        <v>1.4E-3</v>
      </c>
      <c r="G193" s="1">
        <f t="shared" si="12"/>
        <v>-1.4E-3</v>
      </c>
      <c r="M193" s="1">
        <f t="shared" si="13"/>
        <v>7.8918618393663519E-6</v>
      </c>
      <c r="N193" s="1">
        <f t="shared" si="14"/>
        <v>1.1062536399902033E-2</v>
      </c>
      <c r="O193" s="1">
        <f t="shared" si="17"/>
        <v>10.770152383742403</v>
      </c>
      <c r="Q193" s="1">
        <f t="shared" si="15"/>
        <v>4.7780184727520192E-3</v>
      </c>
      <c r="R193" s="1">
        <f>MAX($O$3:O193)</f>
        <v>10.770152383742403</v>
      </c>
      <c r="S193" s="1">
        <f t="shared" si="16"/>
        <v>0</v>
      </c>
    </row>
    <row r="194" spans="1:19" x14ac:dyDescent="0.2">
      <c r="A194" s="9" t="s">
        <v>195</v>
      </c>
      <c r="B194" s="10">
        <v>3.7036121881940297E-2</v>
      </c>
      <c r="C194" s="10">
        <v>-1.58333686251701E-2</v>
      </c>
      <c r="D194" s="10">
        <v>-4.4999999999999997E-3</v>
      </c>
      <c r="E194" s="1">
        <v>-1.5404150515537007E-2</v>
      </c>
      <c r="F194" s="1">
        <v>1.6000000000000001E-3</v>
      </c>
      <c r="G194" s="1">
        <f t="shared" si="12"/>
        <v>-1.6000000000000001E-3</v>
      </c>
      <c r="M194" s="1">
        <f t="shared" si="13"/>
        <v>2.9797307112889015E-4</v>
      </c>
      <c r="N194" s="1">
        <f t="shared" si="14"/>
        <v>-3.3901143326272743E-3</v>
      </c>
      <c r="O194" s="1">
        <f t="shared" si="17"/>
        <v>10.733640335781699</v>
      </c>
      <c r="Q194" s="1">
        <f t="shared" si="15"/>
        <v>-1.4748092485494541E-3</v>
      </c>
      <c r="R194" s="1">
        <f>MAX($O$3:O194)</f>
        <v>10.770152383742403</v>
      </c>
      <c r="S194" s="1">
        <f t="shared" si="16"/>
        <v>3.4016463025118579E-3</v>
      </c>
    </row>
    <row r="195" spans="1:19" x14ac:dyDescent="0.2">
      <c r="A195" s="9" t="s">
        <v>196</v>
      </c>
      <c r="B195" s="10">
        <v>3.2378402733744503E-2</v>
      </c>
      <c r="C195" s="10">
        <v>1.59925369376696E-2</v>
      </c>
      <c r="D195" s="10">
        <v>-9.4000000000000004E-3</v>
      </c>
      <c r="E195" s="1">
        <v>-8.0646092546100556E-3</v>
      </c>
      <c r="F195" s="1">
        <v>1.6000000000000001E-3</v>
      </c>
      <c r="G195" s="1">
        <f t="shared" si="12"/>
        <v>-1.6000000000000001E-3</v>
      </c>
      <c r="M195" s="1">
        <f t="shared" si="13"/>
        <v>0</v>
      </c>
      <c r="N195" s="1">
        <f t="shared" si="14"/>
        <v>1.4527046701968954E-2</v>
      </c>
      <c r="O195" s="1">
        <f t="shared" si="17"/>
        <v>10.889568430221736</v>
      </c>
      <c r="Q195" s="1">
        <f t="shared" si="15"/>
        <v>6.263629562409158E-3</v>
      </c>
      <c r="R195" s="1">
        <f>MAX($O$3:O195)</f>
        <v>10.889568430221736</v>
      </c>
      <c r="S195" s="1">
        <f t="shared" si="16"/>
        <v>0</v>
      </c>
    </row>
    <row r="196" spans="1:19" x14ac:dyDescent="0.2">
      <c r="A196" s="9" t="s">
        <v>197</v>
      </c>
      <c r="B196" s="10">
        <v>5.5524604974170003E-3</v>
      </c>
      <c r="C196" s="10">
        <v>-3.0784707155377601E-2</v>
      </c>
      <c r="D196" s="10">
        <v>-6.7999999999999996E-3</v>
      </c>
      <c r="E196" s="1">
        <v>-3.882962547873603E-2</v>
      </c>
      <c r="F196" s="1">
        <v>1.5E-3</v>
      </c>
      <c r="G196" s="1">
        <f t="shared" ref="G196:G241" si="18">-F196</f>
        <v>-1.5E-3</v>
      </c>
      <c r="M196" s="1">
        <f t="shared" ref="M196:M241" si="19">IF(N196-$N$243/12&lt;0,(N196-$N$243/12)^2,0)</f>
        <v>3.4348718585565023E-3</v>
      </c>
      <c r="N196" s="1">
        <f t="shared" ref="N196:N241" si="20">SUMPRODUCT(B196:E196,$H$4:$K$4)+G196*$L$4</f>
        <v>-4.4735997669102773E-2</v>
      </c>
      <c r="O196" s="1">
        <f t="shared" si="17"/>
        <v>10.402412722309801</v>
      </c>
      <c r="Q196" s="1">
        <f t="shared" ref="Q196:Q241" si="21">LOG(1+N196)</f>
        <v>-1.9876587672033662E-2</v>
      </c>
      <c r="R196" s="1">
        <f>MAX($O$3:O196)</f>
        <v>10.889568430221736</v>
      </c>
      <c r="S196" s="1">
        <f t="shared" ref="S196:S241" si="22">(R196-O196)/O196</f>
        <v>4.6831030542284088E-2</v>
      </c>
    </row>
    <row r="197" spans="1:19" x14ac:dyDescent="0.2">
      <c r="A197" s="9" t="s">
        <v>198</v>
      </c>
      <c r="B197" s="10">
        <v>-6.8391527246974601E-2</v>
      </c>
      <c r="C197" s="10">
        <v>-3.1943699660031702E-2</v>
      </c>
      <c r="D197" s="10">
        <v>1.77E-2</v>
      </c>
      <c r="E197" s="1">
        <v>5.4296828153000964E-2</v>
      </c>
      <c r="F197" s="1">
        <v>1.9E-3</v>
      </c>
      <c r="G197" s="1">
        <f t="shared" si="18"/>
        <v>-1.9E-3</v>
      </c>
      <c r="M197" s="1">
        <f t="shared" si="19"/>
        <v>2.6997955984070168E-4</v>
      </c>
      <c r="N197" s="1">
        <f t="shared" si="20"/>
        <v>-2.5592725615688899E-3</v>
      </c>
      <c r="O197" s="1">
        <f t="shared" ref="O197:O241" si="23">(1+N197)*O196</f>
        <v>10.37579011285548</v>
      </c>
      <c r="Q197" s="1">
        <f t="shared" si="21"/>
        <v>-1.1129026700357634E-3</v>
      </c>
      <c r="R197" s="1">
        <f>MAX($O$3:O197)</f>
        <v>10.889568430221736</v>
      </c>
      <c r="S197" s="1">
        <f t="shared" si="22"/>
        <v>4.9517030681807163E-2</v>
      </c>
    </row>
    <row r="198" spans="1:19" x14ac:dyDescent="0.2">
      <c r="A198" s="9" t="s">
        <v>199</v>
      </c>
      <c r="B198" s="10">
        <v>2.0266471633366898E-2</v>
      </c>
      <c r="C198" s="10">
        <v>1.8796547859833E-2</v>
      </c>
      <c r="D198" s="10">
        <v>-3.0000000000000001E-3</v>
      </c>
      <c r="E198" s="1">
        <v>4.8907291799695995E-2</v>
      </c>
      <c r="F198" s="1">
        <v>1.8E-3</v>
      </c>
      <c r="G198" s="1">
        <f t="shared" si="18"/>
        <v>-1.8E-3</v>
      </c>
      <c r="M198" s="1">
        <f t="shared" si="19"/>
        <v>0</v>
      </c>
      <c r="N198" s="1">
        <f t="shared" si="20"/>
        <v>5.5119163724510492E-2</v>
      </c>
      <c r="O198" s="1">
        <f t="shared" si="23"/>
        <v>10.947694986857119</v>
      </c>
      <c r="Q198" s="1">
        <f t="shared" si="21"/>
        <v>2.3301511032270055E-2</v>
      </c>
      <c r="R198" s="1">
        <f>MAX($O$3:O198)</f>
        <v>10.947694986857119</v>
      </c>
      <c r="S198" s="1">
        <f t="shared" si="22"/>
        <v>0</v>
      </c>
    </row>
    <row r="199" spans="1:19" x14ac:dyDescent="0.2">
      <c r="A199" s="9" t="s">
        <v>200</v>
      </c>
      <c r="B199" s="10">
        <v>-8.9785516751370795E-2</v>
      </c>
      <c r="C199" s="10">
        <v>5.60751109522592E-2</v>
      </c>
      <c r="D199" s="10">
        <v>-3.7000000000000002E-3</v>
      </c>
      <c r="E199" s="1">
        <v>5.5358746097806E-2</v>
      </c>
      <c r="F199" s="1">
        <v>2E-3</v>
      </c>
      <c r="G199" s="1">
        <f t="shared" si="18"/>
        <v>-2E-3</v>
      </c>
      <c r="M199" s="1">
        <f t="shared" si="19"/>
        <v>0</v>
      </c>
      <c r="N199" s="1">
        <f t="shared" si="20"/>
        <v>2.564537321766909E-2</v>
      </c>
      <c r="O199" s="1">
        <f t="shared" si="23"/>
        <v>11.228452710668275</v>
      </c>
      <c r="Q199" s="1">
        <f t="shared" si="21"/>
        <v>1.0997225222893729E-2</v>
      </c>
      <c r="R199" s="1">
        <f>MAX($O$3:O199)</f>
        <v>11.228452710668275</v>
      </c>
      <c r="S199" s="1">
        <f t="shared" si="22"/>
        <v>0</v>
      </c>
    </row>
    <row r="200" spans="1:19" x14ac:dyDescent="0.2">
      <c r="A200" s="9" t="s">
        <v>201</v>
      </c>
      <c r="B200" s="10">
        <v>7.9947087131377395E-2</v>
      </c>
      <c r="C200" s="10">
        <v>6.1978348896785003E-3</v>
      </c>
      <c r="D200" s="10">
        <v>-5.7000000000000002E-3</v>
      </c>
      <c r="E200" s="1">
        <v>4.5295772932744005E-2</v>
      </c>
      <c r="F200" s="1">
        <v>2.0999999999999999E-3</v>
      </c>
      <c r="G200" s="1">
        <f t="shared" si="18"/>
        <v>-2.0999999999999999E-3</v>
      </c>
      <c r="M200" s="1">
        <f t="shared" si="19"/>
        <v>0</v>
      </c>
      <c r="N200" s="1">
        <f t="shared" si="20"/>
        <v>7.3848715054729425E-2</v>
      </c>
      <c r="O200" s="1">
        <f t="shared" si="23"/>
        <v>12.05765951540392</v>
      </c>
      <c r="Q200" s="1">
        <f t="shared" si="21"/>
        <v>3.0943101805987694E-2</v>
      </c>
      <c r="R200" s="1">
        <f>MAX($O$3:O200)</f>
        <v>12.05765951540392</v>
      </c>
      <c r="S200" s="1">
        <f t="shared" si="22"/>
        <v>0</v>
      </c>
    </row>
    <row r="201" spans="1:19" x14ac:dyDescent="0.2">
      <c r="A201" s="9" t="s">
        <v>202</v>
      </c>
      <c r="B201" s="10">
        <v>3.1960272796624799E-2</v>
      </c>
      <c r="C201" s="10">
        <v>-1.2625052524771601E-2</v>
      </c>
      <c r="D201" s="10">
        <v>8.9999999999999998E-4</v>
      </c>
      <c r="E201" s="1">
        <v>-2.6272438420520405E-3</v>
      </c>
      <c r="F201" s="1">
        <v>1.8E-3</v>
      </c>
      <c r="G201" s="1">
        <f t="shared" si="18"/>
        <v>-1.8E-3</v>
      </c>
      <c r="M201" s="1">
        <f t="shared" si="19"/>
        <v>4.2993996294009145E-5</v>
      </c>
      <c r="N201" s="1">
        <f t="shared" si="20"/>
        <v>7.3148014475418865E-3</v>
      </c>
      <c r="O201" s="1">
        <f t="shared" si="23"/>
        <v>12.145858900681164</v>
      </c>
      <c r="Q201" s="1">
        <f t="shared" si="21"/>
        <v>3.1652155052784205E-3</v>
      </c>
      <c r="R201" s="1">
        <f>MAX($O$3:O201)</f>
        <v>12.145858900681164</v>
      </c>
      <c r="S201" s="1">
        <f t="shared" si="22"/>
        <v>0</v>
      </c>
    </row>
    <row r="202" spans="1:19" x14ac:dyDescent="0.2">
      <c r="A202" s="9" t="s">
        <v>203</v>
      </c>
      <c r="B202" s="10">
        <v>1.9307349101735202E-2</v>
      </c>
      <c r="C202" s="10">
        <v>5.3594794152818002E-2</v>
      </c>
      <c r="D202" s="10">
        <v>3.5999999999999999E-3</v>
      </c>
      <c r="E202" s="1">
        <v>2.4466309073085002E-2</v>
      </c>
      <c r="F202" s="1">
        <v>1.9E-3</v>
      </c>
      <c r="G202" s="1">
        <f t="shared" si="18"/>
        <v>-1.9E-3</v>
      </c>
      <c r="M202" s="1">
        <f t="shared" si="19"/>
        <v>0</v>
      </c>
      <c r="N202" s="1">
        <f t="shared" si="20"/>
        <v>5.6625189755148964E-2</v>
      </c>
      <c r="O202" s="1">
        <f t="shared" si="23"/>
        <v>12.833620465671498</v>
      </c>
      <c r="Q202" s="1">
        <f t="shared" si="21"/>
        <v>2.3920959976946956E-2</v>
      </c>
      <c r="R202" s="1">
        <f>MAX($O$3:O202)</f>
        <v>12.833620465671498</v>
      </c>
      <c r="S202" s="1">
        <f t="shared" si="22"/>
        <v>0</v>
      </c>
    </row>
    <row r="203" spans="1:19" x14ac:dyDescent="0.2">
      <c r="A203" s="9" t="s">
        <v>204</v>
      </c>
      <c r="B203" s="10">
        <v>4.0389081794559301E-2</v>
      </c>
      <c r="C203" s="10">
        <v>-1.8504660036301801E-2</v>
      </c>
      <c r="D203" s="10">
        <v>-2.8999999999999998E-3</v>
      </c>
      <c r="E203" s="1">
        <v>2.5077919361639056E-3</v>
      </c>
      <c r="F203" s="1">
        <v>2.0999999999999999E-3</v>
      </c>
      <c r="G203" s="1">
        <f t="shared" si="18"/>
        <v>-2.0999999999999999E-3</v>
      </c>
      <c r="M203" s="1">
        <f t="shared" si="19"/>
        <v>9.0700948340835516E-6</v>
      </c>
      <c r="N203" s="1">
        <f t="shared" si="20"/>
        <v>1.086012236376948E-2</v>
      </c>
      <c r="O203" s="1">
        <f t="shared" si="23"/>
        <v>12.972995154298866</v>
      </c>
      <c r="Q203" s="1">
        <f t="shared" si="21"/>
        <v>4.6910643067607834E-3</v>
      </c>
      <c r="R203" s="1">
        <f>MAX($O$3:O203)</f>
        <v>12.972995154298866</v>
      </c>
      <c r="S203" s="1">
        <f t="shared" si="22"/>
        <v>0</v>
      </c>
    </row>
    <row r="204" spans="1:19" x14ac:dyDescent="0.2">
      <c r="A204" s="9" t="s">
        <v>205</v>
      </c>
      <c r="B204" s="10">
        <v>-6.3444867946739994E-2</v>
      </c>
      <c r="C204" s="10">
        <v>6.7412023879045394E-2</v>
      </c>
      <c r="D204" s="10">
        <v>4.4299999999999999E-2</v>
      </c>
      <c r="E204" s="1">
        <v>3.7758862444816965E-2</v>
      </c>
      <c r="F204" s="1">
        <v>2.0999999999999999E-3</v>
      </c>
      <c r="G204" s="1">
        <f t="shared" si="18"/>
        <v>-2.0999999999999999E-3</v>
      </c>
      <c r="M204" s="1">
        <f t="shared" si="19"/>
        <v>0</v>
      </c>
      <c r="N204" s="1">
        <f t="shared" si="20"/>
        <v>4.8161646191365516E-2</v>
      </c>
      <c r="O204" s="1">
        <f t="shared" si="23"/>
        <v>13.597795956962507</v>
      </c>
      <c r="Q204" s="1">
        <f t="shared" si="21"/>
        <v>2.0428264170051214E-2</v>
      </c>
      <c r="R204" s="1">
        <f>MAX($O$3:O204)</f>
        <v>13.597795956962507</v>
      </c>
      <c r="S204" s="1">
        <f t="shared" si="22"/>
        <v>0</v>
      </c>
    </row>
    <row r="205" spans="1:19" x14ac:dyDescent="0.2">
      <c r="A205" s="9" t="s">
        <v>206</v>
      </c>
      <c r="B205" s="10">
        <v>7.0054478535980402E-2</v>
      </c>
      <c r="C205" s="10">
        <v>1.2474819214982299E-2</v>
      </c>
      <c r="D205" s="10">
        <v>-3.2000000000000002E-3</v>
      </c>
      <c r="E205" s="1">
        <v>1.4048896489818996E-2</v>
      </c>
      <c r="F205" s="1">
        <v>1.8E-3</v>
      </c>
      <c r="G205" s="1">
        <f t="shared" si="18"/>
        <v>-1.8E-3</v>
      </c>
      <c r="M205" s="1">
        <f t="shared" si="19"/>
        <v>0</v>
      </c>
      <c r="N205" s="1">
        <f t="shared" si="20"/>
        <v>4.9752153484334032E-2</v>
      </c>
      <c r="O205" s="1">
        <f t="shared" si="23"/>
        <v>14.274315588461961</v>
      </c>
      <c r="Q205" s="1">
        <f t="shared" si="21"/>
        <v>2.1086774232009942E-2</v>
      </c>
      <c r="R205" s="1">
        <f>MAX($O$3:O205)</f>
        <v>14.274315588461961</v>
      </c>
      <c r="S205" s="1">
        <f t="shared" si="22"/>
        <v>0</v>
      </c>
    </row>
    <row r="206" spans="1:19" x14ac:dyDescent="0.2">
      <c r="A206" s="9" t="s">
        <v>207</v>
      </c>
      <c r="B206" s="10">
        <v>1.4338996307764E-2</v>
      </c>
      <c r="C206" s="10">
        <v>1.8207585793924999E-3</v>
      </c>
      <c r="D206" s="10">
        <v>2.0299999999999999E-2</v>
      </c>
      <c r="E206" s="1">
        <v>1.1613606893184913E-2</v>
      </c>
      <c r="F206" s="1">
        <v>1.9E-3</v>
      </c>
      <c r="G206" s="1">
        <f t="shared" si="18"/>
        <v>-1.9E-3</v>
      </c>
      <c r="M206" s="1">
        <f t="shared" si="19"/>
        <v>0</v>
      </c>
      <c r="N206" s="1">
        <f t="shared" si="20"/>
        <v>2.3830450342777518E-2</v>
      </c>
      <c r="O206" s="1">
        <f t="shared" si="23"/>
        <v>14.61447895726994</v>
      </c>
      <c r="Q206" s="1">
        <f t="shared" si="21"/>
        <v>1.0228042013582779E-2</v>
      </c>
      <c r="R206" s="1">
        <f>MAX($O$3:O206)</f>
        <v>14.61447895726994</v>
      </c>
      <c r="S206" s="1">
        <f t="shared" si="22"/>
        <v>0</v>
      </c>
    </row>
    <row r="207" spans="1:19" x14ac:dyDescent="0.2">
      <c r="A207" s="9" t="s">
        <v>208</v>
      </c>
      <c r="B207" s="10">
        <v>-1.5917156700278198E-2</v>
      </c>
      <c r="C207" s="10">
        <v>0.108636158992186</v>
      </c>
      <c r="D207" s="10">
        <v>2.4E-2</v>
      </c>
      <c r="E207" s="1">
        <v>4.4769699428987897E-2</v>
      </c>
      <c r="F207" s="1">
        <v>1.6000000000000001E-3</v>
      </c>
      <c r="G207" s="1">
        <f t="shared" si="18"/>
        <v>-1.6000000000000001E-3</v>
      </c>
      <c r="M207" s="1">
        <f t="shared" si="19"/>
        <v>0</v>
      </c>
      <c r="N207" s="1">
        <f t="shared" si="20"/>
        <v>9.0458444382453776E-2</v>
      </c>
      <c r="O207" s="1">
        <f t="shared" si="23"/>
        <v>15.936481989204685</v>
      </c>
      <c r="Q207" s="1">
        <f t="shared" si="21"/>
        <v>3.7609119965827539E-2</v>
      </c>
      <c r="R207" s="1">
        <f>MAX($O$3:O207)</f>
        <v>15.936481989204685</v>
      </c>
      <c r="S207" s="1">
        <f t="shared" si="22"/>
        <v>0</v>
      </c>
    </row>
    <row r="208" spans="1:19" x14ac:dyDescent="0.2">
      <c r="A208" s="9" t="s">
        <v>209</v>
      </c>
      <c r="B208" s="10">
        <v>1.8578164467318099E-2</v>
      </c>
      <c r="C208" s="10">
        <v>-2.6575646523089701E-2</v>
      </c>
      <c r="D208" s="10">
        <v>-1.1599999999999999E-2</v>
      </c>
      <c r="E208" s="1">
        <v>2.4779476036772996E-2</v>
      </c>
      <c r="F208" s="1">
        <v>1.8E-3</v>
      </c>
      <c r="G208" s="1">
        <f t="shared" si="18"/>
        <v>-1.8E-3</v>
      </c>
      <c r="M208" s="1">
        <f t="shared" si="19"/>
        <v>1.709034357262264E-5</v>
      </c>
      <c r="N208" s="1">
        <f t="shared" si="20"/>
        <v>9.7377353016151972E-3</v>
      </c>
      <c r="O208" s="1">
        <f t="shared" si="23"/>
        <v>16.091667232454519</v>
      </c>
      <c r="Q208" s="1">
        <f t="shared" si="21"/>
        <v>4.2085867509840591E-3</v>
      </c>
      <c r="R208" s="1">
        <f>MAX($O$3:O208)</f>
        <v>16.091667232454519</v>
      </c>
      <c r="S208" s="1">
        <f t="shared" si="22"/>
        <v>0</v>
      </c>
    </row>
    <row r="209" spans="1:19" x14ac:dyDescent="0.2">
      <c r="A209" s="9" t="s">
        <v>210</v>
      </c>
      <c r="B209" s="10">
        <v>2.15491843126869E-2</v>
      </c>
      <c r="C209" s="10">
        <v>-9.3290016823279996E-3</v>
      </c>
      <c r="D209" s="10">
        <v>-5.8999999999999999E-3</v>
      </c>
      <c r="E209" s="1">
        <v>3.6037429849988922E-2</v>
      </c>
      <c r="F209" s="1">
        <v>1.6000000000000001E-3</v>
      </c>
      <c r="G209" s="1">
        <f t="shared" si="18"/>
        <v>-1.6000000000000001E-3</v>
      </c>
      <c r="M209" s="1">
        <f t="shared" si="19"/>
        <v>0</v>
      </c>
      <c r="N209" s="1">
        <f t="shared" si="20"/>
        <v>3.0547504192021509E-2</v>
      </c>
      <c r="O209" s="1">
        <f t="shared" si="23"/>
        <v>16.583227504694541</v>
      </c>
      <c r="Q209" s="1">
        <f t="shared" si="21"/>
        <v>1.306801584638676E-2</v>
      </c>
      <c r="R209" s="1">
        <f>MAX($O$3:O209)</f>
        <v>16.583227504694541</v>
      </c>
      <c r="S209" s="1">
        <f t="shared" si="22"/>
        <v>0</v>
      </c>
    </row>
    <row r="210" spans="1:19" x14ac:dyDescent="0.2">
      <c r="A210" s="9" t="s">
        <v>211</v>
      </c>
      <c r="B210" s="10">
        <v>3.6170485021416801E-2</v>
      </c>
      <c r="C210" s="10">
        <v>-4.9115179941024E-3</v>
      </c>
      <c r="D210" s="10">
        <v>-2.81E-2</v>
      </c>
      <c r="E210" s="1">
        <v>-8.5513730736840321E-3</v>
      </c>
      <c r="F210" s="1">
        <v>1.1999999999999999E-3</v>
      </c>
      <c r="G210" s="1">
        <f t="shared" si="18"/>
        <v>-1.1999999999999999E-3</v>
      </c>
      <c r="M210" s="1">
        <f t="shared" si="19"/>
        <v>2.3478491266483163E-4</v>
      </c>
      <c r="N210" s="1">
        <f t="shared" si="20"/>
        <v>-1.4509105578703607E-3</v>
      </c>
      <c r="O210" s="1">
        <f t="shared" si="23"/>
        <v>16.559166724824415</v>
      </c>
      <c r="Q210" s="1">
        <f t="shared" si="21"/>
        <v>-6.305800173226386E-4</v>
      </c>
      <c r="R210" s="1">
        <f>MAX($O$3:O210)</f>
        <v>16.583227504694541</v>
      </c>
      <c r="S210" s="1">
        <f t="shared" si="22"/>
        <v>1.4530187581272363E-3</v>
      </c>
    </row>
    <row r="211" spans="1:19" x14ac:dyDescent="0.2">
      <c r="A211" s="9" t="s">
        <v>212</v>
      </c>
      <c r="B211" s="10">
        <v>2.9997776813384999E-2</v>
      </c>
      <c r="C211" s="10">
        <v>-2.8754557366401E-2</v>
      </c>
      <c r="D211" s="10">
        <v>-2.8999999999999998E-3</v>
      </c>
      <c r="E211" s="1">
        <v>-1.3828696398668017E-2</v>
      </c>
      <c r="F211" s="1">
        <v>1.4E-3</v>
      </c>
      <c r="G211" s="1">
        <f t="shared" si="18"/>
        <v>-1.4E-3</v>
      </c>
      <c r="M211" s="1">
        <f t="shared" si="19"/>
        <v>6.5445902263621878E-4</v>
      </c>
      <c r="N211" s="1">
        <f t="shared" si="20"/>
        <v>-1.1710614556044056E-2</v>
      </c>
      <c r="O211" s="1">
        <f t="shared" si="23"/>
        <v>16.365248705940726</v>
      </c>
      <c r="Q211" s="1">
        <f t="shared" si="21"/>
        <v>-5.1158690769322465E-3</v>
      </c>
      <c r="R211" s="1">
        <f>MAX($O$3:O211)</f>
        <v>16.583227504694541</v>
      </c>
      <c r="S211" s="1">
        <f t="shared" si="22"/>
        <v>1.331961418189064E-2</v>
      </c>
    </row>
    <row r="212" spans="1:19" x14ac:dyDescent="0.2">
      <c r="A212" s="9" t="s">
        <v>213</v>
      </c>
      <c r="B212" s="10">
        <v>-4.9311119315820001E-4</v>
      </c>
      <c r="C212" s="10">
        <v>7.02090079481896E-2</v>
      </c>
      <c r="D212" s="10">
        <v>4.3299999999999998E-2</v>
      </c>
      <c r="E212" s="1">
        <v>9.2752815265279009E-3</v>
      </c>
      <c r="F212" s="1">
        <v>1.2999999999999999E-3</v>
      </c>
      <c r="G212" s="1">
        <f t="shared" si="18"/>
        <v>-1.2999999999999999E-3</v>
      </c>
      <c r="M212" s="1">
        <f t="shared" si="19"/>
        <v>0</v>
      </c>
      <c r="N212" s="1">
        <f t="shared" si="20"/>
        <v>5.8367939397748834E-2</v>
      </c>
      <c r="O212" s="1">
        <f t="shared" si="23"/>
        <v>17.320454550638161</v>
      </c>
      <c r="Q212" s="1">
        <f t="shared" si="21"/>
        <v>2.4636675516619057E-2</v>
      </c>
      <c r="R212" s="1">
        <f>MAX($O$3:O212)</f>
        <v>17.320454550638161</v>
      </c>
      <c r="S212" s="1">
        <f t="shared" si="22"/>
        <v>0</v>
      </c>
    </row>
    <row r="213" spans="1:19" x14ac:dyDescent="0.2">
      <c r="A213" s="9" t="s">
        <v>214</v>
      </c>
      <c r="B213" s="10">
        <v>-8.2113073241080997E-2</v>
      </c>
      <c r="C213" s="10">
        <v>6.8476656649444301E-2</v>
      </c>
      <c r="D213" s="10">
        <v>-3.61E-2</v>
      </c>
      <c r="E213" s="1">
        <v>2.8535442121297994E-2</v>
      </c>
      <c r="F213" s="1">
        <v>1.1999999999999999E-3</v>
      </c>
      <c r="G213" s="1">
        <f t="shared" si="18"/>
        <v>-1.1999999999999999E-3</v>
      </c>
      <c r="M213" s="1">
        <f t="shared" si="19"/>
        <v>9.5732376356889498E-5</v>
      </c>
      <c r="N213" s="1">
        <f t="shared" si="20"/>
        <v>4.0874898497204187E-3</v>
      </c>
      <c r="O213" s="1">
        <f t="shared" si="23"/>
        <v>17.391251732806438</v>
      </c>
      <c r="Q213" s="1">
        <f t="shared" si="21"/>
        <v>1.7715561392062772E-3</v>
      </c>
      <c r="R213" s="1">
        <f>MAX($O$3:O213)</f>
        <v>17.391251732806438</v>
      </c>
      <c r="S213" s="1">
        <f t="shared" si="22"/>
        <v>0</v>
      </c>
    </row>
    <row r="214" spans="1:19" x14ac:dyDescent="0.2">
      <c r="A214" s="9" t="s">
        <v>215</v>
      </c>
      <c r="B214" s="10">
        <v>-0.12256871802986299</v>
      </c>
      <c r="C214" s="10">
        <v>7.0555480253303701E-2</v>
      </c>
      <c r="D214" s="10">
        <v>-9.8000000000000004E-2</v>
      </c>
      <c r="E214" s="1">
        <v>6.893951707658097E-2</v>
      </c>
      <c r="F214" s="1">
        <v>1.2999999999999999E-3</v>
      </c>
      <c r="G214" s="1">
        <f t="shared" si="18"/>
        <v>-1.2999999999999999E-3</v>
      </c>
      <c r="M214" s="1">
        <f t="shared" si="19"/>
        <v>4.0275452545294869E-4</v>
      </c>
      <c r="N214" s="1">
        <f t="shared" si="20"/>
        <v>-6.1969628119104905E-3</v>
      </c>
      <c r="O214" s="1">
        <f t="shared" si="23"/>
        <v>17.283478792565663</v>
      </c>
      <c r="Q214" s="1">
        <f t="shared" si="21"/>
        <v>-2.6996803294554216E-3</v>
      </c>
      <c r="R214" s="1">
        <f>MAX($O$3:O214)</f>
        <v>17.391251732806438</v>
      </c>
      <c r="S214" s="1">
        <f t="shared" si="22"/>
        <v>6.2356046218619114E-3</v>
      </c>
    </row>
    <row r="215" spans="1:19" x14ac:dyDescent="0.2">
      <c r="A215" s="9" t="s">
        <v>216</v>
      </c>
      <c r="B215" s="10">
        <v>0.12795628939568399</v>
      </c>
      <c r="C215" s="10">
        <v>1.13876588480492E-2</v>
      </c>
      <c r="D215" s="10">
        <v>-1.8499999999999999E-2</v>
      </c>
      <c r="E215" s="1">
        <v>6.8314198711443952E-2</v>
      </c>
      <c r="F215" s="1">
        <v>0</v>
      </c>
      <c r="G215" s="1">
        <f t="shared" si="18"/>
        <v>0</v>
      </c>
      <c r="M215" s="1">
        <f t="shared" si="19"/>
        <v>0</v>
      </c>
      <c r="N215" s="1">
        <f t="shared" si="20"/>
        <v>0.11247288722710969</v>
      </c>
      <c r="O215" s="1">
        <f t="shared" si="23"/>
        <v>19.227401553694044</v>
      </c>
      <c r="Q215" s="1">
        <f t="shared" si="21"/>
        <v>4.6289435319359078E-2</v>
      </c>
      <c r="R215" s="1">
        <f>MAX($O$3:O215)</f>
        <v>19.227401553694044</v>
      </c>
      <c r="S215" s="1">
        <f t="shared" si="22"/>
        <v>0</v>
      </c>
    </row>
    <row r="216" spans="1:19" x14ac:dyDescent="0.2">
      <c r="A216" s="9" t="s">
        <v>217</v>
      </c>
      <c r="B216" s="10">
        <v>4.7409173191919701E-2</v>
      </c>
      <c r="C216" s="10">
        <v>-2.0530254337103999E-2</v>
      </c>
      <c r="D216" s="10">
        <v>4.3299999999999998E-2</v>
      </c>
      <c r="E216" s="1">
        <v>0.01</v>
      </c>
      <c r="F216" s="1">
        <v>1E-4</v>
      </c>
      <c r="G216" s="1">
        <f t="shared" si="18"/>
        <v>-1E-4</v>
      </c>
      <c r="M216" s="1">
        <f t="shared" si="19"/>
        <v>0</v>
      </c>
      <c r="N216" s="1">
        <f t="shared" si="20"/>
        <v>3.530613337359173E-2</v>
      </c>
      <c r="O216" s="1">
        <f t="shared" si="23"/>
        <v>19.906246757376373</v>
      </c>
      <c r="Q216" s="1">
        <f t="shared" si="21"/>
        <v>1.5068786871591874E-2</v>
      </c>
      <c r="R216" s="1">
        <f>MAX($O$3:O216)</f>
        <v>19.906246757376373</v>
      </c>
      <c r="S216" s="1">
        <f t="shared" si="22"/>
        <v>0</v>
      </c>
    </row>
    <row r="217" spans="1:19" x14ac:dyDescent="0.2">
      <c r="A217" s="9" t="s">
        <v>218</v>
      </c>
      <c r="B217" s="10">
        <v>1.97144398009323E-2</v>
      </c>
      <c r="C217" s="10">
        <v>1.9063611617990001E-3</v>
      </c>
      <c r="D217" s="10">
        <v>5.3400000000000003E-2</v>
      </c>
      <c r="E217" s="1">
        <v>1.0843579851160993E-2</v>
      </c>
      <c r="F217" s="1">
        <v>1E-4</v>
      </c>
      <c r="G217" s="1">
        <f t="shared" si="18"/>
        <v>-1E-4</v>
      </c>
      <c r="M217" s="1">
        <f t="shared" si="19"/>
        <v>0</v>
      </c>
      <c r="N217" s="1">
        <f t="shared" si="20"/>
        <v>3.770158842532597E-2</v>
      </c>
      <c r="O217" s="1">
        <f t="shared" si="23"/>
        <v>20.656743879715957</v>
      </c>
      <c r="Q217" s="1">
        <f t="shared" si="21"/>
        <v>1.607248151558506E-2</v>
      </c>
      <c r="R217" s="1">
        <f>MAX($O$3:O217)</f>
        <v>20.656743879715957</v>
      </c>
      <c r="S217" s="1">
        <f t="shared" si="22"/>
        <v>0</v>
      </c>
    </row>
    <row r="218" spans="1:19" x14ac:dyDescent="0.2">
      <c r="A218" s="9" t="s">
        <v>219</v>
      </c>
      <c r="B218" s="10">
        <v>5.6297388810221997E-2</v>
      </c>
      <c r="C218" s="10">
        <v>4.4173254235128703E-2</v>
      </c>
      <c r="D218" s="10">
        <v>6.3600000000000004E-2</v>
      </c>
      <c r="E218" s="1">
        <v>8.7161995503062129E-3</v>
      </c>
      <c r="F218" s="1">
        <v>1E-4</v>
      </c>
      <c r="G218" s="1">
        <f t="shared" si="18"/>
        <v>-1E-4</v>
      </c>
      <c r="M218" s="1">
        <f t="shared" si="19"/>
        <v>0</v>
      </c>
      <c r="N218" s="1">
        <f t="shared" si="20"/>
        <v>7.925736859982789E-2</v>
      </c>
      <c r="O218" s="1">
        <f t="shared" si="23"/>
        <v>22.293943043462843</v>
      </c>
      <c r="Q218" s="1">
        <f t="shared" si="21"/>
        <v>3.3125022471988487E-2</v>
      </c>
      <c r="R218" s="1">
        <f>MAX($O$3:O218)</f>
        <v>22.293943043462843</v>
      </c>
      <c r="S218" s="1">
        <f t="shared" si="22"/>
        <v>0</v>
      </c>
    </row>
    <row r="219" spans="1:19" x14ac:dyDescent="0.2">
      <c r="A219" s="9" t="s">
        <v>220</v>
      </c>
      <c r="B219" s="10">
        <v>7.1668893230032199E-2</v>
      </c>
      <c r="C219" s="10">
        <v>-4.5665472578187503E-2</v>
      </c>
      <c r="D219" s="10">
        <v>-4.0099999999999997E-2</v>
      </c>
      <c r="E219" s="1">
        <v>9.4110727528479085E-3</v>
      </c>
      <c r="F219" s="1">
        <v>1E-4</v>
      </c>
      <c r="G219" s="1">
        <f t="shared" si="18"/>
        <v>-1E-4</v>
      </c>
      <c r="M219" s="1">
        <f t="shared" si="19"/>
        <v>9.9199827360419782E-5</v>
      </c>
      <c r="N219" s="1">
        <f t="shared" si="20"/>
        <v>3.9118711659020169E-3</v>
      </c>
      <c r="O219" s="1">
        <f t="shared" si="23"/>
        <v>22.381154076428828</v>
      </c>
      <c r="Q219" s="1">
        <f t="shared" si="21"/>
        <v>1.6955897549766035E-3</v>
      </c>
      <c r="R219" s="1">
        <f>MAX($O$3:O219)</f>
        <v>22.381154076428828</v>
      </c>
      <c r="S219" s="1">
        <f t="shared" si="22"/>
        <v>0</v>
      </c>
    </row>
    <row r="220" spans="1:19" x14ac:dyDescent="0.2">
      <c r="A220" s="9" t="s">
        <v>221</v>
      </c>
      <c r="B220" s="10">
        <v>-3.7928926026118498E-2</v>
      </c>
      <c r="C220" s="10">
        <v>5.1089618151591003E-3</v>
      </c>
      <c r="D220" s="10">
        <v>1.32E-2</v>
      </c>
      <c r="E220" s="1">
        <v>9.3968193072196931E-3</v>
      </c>
      <c r="F220" s="1">
        <v>1E-4</v>
      </c>
      <c r="G220" s="1">
        <f t="shared" si="18"/>
        <v>-1E-4</v>
      </c>
      <c r="M220" s="1">
        <f t="shared" si="19"/>
        <v>3.1858414745397667E-4</v>
      </c>
      <c r="N220" s="1">
        <f t="shared" si="20"/>
        <v>-3.9771434890868863E-3</v>
      </c>
      <c r="O220" s="1">
        <f t="shared" si="23"/>
        <v>22.29214101521551</v>
      </c>
      <c r="Q220" s="1">
        <f t="shared" si="21"/>
        <v>-1.7306953688020557E-3</v>
      </c>
      <c r="R220" s="1">
        <f>MAX($O$3:O220)</f>
        <v>22.381154076428828</v>
      </c>
      <c r="S220" s="1">
        <f t="shared" si="22"/>
        <v>3.9930243197619517E-3</v>
      </c>
    </row>
    <row r="221" spans="1:19" x14ac:dyDescent="0.2">
      <c r="A221" s="9" t="s">
        <v>222</v>
      </c>
      <c r="B221" s="10">
        <v>-2.6645947112632198E-2</v>
      </c>
      <c r="C221" s="10">
        <v>-3.0962801427386701E-2</v>
      </c>
      <c r="D221" s="10">
        <v>-2.01E-2</v>
      </c>
      <c r="E221" s="1">
        <v>1.354823877558794E-2</v>
      </c>
      <c r="F221" s="1">
        <v>1E-4</v>
      </c>
      <c r="G221" s="1">
        <f t="shared" si="18"/>
        <v>-1E-4</v>
      </c>
      <c r="M221" s="1">
        <f t="shared" si="19"/>
        <v>1.580029429987953E-3</v>
      </c>
      <c r="N221" s="1">
        <f t="shared" si="20"/>
        <v>-2.5877801845255382E-2</v>
      </c>
      <c r="O221" s="1">
        <f t="shared" si="23"/>
        <v>21.715269407317273</v>
      </c>
      <c r="Q221" s="1">
        <f t="shared" si="21"/>
        <v>-1.1386559902185765E-2</v>
      </c>
      <c r="R221" s="1">
        <f>MAX($O$3:O221)</f>
        <v>22.381154076428828</v>
      </c>
      <c r="S221" s="1">
        <f t="shared" si="22"/>
        <v>3.0664352194828225E-2</v>
      </c>
    </row>
    <row r="222" spans="1:19" x14ac:dyDescent="0.2">
      <c r="A222" s="9" t="s">
        <v>223</v>
      </c>
      <c r="B222" s="10">
        <v>0.10926587036448999</v>
      </c>
      <c r="C222" s="10">
        <v>1.2696906941958399E-2</v>
      </c>
      <c r="D222" s="10">
        <v>-5.0200000000000002E-2</v>
      </c>
      <c r="E222" s="1">
        <v>7.3300176647512864E-3</v>
      </c>
      <c r="F222" s="1">
        <v>1E-4</v>
      </c>
      <c r="G222" s="1">
        <f t="shared" si="18"/>
        <v>-1E-4</v>
      </c>
      <c r="M222" s="1">
        <f t="shared" si="19"/>
        <v>0</v>
      </c>
      <c r="N222" s="1">
        <f t="shared" si="20"/>
        <v>4.7057215646375362E-2</v>
      </c>
      <c r="O222" s="1">
        <f t="shared" si="23"/>
        <v>22.73712952263654</v>
      </c>
      <c r="Q222" s="1">
        <f t="shared" si="21"/>
        <v>1.9970414019410541E-2</v>
      </c>
      <c r="R222" s="1">
        <f>MAX($O$3:O222)</f>
        <v>22.73712952263654</v>
      </c>
      <c r="S222" s="1">
        <f t="shared" si="22"/>
        <v>0</v>
      </c>
    </row>
    <row r="223" spans="1:19" x14ac:dyDescent="0.2">
      <c r="A223" s="9" t="s">
        <v>224</v>
      </c>
      <c r="B223" s="10">
        <v>3.8269712153843297E-2</v>
      </c>
      <c r="C223" s="10">
        <v>-1.2549415809996601E-2</v>
      </c>
      <c r="D223" s="10">
        <v>5.2299999999999999E-2</v>
      </c>
      <c r="E223" s="1">
        <v>8.1068498722942032E-3</v>
      </c>
      <c r="F223" s="1">
        <v>1E-4</v>
      </c>
      <c r="G223" s="1">
        <f t="shared" si="18"/>
        <v>-1E-4</v>
      </c>
      <c r="M223" s="1">
        <f t="shared" si="19"/>
        <v>0</v>
      </c>
      <c r="N223" s="1">
        <f t="shared" si="20"/>
        <v>3.6785893058599348E-2</v>
      </c>
      <c r="O223" s="1">
        <f t="shared" si="23"/>
        <v>23.573535137715769</v>
      </c>
      <c r="Q223" s="1">
        <f t="shared" si="21"/>
        <v>1.5689079374813879E-2</v>
      </c>
      <c r="R223" s="1">
        <f>MAX($O$3:O223)</f>
        <v>23.573535137715769</v>
      </c>
      <c r="S223" s="1">
        <f t="shared" si="22"/>
        <v>0</v>
      </c>
    </row>
    <row r="224" spans="1:19" x14ac:dyDescent="0.2">
      <c r="A224" s="9" t="s">
        <v>225</v>
      </c>
      <c r="B224" s="10">
        <v>-1.0155119598862301E-2</v>
      </c>
      <c r="C224" s="10">
        <v>-3.7177782000126502E-2</v>
      </c>
      <c r="D224" s="10">
        <v>0.1086</v>
      </c>
      <c r="E224" s="1">
        <v>1.1791457682383086E-2</v>
      </c>
      <c r="F224" s="1">
        <v>1E-4</v>
      </c>
      <c r="G224" s="1">
        <f t="shared" si="18"/>
        <v>-1E-4</v>
      </c>
      <c r="M224" s="1">
        <f t="shared" si="19"/>
        <v>0</v>
      </c>
      <c r="N224" s="1">
        <f t="shared" si="20"/>
        <v>2.3471475120498908E-2</v>
      </c>
      <c r="O224" s="1">
        <f t="shared" si="23"/>
        <v>24.126840781202873</v>
      </c>
      <c r="Q224" s="1">
        <f t="shared" si="21"/>
        <v>1.00757430704379E-2</v>
      </c>
      <c r="R224" s="1">
        <f>MAX($O$3:O224)</f>
        <v>24.126840781202873</v>
      </c>
      <c r="S224" s="1">
        <f t="shared" si="22"/>
        <v>0</v>
      </c>
    </row>
    <row r="225" spans="1:19" x14ac:dyDescent="0.2">
      <c r="A225" s="9" t="s">
        <v>226</v>
      </c>
      <c r="B225" s="10">
        <v>2.7505291919562799E-2</v>
      </c>
      <c r="C225" s="10">
        <v>-5.7653721269668202E-2</v>
      </c>
      <c r="D225" s="10">
        <v>-1.89E-2</v>
      </c>
      <c r="E225" s="1">
        <v>9.9598444851636426E-3</v>
      </c>
      <c r="F225" s="1">
        <v>0</v>
      </c>
      <c r="G225" s="1">
        <f t="shared" si="18"/>
        <v>0</v>
      </c>
      <c r="M225" s="1">
        <f t="shared" si="19"/>
        <v>8.7367704910364444E-4</v>
      </c>
      <c r="N225" s="1">
        <f t="shared" si="20"/>
        <v>-1.5686246327447431E-2</v>
      </c>
      <c r="O225" s="1">
        <f t="shared" si="23"/>
        <v>23.748381213605821</v>
      </c>
      <c r="Q225" s="1">
        <f t="shared" si="21"/>
        <v>-6.8664465184244249E-3</v>
      </c>
      <c r="R225" s="1">
        <f>MAX($O$3:O225)</f>
        <v>24.126840781202873</v>
      </c>
      <c r="S225" s="1">
        <f t="shared" si="22"/>
        <v>1.5936225892324234E-2</v>
      </c>
    </row>
    <row r="226" spans="1:19" x14ac:dyDescent="0.2">
      <c r="A226" s="9" t="s">
        <v>227</v>
      </c>
      <c r="B226" s="10">
        <v>4.3653857554299701E-2</v>
      </c>
      <c r="C226" s="10">
        <v>-5.1889735673806003E-2</v>
      </c>
      <c r="D226" s="10">
        <v>-2.9499999999999998E-2</v>
      </c>
      <c r="E226" s="1">
        <v>6.9130939570332985E-3</v>
      </c>
      <c r="F226" s="1">
        <v>0</v>
      </c>
      <c r="G226" s="1">
        <f t="shared" si="18"/>
        <v>0</v>
      </c>
      <c r="M226" s="1">
        <f t="shared" si="19"/>
        <v>6.1652754024382956E-4</v>
      </c>
      <c r="N226" s="1">
        <f t="shared" si="20"/>
        <v>-1.0958190441094796E-2</v>
      </c>
      <c r="O226" s="1">
        <f t="shared" si="23"/>
        <v>23.488141929599411</v>
      </c>
      <c r="Q226" s="1">
        <f t="shared" si="21"/>
        <v>-4.7853491743773012E-3</v>
      </c>
      <c r="R226" s="1">
        <f>MAX($O$3:O226)</f>
        <v>24.126840781202873</v>
      </c>
      <c r="S226" s="1">
        <f t="shared" si="22"/>
        <v>2.7192395784980436E-2</v>
      </c>
    </row>
    <row r="227" spans="1:19" x14ac:dyDescent="0.2">
      <c r="A227" s="9" t="s">
        <v>228</v>
      </c>
      <c r="B227" s="10">
        <v>5.3273894250941201E-2</v>
      </c>
      <c r="C227" s="10">
        <v>2.4256544906733301E-2</v>
      </c>
      <c r="D227" s="10">
        <v>2.8E-3</v>
      </c>
      <c r="E227" s="1">
        <v>6.6315817244063735E-3</v>
      </c>
      <c r="F227" s="1">
        <v>0</v>
      </c>
      <c r="G227" s="1">
        <f t="shared" si="18"/>
        <v>0</v>
      </c>
      <c r="M227" s="1">
        <f t="shared" si="19"/>
        <v>0</v>
      </c>
      <c r="N227" s="1">
        <f t="shared" si="20"/>
        <v>4.4279522565877853E-2</v>
      </c>
      <c r="O227" s="1">
        <f t="shared" si="23"/>
        <v>24.528185640201649</v>
      </c>
      <c r="Q227" s="1">
        <f t="shared" si="21"/>
        <v>1.8816761941673102E-2</v>
      </c>
      <c r="R227" s="1">
        <f>MAX($O$3:O227)</f>
        <v>24.528185640201649</v>
      </c>
      <c r="S227" s="1">
        <f t="shared" si="22"/>
        <v>0</v>
      </c>
    </row>
    <row r="228" spans="1:19" x14ac:dyDescent="0.2">
      <c r="A228" s="9" t="s">
        <v>229</v>
      </c>
      <c r="B228" s="10">
        <v>6.8885266448057E-3</v>
      </c>
      <c r="C228" s="10">
        <v>5.2678467222230004E-4</v>
      </c>
      <c r="D228" s="10">
        <v>-7.4000000000000003E-3</v>
      </c>
      <c r="E228" s="1">
        <v>5.9723430267978397E-3</v>
      </c>
      <c r="F228" s="1">
        <v>0</v>
      </c>
      <c r="G228" s="1">
        <f t="shared" si="18"/>
        <v>0</v>
      </c>
      <c r="M228" s="1">
        <f t="shared" si="19"/>
        <v>7.0957615319285628E-5</v>
      </c>
      <c r="N228" s="1">
        <f t="shared" si="20"/>
        <v>5.4481478479458502E-3</v>
      </c>
      <c r="O228" s="1">
        <f t="shared" si="23"/>
        <v>24.661818822011327</v>
      </c>
      <c r="Q228" s="1">
        <f t="shared" si="21"/>
        <v>2.3596784293590592E-3</v>
      </c>
      <c r="R228" s="1">
        <f>MAX($O$3:O228)</f>
        <v>24.661818822011327</v>
      </c>
      <c r="S228" s="1">
        <f t="shared" si="22"/>
        <v>0</v>
      </c>
    </row>
    <row r="229" spans="1:19" x14ac:dyDescent="0.2">
      <c r="A229" s="9" t="s">
        <v>230</v>
      </c>
      <c r="B229" s="10">
        <v>2.3308107519013799E-2</v>
      </c>
      <c r="C229" s="10">
        <v>4.3605710329408902E-2</v>
      </c>
      <c r="D229" s="10">
        <v>1.8E-3</v>
      </c>
      <c r="E229" s="1">
        <v>5.6409421309194388E-3</v>
      </c>
      <c r="F229" s="1">
        <v>0</v>
      </c>
      <c r="G229" s="1">
        <f t="shared" si="18"/>
        <v>0</v>
      </c>
      <c r="M229" s="1">
        <f t="shared" si="19"/>
        <v>0</v>
      </c>
      <c r="N229" s="1">
        <f t="shared" si="20"/>
        <v>3.864955626657348E-2</v>
      </c>
      <c r="O229" s="1">
        <f t="shared" si="23"/>
        <v>25.614987176208693</v>
      </c>
      <c r="Q229" s="1">
        <f t="shared" si="21"/>
        <v>1.646903990324795E-2</v>
      </c>
      <c r="R229" s="1">
        <f>MAX($O$3:O229)</f>
        <v>25.614987176208693</v>
      </c>
      <c r="S229" s="1">
        <f t="shared" si="22"/>
        <v>0</v>
      </c>
    </row>
    <row r="230" spans="1:19" x14ac:dyDescent="0.2">
      <c r="A230" s="9" t="s">
        <v>231</v>
      </c>
      <c r="B230" s="10">
        <v>2.3667280699623799E-2</v>
      </c>
      <c r="C230" s="10">
        <v>3.6898949099377999E-2</v>
      </c>
      <c r="D230" s="10">
        <v>3.7999999999999999E-2</v>
      </c>
      <c r="E230" s="1">
        <v>6.4997336998086266E-3</v>
      </c>
      <c r="F230" s="1">
        <v>0</v>
      </c>
      <c r="G230" s="1">
        <f t="shared" si="18"/>
        <v>0</v>
      </c>
      <c r="M230" s="1">
        <f t="shared" si="19"/>
        <v>0</v>
      </c>
      <c r="N230" s="1">
        <f t="shared" si="20"/>
        <v>4.891525951883631E-2</v>
      </c>
      <c r="O230" s="1">
        <f t="shared" si="23"/>
        <v>26.867950921504605</v>
      </c>
      <c r="Q230" s="1">
        <f t="shared" si="21"/>
        <v>2.0740403532043265E-2</v>
      </c>
      <c r="R230" s="1">
        <f>MAX($O$3:O230)</f>
        <v>26.867950921504605</v>
      </c>
      <c r="S230" s="1">
        <f t="shared" si="22"/>
        <v>0</v>
      </c>
    </row>
    <row r="231" spans="1:19" x14ac:dyDescent="0.2">
      <c r="A231" s="9" t="s">
        <v>232</v>
      </c>
      <c r="B231" s="10">
        <v>3.02818554565993E-2</v>
      </c>
      <c r="C231" s="10">
        <v>-2.6123580303071998E-3</v>
      </c>
      <c r="D231" s="10">
        <v>3.8999999999999998E-3</v>
      </c>
      <c r="E231" s="1">
        <v>5.8725664129849874E-3</v>
      </c>
      <c r="F231" s="1">
        <v>0</v>
      </c>
      <c r="G231" s="1">
        <f t="shared" si="18"/>
        <v>0</v>
      </c>
      <c r="M231" s="1">
        <f t="shared" si="19"/>
        <v>0</v>
      </c>
      <c r="N231" s="1">
        <f t="shared" si="20"/>
        <v>1.9110836018040422E-2</v>
      </c>
      <c r="O231" s="1">
        <f t="shared" si="23"/>
        <v>27.38141992570624</v>
      </c>
      <c r="Q231" s="1">
        <f t="shared" si="21"/>
        <v>8.2214193875724262E-3</v>
      </c>
      <c r="R231" s="1">
        <f>MAX($O$3:O231)</f>
        <v>27.38141992570624</v>
      </c>
      <c r="S231" s="1">
        <f t="shared" si="22"/>
        <v>0</v>
      </c>
    </row>
    <row r="232" spans="1:19" x14ac:dyDescent="0.2">
      <c r="A232" s="9" t="s">
        <v>233</v>
      </c>
      <c r="B232" s="10">
        <v>-4.6515790177582297E-2</v>
      </c>
      <c r="C232" s="10">
        <v>-2.9466966618679299E-2</v>
      </c>
      <c r="D232" s="10">
        <v>-2.2499999999999999E-2</v>
      </c>
      <c r="E232" s="1">
        <v>8.2458240851884836E-3</v>
      </c>
      <c r="F232" s="1">
        <v>0</v>
      </c>
      <c r="G232" s="1">
        <f t="shared" si="18"/>
        <v>0</v>
      </c>
      <c r="M232" s="1">
        <f t="shared" si="19"/>
        <v>2.854988448036748E-3</v>
      </c>
      <c r="N232" s="1">
        <f t="shared" si="20"/>
        <v>-3.9560309752620676E-2</v>
      </c>
      <c r="O232" s="1">
        <f t="shared" si="23"/>
        <v>26.298202471978719</v>
      </c>
      <c r="Q232" s="1">
        <f t="shared" si="21"/>
        <v>-1.7529900989800153E-2</v>
      </c>
      <c r="R232" s="1">
        <f>MAX($O$3:O232)</f>
        <v>27.38141992570624</v>
      </c>
      <c r="S232" s="1">
        <f t="shared" si="22"/>
        <v>4.1189790628531037E-2</v>
      </c>
    </row>
    <row r="233" spans="1:19" x14ac:dyDescent="0.2">
      <c r="A233" s="9" t="s">
        <v>234</v>
      </c>
      <c r="B233" s="10">
        <v>6.9946631110705093E-2</v>
      </c>
      <c r="C233" s="10">
        <v>2.34664390989642E-2</v>
      </c>
      <c r="D233" s="10">
        <v>1.2999999999999999E-2</v>
      </c>
      <c r="E233" s="1">
        <v>5.7941705021320334E-3</v>
      </c>
      <c r="F233" s="1">
        <v>0</v>
      </c>
      <c r="G233" s="1">
        <f t="shared" si="18"/>
        <v>0</v>
      </c>
      <c r="M233" s="1">
        <f t="shared" si="19"/>
        <v>0</v>
      </c>
      <c r="N233" s="1">
        <f t="shared" si="20"/>
        <v>5.4954069279905281E-2</v>
      </c>
      <c r="O233" s="1">
        <f t="shared" si="23"/>
        <v>27.743395712560815</v>
      </c>
      <c r="Q233" s="1">
        <f t="shared" si="21"/>
        <v>2.3233551678718E-2</v>
      </c>
      <c r="R233" s="1">
        <f>MAX($O$3:O233)</f>
        <v>27.743395712560815</v>
      </c>
      <c r="S233" s="1">
        <f t="shared" si="22"/>
        <v>0</v>
      </c>
    </row>
    <row r="234" spans="1:19" x14ac:dyDescent="0.2">
      <c r="A234" s="9" t="s">
        <v>235</v>
      </c>
      <c r="B234" s="10">
        <v>-6.9512279566399E-3</v>
      </c>
      <c r="C234" s="10">
        <v>2.9186660850163099E-2</v>
      </c>
      <c r="D234" s="10">
        <v>5.8999999999999999E-3</v>
      </c>
      <c r="E234" s="1">
        <v>9.6890222476716161E-3</v>
      </c>
      <c r="F234" s="1">
        <v>0</v>
      </c>
      <c r="G234" s="1">
        <f t="shared" si="18"/>
        <v>0</v>
      </c>
      <c r="M234" s="1">
        <f t="shared" si="19"/>
        <v>0</v>
      </c>
      <c r="N234" s="1">
        <f t="shared" si="20"/>
        <v>2.1058106318598328E-2</v>
      </c>
      <c r="O234" s="1">
        <f t="shared" si="23"/>
        <v>28.327619089114869</v>
      </c>
      <c r="Q234" s="1">
        <f t="shared" si="21"/>
        <v>9.0504575966792594E-3</v>
      </c>
      <c r="R234" s="1">
        <f>MAX($O$3:O234)</f>
        <v>28.327619089114869</v>
      </c>
      <c r="S234" s="1">
        <f t="shared" si="22"/>
        <v>0</v>
      </c>
    </row>
    <row r="235" spans="1:19" x14ac:dyDescent="0.2">
      <c r="A235" s="9" t="s">
        <v>236</v>
      </c>
      <c r="B235" s="10">
        <v>4.4741125347689897E-2</v>
      </c>
      <c r="C235" s="10">
        <v>-2.0804704121449299E-2</v>
      </c>
      <c r="D235" s="10">
        <v>3.56E-2</v>
      </c>
      <c r="E235" s="1">
        <v>6.1362613931453328E-3</v>
      </c>
      <c r="F235" s="1">
        <v>1E-4</v>
      </c>
      <c r="G235" s="1">
        <f t="shared" si="18"/>
        <v>-1E-4</v>
      </c>
      <c r="M235" s="1">
        <f t="shared" si="19"/>
        <v>0</v>
      </c>
      <c r="N235" s="1">
        <f t="shared" si="20"/>
        <v>2.8229454558738737E-2</v>
      </c>
      <c r="O235" s="1">
        <f t="shared" si="23"/>
        <v>29.127292324948296</v>
      </c>
      <c r="Q235" s="1">
        <f t="shared" si="21"/>
        <v>1.2090040465762097E-2</v>
      </c>
      <c r="R235" s="1">
        <f>MAX($O$3:O235)</f>
        <v>29.127292324948296</v>
      </c>
      <c r="S235" s="1">
        <f t="shared" si="22"/>
        <v>0</v>
      </c>
    </row>
    <row r="236" spans="1:19" x14ac:dyDescent="0.2">
      <c r="A236" s="9" t="s">
        <v>237</v>
      </c>
      <c r="B236" s="10">
        <v>-5.1802583125704599E-2</v>
      </c>
      <c r="C236" s="10">
        <v>-3.8487508440242901E-2</v>
      </c>
      <c r="D236" s="10">
        <v>-4.1999999999999997E-3</v>
      </c>
      <c r="E236" s="1">
        <v>8.848047574903959E-3</v>
      </c>
      <c r="F236" s="1">
        <v>0</v>
      </c>
      <c r="G236" s="1">
        <f t="shared" si="18"/>
        <v>0</v>
      </c>
      <c r="M236" s="1">
        <f t="shared" si="19"/>
        <v>2.8802808767999614E-3</v>
      </c>
      <c r="N236" s="1">
        <f t="shared" si="20"/>
        <v>-3.9796466133694634E-2</v>
      </c>
      <c r="O236" s="1">
        <f t="shared" si="23"/>
        <v>27.96812902237227</v>
      </c>
      <c r="Q236" s="1">
        <f t="shared" si="21"/>
        <v>-1.7636700016705122E-2</v>
      </c>
      <c r="R236" s="1">
        <f>MAX($O$3:O236)</f>
        <v>29.127292324948296</v>
      </c>
      <c r="S236" s="1">
        <f t="shared" si="22"/>
        <v>4.1445865100550268E-2</v>
      </c>
    </row>
    <row r="237" spans="1:19" x14ac:dyDescent="0.2">
      <c r="A237" s="9" t="s">
        <v>238</v>
      </c>
      <c r="B237" s="10">
        <v>-2.9961672410399799E-2</v>
      </c>
      <c r="C237" s="10">
        <v>-1.63648910726856E-2</v>
      </c>
      <c r="D237" s="10">
        <v>-2.06E-2</v>
      </c>
      <c r="E237" s="1">
        <v>1.0743803237348141E-2</v>
      </c>
      <c r="F237" s="1">
        <v>0</v>
      </c>
      <c r="G237" s="1">
        <f t="shared" si="18"/>
        <v>0</v>
      </c>
      <c r="M237" s="1">
        <f t="shared" si="19"/>
        <v>1.3037537063252276E-3</v>
      </c>
      <c r="N237" s="1">
        <f t="shared" si="20"/>
        <v>-2.2235747595663682E-2</v>
      </c>
      <c r="O237" s="1">
        <f t="shared" si="23"/>
        <v>27.346236764707843</v>
      </c>
      <c r="Q237" s="1">
        <f t="shared" si="21"/>
        <v>-9.765844825645624E-3</v>
      </c>
      <c r="R237" s="1">
        <f>MAX($O$3:O237)</f>
        <v>29.127292324948296</v>
      </c>
      <c r="S237" s="1">
        <f t="shared" si="22"/>
        <v>6.512982300142392E-2</v>
      </c>
    </row>
    <row r="238" spans="1:19" x14ac:dyDescent="0.2">
      <c r="A238" s="9" t="s">
        <v>239</v>
      </c>
      <c r="B238" s="10">
        <v>3.6962114248681302E-2</v>
      </c>
      <c r="C238" s="10">
        <v>-5.4304963874456803E-2</v>
      </c>
      <c r="D238" s="10">
        <v>1.9900000000000001E-2</v>
      </c>
      <c r="E238" s="1">
        <v>7.3264538579129214E-3</v>
      </c>
      <c r="F238" s="1">
        <v>1E-4</v>
      </c>
      <c r="G238" s="1">
        <f t="shared" si="18"/>
        <v>-1E-4</v>
      </c>
      <c r="M238" s="1">
        <f t="shared" si="19"/>
        <v>1.29794917042833E-4</v>
      </c>
      <c r="N238" s="1">
        <f t="shared" si="20"/>
        <v>2.4790249589355384E-3</v>
      </c>
      <c r="O238" s="1">
        <f t="shared" si="23"/>
        <v>27.414028768180511</v>
      </c>
      <c r="Q238" s="1">
        <f t="shared" si="21"/>
        <v>1.0752945691380796E-3</v>
      </c>
      <c r="R238" s="1">
        <f>MAX($O$3:O238)</f>
        <v>29.127292324948296</v>
      </c>
      <c r="S238" s="1">
        <f t="shared" si="22"/>
        <v>6.2495869222854682E-2</v>
      </c>
    </row>
    <row r="239" spans="1:19" x14ac:dyDescent="0.2">
      <c r="A239" s="9" t="s">
        <v>240</v>
      </c>
      <c r="B239" s="10">
        <v>-8.7208508994377001E-2</v>
      </c>
      <c r="C239" s="10">
        <v>-9.4595994309887493E-2</v>
      </c>
      <c r="D239" s="10">
        <v>1.5699999999999999E-2</v>
      </c>
      <c r="E239" s="1">
        <v>1.1901925360365984E-2</v>
      </c>
      <c r="F239" s="1">
        <v>1E-4</v>
      </c>
      <c r="G239" s="1">
        <f t="shared" si="18"/>
        <v>-1E-4</v>
      </c>
      <c r="M239" s="1">
        <f t="shared" si="19"/>
        <v>8.1660845045892442E-3</v>
      </c>
      <c r="N239" s="1">
        <f t="shared" si="20"/>
        <v>-7.6494608170770056E-2</v>
      </c>
      <c r="O239" s="1">
        <f t="shared" si="23"/>
        <v>25.317003379176327</v>
      </c>
      <c r="Q239" s="1">
        <f t="shared" si="21"/>
        <v>-3.4560564614810538E-2</v>
      </c>
      <c r="R239" s="1">
        <f>MAX($O$3:O239)</f>
        <v>29.127292324948296</v>
      </c>
      <c r="S239" s="1">
        <f t="shared" si="22"/>
        <v>0.15050315745132767</v>
      </c>
    </row>
    <row r="240" spans="1:19" x14ac:dyDescent="0.2">
      <c r="A240" s="9" t="s">
        <v>241</v>
      </c>
      <c r="B240" s="10">
        <v>1.7125797561763001E-3</v>
      </c>
      <c r="C240" s="10">
        <v>-2.2504208480849199E-2</v>
      </c>
      <c r="D240" s="10">
        <v>1.6999999999999999E-3</v>
      </c>
      <c r="E240" s="1">
        <v>9.3326771983400017E-3</v>
      </c>
      <c r="F240" s="1">
        <v>2.9999999999999997E-4</v>
      </c>
      <c r="G240" s="1">
        <f t="shared" si="18"/>
        <v>-2.9999999999999997E-4</v>
      </c>
      <c r="M240" s="1">
        <f t="shared" si="19"/>
        <v>2.9049615859046114E-4</v>
      </c>
      <c r="N240" s="1">
        <f t="shared" si="20"/>
        <v>-3.1721656805505892E-3</v>
      </c>
      <c r="O240" s="1">
        <f t="shared" si="23"/>
        <v>25.236693649922522</v>
      </c>
      <c r="Q240" s="1">
        <f t="shared" si="21"/>
        <v>-1.3798437561608173E-3</v>
      </c>
      <c r="R240" s="1">
        <f>MAX($O$3:O240)</f>
        <v>29.127292324948296</v>
      </c>
      <c r="S240" s="1">
        <f t="shared" si="22"/>
        <v>0.15416435801754558</v>
      </c>
    </row>
    <row r="241" spans="1:19" x14ac:dyDescent="0.2">
      <c r="A241" s="9" t="s">
        <v>242</v>
      </c>
      <c r="B241" s="10">
        <v>-8.2241194717890695E-2</v>
      </c>
      <c r="C241" s="10">
        <v>-1.40967166734903E-2</v>
      </c>
      <c r="D241" s="10">
        <v>2.0299999999999999E-2</v>
      </c>
      <c r="E241" s="1">
        <v>1.0230666009965569E-2</v>
      </c>
      <c r="F241" s="1">
        <v>5.9999999999999995E-4</v>
      </c>
      <c r="G241" s="1">
        <f t="shared" si="18"/>
        <v>-5.9999999999999995E-4</v>
      </c>
      <c r="M241" s="1">
        <f t="shared" si="19"/>
        <v>2.1210668084389729E-3</v>
      </c>
      <c r="N241" s="1">
        <f t="shared" si="20"/>
        <v>-3.2183258897632919E-2</v>
      </c>
      <c r="O241" s="1">
        <f t="shared" si="23"/>
        <v>24.424494604466815</v>
      </c>
      <c r="Q241" s="1">
        <f t="shared" si="21"/>
        <v>-1.4206869822459743E-2</v>
      </c>
      <c r="R241" s="1">
        <f>MAX($O$3:O241)</f>
        <v>29.127292324948296</v>
      </c>
      <c r="S241" s="1">
        <f t="shared" si="22"/>
        <v>0.19254432063545834</v>
      </c>
    </row>
    <row r="243" spans="1:19" x14ac:dyDescent="0.2">
      <c r="A243" s="9" t="s">
        <v>255</v>
      </c>
      <c r="B243" s="1">
        <f>AVERAGE(B3:B241)*12</f>
        <v>0.10161837040001502</v>
      </c>
      <c r="C243" s="1">
        <f t="shared" ref="C243:N243" si="24">AVERAGE(C3:C241)*12</f>
        <v>5.8552220558949555E-2</v>
      </c>
      <c r="D243" s="1">
        <f t="shared" si="24"/>
        <v>6.8540585774058596E-2</v>
      </c>
      <c r="E243" s="1">
        <f t="shared" si="24"/>
        <v>8.3490298969477739E-2</v>
      </c>
      <c r="F243" s="1">
        <f t="shared" si="24"/>
        <v>1.1282008368200817E-2</v>
      </c>
      <c r="G243" s="1">
        <f t="shared" si="24"/>
        <v>-1.1282008368200817E-2</v>
      </c>
      <c r="N243" s="1">
        <f t="shared" si="24"/>
        <v>0.16646138613088496</v>
      </c>
    </row>
    <row r="244" spans="1:19" x14ac:dyDescent="0.2">
      <c r="A244" s="9" t="s">
        <v>256</v>
      </c>
      <c r="B244" s="1">
        <f>STDEV(B3:B241)*SQRT(12)</f>
        <v>0.1467903152158094</v>
      </c>
      <c r="C244" s="1">
        <f t="shared" ref="C244:G244" si="25">STDEV(C3:C241)*SQRT(12)</f>
        <v>0.13013011407132993</v>
      </c>
      <c r="D244" s="1">
        <f t="shared" si="25"/>
        <v>0.10865708309813148</v>
      </c>
      <c r="E244" s="1">
        <f t="shared" si="25"/>
        <v>6.8963895517442489E-2</v>
      </c>
      <c r="F244" s="1">
        <f t="shared" si="25"/>
        <v>4.2678457359052319E-3</v>
      </c>
      <c r="G244" s="1">
        <f t="shared" si="25"/>
        <v>4.2678457359052319E-3</v>
      </c>
      <c r="N244" s="1">
        <f>STDEV(N3:N241)*SQRT(12)</f>
        <v>9.9993521942366548E-2</v>
      </c>
    </row>
    <row r="245" spans="1:19" ht="29" customHeight="1" x14ac:dyDescent="0.2">
      <c r="M245" s="14" t="s">
        <v>265</v>
      </c>
      <c r="N245" s="1">
        <f>SQRT(SUM(AVERAGE(M3:M241))*12)</f>
        <v>7.2403571030054834E-2</v>
      </c>
    </row>
  </sheetData>
  <sheetProtection sheet="1" objects="1" scenarios="1"/>
  <mergeCells count="5">
    <mergeCell ref="A1:F1"/>
    <mergeCell ref="H1:L1"/>
    <mergeCell ref="H7:L7"/>
    <mergeCell ref="H9:L9"/>
    <mergeCell ref="H10:L10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23642-D9FB-F640-98A2-B1208817D4A7}">
  <dimension ref="A1:S245"/>
  <sheetViews>
    <sheetView topLeftCell="E1" workbookViewId="0">
      <pane ySplit="2" topLeftCell="A3" activePane="bottomLeft" state="frozen"/>
      <selection activeCell="A2" sqref="A2"/>
      <selection pane="bottomLeft" activeCell="K19" sqref="K19"/>
    </sheetView>
  </sheetViews>
  <sheetFormatPr baseColWidth="10" defaultRowHeight="16" x14ac:dyDescent="0.2"/>
  <cols>
    <col min="1" max="1" width="15.5" style="1" bestFit="1" customWidth="1"/>
    <col min="2" max="4" width="12.1640625" style="1" bestFit="1" customWidth="1"/>
    <col min="5" max="5" width="12.83203125" style="1" bestFit="1" customWidth="1"/>
    <col min="6" max="6" width="12.1640625" style="1" bestFit="1" customWidth="1"/>
    <col min="7" max="7" width="14" style="1" bestFit="1" customWidth="1"/>
    <col min="8" max="8" width="30" style="1" bestFit="1" customWidth="1"/>
    <col min="9" max="10" width="12.1640625" style="1" bestFit="1" customWidth="1"/>
    <col min="11" max="11" width="18.33203125" style="1" bestFit="1" customWidth="1"/>
    <col min="12" max="12" width="14" style="1" bestFit="1" customWidth="1"/>
    <col min="13" max="13" width="30" style="1" customWidth="1"/>
    <col min="14" max="14" width="12.83203125" style="1" bestFit="1" customWidth="1"/>
    <col min="15" max="15" width="15.6640625" style="1" bestFit="1" customWidth="1"/>
    <col min="16" max="16" width="10.83203125" style="1"/>
    <col min="17" max="17" width="12.83203125" style="1" bestFit="1" customWidth="1"/>
    <col min="18" max="18" width="20.1640625" style="1" customWidth="1"/>
    <col min="19" max="19" width="12.1640625" style="1" bestFit="1" customWidth="1"/>
    <col min="20" max="16384" width="10.83203125" style="1"/>
  </cols>
  <sheetData>
    <row r="1" spans="1:19" ht="21" thickBot="1" x14ac:dyDescent="0.25">
      <c r="A1" s="16" t="s">
        <v>245</v>
      </c>
      <c r="B1" s="16"/>
      <c r="C1" s="16"/>
      <c r="D1" s="16"/>
      <c r="E1" s="16"/>
      <c r="F1" s="16"/>
      <c r="H1" s="17" t="s">
        <v>248</v>
      </c>
      <c r="I1" s="17"/>
      <c r="J1" s="17"/>
      <c r="K1" s="17"/>
      <c r="L1" s="17"/>
    </row>
    <row r="2" spans="1:19" ht="17" thickBot="1" x14ac:dyDescent="0.25">
      <c r="A2" s="2" t="s">
        <v>0</v>
      </c>
      <c r="B2" s="3" t="s">
        <v>1</v>
      </c>
      <c r="C2" s="3" t="s">
        <v>2</v>
      </c>
      <c r="D2" s="3" t="s">
        <v>3</v>
      </c>
      <c r="E2" s="4" t="s">
        <v>244</v>
      </c>
      <c r="F2" s="5" t="s">
        <v>243</v>
      </c>
      <c r="G2" s="6" t="s">
        <v>263</v>
      </c>
      <c r="H2" s="3" t="s">
        <v>1</v>
      </c>
      <c r="I2" s="3" t="s">
        <v>2</v>
      </c>
      <c r="J2" s="3" t="s">
        <v>3</v>
      </c>
      <c r="K2" s="4" t="s">
        <v>244</v>
      </c>
      <c r="L2" s="5" t="s">
        <v>263</v>
      </c>
      <c r="M2" s="7" t="s">
        <v>268</v>
      </c>
      <c r="N2" s="14" t="s">
        <v>247</v>
      </c>
      <c r="O2" s="14" t="s">
        <v>246</v>
      </c>
      <c r="P2" s="8"/>
      <c r="Q2" s="14" t="s">
        <v>253</v>
      </c>
      <c r="R2" s="14" t="s">
        <v>264</v>
      </c>
      <c r="S2" s="14" t="s">
        <v>254</v>
      </c>
    </row>
    <row r="3" spans="1:19" x14ac:dyDescent="0.2">
      <c r="A3" s="9" t="s">
        <v>4</v>
      </c>
      <c r="B3" s="10">
        <v>6.5000327732743996E-3</v>
      </c>
      <c r="C3" s="10">
        <v>5.2089642640823698E-2</v>
      </c>
      <c r="D3" s="10">
        <v>3.1399999999999997E-2</v>
      </c>
      <c r="E3" s="1">
        <v>1.1631102053838811E-2</v>
      </c>
      <c r="F3" s="1">
        <v>1.4E-3</v>
      </c>
      <c r="G3" s="1">
        <f>-F3</f>
        <v>-1.4E-3</v>
      </c>
      <c r="H3" s="1" t="s">
        <v>249</v>
      </c>
      <c r="I3" s="1" t="s">
        <v>250</v>
      </c>
      <c r="J3" s="1" t="s">
        <v>251</v>
      </c>
      <c r="K3" s="1" t="s">
        <v>252</v>
      </c>
      <c r="L3" s="15" t="s">
        <v>267</v>
      </c>
      <c r="M3" s="1">
        <f>IF(N3-$N$243/12&lt;0,(N3-$N$243/12)^2,0)</f>
        <v>0</v>
      </c>
      <c r="N3" s="1">
        <f>SUMPRODUCT(B3:E3,$H$4:$K$4)+G3*$L$4</f>
        <v>4.8487078759644031E-2</v>
      </c>
      <c r="O3" s="1">
        <f>N3+1</f>
        <v>1.0484870787596441</v>
      </c>
      <c r="Q3" s="1">
        <f>LOG(1+N3)</f>
        <v>2.0563082719375281E-2</v>
      </c>
      <c r="R3" s="1">
        <f>MAX($O$3:O3)</f>
        <v>1.0484870787596441</v>
      </c>
      <c r="S3" s="1">
        <f>(R3-O3)/O3</f>
        <v>0</v>
      </c>
    </row>
    <row r="4" spans="1:19" x14ac:dyDescent="0.2">
      <c r="A4" s="9" t="s">
        <v>5</v>
      </c>
      <c r="B4" s="10">
        <v>-0.108421258744163</v>
      </c>
      <c r="C4" s="10">
        <v>4.4243076010695701E-2</v>
      </c>
      <c r="D4" s="10">
        <v>5.5199999999999999E-2</v>
      </c>
      <c r="E4" s="1">
        <v>1.4143334651626684E-2</v>
      </c>
      <c r="F4" s="1">
        <v>1.4E-3</v>
      </c>
      <c r="G4" s="1">
        <f t="shared" ref="G4:G67" si="0">-F4</f>
        <v>-1.4E-3</v>
      </c>
      <c r="H4" s="11">
        <v>0.46333769148479803</v>
      </c>
      <c r="I4" s="11">
        <v>0.53666230851520214</v>
      </c>
      <c r="J4" s="11">
        <v>0.28017497357210441</v>
      </c>
      <c r="K4" s="11">
        <v>0.75</v>
      </c>
      <c r="L4" s="11">
        <v>0</v>
      </c>
      <c r="M4" s="1">
        <f t="shared" ref="M4:M67" si="1">IF(N4-$N$243/12&lt;0,(N4-$N$243/12)^2,0)</f>
        <v>1.8987537996928091E-4</v>
      </c>
      <c r="N4" s="1">
        <f t="shared" ref="N4:N67" si="2">SUMPRODUCT(B4:E4,$H$4:$K$4)+G4*$L$4</f>
        <v>-4.1890489678276556E-4</v>
      </c>
      <c r="O4" s="1">
        <f>(1+N4)*O3</f>
        <v>1.0480478623881382</v>
      </c>
      <c r="Q4" s="1">
        <f t="shared" ref="Q4:Q67" si="3">LOG(1+N4)</f>
        <v>-1.8196620104286531E-4</v>
      </c>
      <c r="R4" s="1">
        <f>MAX($O$3:O4)</f>
        <v>1.0484870787596441</v>
      </c>
      <c r="S4" s="1">
        <f t="shared" ref="S4:S67" si="4">(R4-O4)/O4</f>
        <v>4.1908045163613008E-4</v>
      </c>
    </row>
    <row r="5" spans="1:19" x14ac:dyDescent="0.2">
      <c r="A5" s="9" t="s">
        <v>6</v>
      </c>
      <c r="B5" s="10">
        <v>8.7760916616735393E-2</v>
      </c>
      <c r="C5" s="10">
        <v>-3.7392074111870101E-2</v>
      </c>
      <c r="D5" s="10">
        <v>-8.8599999999999998E-2</v>
      </c>
      <c r="E5" s="1">
        <v>1.109658447984139E-2</v>
      </c>
      <c r="F5" s="1">
        <v>1.4E-3</v>
      </c>
      <c r="G5" s="1">
        <f t="shared" si="0"/>
        <v>-1.4E-3</v>
      </c>
      <c r="M5" s="1">
        <f t="shared" si="1"/>
        <v>8.5852515908424993E-5</v>
      </c>
      <c r="N5" s="1">
        <f t="shared" si="2"/>
        <v>4.0949593961328856E-3</v>
      </c>
      <c r="O5" s="1">
        <f t="shared" ref="O5:O68" si="5">(1+N5)*O4</f>
        <v>1.0523395758298213</v>
      </c>
      <c r="Q5" s="1">
        <f t="shared" si="3"/>
        <v>1.7747869042101338E-3</v>
      </c>
      <c r="R5" s="1">
        <f>MAX($O$3:O5)</f>
        <v>1.0523395758298213</v>
      </c>
      <c r="S5" s="1">
        <f t="shared" si="4"/>
        <v>0</v>
      </c>
    </row>
    <row r="6" spans="1:19" x14ac:dyDescent="0.2">
      <c r="A6" s="9" t="s">
        <v>7</v>
      </c>
      <c r="B6" s="10">
        <v>5.8489590359278802E-2</v>
      </c>
      <c r="C6" s="10">
        <v>-8.2375377581635992E-3</v>
      </c>
      <c r="D6" s="10">
        <v>-0.1444</v>
      </c>
      <c r="E6" s="1">
        <v>9.799488856619366E-3</v>
      </c>
      <c r="F6" s="1">
        <v>1.1999999999999999E-3</v>
      </c>
      <c r="G6" s="1">
        <f t="shared" si="0"/>
        <v>-1.1999999999999999E-3</v>
      </c>
      <c r="M6" s="1">
        <f t="shared" si="1"/>
        <v>5.6589827347903261E-4</v>
      </c>
      <c r="N6" s="1">
        <f t="shared" si="2"/>
        <v>-1.0427993798164831E-2</v>
      </c>
      <c r="O6" s="1">
        <f t="shared" si="5"/>
        <v>1.0413657852595044</v>
      </c>
      <c r="Q6" s="1">
        <f t="shared" si="3"/>
        <v>-4.5525988720947347E-3</v>
      </c>
      <c r="R6" s="1">
        <f>MAX($O$3:O6)</f>
        <v>1.0523395758298213</v>
      </c>
      <c r="S6" s="1">
        <f t="shared" si="4"/>
        <v>1.0537882774381974E-2</v>
      </c>
    </row>
    <row r="7" spans="1:19" x14ac:dyDescent="0.2">
      <c r="A7" s="9" t="s">
        <v>8</v>
      </c>
      <c r="B7" s="10">
        <v>-5.8631097865262098E-2</v>
      </c>
      <c r="C7" s="10">
        <v>4.3300991861324002E-2</v>
      </c>
      <c r="D7" s="10">
        <v>0.1231</v>
      </c>
      <c r="E7" s="1">
        <v>1.0198595668215822E-2</v>
      </c>
      <c r="F7" s="1">
        <v>1.1000000000000001E-3</v>
      </c>
      <c r="G7" s="1">
        <f t="shared" si="0"/>
        <v>-1.1000000000000001E-3</v>
      </c>
      <c r="H7" s="18" t="s">
        <v>261</v>
      </c>
      <c r="I7" s="18"/>
      <c r="J7" s="18"/>
      <c r="K7" s="18"/>
      <c r="L7" s="18"/>
      <c r="M7" s="1">
        <f t="shared" si="1"/>
        <v>0</v>
      </c>
      <c r="N7" s="1">
        <f t="shared" si="2"/>
        <v>3.8210498717074236E-2</v>
      </c>
      <c r="O7" s="1">
        <f t="shared" si="5"/>
        <v>1.0811568912611675</v>
      </c>
      <c r="Q7" s="1">
        <f t="shared" si="3"/>
        <v>1.628541628992981E-2</v>
      </c>
      <c r="R7" s="1">
        <f>MAX($O$3:O7)</f>
        <v>1.0811568912611675</v>
      </c>
      <c r="S7" s="1">
        <f t="shared" si="4"/>
        <v>0</v>
      </c>
    </row>
    <row r="8" spans="1:19" x14ac:dyDescent="0.2">
      <c r="A8" s="9" t="s">
        <v>9</v>
      </c>
      <c r="B8" s="10">
        <v>-2.6300872916902699E-2</v>
      </c>
      <c r="C8" s="10">
        <v>-3.1692133559705002E-3</v>
      </c>
      <c r="D8" s="10">
        <v>1.34E-2</v>
      </c>
      <c r="E8" s="1">
        <v>1.1107275187666387E-2</v>
      </c>
      <c r="F8" s="1">
        <v>1E-3</v>
      </c>
      <c r="G8" s="1">
        <f t="shared" si="0"/>
        <v>-1E-3</v>
      </c>
      <c r="J8" s="1">
        <v>0.75</v>
      </c>
      <c r="K8" s="1">
        <v>0.75</v>
      </c>
      <c r="M8" s="1">
        <f t="shared" si="1"/>
        <v>2.2991064730226788E-4</v>
      </c>
      <c r="N8" s="1">
        <f t="shared" si="2"/>
        <v>-1.802182060529095E-3</v>
      </c>
      <c r="O8" s="1">
        <f t="shared" si="5"/>
        <v>1.0792084497071193</v>
      </c>
      <c r="Q8" s="1">
        <f t="shared" si="3"/>
        <v>-7.8338383663929378E-4</v>
      </c>
      <c r="R8" s="1">
        <f>MAX($O$3:O8)</f>
        <v>1.0811568912611675</v>
      </c>
      <c r="S8" s="1">
        <f t="shared" si="4"/>
        <v>1.8054357845113723E-3</v>
      </c>
    </row>
    <row r="9" spans="1:19" x14ac:dyDescent="0.2">
      <c r="A9" s="9" t="s">
        <v>10</v>
      </c>
      <c r="B9" s="10">
        <v>-1.5054139015019201E-2</v>
      </c>
      <c r="C9" s="10">
        <v>3.14196581565762E-2</v>
      </c>
      <c r="D9" s="10">
        <v>1.8100000000000002E-2</v>
      </c>
      <c r="E9" s="1">
        <v>1.0558503455350653E-2</v>
      </c>
      <c r="F9" s="1">
        <v>8.9999999999999998E-4</v>
      </c>
      <c r="G9" s="1">
        <f t="shared" si="0"/>
        <v>-8.9999999999999998E-4</v>
      </c>
      <c r="H9" s="18" t="s">
        <v>260</v>
      </c>
      <c r="I9" s="18"/>
      <c r="J9" s="18"/>
      <c r="K9" s="18"/>
      <c r="L9" s="18"/>
      <c r="M9" s="1">
        <f t="shared" si="1"/>
        <v>0</v>
      </c>
      <c r="N9" s="1">
        <f t="shared" si="2"/>
        <v>2.2876640873724534E-2</v>
      </c>
      <c r="O9" s="1">
        <f t="shared" si="5"/>
        <v>1.1038971138389579</v>
      </c>
      <c r="Q9" s="1">
        <f t="shared" si="3"/>
        <v>9.8232608693127679E-3</v>
      </c>
      <c r="R9" s="1">
        <f>MAX($O$3:O9)</f>
        <v>1.1038971138389579</v>
      </c>
      <c r="S9" s="1">
        <f t="shared" si="4"/>
        <v>0</v>
      </c>
    </row>
    <row r="10" spans="1:19" x14ac:dyDescent="0.2">
      <c r="A10" s="9" t="s">
        <v>11</v>
      </c>
      <c r="B10" s="10">
        <v>9.3456972421058996E-3</v>
      </c>
      <c r="C10" s="10">
        <v>-1.67430788524968E-2</v>
      </c>
      <c r="D10" s="10">
        <v>1.0699999999999999E-2</v>
      </c>
      <c r="E10" s="1">
        <v>1.0387458188016528E-2</v>
      </c>
      <c r="F10" s="1">
        <v>1E-3</v>
      </c>
      <c r="G10" s="1">
        <f t="shared" si="0"/>
        <v>-1E-3</v>
      </c>
      <c r="H10" s="18">
        <f>H4+I4-L4</f>
        <v>1.0000000000000002</v>
      </c>
      <c r="I10" s="18"/>
      <c r="J10" s="18"/>
      <c r="K10" s="18"/>
      <c r="L10" s="18"/>
      <c r="M10" s="1">
        <f t="shared" si="1"/>
        <v>5.223418871401785E-5</v>
      </c>
      <c r="N10" s="1">
        <f t="shared" si="2"/>
        <v>6.1333002950741105E-3</v>
      </c>
      <c r="O10" s="1">
        <f t="shared" si="5"/>
        <v>1.1106676463329979</v>
      </c>
      <c r="Q10" s="1">
        <f t="shared" si="3"/>
        <v>2.6555232124094146E-3</v>
      </c>
      <c r="R10" s="1">
        <f>MAX($O$3:O10)</f>
        <v>1.1106676463329979</v>
      </c>
      <c r="S10" s="1">
        <f t="shared" si="4"/>
        <v>0</v>
      </c>
    </row>
    <row r="11" spans="1:19" x14ac:dyDescent="0.2">
      <c r="A11" s="9" t="s">
        <v>12</v>
      </c>
      <c r="B11" s="10">
        <v>8.2126228660113806E-2</v>
      </c>
      <c r="C11" s="10">
        <v>1.26618157930007E-2</v>
      </c>
      <c r="D11" s="10">
        <v>-3.5999999999999997E-2</v>
      </c>
      <c r="E11" s="1">
        <v>7.5580781399784691E-3</v>
      </c>
      <c r="F11" s="1">
        <v>1E-3</v>
      </c>
      <c r="G11" s="1">
        <f t="shared" si="0"/>
        <v>-1E-3</v>
      </c>
      <c r="M11" s="1">
        <f t="shared" si="1"/>
        <v>0</v>
      </c>
      <c r="N11" s="1">
        <f t="shared" si="2"/>
        <v>4.042955604758388E-2</v>
      </c>
      <c r="O11" s="1">
        <f t="shared" si="5"/>
        <v>1.1555714461906559</v>
      </c>
      <c r="Q11" s="1">
        <f t="shared" si="3"/>
        <v>1.7212680938339903E-2</v>
      </c>
      <c r="R11" s="1">
        <f>MAX($O$3:O11)</f>
        <v>1.1555714461906559</v>
      </c>
      <c r="S11" s="1">
        <f t="shared" si="4"/>
        <v>0</v>
      </c>
    </row>
    <row r="12" spans="1:19" x14ac:dyDescent="0.2">
      <c r="A12" s="9" t="s">
        <v>13</v>
      </c>
      <c r="B12" s="10">
        <v>5.2370242402511799E-2</v>
      </c>
      <c r="C12" s="10">
        <v>6.37890676650541E-2</v>
      </c>
      <c r="D12" s="10">
        <v>-5.5399999999999998E-2</v>
      </c>
      <c r="E12" s="1">
        <v>6.938037754141463E-3</v>
      </c>
      <c r="F12" s="1">
        <v>8.9999999999999998E-4</v>
      </c>
      <c r="G12" s="1">
        <f t="shared" si="0"/>
        <v>-8.9999999999999998E-4</v>
      </c>
      <c r="M12" s="1">
        <f t="shared" si="1"/>
        <v>0</v>
      </c>
      <c r="N12" s="1">
        <f t="shared" si="2"/>
        <v>4.8180130308150979E-2</v>
      </c>
      <c r="O12" s="1">
        <f t="shared" si="5"/>
        <v>1.2112470290485002</v>
      </c>
      <c r="Q12" s="1">
        <f t="shared" si="3"/>
        <v>2.0435922797106258E-2</v>
      </c>
      <c r="R12" s="1">
        <f>MAX($O$3:O12)</f>
        <v>1.2112470290485002</v>
      </c>
      <c r="S12" s="1">
        <f t="shared" si="4"/>
        <v>0</v>
      </c>
    </row>
    <row r="13" spans="1:19" x14ac:dyDescent="0.2">
      <c r="A13" s="9" t="s">
        <v>14</v>
      </c>
      <c r="B13" s="10">
        <v>1.25517490606348E-2</v>
      </c>
      <c r="C13" s="10">
        <v>-2.0358586356291099E-2</v>
      </c>
      <c r="D13" s="10">
        <v>1.77E-2</v>
      </c>
      <c r="E13" s="1">
        <v>6.9558553629530924E-3</v>
      </c>
      <c r="F13" s="1">
        <v>1E-3</v>
      </c>
      <c r="G13" s="1">
        <f t="shared" si="0"/>
        <v>-1E-3</v>
      </c>
      <c r="H13" s="12" t="s">
        <v>259</v>
      </c>
      <c r="I13" s="13">
        <f>(N243-F243)/N244</f>
        <v>1.5102961119783755</v>
      </c>
      <c r="M13" s="1">
        <f t="shared" si="1"/>
        <v>6.8800748050934786E-5</v>
      </c>
      <c r="N13" s="1">
        <f t="shared" si="2"/>
        <v>5.0660010362188002E-3</v>
      </c>
      <c r="O13" s="1">
        <f t="shared" si="5"/>
        <v>1.2173832077527771</v>
      </c>
      <c r="Q13" s="1">
        <f t="shared" si="3"/>
        <v>2.1945820994469538E-3</v>
      </c>
      <c r="R13" s="1">
        <f>MAX($O$3:O13)</f>
        <v>1.2173832077527771</v>
      </c>
      <c r="S13" s="1">
        <f t="shared" si="4"/>
        <v>0</v>
      </c>
    </row>
    <row r="14" spans="1:19" x14ac:dyDescent="0.2">
      <c r="A14" s="9" t="s">
        <v>15</v>
      </c>
      <c r="B14" s="10">
        <v>1.75706099058534E-2</v>
      </c>
      <c r="C14" s="10">
        <v>-0.103071689922602</v>
      </c>
      <c r="D14" s="10">
        <v>5.4999999999999997E-3</v>
      </c>
      <c r="E14" s="1">
        <v>6.9451650114731433E-3</v>
      </c>
      <c r="F14" s="1">
        <v>6.9999999999999999E-4</v>
      </c>
      <c r="G14" s="1">
        <f t="shared" si="0"/>
        <v>-6.9999999999999999E-4</v>
      </c>
      <c r="M14" s="1">
        <f t="shared" si="1"/>
        <v>2.892756496568919E-3</v>
      </c>
      <c r="N14" s="1">
        <f t="shared" si="2"/>
        <v>-4.0423729111417221E-2</v>
      </c>
      <c r="O14" s="1">
        <f t="shared" si="5"/>
        <v>1.1681720387377907</v>
      </c>
      <c r="Q14" s="1">
        <f t="shared" si="3"/>
        <v>-1.7920500126432877E-2</v>
      </c>
      <c r="R14" s="1">
        <f>MAX($O$3:O14)</f>
        <v>1.2173832077527771</v>
      </c>
      <c r="S14" s="1">
        <f t="shared" si="4"/>
        <v>4.2126645205580321E-2</v>
      </c>
    </row>
    <row r="15" spans="1:19" x14ac:dyDescent="0.2">
      <c r="A15" s="9" t="s">
        <v>16</v>
      </c>
      <c r="B15" s="10">
        <v>1.9238311694842001E-2</v>
      </c>
      <c r="C15" s="10">
        <v>2.1393710998905E-2</v>
      </c>
      <c r="D15" s="10">
        <v>3.8E-3</v>
      </c>
      <c r="E15" s="1">
        <v>6.6387079127029078E-3</v>
      </c>
      <c r="F15" s="1">
        <v>6.9999999999999999E-4</v>
      </c>
      <c r="G15" s="1">
        <f t="shared" si="0"/>
        <v>-6.9999999999999999E-4</v>
      </c>
      <c r="H15" s="12" t="s">
        <v>254</v>
      </c>
      <c r="I15" s="13">
        <f>MAX(S3:S241)</f>
        <v>0.19629220824819119</v>
      </c>
      <c r="K15" s="1" t="s">
        <v>262</v>
      </c>
      <c r="L15" s="1">
        <v>0.25</v>
      </c>
      <c r="M15" s="1">
        <f t="shared" si="1"/>
        <v>0</v>
      </c>
      <c r="N15" s="1">
        <f>SUMPRODUCT(B15:E15,$H$4:$K$4)+G15*$L$4</f>
        <v>2.643872909523369E-2</v>
      </c>
      <c r="O15" s="1">
        <f t="shared" si="5"/>
        <v>1.199057022806606</v>
      </c>
      <c r="Q15" s="1">
        <f t="shared" si="3"/>
        <v>1.1333030267715987E-2</v>
      </c>
      <c r="R15" s="1">
        <f>MAX($O$3:O15)</f>
        <v>1.2173832077527771</v>
      </c>
      <c r="S15" s="1">
        <f t="shared" si="4"/>
        <v>1.5283831041892751E-2</v>
      </c>
    </row>
    <row r="16" spans="1:19" x14ac:dyDescent="0.2">
      <c r="A16" s="9" t="s">
        <v>17</v>
      </c>
      <c r="B16" s="10">
        <v>-1.0768080201166401E-2</v>
      </c>
      <c r="C16" s="10">
        <v>5.5689775970717302E-2</v>
      </c>
      <c r="D16" s="10">
        <v>1.7999999999999999E-2</v>
      </c>
      <c r="E16" s="1">
        <v>8.096159164469206E-3</v>
      </c>
      <c r="F16" s="1">
        <v>8.0000000000000004E-4</v>
      </c>
      <c r="G16" s="1">
        <f t="shared" si="0"/>
        <v>-8.0000000000000004E-4</v>
      </c>
      <c r="M16" s="1">
        <f t="shared" si="1"/>
        <v>0</v>
      </c>
      <c r="N16" s="1">
        <f t="shared" si="2"/>
        <v>3.6012615208657762E-2</v>
      </c>
      <c r="O16" s="1">
        <f t="shared" si="5"/>
        <v>1.2422382019821789</v>
      </c>
      <c r="Q16" s="1">
        <f t="shared" si="3"/>
        <v>1.5365043712449403E-2</v>
      </c>
      <c r="R16" s="1">
        <f>MAX($O$3:O16)</f>
        <v>1.2422382019821789</v>
      </c>
      <c r="S16" s="1">
        <f t="shared" si="4"/>
        <v>0</v>
      </c>
    </row>
    <row r="17" spans="1:19" x14ac:dyDescent="0.2">
      <c r="A17" s="9" t="s">
        <v>18</v>
      </c>
      <c r="B17" s="10">
        <v>5.6340989646955303E-2</v>
      </c>
      <c r="C17" s="10">
        <v>-3.1034503470249799E-2</v>
      </c>
      <c r="D17" s="10">
        <v>3.7000000000000002E-3</v>
      </c>
      <c r="E17" s="1">
        <v>5.7371552942389751E-3</v>
      </c>
      <c r="F17" s="1">
        <v>6.9999999999999999E-4</v>
      </c>
      <c r="G17" s="1">
        <f t="shared" si="0"/>
        <v>-6.9999999999999999E-4</v>
      </c>
      <c r="H17" s="12" t="s">
        <v>257</v>
      </c>
      <c r="I17" s="13">
        <f>AVERAGE(Q3:Q241)</f>
        <v>5.5923489739728091E-3</v>
      </c>
      <c r="M17" s="1">
        <f t="shared" si="1"/>
        <v>0</v>
      </c>
      <c r="N17" s="1">
        <f t="shared" si="2"/>
        <v>1.4789369675917881E-2</v>
      </c>
      <c r="O17" s="1">
        <f t="shared" si="5"/>
        <v>1.2606101219768409</v>
      </c>
      <c r="Q17" s="1">
        <f t="shared" si="3"/>
        <v>6.3759091653114632E-3</v>
      </c>
      <c r="R17" s="1">
        <f>MAX($O$3:O17)</f>
        <v>1.2606101219768409</v>
      </c>
      <c r="S17" s="1">
        <f t="shared" si="4"/>
        <v>0</v>
      </c>
    </row>
    <row r="18" spans="1:19" x14ac:dyDescent="0.2">
      <c r="A18" s="9" t="s">
        <v>19</v>
      </c>
      <c r="B18" s="10">
        <v>8.6160320755253005E-3</v>
      </c>
      <c r="C18" s="10">
        <v>5.5473355063744003E-3</v>
      </c>
      <c r="D18" s="10">
        <v>4.6199999999999998E-2</v>
      </c>
      <c r="E18" s="1">
        <v>5.81555120509193E-3</v>
      </c>
      <c r="F18" s="1">
        <v>6.9999999999999999E-4</v>
      </c>
      <c r="G18" s="1">
        <f t="shared" si="0"/>
        <v>-6.9999999999999999E-4</v>
      </c>
      <c r="M18" s="1">
        <f t="shared" si="1"/>
        <v>0</v>
      </c>
      <c r="N18" s="1">
        <f t="shared" si="2"/>
        <v>2.4274925473442267E-2</v>
      </c>
      <c r="O18" s="1">
        <f t="shared" si="5"/>
        <v>1.2912113387388955</v>
      </c>
      <c r="Q18" s="1">
        <f t="shared" si="3"/>
        <v>1.0416541201076376E-2</v>
      </c>
      <c r="R18" s="1">
        <f>MAX($O$3:O18)</f>
        <v>1.2912113387388955</v>
      </c>
      <c r="S18" s="1">
        <f t="shared" si="4"/>
        <v>0</v>
      </c>
    </row>
    <row r="19" spans="1:19" x14ac:dyDescent="0.2">
      <c r="A19" s="9" t="s">
        <v>20</v>
      </c>
      <c r="B19" s="10">
        <v>5.2315297958521502E-2</v>
      </c>
      <c r="C19" s="10">
        <v>1.20318714724578E-2</v>
      </c>
      <c r="D19" s="10">
        <v>6.4600000000000005E-2</v>
      </c>
      <c r="E19" s="1">
        <v>6.5246774969167911E-3</v>
      </c>
      <c r="F19" s="1">
        <v>8.0000000000000004E-4</v>
      </c>
      <c r="G19" s="1">
        <f t="shared" si="0"/>
        <v>-8.0000000000000004E-4</v>
      </c>
      <c r="H19" s="12" t="s">
        <v>258</v>
      </c>
      <c r="I19" s="13">
        <f>EXP(I17)*12</f>
        <v>12.067296184173893</v>
      </c>
      <c r="M19" s="1">
        <f t="shared" si="1"/>
        <v>0</v>
      </c>
      <c r="N19" s="1">
        <f t="shared" si="2"/>
        <v>5.3689512721053663E-2</v>
      </c>
      <c r="O19" s="1">
        <f t="shared" si="5"/>
        <v>1.3605358463356862</v>
      </c>
      <c r="Q19" s="1">
        <f t="shared" si="3"/>
        <v>2.2712657577800381E-2</v>
      </c>
      <c r="R19" s="1">
        <f>MAX($O$3:O19)</f>
        <v>1.3605358463356862</v>
      </c>
      <c r="S19" s="1">
        <f t="shared" si="4"/>
        <v>0</v>
      </c>
    </row>
    <row r="20" spans="1:19" x14ac:dyDescent="0.2">
      <c r="A20" s="9" t="s">
        <v>21</v>
      </c>
      <c r="B20" s="10">
        <v>1.81247196052041E-2</v>
      </c>
      <c r="C20" s="10">
        <v>1.9920318725099501E-2</v>
      </c>
      <c r="D20" s="10">
        <v>-1.52E-2</v>
      </c>
      <c r="E20" s="1">
        <v>5.9260178140396807E-3</v>
      </c>
      <c r="F20" s="1">
        <v>6.9999999999999999E-4</v>
      </c>
      <c r="G20" s="1">
        <f t="shared" si="0"/>
        <v>-6.9999999999999999E-4</v>
      </c>
      <c r="M20" s="1">
        <f t="shared" si="1"/>
        <v>0</v>
      </c>
      <c r="N20" s="1">
        <f t="shared" si="2"/>
        <v>1.9274203736288808E-2</v>
      </c>
      <c r="O20" s="1">
        <f t="shared" si="5"/>
        <v>1.3867590914284842</v>
      </c>
      <c r="Q20" s="1">
        <f t="shared" si="3"/>
        <v>8.2910330251575841E-3</v>
      </c>
      <c r="R20" s="1">
        <f>MAX($O$3:O20)</f>
        <v>1.3867590914284842</v>
      </c>
      <c r="S20" s="1">
        <f t="shared" si="4"/>
        <v>0</v>
      </c>
    </row>
    <row r="21" spans="1:19" x14ac:dyDescent="0.2">
      <c r="A21" s="9" t="s">
        <v>22</v>
      </c>
      <c r="B21" s="10">
        <v>1.38098175729268E-2</v>
      </c>
      <c r="C21" s="10">
        <v>2.16754389875892E-2</v>
      </c>
      <c r="D21" s="10">
        <v>5.3800000000000001E-2</v>
      </c>
      <c r="E21" s="1">
        <v>5.1848204677749738E-3</v>
      </c>
      <c r="F21" s="1">
        <v>5.9999999999999995E-4</v>
      </c>
      <c r="G21" s="1">
        <f t="shared" si="0"/>
        <v>-5.9999999999999995E-4</v>
      </c>
      <c r="H21" s="12" t="s">
        <v>266</v>
      </c>
      <c r="I21" s="13">
        <f>(N243-F243)/N245</f>
        <v>2.0966050222959054</v>
      </c>
      <c r="M21" s="1">
        <f t="shared" si="1"/>
        <v>0</v>
      </c>
      <c r="N21" s="1">
        <f t="shared" si="2"/>
        <v>3.6993029048236585E-2</v>
      </c>
      <c r="O21" s="1">
        <f t="shared" si="5"/>
        <v>1.4380595107806042</v>
      </c>
      <c r="Q21" s="1">
        <f t="shared" si="3"/>
        <v>1.5775836952145954E-2</v>
      </c>
      <c r="R21" s="1">
        <f>MAX($O$3:O21)</f>
        <v>1.4380595107806042</v>
      </c>
      <c r="S21" s="1">
        <f t="shared" si="4"/>
        <v>0</v>
      </c>
    </row>
    <row r="22" spans="1:19" x14ac:dyDescent="0.2">
      <c r="A22" s="9" t="s">
        <v>23</v>
      </c>
      <c r="B22" s="10">
        <v>-1.50410407226487E-2</v>
      </c>
      <c r="C22" s="10">
        <v>1.52554488597607E-2</v>
      </c>
      <c r="D22" s="10">
        <v>5.0999999999999997E-2</v>
      </c>
      <c r="E22" s="1">
        <v>5.9652161258112067E-3</v>
      </c>
      <c r="F22" s="1">
        <v>8.9999999999999998E-4</v>
      </c>
      <c r="G22" s="1">
        <f t="shared" si="0"/>
        <v>-8.9999999999999998E-4</v>
      </c>
      <c r="M22" s="1">
        <f t="shared" si="1"/>
        <v>0</v>
      </c>
      <c r="N22" s="1">
        <f t="shared" si="2"/>
        <v>1.9980779063089628E-2</v>
      </c>
      <c r="O22" s="1">
        <f t="shared" si="5"/>
        <v>1.4667930601450863</v>
      </c>
      <c r="Q22" s="1">
        <f t="shared" si="3"/>
        <v>8.5919878153597577E-3</v>
      </c>
      <c r="R22" s="1">
        <f>MAX($O$3:O22)</f>
        <v>1.4667930601450863</v>
      </c>
      <c r="S22" s="1">
        <f t="shared" si="4"/>
        <v>0</v>
      </c>
    </row>
    <row r="23" spans="1:19" x14ac:dyDescent="0.2">
      <c r="A23" s="9" t="s">
        <v>24</v>
      </c>
      <c r="B23" s="10">
        <v>-1.5685614582041599E-2</v>
      </c>
      <c r="C23" s="10">
        <v>-6.2334514865406698E-2</v>
      </c>
      <c r="D23" s="10">
        <v>2.0000000000000001E-4</v>
      </c>
      <c r="E23" s="1">
        <v>6.1255717543554824E-3</v>
      </c>
      <c r="F23" s="1">
        <v>8.0000000000000004E-4</v>
      </c>
      <c r="G23" s="1">
        <f t="shared" si="0"/>
        <v>-8.0000000000000004E-4</v>
      </c>
      <c r="M23" s="1">
        <f t="shared" si="1"/>
        <v>2.4433970641340864E-3</v>
      </c>
      <c r="N23" s="1">
        <f t="shared" si="2"/>
        <v>-3.607010728732675E-2</v>
      </c>
      <c r="O23" s="1">
        <f t="shared" si="5"/>
        <v>1.4138856770973467</v>
      </c>
      <c r="Q23" s="1">
        <f t="shared" si="3"/>
        <v>-1.5954551486405334E-2</v>
      </c>
      <c r="R23" s="1">
        <f>MAX($O$3:O23)</f>
        <v>1.4667930601450863</v>
      </c>
      <c r="S23" s="1">
        <f t="shared" si="4"/>
        <v>3.7419845115311164E-2</v>
      </c>
    </row>
    <row r="24" spans="1:19" x14ac:dyDescent="0.2">
      <c r="A24" s="9" t="s">
        <v>25</v>
      </c>
      <c r="B24" s="10">
        <v>1.3587078778062501E-2</v>
      </c>
      <c r="C24" s="10">
        <v>-4.8633822573103998E-3</v>
      </c>
      <c r="D24" s="10">
        <v>4.0000000000000001E-3</v>
      </c>
      <c r="E24" s="1">
        <v>5.5233482646400069E-3</v>
      </c>
      <c r="F24" s="1">
        <v>5.9999999999999995E-4</v>
      </c>
      <c r="G24" s="1">
        <f t="shared" si="0"/>
        <v>-5.9999999999999995E-4</v>
      </c>
      <c r="M24" s="1">
        <f t="shared" si="1"/>
        <v>1.9465742339178874E-5</v>
      </c>
      <c r="N24" s="1">
        <f t="shared" si="2"/>
        <v>8.9486228584179182E-3</v>
      </c>
      <c r="O24" s="1">
        <f t="shared" si="5"/>
        <v>1.4265380067866098</v>
      </c>
      <c r="Q24" s="1">
        <f t="shared" si="3"/>
        <v>3.8690518888670326E-3</v>
      </c>
      <c r="R24" s="1">
        <f>MAX($O$3:O24)</f>
        <v>1.4667930601450863</v>
      </c>
      <c r="S24" s="1">
        <f t="shared" si="4"/>
        <v>2.8218703719751683E-2</v>
      </c>
    </row>
    <row r="25" spans="1:19" x14ac:dyDescent="0.2">
      <c r="A25" s="9" t="s">
        <v>26</v>
      </c>
      <c r="B25" s="10">
        <v>1.9282413092790201E-2</v>
      </c>
      <c r="C25" s="10">
        <v>1.0092732761482801E-2</v>
      </c>
      <c r="D25" s="10">
        <v>2.5600000000000001E-2</v>
      </c>
      <c r="E25" s="1">
        <v>5.109988007415335E-3</v>
      </c>
      <c r="F25" s="1">
        <v>8.0000000000000004E-4</v>
      </c>
      <c r="G25" s="1">
        <f t="shared" si="0"/>
        <v>-8.0000000000000004E-4</v>
      </c>
      <c r="M25" s="1">
        <f t="shared" si="1"/>
        <v>0</v>
      </c>
      <c r="N25" s="1">
        <f t="shared" si="2"/>
        <v>2.53556283606814E-2</v>
      </c>
      <c r="O25" s="1">
        <f t="shared" si="5"/>
        <v>1.4627087743290785</v>
      </c>
      <c r="Q25" s="1">
        <f t="shared" si="3"/>
        <v>1.0874519682243247E-2</v>
      </c>
      <c r="R25" s="1">
        <f>MAX($O$3:O25)</f>
        <v>1.4667930601450863</v>
      </c>
      <c r="S25" s="1">
        <f t="shared" si="4"/>
        <v>2.7922754602201141E-3</v>
      </c>
    </row>
    <row r="26" spans="1:19" x14ac:dyDescent="0.2">
      <c r="A26" s="9" t="s">
        <v>27</v>
      </c>
      <c r="B26" s="10">
        <v>-3.3050410398510401E-2</v>
      </c>
      <c r="C26" s="10">
        <v>1.8110060142894201E-2</v>
      </c>
      <c r="D26" s="10">
        <v>5.9799999999999999E-2</v>
      </c>
      <c r="E26" s="1">
        <v>5.4592061557603164E-3</v>
      </c>
      <c r="F26" s="1">
        <v>1E-3</v>
      </c>
      <c r="G26" s="1">
        <f t="shared" si="0"/>
        <v>-1E-3</v>
      </c>
      <c r="M26" s="1">
        <f t="shared" si="1"/>
        <v>0</v>
      </c>
      <c r="N26" s="1">
        <f t="shared" si="2"/>
        <v>1.525435386339586E-2</v>
      </c>
      <c r="O26" s="1">
        <f t="shared" si="5"/>
        <v>1.4850214515717883</v>
      </c>
      <c r="Q26" s="1">
        <f t="shared" si="3"/>
        <v>6.574860614468863E-3</v>
      </c>
      <c r="R26" s="1">
        <f>MAX($O$3:O26)</f>
        <v>1.4850214515717883</v>
      </c>
      <c r="S26" s="1">
        <f t="shared" si="4"/>
        <v>0</v>
      </c>
    </row>
    <row r="27" spans="1:19" x14ac:dyDescent="0.2">
      <c r="A27" s="9" t="s">
        <v>28</v>
      </c>
      <c r="B27" s="10">
        <v>3.995660820828E-3</v>
      </c>
      <c r="C27" s="10">
        <v>4.1291229583942698E-2</v>
      </c>
      <c r="D27" s="10">
        <v>2.69E-2</v>
      </c>
      <c r="E27" s="1">
        <v>5.4485158042803673E-3</v>
      </c>
      <c r="F27" s="1">
        <v>1.1000000000000001E-3</v>
      </c>
      <c r="G27" s="1">
        <f t="shared" si="0"/>
        <v>-1.1000000000000001E-3</v>
      </c>
      <c r="M27" s="1">
        <f t="shared" si="1"/>
        <v>0</v>
      </c>
      <c r="N27" s="1">
        <f t="shared" si="2"/>
        <v>3.5633880492928482E-2</v>
      </c>
      <c r="O27" s="1">
        <f t="shared" si="5"/>
        <v>1.5379385285065328</v>
      </c>
      <c r="Q27" s="1">
        <f t="shared" si="3"/>
        <v>1.5206249826214362E-2</v>
      </c>
      <c r="R27" s="1">
        <f>MAX($O$3:O27)</f>
        <v>1.5379385285065328</v>
      </c>
      <c r="S27" s="1">
        <f t="shared" si="4"/>
        <v>0</v>
      </c>
    </row>
    <row r="28" spans="1:19" x14ac:dyDescent="0.2">
      <c r="A28" s="9" t="s">
        <v>29</v>
      </c>
      <c r="B28" s="10">
        <v>1.0635588288008899E-2</v>
      </c>
      <c r="C28" s="10">
        <v>1.07544991501145E-2</v>
      </c>
      <c r="D28" s="10">
        <v>3.0499999999999999E-2</v>
      </c>
      <c r="E28" s="1">
        <v>4.7536429580837215E-3</v>
      </c>
      <c r="F28" s="1">
        <v>1.1000000000000001E-3</v>
      </c>
      <c r="G28" s="1">
        <f t="shared" si="0"/>
        <v>-1.1000000000000001E-3</v>
      </c>
      <c r="M28" s="1">
        <f t="shared" si="1"/>
        <v>0</v>
      </c>
      <c r="N28" s="1">
        <f t="shared" si="2"/>
        <v>2.2809972178285998E-2</v>
      </c>
      <c r="O28" s="1">
        <f t="shared" si="5"/>
        <v>1.5730188635536808</v>
      </c>
      <c r="Q28" s="1">
        <f t="shared" si="3"/>
        <v>9.794953653173075E-3</v>
      </c>
      <c r="R28" s="1">
        <f>MAX($O$3:O28)</f>
        <v>1.5730188635536808</v>
      </c>
      <c r="S28" s="1">
        <f t="shared" si="4"/>
        <v>0</v>
      </c>
    </row>
    <row r="29" spans="1:19" x14ac:dyDescent="0.2">
      <c r="A29" s="9" t="s">
        <v>30</v>
      </c>
      <c r="B29" s="10">
        <v>1.51189837180174E-2</v>
      </c>
      <c r="C29" s="10">
        <v>1.66369937476731E-2</v>
      </c>
      <c r="D29" s="10">
        <v>1.55E-2</v>
      </c>
      <c r="E29" s="1">
        <v>5.7977339526253486E-3</v>
      </c>
      <c r="F29" s="1">
        <v>1.1000000000000001E-3</v>
      </c>
      <c r="G29" s="1">
        <f t="shared" si="0"/>
        <v>-1.1000000000000001E-3</v>
      </c>
      <c r="M29" s="1">
        <f t="shared" si="1"/>
        <v>0</v>
      </c>
      <c r="N29" s="1">
        <f t="shared" si="2"/>
        <v>2.462465503971829E-2</v>
      </c>
      <c r="O29" s="1">
        <f t="shared" si="5"/>
        <v>1.6117539104396599</v>
      </c>
      <c r="Q29" s="1">
        <f t="shared" si="3"/>
        <v>1.0564801880820505E-2</v>
      </c>
      <c r="R29" s="1">
        <f>MAX($O$3:O29)</f>
        <v>1.6117539104396599</v>
      </c>
      <c r="S29" s="1">
        <f t="shared" si="4"/>
        <v>0</v>
      </c>
    </row>
    <row r="30" spans="1:19" x14ac:dyDescent="0.2">
      <c r="A30" s="9" t="s">
        <v>31</v>
      </c>
      <c r="B30" s="10">
        <v>4.0259708709000398E-2</v>
      </c>
      <c r="C30" s="10">
        <v>-2.4603642887946101E-2</v>
      </c>
      <c r="D30" s="10">
        <v>3.0800000000000001E-2</v>
      </c>
      <c r="E30" s="1">
        <v>4.7180084531505606E-3</v>
      </c>
      <c r="F30" s="1">
        <v>1.5E-3</v>
      </c>
      <c r="G30" s="1">
        <f t="shared" si="0"/>
        <v>-1.5E-3</v>
      </c>
      <c r="M30" s="1">
        <f t="shared" si="1"/>
        <v>0</v>
      </c>
      <c r="N30" s="1">
        <f t="shared" si="2"/>
        <v>1.761788822883361E-2</v>
      </c>
      <c r="O30" s="1">
        <f t="shared" si="5"/>
        <v>1.6401496106861713</v>
      </c>
      <c r="Q30" s="1">
        <f t="shared" si="3"/>
        <v>7.5847326309811062E-3</v>
      </c>
      <c r="R30" s="1">
        <f>MAX($O$3:O30)</f>
        <v>1.6401496106861713</v>
      </c>
      <c r="S30" s="1">
        <f t="shared" si="4"/>
        <v>0</v>
      </c>
    </row>
    <row r="31" spans="1:19" x14ac:dyDescent="0.2">
      <c r="A31" s="9" t="s">
        <v>32</v>
      </c>
      <c r="B31" s="10">
        <v>3.3874021446833803E-2</v>
      </c>
      <c r="C31" s="10">
        <v>2.7630826866426199E-2</v>
      </c>
      <c r="D31" s="10">
        <v>1.54E-2</v>
      </c>
      <c r="E31" s="1">
        <v>4.735825705617141E-3</v>
      </c>
      <c r="F31" s="1">
        <v>1.6000000000000001E-3</v>
      </c>
      <c r="G31" s="1">
        <f t="shared" si="0"/>
        <v>-1.6000000000000001E-3</v>
      </c>
      <c r="M31" s="1">
        <f t="shared" si="1"/>
        <v>0</v>
      </c>
      <c r="N31" s="1">
        <f t="shared" si="2"/>
        <v>3.8390098103025926E-2</v>
      </c>
      <c r="O31" s="1">
        <f t="shared" si="5"/>
        <v>1.7031151151440531</v>
      </c>
      <c r="Q31" s="1">
        <f t="shared" si="3"/>
        <v>1.6360538123744123E-2</v>
      </c>
      <c r="R31" s="1">
        <f>MAX($O$3:O31)</f>
        <v>1.7031151151440531</v>
      </c>
      <c r="S31" s="1">
        <f t="shared" si="4"/>
        <v>0</v>
      </c>
    </row>
    <row r="32" spans="1:19" x14ac:dyDescent="0.2">
      <c r="A32" s="9" t="s">
        <v>33</v>
      </c>
      <c r="B32" s="10">
        <v>-2.4401321222130401E-2</v>
      </c>
      <c r="C32" s="10">
        <v>3.5113469572090002E-2</v>
      </c>
      <c r="D32" s="10">
        <v>3.8899999999999997E-2</v>
      </c>
      <c r="E32" s="1">
        <v>4.568343532431283E-3</v>
      </c>
      <c r="F32" s="1">
        <v>1.6000000000000001E-3</v>
      </c>
      <c r="G32" s="1">
        <f t="shared" si="0"/>
        <v>-1.6000000000000001E-3</v>
      </c>
      <c r="M32" s="1">
        <f t="shared" si="1"/>
        <v>0</v>
      </c>
      <c r="N32" s="1">
        <f t="shared" si="2"/>
        <v>2.1863087917573538E-2</v>
      </c>
      <c r="O32" s="1">
        <f t="shared" si="5"/>
        <v>1.740350470640196</v>
      </c>
      <c r="Q32" s="1">
        <f t="shared" si="3"/>
        <v>9.3927117037375715E-3</v>
      </c>
      <c r="R32" s="1">
        <f>MAX($O$3:O32)</f>
        <v>1.740350470640196</v>
      </c>
      <c r="S32" s="1">
        <f t="shared" si="4"/>
        <v>0</v>
      </c>
    </row>
    <row r="33" spans="1:19" x14ac:dyDescent="0.2">
      <c r="A33" s="9" t="s">
        <v>34</v>
      </c>
      <c r="B33" s="10">
        <v>2.09403698844641E-2</v>
      </c>
      <c r="C33" s="10">
        <v>-1.3305153761759199E-2</v>
      </c>
      <c r="D33" s="10">
        <v>3.4099999999999998E-2</v>
      </c>
      <c r="E33" s="1">
        <v>4.3046481959258887E-3</v>
      </c>
      <c r="F33" s="1">
        <v>1.6000000000000001E-3</v>
      </c>
      <c r="G33" s="1">
        <f t="shared" si="0"/>
        <v>-1.6000000000000001E-3</v>
      </c>
      <c r="M33" s="1">
        <f t="shared" si="1"/>
        <v>0</v>
      </c>
      <c r="N33" s="1">
        <f t="shared" si="2"/>
        <v>1.5344540853923141E-2</v>
      </c>
      <c r="O33" s="1">
        <f t="shared" si="5"/>
        <v>1.7670553495370791</v>
      </c>
      <c r="Q33" s="1">
        <f t="shared" si="3"/>
        <v>6.6134381124209937E-3</v>
      </c>
      <c r="R33" s="1">
        <f>MAX($O$3:O33)</f>
        <v>1.7670553495370791</v>
      </c>
      <c r="S33" s="1">
        <f t="shared" si="4"/>
        <v>0</v>
      </c>
    </row>
    <row r="34" spans="1:19" x14ac:dyDescent="0.2">
      <c r="A34" s="9" t="s">
        <v>35</v>
      </c>
      <c r="B34" s="10">
        <v>-1.7735991372624299E-2</v>
      </c>
      <c r="C34" s="10">
        <v>-6.8706095073145E-3</v>
      </c>
      <c r="D34" s="10">
        <v>6.1999999999999998E-3</v>
      </c>
      <c r="E34" s="1">
        <v>4.9959575916292184E-3</v>
      </c>
      <c r="F34" s="1">
        <v>2.0999999999999999E-3</v>
      </c>
      <c r="G34" s="1">
        <f t="shared" si="0"/>
        <v>-2.0999999999999999E-3</v>
      </c>
      <c r="M34" s="1">
        <f t="shared" si="1"/>
        <v>3.9130853739630274E-4</v>
      </c>
      <c r="N34" s="1">
        <f t="shared" si="2"/>
        <v>-6.420897428018971E-3</v>
      </c>
      <c r="O34" s="1">
        <f t="shared" si="5"/>
        <v>1.7557092683880693</v>
      </c>
      <c r="Q34" s="1">
        <f t="shared" si="3"/>
        <v>-2.7975513594389813E-3</v>
      </c>
      <c r="R34" s="1">
        <f>MAX($O$3:O34)</f>
        <v>1.7670553495370791</v>
      </c>
      <c r="S34" s="1">
        <f t="shared" si="4"/>
        <v>6.4623917827959865E-3</v>
      </c>
    </row>
    <row r="35" spans="1:19" x14ac:dyDescent="0.2">
      <c r="A35" s="9" t="s">
        <v>36</v>
      </c>
      <c r="B35" s="10">
        <v>-1.9031317787418699E-2</v>
      </c>
      <c r="C35" s="10">
        <v>3.8908156062321897E-2</v>
      </c>
      <c r="D35" s="10">
        <v>1.4800000000000001E-2</v>
      </c>
      <c r="E35" s="1">
        <v>5.4556427052670003E-3</v>
      </c>
      <c r="F35" s="1">
        <v>2.0999999999999999E-3</v>
      </c>
      <c r="G35" s="1">
        <f t="shared" si="0"/>
        <v>-2.0999999999999999E-3</v>
      </c>
      <c r="M35" s="1">
        <f t="shared" si="1"/>
        <v>0</v>
      </c>
      <c r="N35" s="1">
        <f t="shared" si="2"/>
        <v>2.0300935640756666E-2</v>
      </c>
      <c r="O35" s="1">
        <f t="shared" si="5"/>
        <v>1.7913518092494953</v>
      </c>
      <c r="Q35" s="1">
        <f t="shared" si="3"/>
        <v>8.7282849111627089E-3</v>
      </c>
      <c r="R35" s="1">
        <f>MAX($O$3:O35)</f>
        <v>1.7913518092494953</v>
      </c>
      <c r="S35" s="1">
        <f t="shared" si="4"/>
        <v>0</v>
      </c>
    </row>
    <row r="36" spans="1:19" x14ac:dyDescent="0.2">
      <c r="A36" s="9" t="s">
        <v>37</v>
      </c>
      <c r="B36" s="10">
        <v>3.1648959143128597E-2</v>
      </c>
      <c r="C36" s="10">
        <v>3.05352397820635E-2</v>
      </c>
      <c r="D36" s="10">
        <v>-1.8599999999999998E-2</v>
      </c>
      <c r="E36" s="1">
        <v>4.735825705617141E-3</v>
      </c>
      <c r="F36" s="1">
        <v>2.3999999999999998E-3</v>
      </c>
      <c r="G36" s="1">
        <f t="shared" si="0"/>
        <v>-2.3999999999999998E-3</v>
      </c>
      <c r="M36" s="1">
        <f t="shared" si="1"/>
        <v>0</v>
      </c>
      <c r="N36" s="1">
        <f t="shared" si="2"/>
        <v>2.9391882710553045E-2</v>
      </c>
      <c r="O36" s="1">
        <f t="shared" si="5"/>
        <v>1.8440030115202934</v>
      </c>
      <c r="Q36" s="1">
        <f t="shared" si="3"/>
        <v>1.2580739290181268E-2</v>
      </c>
      <c r="R36" s="1">
        <f>MAX($O$3:O36)</f>
        <v>1.8440030115202934</v>
      </c>
      <c r="S36" s="1">
        <f t="shared" si="4"/>
        <v>0</v>
      </c>
    </row>
    <row r="37" spans="1:19" x14ac:dyDescent="0.2">
      <c r="A37" s="9" t="s">
        <v>38</v>
      </c>
      <c r="B37" s="10">
        <v>1.2527127257220001E-3</v>
      </c>
      <c r="C37" s="10">
        <v>2.0164853172739101E-2</v>
      </c>
      <c r="D37" s="10">
        <v>3.61E-2</v>
      </c>
      <c r="E37" s="1">
        <v>4.2903943939526243E-3</v>
      </c>
      <c r="F37" s="1">
        <v>2.3E-3</v>
      </c>
      <c r="G37" s="1">
        <f t="shared" si="0"/>
        <v>-2.3E-3</v>
      </c>
      <c r="M37" s="1">
        <f t="shared" si="1"/>
        <v>0</v>
      </c>
      <c r="N37" s="1">
        <f t="shared" si="2"/>
        <v>2.473425801839936E-2</v>
      </c>
      <c r="O37" s="1">
        <f t="shared" si="5"/>
        <v>1.8896130577939418</v>
      </c>
      <c r="Q37" s="1">
        <f t="shared" si="3"/>
        <v>1.0611255402049468E-2</v>
      </c>
      <c r="R37" s="1">
        <f>MAX($O$3:O37)</f>
        <v>1.8896130577939418</v>
      </c>
      <c r="S37" s="1">
        <f t="shared" si="4"/>
        <v>0</v>
      </c>
    </row>
    <row r="38" spans="1:19" x14ac:dyDescent="0.2">
      <c r="A38" s="9" t="s">
        <v>39</v>
      </c>
      <c r="B38" s="10">
        <v>3.7059426057461403E-2</v>
      </c>
      <c r="C38" s="10">
        <v>-3.0240957675429499E-2</v>
      </c>
      <c r="D38" s="10">
        <v>1.43E-2</v>
      </c>
      <c r="E38" s="1">
        <v>4.1229122207667663E-3</v>
      </c>
      <c r="F38" s="1">
        <v>2.3999999999999998E-3</v>
      </c>
      <c r="G38" s="1">
        <f t="shared" si="0"/>
        <v>-2.3999999999999998E-3</v>
      </c>
      <c r="M38" s="1">
        <f t="shared" si="1"/>
        <v>2.8303353598201168E-5</v>
      </c>
      <c r="N38" s="1">
        <f t="shared" si="2"/>
        <v>8.0405330470653871E-3</v>
      </c>
      <c r="O38" s="1">
        <f t="shared" si="5"/>
        <v>1.9048065540313004</v>
      </c>
      <c r="Q38" s="1">
        <f t="shared" si="3"/>
        <v>3.4779953285133027E-3</v>
      </c>
      <c r="R38" s="1">
        <f>MAX($O$3:O38)</f>
        <v>1.9048065540313004</v>
      </c>
      <c r="S38" s="1">
        <f t="shared" si="4"/>
        <v>0</v>
      </c>
    </row>
    <row r="39" spans="1:19" x14ac:dyDescent="0.2">
      <c r="A39" s="9" t="s">
        <v>40</v>
      </c>
      <c r="B39" s="10">
        <v>-9.1078367875647003E-3</v>
      </c>
      <c r="C39" s="10">
        <v>3.3583311241518199E-2</v>
      </c>
      <c r="D39" s="10">
        <v>2.7000000000000001E-3</v>
      </c>
      <c r="E39" s="1">
        <v>4.4899476215783281E-3</v>
      </c>
      <c r="F39" s="1">
        <v>3.0000000000000001E-3</v>
      </c>
      <c r="G39" s="1">
        <f t="shared" si="0"/>
        <v>-3.0000000000000001E-3</v>
      </c>
      <c r="M39" s="1">
        <f t="shared" si="1"/>
        <v>0</v>
      </c>
      <c r="N39" s="1">
        <f t="shared" si="2"/>
        <v>1.7926826411715575E-2</v>
      </c>
      <c r="O39" s="1">
        <f t="shared" si="5"/>
        <v>1.9389536904733178</v>
      </c>
      <c r="Q39" s="1">
        <f t="shared" si="3"/>
        <v>7.7165598987783274E-3</v>
      </c>
      <c r="R39" s="1">
        <f>MAX($O$3:O39)</f>
        <v>1.9389536904733178</v>
      </c>
      <c r="S39" s="1">
        <f t="shared" si="4"/>
        <v>0</v>
      </c>
    </row>
    <row r="40" spans="1:19" x14ac:dyDescent="0.2">
      <c r="A40" s="9" t="s">
        <v>41</v>
      </c>
      <c r="B40" s="10">
        <v>7.9422034390648003E-3</v>
      </c>
      <c r="C40" s="10">
        <v>-3.5933889203429402E-2</v>
      </c>
      <c r="D40" s="10">
        <v>5.9999999999999995E-4</v>
      </c>
      <c r="E40" s="1">
        <v>4.2476329880328312E-3</v>
      </c>
      <c r="F40" s="1">
        <v>2.8999999999999998E-3</v>
      </c>
      <c r="G40" s="1">
        <f t="shared" si="0"/>
        <v>-2.8999999999999998E-3</v>
      </c>
      <c r="M40" s="1">
        <f t="shared" si="1"/>
        <v>6.5593534143023181E-4</v>
      </c>
      <c r="N40" s="1">
        <f t="shared" si="2"/>
        <v>-1.2250612001915125E-2</v>
      </c>
      <c r="O40" s="1">
        <f t="shared" si="5"/>
        <v>1.9152003211216477</v>
      </c>
      <c r="Q40" s="1">
        <f t="shared" si="3"/>
        <v>-5.353230731949701E-3</v>
      </c>
      <c r="R40" s="1">
        <f>MAX($O$3:O40)</f>
        <v>1.9389536904733178</v>
      </c>
      <c r="S40" s="1">
        <f t="shared" si="4"/>
        <v>1.2402550840091108E-2</v>
      </c>
    </row>
    <row r="41" spans="1:19" x14ac:dyDescent="0.2">
      <c r="A41" s="9" t="s">
        <v>42</v>
      </c>
      <c r="B41" s="10">
        <v>-1.6719712818175098E-2</v>
      </c>
      <c r="C41" s="10">
        <v>-2.1852165029402199E-2</v>
      </c>
      <c r="D41" s="10">
        <v>-2.1899999999999999E-2</v>
      </c>
      <c r="E41" s="1">
        <v>5.4592061557603164E-3</v>
      </c>
      <c r="F41" s="1">
        <v>2.7000000000000001E-3</v>
      </c>
      <c r="G41" s="1">
        <f t="shared" si="0"/>
        <v>-2.7000000000000001E-3</v>
      </c>
      <c r="M41" s="1">
        <f t="shared" si="1"/>
        <v>1.2163462883626249E-3</v>
      </c>
      <c r="N41" s="1">
        <f t="shared" si="2"/>
        <v>-2.1515533774605043E-2</v>
      </c>
      <c r="O41" s="1">
        <f t="shared" si="5"/>
        <v>1.8739937639274205</v>
      </c>
      <c r="Q41" s="1">
        <f t="shared" si="3"/>
        <v>-9.4460645242663635E-3</v>
      </c>
      <c r="R41" s="1">
        <f>MAX($O$3:O41)</f>
        <v>1.9389536904733178</v>
      </c>
      <c r="S41" s="1">
        <f t="shared" si="4"/>
        <v>3.4663896858310582E-2</v>
      </c>
    </row>
    <row r="42" spans="1:19" x14ac:dyDescent="0.2">
      <c r="A42" s="9" t="s">
        <v>43</v>
      </c>
      <c r="B42" s="10">
        <v>3.7600894076741602E-2</v>
      </c>
      <c r="C42" s="10">
        <v>6.9056198496419002E-3</v>
      </c>
      <c r="D42" s="10">
        <v>-5.9999999999999995E-4</v>
      </c>
      <c r="E42" s="1">
        <v>4.2975212949392565E-3</v>
      </c>
      <c r="F42" s="1">
        <v>3.0999999999999999E-3</v>
      </c>
      <c r="G42" s="1">
        <f t="shared" si="0"/>
        <v>-3.0999999999999999E-3</v>
      </c>
      <c r="M42" s="1">
        <f t="shared" si="1"/>
        <v>0</v>
      </c>
      <c r="N42" s="1">
        <f t="shared" si="2"/>
        <v>2.4182933336580278E-2</v>
      </c>
      <c r="O42" s="1">
        <f t="shared" si="5"/>
        <v>1.9193124301936442</v>
      </c>
      <c r="Q42" s="1">
        <f t="shared" si="3"/>
        <v>1.0377534611536137E-2</v>
      </c>
      <c r="R42" s="1">
        <f>MAX($O$3:O42)</f>
        <v>1.9389536904733178</v>
      </c>
      <c r="S42" s="1">
        <f t="shared" si="4"/>
        <v>1.0233487769206994E-2</v>
      </c>
    </row>
    <row r="43" spans="1:19" x14ac:dyDescent="0.2">
      <c r="A43" s="9" t="s">
        <v>44</v>
      </c>
      <c r="B43" s="10">
        <v>2.2363434028339999E-4</v>
      </c>
      <c r="C43" s="10">
        <v>2.8496563242441202E-2</v>
      </c>
      <c r="D43" s="10">
        <v>1.4999999999999999E-2</v>
      </c>
      <c r="E43" s="1">
        <v>4.3010847454325726E-3</v>
      </c>
      <c r="F43" s="1">
        <v>3.2000000000000002E-3</v>
      </c>
      <c r="G43" s="1">
        <f t="shared" si="0"/>
        <v>-3.2000000000000002E-3</v>
      </c>
      <c r="M43" s="1">
        <f t="shared" si="1"/>
        <v>0</v>
      </c>
      <c r="N43" s="1">
        <f t="shared" si="2"/>
        <v>2.2825087796057582E-2</v>
      </c>
      <c r="O43" s="1">
        <f t="shared" si="5"/>
        <v>1.9631209049208789</v>
      </c>
      <c r="Q43" s="1">
        <f t="shared" si="3"/>
        <v>9.8013718354944129E-3</v>
      </c>
      <c r="R43" s="1">
        <f>MAX($O$3:O43)</f>
        <v>1.9631209049208789</v>
      </c>
      <c r="S43" s="1">
        <f t="shared" si="4"/>
        <v>0</v>
      </c>
    </row>
    <row r="44" spans="1:19" x14ac:dyDescent="0.2">
      <c r="A44" s="9" t="s">
        <v>45</v>
      </c>
      <c r="B44" s="10">
        <v>2.64628757928837E-2</v>
      </c>
      <c r="C44" s="10">
        <v>-1.25299629548921E-2</v>
      </c>
      <c r="D44" s="10">
        <v>8.8000000000000005E-3</v>
      </c>
      <c r="E44" s="1">
        <v>4.6146683888443922E-3</v>
      </c>
      <c r="F44" s="1">
        <v>3.5000000000000001E-3</v>
      </c>
      <c r="G44" s="1">
        <f t="shared" si="0"/>
        <v>-3.5000000000000001E-3</v>
      </c>
      <c r="M44" s="1">
        <f t="shared" si="1"/>
        <v>3.5993400505981846E-6</v>
      </c>
      <c r="N44" s="1">
        <f t="shared" si="2"/>
        <v>1.1463429994009131E-2</v>
      </c>
      <c r="O44" s="1">
        <f t="shared" si="5"/>
        <v>1.9856250039842152</v>
      </c>
      <c r="Q44" s="1">
        <f t="shared" si="3"/>
        <v>4.9501852393835973E-3</v>
      </c>
      <c r="R44" s="1">
        <f>MAX($O$3:O44)</f>
        <v>1.9856250039842152</v>
      </c>
      <c r="S44" s="1">
        <f t="shared" si="4"/>
        <v>0</v>
      </c>
    </row>
    <row r="45" spans="1:19" x14ac:dyDescent="0.2">
      <c r="A45" s="9" t="s">
        <v>46</v>
      </c>
      <c r="B45" s="10">
        <v>2.6405631118022002E-3</v>
      </c>
      <c r="C45" s="10">
        <v>1.21982080184477E-2</v>
      </c>
      <c r="D45" s="10">
        <v>6.4000000000000003E-3</v>
      </c>
      <c r="E45" s="1">
        <v>4.3972979087521088E-3</v>
      </c>
      <c r="F45" s="1">
        <v>3.3999999999999998E-3</v>
      </c>
      <c r="G45" s="1">
        <f t="shared" si="0"/>
        <v>-3.3999999999999998E-3</v>
      </c>
      <c r="M45" s="1">
        <f t="shared" si="1"/>
        <v>2.4973858477853859E-7</v>
      </c>
      <c r="N45" s="1">
        <f t="shared" si="2"/>
        <v>1.286088415379669E-2</v>
      </c>
      <c r="O45" s="1">
        <f t="shared" si="5"/>
        <v>2.0111618971333383</v>
      </c>
      <c r="Q45" s="1">
        <f t="shared" si="3"/>
        <v>5.5497993649221717E-3</v>
      </c>
      <c r="R45" s="1">
        <f>MAX($O$3:O45)</f>
        <v>2.0111618971333383</v>
      </c>
      <c r="S45" s="1">
        <f t="shared" si="4"/>
        <v>0</v>
      </c>
    </row>
    <row r="46" spans="1:19" x14ac:dyDescent="0.2">
      <c r="A46" s="9" t="s">
        <v>47</v>
      </c>
      <c r="B46" s="10">
        <v>1.22928127647103E-2</v>
      </c>
      <c r="C46" s="10">
        <v>-4.6632572762924998E-2</v>
      </c>
      <c r="D46" s="10">
        <v>8.3000000000000001E-3</v>
      </c>
      <c r="E46" s="1">
        <v>4.0587701118870757E-3</v>
      </c>
      <c r="F46" s="1">
        <v>3.7000000000000002E-3</v>
      </c>
      <c r="G46" s="1">
        <f t="shared" si="0"/>
        <v>-3.7000000000000002E-3</v>
      </c>
      <c r="M46" s="1">
        <f t="shared" si="1"/>
        <v>7.4645416963510698E-4</v>
      </c>
      <c r="N46" s="1">
        <f t="shared" si="2"/>
        <v>-1.3960690798134969E-2</v>
      </c>
      <c r="O46" s="1">
        <f t="shared" si="5"/>
        <v>1.983084687742469</v>
      </c>
      <c r="Q46" s="1">
        <f t="shared" si="3"/>
        <v>-6.105771236107272E-3</v>
      </c>
      <c r="R46" s="1">
        <f>MAX($O$3:O46)</f>
        <v>2.0111618971333383</v>
      </c>
      <c r="S46" s="1">
        <f t="shared" si="4"/>
        <v>1.4158351160903842E-2</v>
      </c>
    </row>
    <row r="47" spans="1:19" x14ac:dyDescent="0.2">
      <c r="A47" s="9" t="s">
        <v>48</v>
      </c>
      <c r="B47" s="10">
        <v>1.3299434329696099E-2</v>
      </c>
      <c r="C47" s="10">
        <v>-2.8224893882412599E-2</v>
      </c>
      <c r="D47" s="10">
        <v>1.24E-2</v>
      </c>
      <c r="E47" s="1">
        <v>4.1300391217533984E-3</v>
      </c>
      <c r="F47" s="1">
        <v>3.5999999999999999E-3</v>
      </c>
      <c r="G47" s="1">
        <f t="shared" si="0"/>
        <v>-3.5999999999999999E-3</v>
      </c>
      <c r="M47" s="1">
        <f t="shared" si="1"/>
        <v>2.4882005918648858E-4</v>
      </c>
      <c r="N47" s="1">
        <f t="shared" si="2"/>
        <v>-2.4134084945479448E-3</v>
      </c>
      <c r="O47" s="1">
        <f t="shared" si="5"/>
        <v>1.9782986943116634</v>
      </c>
      <c r="Q47" s="1">
        <f t="shared" si="3"/>
        <v>-1.0493968133224337E-3</v>
      </c>
      <c r="R47" s="1">
        <f>MAX($O$3:O47)</f>
        <v>2.0111618971333383</v>
      </c>
      <c r="S47" s="1">
        <f t="shared" si="4"/>
        <v>1.6611850837372877E-2</v>
      </c>
    </row>
    <row r="48" spans="1:19" x14ac:dyDescent="0.2">
      <c r="A48" s="9" t="s">
        <v>49</v>
      </c>
      <c r="B48" s="10">
        <v>-2.87816968541467E-2</v>
      </c>
      <c r="C48" s="10">
        <v>1.2189517697827001E-3</v>
      </c>
      <c r="D48" s="10">
        <v>2.5000000000000001E-3</v>
      </c>
      <c r="E48" s="1">
        <v>5.858312967356772E-3</v>
      </c>
      <c r="F48" s="1">
        <v>4.3E-3</v>
      </c>
      <c r="G48" s="1">
        <f t="shared" si="0"/>
        <v>-4.3E-3</v>
      </c>
      <c r="M48" s="1">
        <f t="shared" si="1"/>
        <v>4.3881577201510495E-4</v>
      </c>
      <c r="N48" s="1">
        <f t="shared" si="2"/>
        <v>-7.5873073472274904E-3</v>
      </c>
      <c r="O48" s="1">
        <f t="shared" si="5"/>
        <v>1.9632887340933021</v>
      </c>
      <c r="Q48" s="1">
        <f t="shared" si="3"/>
        <v>-3.307689871604947E-3</v>
      </c>
      <c r="R48" s="1">
        <f>MAX($O$3:O48)</f>
        <v>2.0111618971333383</v>
      </c>
      <c r="S48" s="1">
        <f t="shared" si="4"/>
        <v>2.4384168364387455E-2</v>
      </c>
    </row>
    <row r="49" spans="1:19" x14ac:dyDescent="0.2">
      <c r="A49" s="9" t="s">
        <v>50</v>
      </c>
      <c r="B49" s="10">
        <v>1.3430164979235E-3</v>
      </c>
      <c r="C49" s="10">
        <v>9.4834085144229995E-3</v>
      </c>
      <c r="D49" s="10">
        <v>-4.0000000000000002E-4</v>
      </c>
      <c r="E49" s="1">
        <v>4.6609932452575022E-3</v>
      </c>
      <c r="F49" s="1">
        <v>4.0000000000000001E-3</v>
      </c>
      <c r="G49" s="1">
        <f t="shared" si="0"/>
        <v>-4.0000000000000001E-3</v>
      </c>
      <c r="M49" s="1">
        <f t="shared" si="1"/>
        <v>1.8192695849328358E-5</v>
      </c>
      <c r="N49" s="1">
        <f t="shared" si="2"/>
        <v>9.0953330142311273E-3</v>
      </c>
      <c r="O49" s="1">
        <f t="shared" si="5"/>
        <v>1.9811454989329689</v>
      </c>
      <c r="Q49" s="1">
        <f t="shared" si="3"/>
        <v>3.9321976008676969E-3</v>
      </c>
      <c r="R49" s="1">
        <f>MAX($O$3:O49)</f>
        <v>2.0111618971333383</v>
      </c>
      <c r="S49" s="1">
        <f t="shared" si="4"/>
        <v>1.515103167159404E-2</v>
      </c>
    </row>
    <row r="50" spans="1:19" x14ac:dyDescent="0.2">
      <c r="A50" s="9" t="s">
        <v>51</v>
      </c>
      <c r="B50" s="10">
        <v>6.0886277351562997E-3</v>
      </c>
      <c r="C50" s="10">
        <v>2.0925320638334601E-2</v>
      </c>
      <c r="D50" s="10">
        <v>2.0199999999999999E-2</v>
      </c>
      <c r="E50" s="1">
        <v>5.3273584875076193E-3</v>
      </c>
      <c r="F50" s="1">
        <v>4.0000000000000001E-3</v>
      </c>
      <c r="G50" s="1">
        <f t="shared" si="0"/>
        <v>-4.0000000000000001E-3</v>
      </c>
      <c r="M50" s="1">
        <f t="shared" si="1"/>
        <v>0</v>
      </c>
      <c r="N50" s="1">
        <f t="shared" si="2"/>
        <v>2.370597493109431E-2</v>
      </c>
      <c r="O50" s="1">
        <f t="shared" si="5"/>
        <v>2.0281104844655244</v>
      </c>
      <c r="Q50" s="1">
        <f t="shared" si="3"/>
        <v>1.0175238084113254E-2</v>
      </c>
      <c r="R50" s="1">
        <f>MAX($O$3:O50)</f>
        <v>2.0281104844655244</v>
      </c>
      <c r="S50" s="1">
        <f t="shared" si="4"/>
        <v>0</v>
      </c>
    </row>
    <row r="51" spans="1:19" x14ac:dyDescent="0.2">
      <c r="A51" s="9" t="s">
        <v>52</v>
      </c>
      <c r="B51" s="10">
        <v>2.36669250221168E-2</v>
      </c>
      <c r="C51" s="10">
        <v>3.1643404330718099E-2</v>
      </c>
      <c r="D51" s="10">
        <v>-5.3E-3</v>
      </c>
      <c r="E51" s="1">
        <v>4.3866075572721605E-3</v>
      </c>
      <c r="F51" s="1">
        <v>4.1999999999999997E-3</v>
      </c>
      <c r="G51" s="1">
        <f t="shared" si="0"/>
        <v>-4.1999999999999997E-3</v>
      </c>
      <c r="M51" s="1">
        <f t="shared" si="1"/>
        <v>0</v>
      </c>
      <c r="N51" s="1">
        <f t="shared" si="2"/>
        <v>2.9752629129716487E-2</v>
      </c>
      <c r="O51" s="1">
        <f t="shared" si="5"/>
        <v>2.0884521035439167</v>
      </c>
      <c r="Q51" s="1">
        <f t="shared" si="3"/>
        <v>1.2732909455908889E-2</v>
      </c>
      <c r="R51" s="1">
        <f>MAX($O$3:O51)</f>
        <v>2.0884521035439167</v>
      </c>
      <c r="S51" s="1">
        <f t="shared" si="4"/>
        <v>0</v>
      </c>
    </row>
    <row r="52" spans="1:19" x14ac:dyDescent="0.2">
      <c r="A52" s="9" t="s">
        <v>53</v>
      </c>
      <c r="B52" s="10">
        <v>2.5648405589605499E-2</v>
      </c>
      <c r="C52" s="10">
        <v>1.9146033467418E-2</v>
      </c>
      <c r="D52" s="10">
        <v>-2.8999999999999998E-3</v>
      </c>
      <c r="E52" s="1">
        <v>4.2690136909927278E-3</v>
      </c>
      <c r="F52" s="1">
        <v>4.1000000000000003E-3</v>
      </c>
      <c r="G52" s="1">
        <f t="shared" si="0"/>
        <v>-4.1000000000000003E-3</v>
      </c>
      <c r="M52" s="1">
        <f t="shared" si="1"/>
        <v>0</v>
      </c>
      <c r="N52" s="1">
        <f t="shared" si="2"/>
        <v>2.4548080400572912E-2</v>
      </c>
      <c r="O52" s="1">
        <f t="shared" si="5"/>
        <v>2.1397195936944584</v>
      </c>
      <c r="Q52" s="1">
        <f t="shared" si="3"/>
        <v>1.0532343959948462E-2</v>
      </c>
      <c r="R52" s="1">
        <f>MAX($O$3:O52)</f>
        <v>2.1397195936944584</v>
      </c>
      <c r="S52" s="1">
        <f t="shared" si="4"/>
        <v>0</v>
      </c>
    </row>
    <row r="53" spans="1:19" x14ac:dyDescent="0.2">
      <c r="A53" s="9" t="s">
        <v>54</v>
      </c>
      <c r="B53" s="10">
        <v>3.2541697560683501E-2</v>
      </c>
      <c r="C53" s="10">
        <v>8.4591817224294995E-3</v>
      </c>
      <c r="D53" s="10">
        <v>5.3E-3</v>
      </c>
      <c r="E53" s="1">
        <v>3.9554300475809082E-3</v>
      </c>
      <c r="F53" s="1">
        <v>4.1000000000000003E-3</v>
      </c>
      <c r="G53" s="1">
        <f t="shared" si="0"/>
        <v>-4.1000000000000003E-3</v>
      </c>
      <c r="M53" s="1">
        <f t="shared" si="1"/>
        <v>0</v>
      </c>
      <c r="N53" s="1">
        <f t="shared" si="2"/>
        <v>2.406901891169003E-2</v>
      </c>
      <c r="O53" s="1">
        <f t="shared" si="5"/>
        <v>2.191220545060804</v>
      </c>
      <c r="Q53" s="1">
        <f t="shared" si="3"/>
        <v>1.0329227657759637E-2</v>
      </c>
      <c r="R53" s="1">
        <f>MAX($O$3:O53)</f>
        <v>2.191220545060804</v>
      </c>
      <c r="S53" s="1">
        <f t="shared" si="4"/>
        <v>0</v>
      </c>
    </row>
    <row r="54" spans="1:19" x14ac:dyDescent="0.2">
      <c r="A54" s="9" t="s">
        <v>55</v>
      </c>
      <c r="B54" s="10">
        <v>1.8887905647512599E-2</v>
      </c>
      <c r="C54" s="10">
        <v>2.3844844254846599E-2</v>
      </c>
      <c r="D54" s="10">
        <v>1.49E-2</v>
      </c>
      <c r="E54" s="1">
        <v>3.8877244882079016E-3</v>
      </c>
      <c r="F54" s="1">
        <v>4.1999999999999997E-3</v>
      </c>
      <c r="G54" s="1">
        <f t="shared" si="0"/>
        <v>-4.1999999999999997E-3</v>
      </c>
      <c r="M54" s="1">
        <f t="shared" si="1"/>
        <v>0</v>
      </c>
      <c r="N54" s="1">
        <f t="shared" si="2"/>
        <v>2.863850823607288E-2</v>
      </c>
      <c r="O54" s="1">
        <f t="shared" si="5"/>
        <v>2.25397383268758</v>
      </c>
      <c r="Q54" s="1">
        <f t="shared" si="3"/>
        <v>1.2262778590351417E-2</v>
      </c>
      <c r="R54" s="1">
        <f>MAX($O$3:O54)</f>
        <v>2.25397383268758</v>
      </c>
      <c r="S54" s="1">
        <f t="shared" si="4"/>
        <v>0</v>
      </c>
    </row>
    <row r="55" spans="1:19" x14ac:dyDescent="0.2">
      <c r="A55" s="9" t="s">
        <v>56</v>
      </c>
      <c r="B55" s="10">
        <v>1.39555928713333E-2</v>
      </c>
      <c r="C55" s="10">
        <v>-2.7909222333466401E-2</v>
      </c>
      <c r="D55" s="10">
        <v>2.5000000000000001E-2</v>
      </c>
      <c r="E55" s="1">
        <v>4.1193487702734502E-3</v>
      </c>
      <c r="F55" s="1">
        <v>4.0000000000000001E-3</v>
      </c>
      <c r="G55" s="1">
        <f t="shared" si="0"/>
        <v>-4.0000000000000001E-3</v>
      </c>
      <c r="M55" s="1">
        <f t="shared" si="1"/>
        <v>1.3873099525416873E-4</v>
      </c>
      <c r="N55" s="1">
        <f t="shared" si="2"/>
        <v>1.5822104149708577E-3</v>
      </c>
      <c r="O55" s="1">
        <f t="shared" si="5"/>
        <v>2.2575400935607299</v>
      </c>
      <c r="Q55" s="1">
        <f t="shared" si="3"/>
        <v>6.8660222096205955E-4</v>
      </c>
      <c r="R55" s="1">
        <f>MAX($O$3:O55)</f>
        <v>2.2575400935607299</v>
      </c>
      <c r="S55" s="1">
        <f t="shared" si="4"/>
        <v>0</v>
      </c>
    </row>
    <row r="56" spans="1:19" x14ac:dyDescent="0.2">
      <c r="A56" s="9" t="s">
        <v>57</v>
      </c>
      <c r="B56" s="10">
        <v>1.5023792377967001E-2</v>
      </c>
      <c r="C56" s="10">
        <v>-1.05179823569329E-2</v>
      </c>
      <c r="D56" s="10">
        <v>1.46E-2</v>
      </c>
      <c r="E56" s="1">
        <v>3.7131154140354109E-3</v>
      </c>
      <c r="F56" s="1">
        <v>4.4000000000000003E-3</v>
      </c>
      <c r="G56" s="1">
        <f t="shared" si="0"/>
        <v>-4.4000000000000003E-3</v>
      </c>
      <c r="M56" s="1">
        <f t="shared" si="1"/>
        <v>2.6715944623375873E-5</v>
      </c>
      <c r="N56" s="1">
        <f t="shared" si="2"/>
        <v>8.1918757598396404E-3</v>
      </c>
      <c r="O56" s="1">
        <f t="shared" si="5"/>
        <v>2.2760335815300361</v>
      </c>
      <c r="Q56" s="1">
        <f t="shared" si="3"/>
        <v>3.5431934722098702E-3</v>
      </c>
      <c r="R56" s="1">
        <f>MAX($O$3:O56)</f>
        <v>2.2760335815300361</v>
      </c>
      <c r="S56" s="1">
        <f t="shared" si="4"/>
        <v>0</v>
      </c>
    </row>
    <row r="57" spans="1:19" x14ac:dyDescent="0.2">
      <c r="A57" s="9" t="s">
        <v>58</v>
      </c>
      <c r="B57" s="10">
        <v>-1.9489462335675101E-2</v>
      </c>
      <c r="C57" s="10">
        <v>3.5299562345109302E-2</v>
      </c>
      <c r="D57" s="10">
        <v>1.18E-2</v>
      </c>
      <c r="E57" s="1">
        <v>5.4948406606934773E-3</v>
      </c>
      <c r="F57" s="1">
        <v>3.8E-3</v>
      </c>
      <c r="G57" s="1">
        <f t="shared" si="0"/>
        <v>-3.8E-3</v>
      </c>
      <c r="M57" s="1">
        <f t="shared" si="1"/>
        <v>0</v>
      </c>
      <c r="N57" s="1">
        <f t="shared" si="2"/>
        <v>1.7340937314481979E-2</v>
      </c>
      <c r="O57" s="1">
        <f t="shared" si="5"/>
        <v>2.3155021371930045</v>
      </c>
      <c r="Q57" s="1">
        <f t="shared" si="3"/>
        <v>7.4665206523466228E-3</v>
      </c>
      <c r="R57" s="1">
        <f>MAX($O$3:O57)</f>
        <v>2.3155021371930045</v>
      </c>
      <c r="S57" s="1">
        <f t="shared" si="4"/>
        <v>0</v>
      </c>
    </row>
    <row r="58" spans="1:19" x14ac:dyDescent="0.2">
      <c r="A58" s="9" t="s">
        <v>59</v>
      </c>
      <c r="B58" s="10">
        <v>1.11080897066055E-2</v>
      </c>
      <c r="C58" s="10">
        <v>-1.75471887564113E-2</v>
      </c>
      <c r="D58" s="10">
        <v>5.9999999999999995E-4</v>
      </c>
      <c r="E58" s="1">
        <v>5.2168915222148195E-3</v>
      </c>
      <c r="F58" s="1">
        <v>4.3E-3</v>
      </c>
      <c r="G58" s="1">
        <f t="shared" si="0"/>
        <v>-4.3E-3</v>
      </c>
      <c r="M58" s="1">
        <f t="shared" si="1"/>
        <v>1.8360161190427013E-4</v>
      </c>
      <c r="N58" s="1">
        <f t="shared" si="2"/>
        <v>-1.8934455869866994E-4</v>
      </c>
      <c r="O58" s="1">
        <f t="shared" si="5"/>
        <v>2.3150637094626716</v>
      </c>
      <c r="Q58" s="1">
        <f t="shared" si="3"/>
        <v>-8.2239083028406236E-5</v>
      </c>
      <c r="R58" s="1">
        <f>MAX($O$3:O58)</f>
        <v>2.3155021371930045</v>
      </c>
      <c r="S58" s="1">
        <f t="shared" si="4"/>
        <v>1.8938041685022492E-4</v>
      </c>
    </row>
    <row r="59" spans="1:19" x14ac:dyDescent="0.2">
      <c r="A59" s="9" t="s">
        <v>60</v>
      </c>
      <c r="B59" s="10">
        <v>4.4157527347519598E-2</v>
      </c>
      <c r="C59" s="10">
        <v>8.2496486682758999E-3</v>
      </c>
      <c r="D59" s="10">
        <v>8.5000000000000006E-3</v>
      </c>
      <c r="E59" s="1">
        <v>5.0672266014955419E-3</v>
      </c>
      <c r="F59" s="1">
        <v>4.4000000000000003E-3</v>
      </c>
      <c r="G59" s="1">
        <f t="shared" si="0"/>
        <v>-4.4000000000000003E-3</v>
      </c>
      <c r="M59" s="1">
        <f t="shared" si="1"/>
        <v>0</v>
      </c>
      <c r="N59" s="1">
        <f t="shared" si="2"/>
        <v>3.1069029508117418E-2</v>
      </c>
      <c r="O59" s="1">
        <f t="shared" si="5"/>
        <v>2.3869904921651393</v>
      </c>
      <c r="Q59" s="1">
        <f t="shared" si="3"/>
        <v>1.3287742035115192E-2</v>
      </c>
      <c r="R59" s="1">
        <f>MAX($O$3:O59)</f>
        <v>2.3869904921651393</v>
      </c>
      <c r="S59" s="1">
        <f t="shared" si="4"/>
        <v>0</v>
      </c>
    </row>
    <row r="60" spans="1:19" x14ac:dyDescent="0.2">
      <c r="A60" s="9" t="s">
        <v>61</v>
      </c>
      <c r="B60" s="10">
        <v>3.4694207962870399E-2</v>
      </c>
      <c r="C60" s="10">
        <v>-2.1570558149311699E-2</v>
      </c>
      <c r="D60" s="10">
        <v>-1.0699999999999999E-2</v>
      </c>
      <c r="E60" s="1">
        <v>4.650302893777554E-3</v>
      </c>
      <c r="F60" s="1">
        <v>4.1000000000000003E-3</v>
      </c>
      <c r="G60" s="1">
        <f t="shared" si="0"/>
        <v>-4.1000000000000003E-3</v>
      </c>
      <c r="M60" s="1">
        <f t="shared" si="1"/>
        <v>7.0086014286819442E-5</v>
      </c>
      <c r="N60" s="1">
        <f t="shared" si="2"/>
        <v>4.9888836461504955E-3</v>
      </c>
      <c r="O60" s="1">
        <f t="shared" si="5"/>
        <v>2.3988989099950184</v>
      </c>
      <c r="Q60" s="1">
        <f t="shared" si="3"/>
        <v>2.1612579775663436E-3</v>
      </c>
      <c r="R60" s="1">
        <f>MAX($O$3:O60)</f>
        <v>2.3988989099950184</v>
      </c>
      <c r="S60" s="1">
        <f t="shared" si="4"/>
        <v>0</v>
      </c>
    </row>
    <row r="61" spans="1:19" x14ac:dyDescent="0.2">
      <c r="A61" s="9" t="s">
        <v>62</v>
      </c>
      <c r="B61" s="10">
        <v>-1.6688604884448399E-2</v>
      </c>
      <c r="C61" s="10">
        <v>-1.0568473549080901E-2</v>
      </c>
      <c r="D61" s="10">
        <v>8.0000000000000002E-3</v>
      </c>
      <c r="E61" s="1">
        <v>5.7834801506520843E-3</v>
      </c>
      <c r="F61" s="1">
        <v>4.0000000000000001E-3</v>
      </c>
      <c r="G61" s="1">
        <f t="shared" si="0"/>
        <v>-4.0000000000000001E-3</v>
      </c>
      <c r="M61" s="1">
        <f t="shared" si="1"/>
        <v>4.0746546560963719E-4</v>
      </c>
      <c r="N61" s="1">
        <f t="shared" si="2"/>
        <v>-6.8251511720279559E-3</v>
      </c>
      <c r="O61" s="1">
        <f t="shared" si="5"/>
        <v>2.3825260622878894</v>
      </c>
      <c r="Q61" s="1">
        <f t="shared" si="3"/>
        <v>-2.9742870569933067E-3</v>
      </c>
      <c r="R61" s="1">
        <f>MAX($O$3:O61)</f>
        <v>2.3988989099950184</v>
      </c>
      <c r="S61" s="1">
        <f t="shared" si="4"/>
        <v>6.8720539792989678E-3</v>
      </c>
    </row>
    <row r="62" spans="1:19" x14ac:dyDescent="0.2">
      <c r="A62" s="9" t="s">
        <v>63</v>
      </c>
      <c r="B62" s="10">
        <v>-3.1009868289629702E-2</v>
      </c>
      <c r="C62" s="10">
        <v>3.1625230574913801E-2</v>
      </c>
      <c r="D62" s="10">
        <v>-6.8999999999999999E-3</v>
      </c>
      <c r="E62" s="1">
        <v>8.3812355602795457E-3</v>
      </c>
      <c r="F62" s="1">
        <v>4.0000000000000001E-3</v>
      </c>
      <c r="G62" s="1">
        <f t="shared" si="0"/>
        <v>-4.0000000000000001E-3</v>
      </c>
      <c r="M62" s="1">
        <f t="shared" si="1"/>
        <v>4.1009613178293026E-5</v>
      </c>
      <c r="N62" s="1">
        <f t="shared" si="2"/>
        <v>6.9567478136562631E-3</v>
      </c>
      <c r="O62" s="1">
        <f t="shared" si="5"/>
        <v>2.3991006952626899</v>
      </c>
      <c r="Q62" s="1">
        <f t="shared" si="3"/>
        <v>3.0108165424207931E-3</v>
      </c>
      <c r="R62" s="1">
        <f>MAX($O$3:O62)</f>
        <v>2.3991006952626899</v>
      </c>
      <c r="S62" s="1">
        <f t="shared" si="4"/>
        <v>0</v>
      </c>
    </row>
    <row r="63" spans="1:19" x14ac:dyDescent="0.2">
      <c r="A63" s="9" t="s">
        <v>64</v>
      </c>
      <c r="B63" s="10">
        <v>1.5131836642134199E-2</v>
      </c>
      <c r="C63" s="10">
        <v>1.8573941854419199E-2</v>
      </c>
      <c r="D63" s="10">
        <v>-2.8899999999999999E-2</v>
      </c>
      <c r="E63" s="1">
        <v>8.3313468970280715E-3</v>
      </c>
      <c r="F63" s="1">
        <v>4.1999999999999997E-3</v>
      </c>
      <c r="G63" s="1">
        <f t="shared" si="0"/>
        <v>-4.1999999999999997E-3</v>
      </c>
      <c r="M63" s="1">
        <f t="shared" si="1"/>
        <v>0</v>
      </c>
      <c r="N63" s="1">
        <f t="shared" si="2"/>
        <v>1.5130538208048517E-2</v>
      </c>
      <c r="O63" s="1">
        <f t="shared" si="5"/>
        <v>2.4354003799973176</v>
      </c>
      <c r="Q63" s="1">
        <f t="shared" si="3"/>
        <v>6.5218928681393604E-3</v>
      </c>
      <c r="R63" s="1">
        <f>MAX($O$3:O63)</f>
        <v>2.4354003799973176</v>
      </c>
      <c r="S63" s="1">
        <f t="shared" si="4"/>
        <v>0</v>
      </c>
    </row>
    <row r="64" spans="1:19" x14ac:dyDescent="0.2">
      <c r="A64" s="9" t="s">
        <v>65</v>
      </c>
      <c r="B64" s="10">
        <v>3.70717254811401E-2</v>
      </c>
      <c r="C64" s="10">
        <v>2.7337226341919E-3</v>
      </c>
      <c r="D64" s="10">
        <v>1.6199999999999999E-2</v>
      </c>
      <c r="E64" s="1">
        <v>6.4142108879690404E-3</v>
      </c>
      <c r="F64" s="1">
        <v>3.2000000000000002E-3</v>
      </c>
      <c r="G64" s="1">
        <f t="shared" si="0"/>
        <v>-3.2000000000000002E-3</v>
      </c>
      <c r="M64" s="1">
        <f t="shared" si="1"/>
        <v>0</v>
      </c>
      <c r="N64" s="1">
        <f t="shared" si="2"/>
        <v>2.799330634134017E-2</v>
      </c>
      <c r="O64" s="1">
        <f t="shared" si="5"/>
        <v>2.5035752888983991</v>
      </c>
      <c r="Q64" s="1">
        <f t="shared" si="3"/>
        <v>1.1990286810537064E-2</v>
      </c>
      <c r="R64" s="1">
        <f>MAX($O$3:O64)</f>
        <v>2.5035752888983991</v>
      </c>
      <c r="S64" s="1">
        <f t="shared" si="4"/>
        <v>0</v>
      </c>
    </row>
    <row r="65" spans="1:19" x14ac:dyDescent="0.2">
      <c r="A65" s="9" t="s">
        <v>66</v>
      </c>
      <c r="B65" s="10">
        <v>1.5759443861489999E-2</v>
      </c>
      <c r="C65" s="10">
        <v>1.5647993571525201E-2</v>
      </c>
      <c r="D65" s="10">
        <v>3.2000000000000002E-3</v>
      </c>
      <c r="E65" s="1">
        <v>6.6030741204598439E-3</v>
      </c>
      <c r="F65" s="1">
        <v>3.2000000000000002E-3</v>
      </c>
      <c r="G65" s="1">
        <f t="shared" si="0"/>
        <v>-3.2000000000000002E-3</v>
      </c>
      <c r="M65" s="1">
        <f t="shared" si="1"/>
        <v>0</v>
      </c>
      <c r="N65" s="1">
        <f t="shared" si="2"/>
        <v>2.1548498197368419E-2</v>
      </c>
      <c r="O65" s="1">
        <f t="shared" si="5"/>
        <v>2.5575235764982023</v>
      </c>
      <c r="Q65" s="1">
        <f t="shared" si="3"/>
        <v>9.2589896659881453E-3</v>
      </c>
      <c r="R65" s="1">
        <f>MAX($O$3:O65)</f>
        <v>2.5575235764982023</v>
      </c>
      <c r="S65" s="1">
        <f t="shared" si="4"/>
        <v>0</v>
      </c>
    </row>
    <row r="66" spans="1:19" x14ac:dyDescent="0.2">
      <c r="A66" s="9" t="s">
        <v>67</v>
      </c>
      <c r="B66" s="10">
        <v>-4.1805750146885201E-2</v>
      </c>
      <c r="C66" s="10">
        <v>5.3568372212756399E-2</v>
      </c>
      <c r="D66" s="10">
        <v>-4.3900000000000002E-2</v>
      </c>
      <c r="E66" s="1">
        <v>8.1496116345590452E-3</v>
      </c>
      <c r="F66" s="1">
        <v>3.3999999999999998E-3</v>
      </c>
      <c r="G66" s="1">
        <f t="shared" si="0"/>
        <v>-3.3999999999999998E-3</v>
      </c>
      <c r="M66" s="1">
        <f t="shared" si="1"/>
        <v>1.0343192565502012E-4</v>
      </c>
      <c r="N66" s="1">
        <f t="shared" si="2"/>
        <v>3.190473917355309E-3</v>
      </c>
      <c r="O66" s="1">
        <f t="shared" si="5"/>
        <v>2.5656832887620413</v>
      </c>
      <c r="Q66" s="1">
        <f t="shared" si="3"/>
        <v>1.3833995385059764E-3</v>
      </c>
      <c r="R66" s="1">
        <f>MAX($O$3:O66)</f>
        <v>2.5656832887620413</v>
      </c>
      <c r="S66" s="1">
        <f t="shared" si="4"/>
        <v>0</v>
      </c>
    </row>
    <row r="67" spans="1:19" x14ac:dyDescent="0.2">
      <c r="A67" s="9" t="s">
        <v>68</v>
      </c>
      <c r="B67" s="10">
        <v>-7.0466714064091997E-3</v>
      </c>
      <c r="C67" s="10">
        <v>-5.5192803669858997E-3</v>
      </c>
      <c r="D67" s="10">
        <v>-2.6100000000000002E-2</v>
      </c>
      <c r="E67" s="1">
        <v>8.0177636099612992E-3</v>
      </c>
      <c r="F67" s="1">
        <v>2.7000000000000001E-3</v>
      </c>
      <c r="G67" s="1">
        <f t="shared" si="0"/>
        <v>-2.7000000000000001E-3</v>
      </c>
      <c r="M67" s="1">
        <f t="shared" si="1"/>
        <v>4.3626029314124348E-4</v>
      </c>
      <c r="N67" s="1">
        <f t="shared" si="2"/>
        <v>-7.5262223079478104E-3</v>
      </c>
      <c r="O67" s="1">
        <f t="shared" si="5"/>
        <v>2.5463733859590314</v>
      </c>
      <c r="Q67" s="1">
        <f t="shared" si="3"/>
        <v>-3.2809589770266406E-3</v>
      </c>
      <c r="R67" s="1">
        <f>MAX($O$3:O67)</f>
        <v>2.5656832887620413</v>
      </c>
      <c r="S67" s="1">
        <f t="shared" si="4"/>
        <v>7.5832958785568309E-3</v>
      </c>
    </row>
    <row r="68" spans="1:19" x14ac:dyDescent="0.2">
      <c r="A68" s="9" t="s">
        <v>69</v>
      </c>
      <c r="B68" s="10">
        <v>-5.9954295849107997E-2</v>
      </c>
      <c r="C68" s="10">
        <v>2.0471644297107999E-2</v>
      </c>
      <c r="D68" s="10">
        <v>-2.4400000000000002E-2</v>
      </c>
      <c r="E68" s="1">
        <v>9.3362406488333195E-3</v>
      </c>
      <c r="F68" s="1">
        <v>2.0999999999999999E-3</v>
      </c>
      <c r="G68" s="1">
        <f t="shared" ref="G68:G131" si="6">-F68</f>
        <v>-2.0999999999999999E-3</v>
      </c>
      <c r="M68" s="1">
        <f t="shared" ref="M68:M131" si="7">IF(N68-$N$243/12&lt;0,(N68-$N$243/12)^2,0)</f>
        <v>8.9924635890510759E-4</v>
      </c>
      <c r="N68" s="1">
        <f t="shared" ref="N68:N131" si="8">SUMPRODUCT(B68:E68,$H$4:$K$4)+G68*$L$4</f>
        <v>-1.6626814014268618E-2</v>
      </c>
      <c r="O68" s="1">
        <f t="shared" si="5"/>
        <v>2.5040353092598071</v>
      </c>
      <c r="Q68" s="1">
        <f t="shared" ref="Q68:Q131" si="9">LOG(1+N68)</f>
        <v>-7.2816379588121908E-3</v>
      </c>
      <c r="R68" s="1">
        <f>MAX($O$3:O68)</f>
        <v>2.5656832887620413</v>
      </c>
      <c r="S68" s="1">
        <f t="shared" ref="S68:S131" si="10">(R68-O68)/O68</f>
        <v>2.4619452958296088E-2</v>
      </c>
    </row>
    <row r="69" spans="1:19" x14ac:dyDescent="0.2">
      <c r="A69" s="9" t="s">
        <v>70</v>
      </c>
      <c r="B69" s="10">
        <v>-3.25022132563169E-2</v>
      </c>
      <c r="C69" s="10">
        <v>-1.6311640590145999E-3</v>
      </c>
      <c r="D69" s="10">
        <v>2.12E-2</v>
      </c>
      <c r="E69" s="1">
        <v>9.4573979656060667E-3</v>
      </c>
      <c r="F69" s="1">
        <v>1.2999999999999999E-3</v>
      </c>
      <c r="G69" s="1">
        <f t="shared" si="6"/>
        <v>-1.2999999999999999E-3</v>
      </c>
      <c r="M69" s="1">
        <f t="shared" si="7"/>
        <v>2.6447702078177094E-4</v>
      </c>
      <c r="N69" s="1">
        <f t="shared" si="8"/>
        <v>-2.9021268138731109E-3</v>
      </c>
      <c r="O69" s="1">
        <f t="shared" ref="O69:O132" si="11">(1+N69)*O68</f>
        <v>2.4967682812459193</v>
      </c>
      <c r="Q69" s="1">
        <f t="shared" si="9"/>
        <v>-1.2622100951142025E-3</v>
      </c>
      <c r="R69" s="1">
        <f>MAX($O$3:O69)</f>
        <v>2.5656832887620413</v>
      </c>
      <c r="S69" s="1">
        <f t="shared" si="10"/>
        <v>2.7601683357549117E-2</v>
      </c>
    </row>
    <row r="70" spans="1:19" x14ac:dyDescent="0.2">
      <c r="A70" s="9" t="s">
        <v>71</v>
      </c>
      <c r="B70" s="10">
        <v>-4.3512311245127002E-3</v>
      </c>
      <c r="C70" s="10">
        <v>1.6920906338652598E-2</v>
      </c>
      <c r="D70" s="10">
        <v>-6.7100000000000007E-2</v>
      </c>
      <c r="E70" s="1">
        <v>9.1259970697276666E-3</v>
      </c>
      <c r="F70" s="1">
        <v>1.6999999999999999E-3</v>
      </c>
      <c r="G70" s="1">
        <f t="shared" si="6"/>
        <v>-1.6999999999999999E-3</v>
      </c>
      <c r="M70" s="1">
        <f t="shared" si="7"/>
        <v>3.3310419602401492E-4</v>
      </c>
      <c r="N70" s="1">
        <f t="shared" si="8"/>
        <v>-4.8905196508701541E-3</v>
      </c>
      <c r="O70" s="1">
        <f t="shared" si="11"/>
        <v>2.4845577869028168</v>
      </c>
      <c r="Q70" s="1">
        <f t="shared" si="9"/>
        <v>-2.1291362433182351E-3</v>
      </c>
      <c r="R70" s="1">
        <f>MAX($O$3:O70)</f>
        <v>2.5656832887620413</v>
      </c>
      <c r="S70" s="1">
        <f t="shared" si="10"/>
        <v>3.265188770688783E-2</v>
      </c>
    </row>
    <row r="71" spans="1:19" x14ac:dyDescent="0.2">
      <c r="A71" s="9" t="s">
        <v>72</v>
      </c>
      <c r="B71" s="10">
        <v>4.85814636509522E-2</v>
      </c>
      <c r="C71" s="10">
        <v>-2.3203396755063201E-2</v>
      </c>
      <c r="D71" s="10">
        <v>-2.0299999999999999E-2</v>
      </c>
      <c r="E71" s="1">
        <v>7.4084139319492903E-3</v>
      </c>
      <c r="F71" s="1">
        <v>1.8E-3</v>
      </c>
      <c r="G71" s="1">
        <f t="shared" si="6"/>
        <v>-1.8E-3</v>
      </c>
      <c r="M71" s="1">
        <f t="shared" si="7"/>
        <v>1.1796679360816323E-5</v>
      </c>
      <c r="N71" s="1">
        <f t="shared" si="8"/>
        <v>9.925993234466704E-3</v>
      </c>
      <c r="O71" s="1">
        <f t="shared" si="11"/>
        <v>2.5092194906862555</v>
      </c>
      <c r="Q71" s="1">
        <f t="shared" si="9"/>
        <v>4.2895501118579201E-3</v>
      </c>
      <c r="R71" s="1">
        <f>MAX($O$3:O71)</f>
        <v>2.5656832887620413</v>
      </c>
      <c r="S71" s="1">
        <f t="shared" si="10"/>
        <v>2.2502534467538089E-2</v>
      </c>
    </row>
    <row r="72" spans="1:19" x14ac:dyDescent="0.2">
      <c r="A72" s="9" t="s">
        <v>73</v>
      </c>
      <c r="B72" s="10">
        <v>1.28618454297388E-2</v>
      </c>
      <c r="C72" s="10">
        <v>-2.4559871736496399E-2</v>
      </c>
      <c r="D72" s="10">
        <v>8.5000000000000006E-3</v>
      </c>
      <c r="E72" s="1">
        <v>6.3536322295826651E-3</v>
      </c>
      <c r="F72" s="1">
        <v>1.8E-3</v>
      </c>
      <c r="G72" s="1">
        <f t="shared" si="6"/>
        <v>-1.8E-3</v>
      </c>
      <c r="M72" s="1">
        <f t="shared" si="7"/>
        <v>1.8049629392341183E-4</v>
      </c>
      <c r="N72" s="1">
        <f t="shared" si="8"/>
        <v>-7.4268245746060384E-5</v>
      </c>
      <c r="O72" s="1">
        <f t="shared" si="11"/>
        <v>2.5090331353564905</v>
      </c>
      <c r="Q72" s="1">
        <f t="shared" si="9"/>
        <v>-3.2255487102204684E-5</v>
      </c>
      <c r="R72" s="1">
        <f>MAX($O$3:O72)</f>
        <v>2.5656832887620413</v>
      </c>
      <c r="S72" s="1">
        <f t="shared" si="10"/>
        <v>2.257847957735392E-2</v>
      </c>
    </row>
    <row r="73" spans="1:19" x14ac:dyDescent="0.2">
      <c r="A73" s="9" t="s">
        <v>74</v>
      </c>
      <c r="B73" s="10">
        <v>-8.4046503590750499E-2</v>
      </c>
      <c r="C73" s="10">
        <v>2.4326837021912202E-2</v>
      </c>
      <c r="D73" s="10">
        <v>1.9E-3</v>
      </c>
      <c r="E73" s="1">
        <v>8.5344642878371884E-3</v>
      </c>
      <c r="F73" s="1">
        <v>1.6999999999999999E-3</v>
      </c>
      <c r="G73" s="1">
        <f t="shared" si="6"/>
        <v>-1.6999999999999999E-3</v>
      </c>
      <c r="M73" s="1">
        <f t="shared" si="7"/>
        <v>1.0441983729019503E-3</v>
      </c>
      <c r="N73" s="1">
        <f t="shared" si="8"/>
        <v>-1.895343577038975E-2</v>
      </c>
      <c r="O73" s="1">
        <f t="shared" si="11"/>
        <v>2.4614783369797317</v>
      </c>
      <c r="Q73" s="1">
        <f t="shared" si="9"/>
        <v>-8.3103788503823325E-3</v>
      </c>
      <c r="R73" s="1">
        <f>MAX($O$3:O73)</f>
        <v>2.5656832887620413</v>
      </c>
      <c r="S73" s="1">
        <f t="shared" si="10"/>
        <v>4.2334295702220366E-2</v>
      </c>
    </row>
    <row r="74" spans="1:19" x14ac:dyDescent="0.2">
      <c r="A74" s="9" t="s">
        <v>75</v>
      </c>
      <c r="B74" s="10">
        <v>-8.3807074799926006E-3</v>
      </c>
      <c r="C74" s="10">
        <v>-6.2763940474013001E-3</v>
      </c>
      <c r="D74" s="10">
        <v>-6.8500000000000005E-2</v>
      </c>
      <c r="E74" s="1">
        <v>8.1745557880122579E-3</v>
      </c>
      <c r="F74" s="1">
        <v>1.5E-3</v>
      </c>
      <c r="G74" s="1">
        <f t="shared" si="6"/>
        <v>-1.5E-3</v>
      </c>
      <c r="M74" s="1">
        <f t="shared" si="7"/>
        <v>1.1338772120066403E-3</v>
      </c>
      <c r="N74" s="1">
        <f t="shared" si="8"/>
        <v>-2.0312470624098567E-2</v>
      </c>
      <c r="O74" s="1">
        <f t="shared" si="11"/>
        <v>2.411479630567976</v>
      </c>
      <c r="Q74" s="1">
        <f t="shared" si="9"/>
        <v>-8.9124201308634163E-3</v>
      </c>
      <c r="R74" s="1">
        <f>MAX($O$3:O74)</f>
        <v>2.5656832887620413</v>
      </c>
      <c r="S74" s="1">
        <f t="shared" si="10"/>
        <v>6.3945660680428701E-2</v>
      </c>
    </row>
    <row r="75" spans="1:19" x14ac:dyDescent="0.2">
      <c r="A75" s="9" t="s">
        <v>76</v>
      </c>
      <c r="B75" s="10">
        <v>1.4402157839321399E-2</v>
      </c>
      <c r="C75" s="10">
        <v>3.1527746629128599E-2</v>
      </c>
      <c r="D75" s="10">
        <v>-1.4E-2</v>
      </c>
      <c r="E75" s="1">
        <v>7.3585252686978152E-3</v>
      </c>
      <c r="F75" s="1">
        <v>1.2999999999999999E-3</v>
      </c>
      <c r="G75" s="1">
        <f t="shared" si="6"/>
        <v>-1.2999999999999999E-3</v>
      </c>
      <c r="M75" s="1">
        <f t="shared" si="7"/>
        <v>0</v>
      </c>
      <c r="N75" s="1">
        <f t="shared" si="8"/>
        <v>2.5189260175455298E-2</v>
      </c>
      <c r="O75" s="1">
        <f t="shared" si="11"/>
        <v>2.4722230183901637</v>
      </c>
      <c r="Q75" s="1">
        <f t="shared" si="9"/>
        <v>1.0804047891676287E-2</v>
      </c>
      <c r="R75" s="1">
        <f>MAX($O$3:O75)</f>
        <v>2.5656832887620413</v>
      </c>
      <c r="S75" s="1">
        <f t="shared" si="10"/>
        <v>3.7804142133073468E-2</v>
      </c>
    </row>
    <row r="76" spans="1:19" x14ac:dyDescent="0.2">
      <c r="A76" s="9" t="s">
        <v>77</v>
      </c>
      <c r="B76" s="10">
        <v>-8.9072753922482595E-2</v>
      </c>
      <c r="C76" s="10">
        <v>1.39733261052665E-2</v>
      </c>
      <c r="D76" s="10">
        <v>-9.3299999999999994E-2</v>
      </c>
      <c r="E76" s="1">
        <v>1.4036431136827201E-2</v>
      </c>
      <c r="F76" s="1">
        <v>1.5E-3</v>
      </c>
      <c r="G76" s="1">
        <f t="shared" si="6"/>
        <v>-1.5E-3</v>
      </c>
      <c r="M76" s="1">
        <f t="shared" si="7"/>
        <v>3.9369891218174824E-3</v>
      </c>
      <c r="N76" s="1">
        <f t="shared" si="8"/>
        <v>-4.9384808413005465E-2</v>
      </c>
      <c r="O76" s="1">
        <f t="shared" si="11"/>
        <v>2.3501327582727431</v>
      </c>
      <c r="Q76" s="1">
        <f t="shared" si="9"/>
        <v>-2.1995249614492833E-2</v>
      </c>
      <c r="R76" s="1">
        <f>MAX($O$3:O76)</f>
        <v>2.5656832887620413</v>
      </c>
      <c r="S76" s="1">
        <f t="shared" si="10"/>
        <v>9.1718448555952847E-2</v>
      </c>
    </row>
    <row r="77" spans="1:19" x14ac:dyDescent="0.2">
      <c r="A77" s="9" t="s">
        <v>78</v>
      </c>
      <c r="B77" s="10">
        <v>-0.167891912860193</v>
      </c>
      <c r="C77" s="10">
        <v>-1.9792459102534E-2</v>
      </c>
      <c r="D77" s="10">
        <v>-5.3400000000000003E-2</v>
      </c>
      <c r="E77" s="1">
        <v>2.1341504648125273E-2</v>
      </c>
      <c r="F77" s="1">
        <v>8.0000000000000004E-4</v>
      </c>
      <c r="G77" s="1">
        <f t="shared" si="6"/>
        <v>-8.0000000000000004E-4</v>
      </c>
      <c r="M77" s="1">
        <f t="shared" si="7"/>
        <v>1.0146201680227011E-2</v>
      </c>
      <c r="N77" s="1">
        <f t="shared" si="8"/>
        <v>-8.7367733219423732E-2</v>
      </c>
      <c r="O77" s="1">
        <f t="shared" si="11"/>
        <v>2.1448069864177417</v>
      </c>
      <c r="Q77" s="1">
        <f t="shared" si="9"/>
        <v>-3.9704180493201055E-2</v>
      </c>
      <c r="R77" s="1">
        <f>MAX($O$3:O77)</f>
        <v>2.5656832887620413</v>
      </c>
      <c r="S77" s="1">
        <f t="shared" si="10"/>
        <v>0.19623038576876681</v>
      </c>
    </row>
    <row r="78" spans="1:19" x14ac:dyDescent="0.2">
      <c r="A78" s="9" t="s">
        <v>79</v>
      </c>
      <c r="B78" s="10">
        <v>-7.1548579331854198E-2</v>
      </c>
      <c r="C78" s="10">
        <v>0.14495278296943301</v>
      </c>
      <c r="D78" s="10">
        <v>-3.5700000000000003E-2</v>
      </c>
      <c r="E78" s="1">
        <v>1.9698753970706535E-2</v>
      </c>
      <c r="F78" s="1">
        <v>2.9999999999999997E-4</v>
      </c>
      <c r="G78" s="1">
        <f t="shared" si="6"/>
        <v>-2.9999999999999997E-4</v>
      </c>
      <c r="M78" s="1">
        <f t="shared" si="7"/>
        <v>0</v>
      </c>
      <c r="N78" s="1">
        <f t="shared" si="8"/>
        <v>4.9411360478946502E-2</v>
      </c>
      <c r="O78" s="1">
        <f t="shared" si="11"/>
        <v>2.2507848175813918</v>
      </c>
      <c r="Q78" s="1">
        <f t="shared" si="9"/>
        <v>2.0945761374243737E-2</v>
      </c>
      <c r="R78" s="1">
        <f>MAX($O$3:O78)</f>
        <v>2.5656832887620413</v>
      </c>
      <c r="S78" s="1">
        <f t="shared" si="10"/>
        <v>0.13990607574784847</v>
      </c>
    </row>
    <row r="79" spans="1:19" x14ac:dyDescent="0.2">
      <c r="A79" s="9" t="s">
        <v>80</v>
      </c>
      <c r="B79" s="10">
        <v>1.07550429291247E-2</v>
      </c>
      <c r="C79" s="10">
        <v>0.134110423032302</v>
      </c>
      <c r="D79" s="10">
        <v>-7.5700000000000003E-2</v>
      </c>
      <c r="E79" s="1">
        <v>1.4253801973264533E-2</v>
      </c>
      <c r="F79" s="1">
        <v>0</v>
      </c>
      <c r="G79" s="1">
        <f t="shared" si="6"/>
        <v>0</v>
      </c>
      <c r="M79" s="1">
        <f t="shared" si="7"/>
        <v>0</v>
      </c>
      <c r="N79" s="1">
        <f t="shared" si="8"/>
        <v>6.6436331963606154E-2</v>
      </c>
      <c r="O79" s="1">
        <f t="shared" si="11"/>
        <v>2.4003187049008736</v>
      </c>
      <c r="Q79" s="1">
        <f t="shared" si="9"/>
        <v>2.7934932450933772E-2</v>
      </c>
      <c r="R79" s="1">
        <f>MAX($O$3:O79)</f>
        <v>2.5656832887620413</v>
      </c>
      <c r="S79" s="1">
        <f t="shared" si="10"/>
        <v>6.8892761416862264E-2</v>
      </c>
    </row>
    <row r="80" spans="1:19" x14ac:dyDescent="0.2">
      <c r="A80" s="9" t="s">
        <v>81</v>
      </c>
      <c r="B80" s="10">
        <v>-8.4008726279996601E-2</v>
      </c>
      <c r="C80" s="10">
        <v>-0.13120658238184599</v>
      </c>
      <c r="D80" s="10">
        <v>0.1203</v>
      </c>
      <c r="E80" s="1">
        <v>1.5978512012029544E-2</v>
      </c>
      <c r="F80" s="1">
        <v>0</v>
      </c>
      <c r="G80" s="1">
        <f t="shared" si="6"/>
        <v>0</v>
      </c>
      <c r="M80" s="1">
        <f t="shared" si="7"/>
        <v>5.9304979036836764E-3</v>
      </c>
      <c r="N80" s="1">
        <f t="shared" si="8"/>
        <v>-6.364910336283712E-2</v>
      </c>
      <c r="O80" s="1">
        <f t="shared" si="11"/>
        <v>2.2475405715488868</v>
      </c>
      <c r="Q80" s="1">
        <f t="shared" si="9"/>
        <v>-2.8561369301209866E-2</v>
      </c>
      <c r="R80" s="1">
        <f>MAX($O$3:O80)</f>
        <v>2.5656832887620413</v>
      </c>
      <c r="S80" s="1">
        <f t="shared" si="10"/>
        <v>0.14155149021132346</v>
      </c>
    </row>
    <row r="81" spans="1:19" x14ac:dyDescent="0.2">
      <c r="A81" s="9" t="s">
        <v>82</v>
      </c>
      <c r="B81" s="10">
        <v>-0.105933197699876</v>
      </c>
      <c r="C81" s="10">
        <v>-1.5426308778822799E-2</v>
      </c>
      <c r="D81" s="10">
        <v>-2.8E-3</v>
      </c>
      <c r="E81" s="1">
        <v>1.6516592323830178E-2</v>
      </c>
      <c r="F81" s="1">
        <v>1E-4</v>
      </c>
      <c r="G81" s="1">
        <f t="shared" si="6"/>
        <v>-1E-4</v>
      </c>
      <c r="M81" s="1">
        <f t="shared" si="7"/>
        <v>3.4950833685987695E-3</v>
      </c>
      <c r="N81" s="1">
        <f t="shared" si="8"/>
        <v>-4.5758607438103893E-2</v>
      </c>
      <c r="O81" s="1">
        <f t="shared" si="11"/>
        <v>2.1446962448341695</v>
      </c>
      <c r="Q81" s="1">
        <f t="shared" si="9"/>
        <v>-2.034174877968235E-2</v>
      </c>
      <c r="R81" s="1">
        <f>MAX($O$3:O81)</f>
        <v>2.5656832887620413</v>
      </c>
      <c r="S81" s="1">
        <f t="shared" si="10"/>
        <v>0.1962921532323674</v>
      </c>
    </row>
    <row r="82" spans="1:19" x14ac:dyDescent="0.2">
      <c r="A82" s="9" t="s">
        <v>83</v>
      </c>
      <c r="B82" s="10">
        <v>8.7372580446037601E-2</v>
      </c>
      <c r="C82" s="10">
        <v>4.1257999072972597E-2</v>
      </c>
      <c r="D82" s="10">
        <v>-2.69E-2</v>
      </c>
      <c r="E82" s="1">
        <v>1.5729070121152364E-2</v>
      </c>
      <c r="F82" s="1">
        <v>2.0000000000000001E-4</v>
      </c>
      <c r="G82" s="1">
        <f t="shared" si="6"/>
        <v>-2.0000000000000001E-4</v>
      </c>
      <c r="M82" s="1">
        <f t="shared" si="7"/>
        <v>0</v>
      </c>
      <c r="N82" s="1">
        <f t="shared" si="8"/>
        <v>6.688471855193108E-2</v>
      </c>
      <c r="O82" s="1">
        <f t="shared" si="11"/>
        <v>2.2881436495492862</v>
      </c>
      <c r="Q82" s="1">
        <f t="shared" si="9"/>
        <v>2.8117494586988642E-2</v>
      </c>
      <c r="R82" s="1">
        <f>MAX($O$3:O82)</f>
        <v>2.5656832887620413</v>
      </c>
      <c r="S82" s="1">
        <f t="shared" si="10"/>
        <v>0.12129467451373709</v>
      </c>
    </row>
    <row r="83" spans="1:19" x14ac:dyDescent="0.2">
      <c r="A83" s="9" t="s">
        <v>84</v>
      </c>
      <c r="B83" s="10">
        <v>9.5444467978178002E-2</v>
      </c>
      <c r="C83" s="10">
        <v>-6.8359417956139798E-2</v>
      </c>
      <c r="D83" s="10">
        <v>-7.6999999999999999E-2</v>
      </c>
      <c r="E83" s="1">
        <v>1.3006594300603887E-2</v>
      </c>
      <c r="F83" s="1">
        <v>1E-4</v>
      </c>
      <c r="G83" s="1">
        <f t="shared" si="6"/>
        <v>-1E-4</v>
      </c>
      <c r="M83" s="1">
        <f t="shared" si="7"/>
        <v>3.1124205172842416E-4</v>
      </c>
      <c r="N83" s="1">
        <f t="shared" si="8"/>
        <v>-4.2814308306929495E-3</v>
      </c>
      <c r="O83" s="1">
        <f t="shared" si="11"/>
        <v>2.2783471207830517</v>
      </c>
      <c r="Q83" s="1">
        <f t="shared" si="9"/>
        <v>-1.8633936324389221E-3</v>
      </c>
      <c r="R83" s="1">
        <f>MAX($O$3:O83)</f>
        <v>2.5656832887620413</v>
      </c>
      <c r="S83" s="1">
        <f t="shared" si="10"/>
        <v>0.12611606254284652</v>
      </c>
    </row>
    <row r="84" spans="1:19" x14ac:dyDescent="0.2">
      <c r="A84" s="9" t="s">
        <v>85</v>
      </c>
      <c r="B84" s="10">
        <v>5.5704095233192197E-2</v>
      </c>
      <c r="C84" s="10">
        <v>-3.5809179563059901E-2</v>
      </c>
      <c r="D84" s="10">
        <v>6.4799999999999996E-2</v>
      </c>
      <c r="E84" s="1">
        <v>1.0305498826670258E-2</v>
      </c>
      <c r="F84" s="1">
        <v>0</v>
      </c>
      <c r="G84" s="1">
        <f t="shared" si="6"/>
        <v>0</v>
      </c>
      <c r="M84" s="1">
        <f t="shared" si="7"/>
        <v>0</v>
      </c>
      <c r="N84" s="1">
        <f t="shared" si="8"/>
        <v>3.2476832328724552E-2</v>
      </c>
      <c r="O84" s="1">
        <f t="shared" si="11"/>
        <v>2.3523406182113553</v>
      </c>
      <c r="Q84" s="1">
        <f t="shared" si="9"/>
        <v>1.3880315336014141E-2</v>
      </c>
      <c r="R84" s="1">
        <f>MAX($O$3:O84)</f>
        <v>2.5656832887620413</v>
      </c>
      <c r="S84" s="1">
        <f t="shared" si="10"/>
        <v>9.0693783416835677E-2</v>
      </c>
    </row>
    <row r="85" spans="1:19" x14ac:dyDescent="0.2">
      <c r="A85" s="9" t="s">
        <v>86</v>
      </c>
      <c r="B85" s="10">
        <v>2.0889821016553999E-3</v>
      </c>
      <c r="C85" s="10">
        <v>8.2540839634166006E-3</v>
      </c>
      <c r="D85" s="10">
        <v>9.0399999999999994E-2</v>
      </c>
      <c r="E85" s="1">
        <v>9.389692049888012E-3</v>
      </c>
      <c r="F85" s="1">
        <v>1E-4</v>
      </c>
      <c r="G85" s="1">
        <f t="shared" si="6"/>
        <v>-1E-4</v>
      </c>
      <c r="M85" s="1">
        <f t="shared" si="7"/>
        <v>0</v>
      </c>
      <c r="N85" s="1">
        <f t="shared" si="8"/>
        <v>3.7767646547353789E-2</v>
      </c>
      <c r="O85" s="1">
        <f t="shared" si="11"/>
        <v>2.4411829872389452</v>
      </c>
      <c r="Q85" s="1">
        <f t="shared" si="9"/>
        <v>1.6100127001634979E-2</v>
      </c>
      <c r="R85" s="1">
        <f>MAX($O$3:O85)</f>
        <v>2.5656832887620413</v>
      </c>
      <c r="S85" s="1">
        <f t="shared" si="10"/>
        <v>5.0999987372478725E-2</v>
      </c>
    </row>
    <row r="86" spans="1:19" x14ac:dyDescent="0.2">
      <c r="A86" s="9" t="s">
        <v>87</v>
      </c>
      <c r="B86" s="10">
        <v>7.5400187274267505E-2</v>
      </c>
      <c r="C86" s="10">
        <v>4.1945996543748003E-3</v>
      </c>
      <c r="D86" s="10">
        <v>-3.5999999999999997E-2</v>
      </c>
      <c r="E86" s="1">
        <v>9.2364636786754183E-3</v>
      </c>
      <c r="F86" s="1">
        <v>1E-4</v>
      </c>
      <c r="G86" s="1">
        <f t="shared" si="6"/>
        <v>-1E-4</v>
      </c>
      <c r="M86" s="1">
        <f t="shared" si="7"/>
        <v>0</v>
      </c>
      <c r="N86" s="1">
        <f t="shared" si="8"/>
        <v>3.4027880953405205E-2</v>
      </c>
      <c r="O86" s="1">
        <f t="shared" si="11"/>
        <v>2.5242512713141898</v>
      </c>
      <c r="Q86" s="1">
        <f t="shared" si="9"/>
        <v>1.4532248990968727E-2</v>
      </c>
      <c r="R86" s="1">
        <f>MAX($O$3:O86)</f>
        <v>2.5656832887620413</v>
      </c>
      <c r="S86" s="1">
        <f t="shared" si="10"/>
        <v>1.6413586840061667E-2</v>
      </c>
    </row>
    <row r="87" spans="1:19" x14ac:dyDescent="0.2">
      <c r="A87" s="9" t="s">
        <v>88</v>
      </c>
      <c r="B87" s="10">
        <v>3.59583672957553E-2</v>
      </c>
      <c r="C87" s="10">
        <v>2.3214103712502199E-2</v>
      </c>
      <c r="D87" s="10">
        <v>-2.06E-2</v>
      </c>
      <c r="E87" s="1">
        <v>9.2685347331152631E-3</v>
      </c>
      <c r="F87" s="1">
        <v>1E-4</v>
      </c>
      <c r="G87" s="1">
        <f t="shared" si="6"/>
        <v>-1E-4</v>
      </c>
      <c r="M87" s="1">
        <f t="shared" si="7"/>
        <v>0</v>
      </c>
      <c r="N87" s="1">
        <f t="shared" si="8"/>
        <v>3.0298797975091572E-2</v>
      </c>
      <c r="O87" s="1">
        <f t="shared" si="11"/>
        <v>2.6007330506221065</v>
      </c>
      <c r="Q87" s="1">
        <f t="shared" si="9"/>
        <v>1.2963193145112488E-2</v>
      </c>
      <c r="R87" s="1">
        <f>MAX($O$3:O87)</f>
        <v>2.6007330506221065</v>
      </c>
      <c r="S87" s="1">
        <f t="shared" si="10"/>
        <v>0</v>
      </c>
    </row>
    <row r="88" spans="1:19" x14ac:dyDescent="0.2">
      <c r="A88" s="9" t="s">
        <v>89</v>
      </c>
      <c r="B88" s="10">
        <v>3.7055420020406703E-2</v>
      </c>
      <c r="C88" s="10">
        <v>2.4525718258827801E-2</v>
      </c>
      <c r="D88" s="10">
        <v>-2.5999999999999999E-3</v>
      </c>
      <c r="E88" s="1">
        <v>9.1259970697276666E-3</v>
      </c>
      <c r="F88" s="1">
        <v>1E-4</v>
      </c>
      <c r="G88" s="1">
        <f t="shared" si="6"/>
        <v>-1E-4</v>
      </c>
      <c r="M88" s="1">
        <f t="shared" si="7"/>
        <v>0</v>
      </c>
      <c r="N88" s="1">
        <f t="shared" si="8"/>
        <v>3.6447244219039061E-2</v>
      </c>
      <c r="O88" s="1">
        <f t="shared" si="11"/>
        <v>2.695522603266657</v>
      </c>
      <c r="Q88" s="1">
        <f t="shared" si="9"/>
        <v>1.5547201145117914E-2</v>
      </c>
      <c r="R88" s="1">
        <f>MAX($O$3:O88)</f>
        <v>2.695522603266657</v>
      </c>
      <c r="S88" s="1">
        <f t="shared" si="10"/>
        <v>0</v>
      </c>
    </row>
    <row r="89" spans="1:19" x14ac:dyDescent="0.2">
      <c r="A89" s="9" t="s">
        <v>90</v>
      </c>
      <c r="B89" s="10">
        <v>-1.8583742700898999E-2</v>
      </c>
      <c r="C89" s="10">
        <v>-2.4424794025691698E-2</v>
      </c>
      <c r="D89" s="10">
        <v>8.3999999999999995E-3</v>
      </c>
      <c r="E89" s="1">
        <v>1.0936229920332262E-2</v>
      </c>
      <c r="F89" s="1">
        <v>0</v>
      </c>
      <c r="G89" s="1">
        <f t="shared" si="6"/>
        <v>0</v>
      </c>
      <c r="M89" s="1">
        <f t="shared" si="7"/>
        <v>6.0139691414457072E-4</v>
      </c>
      <c r="N89" s="1">
        <f t="shared" si="8"/>
        <v>-1.1162772570763155E-2</v>
      </c>
      <c r="O89" s="1">
        <f t="shared" si="11"/>
        <v>2.6654330974870399</v>
      </c>
      <c r="Q89" s="1">
        <f t="shared" si="9"/>
        <v>-4.8751917670397243E-3</v>
      </c>
      <c r="R89" s="1">
        <f>MAX($O$3:O89)</f>
        <v>2.695522603266657</v>
      </c>
      <c r="S89" s="1">
        <f t="shared" si="10"/>
        <v>1.1288786729625808E-2</v>
      </c>
    </row>
    <row r="90" spans="1:19" x14ac:dyDescent="0.2">
      <c r="A90" s="9" t="s">
        <v>91</v>
      </c>
      <c r="B90" s="10">
        <v>5.9773165534807202E-2</v>
      </c>
      <c r="C90" s="10">
        <v>1.0001286818251199E-2</v>
      </c>
      <c r="D90" s="10">
        <v>-1.2E-2</v>
      </c>
      <c r="E90" s="1">
        <v>8.7340171591178441E-3</v>
      </c>
      <c r="F90" s="1">
        <v>0</v>
      </c>
      <c r="G90" s="1">
        <f t="shared" si="6"/>
        <v>0</v>
      </c>
      <c r="M90" s="1">
        <f t="shared" si="7"/>
        <v>0</v>
      </c>
      <c r="N90" s="1">
        <f t="shared" si="8"/>
        <v>3.6250887390114742E-2</v>
      </c>
      <c r="O90" s="1">
        <f t="shared" si="11"/>
        <v>2.7620574125499275</v>
      </c>
      <c r="Q90" s="1">
        <f t="shared" si="9"/>
        <v>1.5464915465172096E-2</v>
      </c>
      <c r="R90" s="1">
        <f>MAX($O$3:O90)</f>
        <v>2.7620574125499275</v>
      </c>
      <c r="S90" s="1">
        <f t="shared" si="10"/>
        <v>0</v>
      </c>
    </row>
    <row r="91" spans="1:19" x14ac:dyDescent="0.2">
      <c r="A91" s="9" t="s">
        <v>92</v>
      </c>
      <c r="B91" s="10">
        <v>1.9446749947394901E-2</v>
      </c>
      <c r="C91" s="10">
        <v>-6.2251255030458801E-2</v>
      </c>
      <c r="D91" s="10">
        <v>9.7000000000000003E-3</v>
      </c>
      <c r="E91" s="1">
        <v>7.725560669509377E-3</v>
      </c>
      <c r="F91" s="1">
        <v>1E-4</v>
      </c>
      <c r="G91" s="1">
        <f t="shared" si="6"/>
        <v>-1E-4</v>
      </c>
      <c r="M91" s="1">
        <f t="shared" si="7"/>
        <v>8.5534284247786355E-4</v>
      </c>
      <c r="N91" s="1">
        <f t="shared" si="8"/>
        <v>-1.5885622259325098E-2</v>
      </c>
      <c r="O91" s="1">
        <f t="shared" si="11"/>
        <v>2.7181804118355903</v>
      </c>
      <c r="Q91" s="1">
        <f t="shared" si="9"/>
        <v>-6.9544231795512258E-3</v>
      </c>
      <c r="R91" s="1">
        <f>MAX($O$3:O91)</f>
        <v>2.7620574125499275</v>
      </c>
      <c r="S91" s="1">
        <f t="shared" si="10"/>
        <v>1.6142048748231178E-2</v>
      </c>
    </row>
    <row r="92" spans="1:19" x14ac:dyDescent="0.2">
      <c r="A92" s="9" t="s">
        <v>93</v>
      </c>
      <c r="B92" s="10">
        <v>-3.5959713355375997E-2</v>
      </c>
      <c r="C92" s="10">
        <v>2.5527117977040801E-2</v>
      </c>
      <c r="D92" s="10">
        <v>1.03E-2</v>
      </c>
      <c r="E92" s="1">
        <v>8.7732154708893683E-3</v>
      </c>
      <c r="F92" s="1">
        <v>0</v>
      </c>
      <c r="G92" s="1">
        <f t="shared" si="6"/>
        <v>0</v>
      </c>
      <c r="M92" s="1">
        <f t="shared" si="7"/>
        <v>4.7017864078849183E-5</v>
      </c>
      <c r="N92" s="1">
        <f t="shared" si="8"/>
        <v>6.5036653217233585E-3</v>
      </c>
      <c r="O92" s="1">
        <f t="shared" si="11"/>
        <v>2.7358585475182333</v>
      </c>
      <c r="Q92" s="1">
        <f t="shared" si="9"/>
        <v>2.815360770724429E-3</v>
      </c>
      <c r="R92" s="1">
        <f>MAX($O$3:O92)</f>
        <v>2.7620574125499275</v>
      </c>
      <c r="S92" s="1">
        <f t="shared" si="10"/>
        <v>9.5761036532608281E-3</v>
      </c>
    </row>
    <row r="93" spans="1:19" x14ac:dyDescent="0.2">
      <c r="A93" s="9" t="s">
        <v>94</v>
      </c>
      <c r="B93" s="10">
        <v>3.08425037906623E-2</v>
      </c>
      <c r="C93" s="10">
        <v>9.5718618620980003E-4</v>
      </c>
      <c r="D93" s="10">
        <v>7.7999999999999996E-3</v>
      </c>
      <c r="E93" s="1">
        <v>6.9487284619664602E-3</v>
      </c>
      <c r="F93" s="1">
        <v>0</v>
      </c>
      <c r="G93" s="1">
        <f t="shared" si="6"/>
        <v>0</v>
      </c>
      <c r="M93" s="1">
        <f t="shared" si="7"/>
        <v>0</v>
      </c>
      <c r="N93" s="1">
        <f t="shared" si="8"/>
        <v>2.2201091394684076E-2</v>
      </c>
      <c r="O93" s="1">
        <f t="shared" si="11"/>
        <v>2.7965975931746136</v>
      </c>
      <c r="Q93" s="1">
        <f t="shared" si="9"/>
        <v>9.536340311681336E-3</v>
      </c>
      <c r="R93" s="1">
        <f>MAX($O$3:O93)</f>
        <v>2.7965975931746136</v>
      </c>
      <c r="S93" s="1">
        <f t="shared" si="10"/>
        <v>0</v>
      </c>
    </row>
    <row r="94" spans="1:19" x14ac:dyDescent="0.2">
      <c r="A94" s="9" t="s">
        <v>95</v>
      </c>
      <c r="B94" s="10">
        <v>6.0057263162251698E-2</v>
      </c>
      <c r="C94" s="10">
        <v>-2.4471653727419201E-2</v>
      </c>
      <c r="D94" s="10">
        <v>1.5100000000000001E-2</v>
      </c>
      <c r="E94" s="1">
        <v>6.268109417743078E-3</v>
      </c>
      <c r="F94" s="1">
        <v>1E-4</v>
      </c>
      <c r="G94" s="1">
        <f t="shared" si="6"/>
        <v>-1E-4</v>
      </c>
      <c r="M94" s="1">
        <f t="shared" si="7"/>
        <v>0</v>
      </c>
      <c r="N94" s="1">
        <f t="shared" si="8"/>
        <v>2.3625503652197351E-2</v>
      </c>
      <c r="O94" s="1">
        <f t="shared" si="11"/>
        <v>2.8626686198258868</v>
      </c>
      <c r="Q94" s="1">
        <f t="shared" si="9"/>
        <v>1.0141097806624933E-2</v>
      </c>
      <c r="R94" s="1">
        <f>MAX($O$3:O94)</f>
        <v>2.8626686198258868</v>
      </c>
      <c r="S94" s="1">
        <f t="shared" si="10"/>
        <v>0</v>
      </c>
    </row>
    <row r="95" spans="1:19" x14ac:dyDescent="0.2">
      <c r="A95" s="9" t="s">
        <v>96</v>
      </c>
      <c r="B95" s="10">
        <v>1.5744430596799301E-2</v>
      </c>
      <c r="C95" s="10">
        <v>3.3216360581481197E-2</v>
      </c>
      <c r="D95" s="10">
        <v>1.47E-2</v>
      </c>
      <c r="E95" s="1">
        <v>7.8574079814170243E-3</v>
      </c>
      <c r="F95" s="1">
        <v>1E-4</v>
      </c>
      <c r="G95" s="1">
        <f t="shared" si="6"/>
        <v>-1E-4</v>
      </c>
      <c r="M95" s="1">
        <f t="shared" si="7"/>
        <v>0</v>
      </c>
      <c r="N95" s="1">
        <f t="shared" si="8"/>
        <v>3.5132584974167373E-2</v>
      </c>
      <c r="O95" s="1">
        <f t="shared" si="11"/>
        <v>2.9632415683648019</v>
      </c>
      <c r="Q95" s="1">
        <f t="shared" si="9"/>
        <v>1.4995979971564542E-2</v>
      </c>
      <c r="R95" s="1">
        <f>MAX($O$3:O95)</f>
        <v>2.9632415683648019</v>
      </c>
      <c r="S95" s="1">
        <f t="shared" si="10"/>
        <v>0</v>
      </c>
    </row>
    <row r="96" spans="1:19" x14ac:dyDescent="0.2">
      <c r="A96" s="9" t="s">
        <v>97</v>
      </c>
      <c r="B96" s="10">
        <v>-7.9707614199528307E-2</v>
      </c>
      <c r="C96" s="10">
        <v>5.1582587345567699E-2</v>
      </c>
      <c r="D96" s="10">
        <v>-5.4000000000000003E-3</v>
      </c>
      <c r="E96" s="1">
        <v>1.1427985732064839E-2</v>
      </c>
      <c r="F96" s="1">
        <v>1E-4</v>
      </c>
      <c r="G96" s="1">
        <f t="shared" si="6"/>
        <v>-1E-4</v>
      </c>
      <c r="M96" s="1">
        <f t="shared" si="7"/>
        <v>2.4185505505544655E-4</v>
      </c>
      <c r="N96" s="1">
        <f t="shared" si="8"/>
        <v>-2.1910671111516743E-3</v>
      </c>
      <c r="O96" s="1">
        <f t="shared" si="11"/>
        <v>2.9567489072219604</v>
      </c>
      <c r="Q96" s="1">
        <f t="shared" si="9"/>
        <v>-9.5261235617909558E-4</v>
      </c>
      <c r="R96" s="1">
        <f>MAX($O$3:O96)</f>
        <v>2.9632415683648019</v>
      </c>
      <c r="S96" s="1">
        <f t="shared" si="10"/>
        <v>2.1958784281556612E-3</v>
      </c>
    </row>
    <row r="97" spans="1:19" x14ac:dyDescent="0.2">
      <c r="A97" s="9" t="s">
        <v>98</v>
      </c>
      <c r="B97" s="10">
        <v>-5.2391949213160698E-2</v>
      </c>
      <c r="C97" s="10">
        <v>5.52394312983421E-2</v>
      </c>
      <c r="D97" s="10">
        <v>2.2599999999999999E-2</v>
      </c>
      <c r="E97" s="1">
        <v>1.2308158360258973E-2</v>
      </c>
      <c r="F97" s="1">
        <v>1E-4</v>
      </c>
      <c r="G97" s="1">
        <f t="shared" si="6"/>
        <v>-1E-4</v>
      </c>
      <c r="M97" s="1">
        <f t="shared" si="7"/>
        <v>0</v>
      </c>
      <c r="N97" s="1">
        <f t="shared" si="8"/>
        <v>2.0932829093744311E-2</v>
      </c>
      <c r="O97" s="1">
        <f t="shared" si="11"/>
        <v>3.0186420267699527</v>
      </c>
      <c r="Q97" s="1">
        <f t="shared" si="9"/>
        <v>8.9971692038788593E-3</v>
      </c>
      <c r="R97" s="1">
        <f>MAX($O$3:O97)</f>
        <v>3.0186420267699527</v>
      </c>
      <c r="S97" s="1">
        <f t="shared" si="10"/>
        <v>0</v>
      </c>
    </row>
    <row r="98" spans="1:19" x14ac:dyDescent="0.2">
      <c r="A98" s="9" t="s">
        <v>99</v>
      </c>
      <c r="B98" s="10">
        <v>6.9884106618420594E-2</v>
      </c>
      <c r="C98" s="10">
        <v>-6.5258172354313001E-3</v>
      </c>
      <c r="D98" s="10">
        <v>-2.2100000000000002E-2</v>
      </c>
      <c r="E98" s="1">
        <v>8.3741086592929136E-3</v>
      </c>
      <c r="F98" s="1">
        <v>1E-4</v>
      </c>
      <c r="G98" s="1">
        <f t="shared" si="6"/>
        <v>-1E-4</v>
      </c>
      <c r="M98" s="1">
        <f t="shared" si="7"/>
        <v>0</v>
      </c>
      <c r="N98" s="1">
        <f t="shared" si="8"/>
        <v>2.8966495068067814E-2</v>
      </c>
      <c r="O98" s="1">
        <f t="shared" si="11"/>
        <v>3.1060815061506473</v>
      </c>
      <c r="Q98" s="1">
        <f t="shared" si="9"/>
        <v>1.2401233611844907E-2</v>
      </c>
      <c r="R98" s="1">
        <f>MAX($O$3:O98)</f>
        <v>3.1060815061506473</v>
      </c>
      <c r="S98" s="1">
        <f t="shared" si="10"/>
        <v>0</v>
      </c>
    </row>
    <row r="99" spans="1:19" x14ac:dyDescent="0.2">
      <c r="A99" s="9" t="s">
        <v>100</v>
      </c>
      <c r="B99" s="10">
        <v>-4.49968100223299E-2</v>
      </c>
      <c r="C99" s="10">
        <v>8.0807436195989804E-2</v>
      </c>
      <c r="D99" s="10">
        <v>1.6299999999999999E-2</v>
      </c>
      <c r="E99" s="1">
        <v>9.2827881787434785E-3</v>
      </c>
      <c r="F99" s="1">
        <v>1E-4</v>
      </c>
      <c r="G99" s="1">
        <f t="shared" si="6"/>
        <v>-1E-4</v>
      </c>
      <c r="M99" s="1">
        <f t="shared" si="7"/>
        <v>0</v>
      </c>
      <c r="N99" s="1">
        <f t="shared" si="8"/>
        <v>3.4046530377491342E-2</v>
      </c>
      <c r="O99" s="1">
        <f t="shared" si="11"/>
        <v>3.2118328045047693</v>
      </c>
      <c r="Q99" s="1">
        <f t="shared" si="9"/>
        <v>1.4540081728443866E-2</v>
      </c>
      <c r="R99" s="1">
        <f>MAX($O$3:O99)</f>
        <v>3.2118328045047693</v>
      </c>
      <c r="S99" s="1">
        <f t="shared" si="10"/>
        <v>0</v>
      </c>
    </row>
    <row r="100" spans="1:19" x14ac:dyDescent="0.2">
      <c r="A100" s="9" t="s">
        <v>101</v>
      </c>
      <c r="B100" s="10">
        <v>8.8858762530392002E-2</v>
      </c>
      <c r="C100" s="10">
        <v>-2.2508836605453299E-2</v>
      </c>
      <c r="D100" s="10">
        <v>-1.1900000000000001E-2</v>
      </c>
      <c r="E100" s="1">
        <v>8.4453780255042861E-3</v>
      </c>
      <c r="F100" s="1">
        <v>1E-4</v>
      </c>
      <c r="G100" s="1">
        <f t="shared" si="6"/>
        <v>-1E-4</v>
      </c>
      <c r="M100" s="1">
        <f t="shared" si="7"/>
        <v>0</v>
      </c>
      <c r="N100" s="1">
        <f t="shared" si="8"/>
        <v>3.2091921017973819E-2</v>
      </c>
      <c r="O100" s="1">
        <f t="shared" si="11"/>
        <v>3.3149066891898733</v>
      </c>
      <c r="Q100" s="1">
        <f t="shared" si="9"/>
        <v>1.3718378505431918E-2</v>
      </c>
      <c r="R100" s="1">
        <f>MAX($O$3:O100)</f>
        <v>3.3149066891898733</v>
      </c>
      <c r="S100" s="1">
        <f t="shared" si="10"/>
        <v>0</v>
      </c>
    </row>
    <row r="101" spans="1:19" x14ac:dyDescent="0.2">
      <c r="A101" s="9" t="s">
        <v>102</v>
      </c>
      <c r="B101" s="10">
        <v>3.7909958154303397E-2</v>
      </c>
      <c r="C101" s="10">
        <v>-4.6772662734766497E-2</v>
      </c>
      <c r="D101" s="10">
        <v>2.07E-2</v>
      </c>
      <c r="E101" s="1">
        <v>7.5545154021752518E-3</v>
      </c>
      <c r="F101" s="1">
        <v>1E-4</v>
      </c>
      <c r="G101" s="1">
        <f t="shared" si="6"/>
        <v>-1E-4</v>
      </c>
      <c r="M101" s="1">
        <f t="shared" si="7"/>
        <v>8.8946153260346849E-5</v>
      </c>
      <c r="N101" s="1">
        <f t="shared" si="8"/>
        <v>3.9294958414314747E-3</v>
      </c>
      <c r="O101" s="1">
        <f t="shared" si="11"/>
        <v>3.3279326012397785</v>
      </c>
      <c r="Q101" s="1">
        <f t="shared" si="9"/>
        <v>1.7032141614200117E-3</v>
      </c>
      <c r="R101" s="1">
        <f>MAX($O$3:O101)</f>
        <v>3.3279326012397785</v>
      </c>
      <c r="S101" s="1">
        <f t="shared" si="10"/>
        <v>0</v>
      </c>
    </row>
    <row r="102" spans="1:19" x14ac:dyDescent="0.2">
      <c r="A102" s="9" t="s">
        <v>103</v>
      </c>
      <c r="B102" s="10">
        <v>1.029880027418E-4</v>
      </c>
      <c r="C102" s="10">
        <v>-1.26393459921388E-2</v>
      </c>
      <c r="D102" s="10">
        <v>-5.0000000000000001E-3</v>
      </c>
      <c r="E102" s="1">
        <v>8.3883628176112269E-3</v>
      </c>
      <c r="F102" s="1">
        <v>1E-4</v>
      </c>
      <c r="G102" s="1">
        <f t="shared" si="6"/>
        <v>-1E-4</v>
      </c>
      <c r="M102" s="1">
        <f t="shared" si="7"/>
        <v>2.3120929211055034E-4</v>
      </c>
      <c r="N102" s="1">
        <f t="shared" si="8"/>
        <v>-1.8449451294746625E-3</v>
      </c>
      <c r="O102" s="1">
        <f t="shared" si="11"/>
        <v>3.3217927481959015</v>
      </c>
      <c r="Q102" s="1">
        <f t="shared" si="9"/>
        <v>-8.0198953017984514E-4</v>
      </c>
      <c r="R102" s="1">
        <f>MAX($O$3:O102)</f>
        <v>3.3279326012397785</v>
      </c>
      <c r="S102" s="1">
        <f t="shared" si="10"/>
        <v>1.8483552434785707E-3</v>
      </c>
    </row>
    <row r="103" spans="1:19" x14ac:dyDescent="0.2">
      <c r="A103" s="9" t="s">
        <v>104</v>
      </c>
      <c r="B103" s="10">
        <v>6.6525472451643003E-2</v>
      </c>
      <c r="C103" s="10">
        <v>-3.6730927565551498E-2</v>
      </c>
      <c r="D103" s="10">
        <v>-8.9999999999999998E-4</v>
      </c>
      <c r="E103" s="1">
        <v>6.3251246256361363E-3</v>
      </c>
      <c r="F103" s="1">
        <v>1E-4</v>
      </c>
      <c r="G103" s="1">
        <f t="shared" si="6"/>
        <v>-1E-4</v>
      </c>
      <c r="M103" s="1">
        <f t="shared" si="7"/>
        <v>0</v>
      </c>
      <c r="N103" s="1">
        <f t="shared" si="8"/>
        <v>1.5603340442458466E-2</v>
      </c>
      <c r="O103" s="1">
        <f t="shared" si="11"/>
        <v>3.3736238113252921</v>
      </c>
      <c r="Q103" s="1">
        <f t="shared" si="9"/>
        <v>6.7241206512129812E-3</v>
      </c>
      <c r="R103" s="1">
        <f>MAX($O$3:O103)</f>
        <v>3.3736238113252921</v>
      </c>
      <c r="S103" s="1">
        <f t="shared" si="10"/>
        <v>0</v>
      </c>
    </row>
    <row r="104" spans="1:19" x14ac:dyDescent="0.2">
      <c r="A104" s="9" t="s">
        <v>105</v>
      </c>
      <c r="B104" s="10">
        <v>2.3671035222926701E-2</v>
      </c>
      <c r="C104" s="10">
        <v>-3.09092835947435E-2</v>
      </c>
      <c r="D104" s="10">
        <v>3.04E-2</v>
      </c>
      <c r="E104" s="1">
        <v>6.9594191697914575E-3</v>
      </c>
      <c r="F104" s="1">
        <v>1E-4</v>
      </c>
      <c r="G104" s="1">
        <f t="shared" si="6"/>
        <v>-1E-4</v>
      </c>
      <c r="M104" s="1">
        <f t="shared" si="7"/>
        <v>2.7498526744047987E-5</v>
      </c>
      <c r="N104" s="1">
        <f t="shared" si="8"/>
        <v>8.116718900675654E-3</v>
      </c>
      <c r="O104" s="1">
        <f t="shared" si="11"/>
        <v>3.4010065674784458</v>
      </c>
      <c r="Q104" s="1">
        <f t="shared" si="9"/>
        <v>3.5108172681767909E-3</v>
      </c>
      <c r="R104" s="1">
        <f>MAX($O$3:O104)</f>
        <v>3.4010065674784458</v>
      </c>
      <c r="S104" s="1">
        <f t="shared" si="10"/>
        <v>0</v>
      </c>
    </row>
    <row r="105" spans="1:19" x14ac:dyDescent="0.2">
      <c r="A105" s="9" t="s">
        <v>106</v>
      </c>
      <c r="B105" s="10">
        <v>3.4134096013802698E-2</v>
      </c>
      <c r="C105" s="10">
        <v>1.4581395292509101E-2</v>
      </c>
      <c r="D105" s="10">
        <v>7.1999999999999998E-3</v>
      </c>
      <c r="E105" s="1">
        <v>6.5389316552351053E-3</v>
      </c>
      <c r="F105" s="1">
        <v>1E-4</v>
      </c>
      <c r="G105" s="1">
        <f t="shared" si="6"/>
        <v>-1E-4</v>
      </c>
      <c r="M105" s="1">
        <f t="shared" si="7"/>
        <v>0</v>
      </c>
      <c r="N105" s="1">
        <f t="shared" si="8"/>
        <v>3.0562357058151905E-2</v>
      </c>
      <c r="O105" s="1">
        <f t="shared" si="11"/>
        <v>3.5049493445508415</v>
      </c>
      <c r="Q105" s="1">
        <f t="shared" si="9"/>
        <v>1.3074275112738584E-2</v>
      </c>
      <c r="R105" s="1">
        <f>MAX($O$3:O105)</f>
        <v>3.5049493445508415</v>
      </c>
      <c r="S105" s="1">
        <f t="shared" si="10"/>
        <v>0</v>
      </c>
    </row>
    <row r="106" spans="1:19" x14ac:dyDescent="0.2">
      <c r="A106" s="9" t="s">
        <v>107</v>
      </c>
      <c r="B106" s="10">
        <v>4.6166400192969997E-4</v>
      </c>
      <c r="C106" s="10">
        <v>6.5998946742059999E-4</v>
      </c>
      <c r="D106" s="10">
        <v>4.0000000000000001E-3</v>
      </c>
      <c r="E106" s="1">
        <v>6.3215611751428202E-3</v>
      </c>
      <c r="F106" s="1">
        <v>1E-4</v>
      </c>
      <c r="G106" s="1">
        <f t="shared" si="6"/>
        <v>-1E-4</v>
      </c>
      <c r="M106" s="1">
        <f t="shared" si="7"/>
        <v>4.803396612186812E-5</v>
      </c>
      <c r="N106" s="1">
        <f t="shared" si="8"/>
        <v>6.4299685797229314E-3</v>
      </c>
      <c r="O106" s="1">
        <f t="shared" si="11"/>
        <v>3.5274860587098238</v>
      </c>
      <c r="Q106" s="1">
        <f t="shared" si="9"/>
        <v>2.7835603299544631E-3</v>
      </c>
      <c r="R106" s="1">
        <f>MAX($O$3:O106)</f>
        <v>3.5274860587098238</v>
      </c>
      <c r="S106" s="1">
        <f t="shared" si="10"/>
        <v>0</v>
      </c>
    </row>
    <row r="107" spans="1:19" x14ac:dyDescent="0.2">
      <c r="A107" s="9" t="s">
        <v>108</v>
      </c>
      <c r="B107" s="10">
        <v>2.9522733908367401E-2</v>
      </c>
      <c r="C107" s="10">
        <v>1.9533564038484299E-2</v>
      </c>
      <c r="D107" s="10">
        <v>5.4000000000000003E-3</v>
      </c>
      <c r="E107" s="1">
        <v>5.2560894776412966E-3</v>
      </c>
      <c r="F107" s="1">
        <v>0</v>
      </c>
      <c r="G107" s="1">
        <f t="shared" si="6"/>
        <v>0</v>
      </c>
      <c r="M107" s="1">
        <f t="shared" si="7"/>
        <v>0</v>
      </c>
      <c r="N107" s="1">
        <f t="shared" si="8"/>
        <v>2.9616934911365776E-2</v>
      </c>
      <c r="O107" s="1">
        <f t="shared" si="11"/>
        <v>3.6319593837113828</v>
      </c>
      <c r="Q107" s="1">
        <f t="shared" si="9"/>
        <v>1.2675677134551692E-2</v>
      </c>
      <c r="R107" s="1">
        <f>MAX($O$3:O107)</f>
        <v>3.6319593837113828</v>
      </c>
      <c r="S107" s="1">
        <f t="shared" si="10"/>
        <v>0</v>
      </c>
    </row>
    <row r="108" spans="1:19" x14ac:dyDescent="0.2">
      <c r="A108" s="9" t="s">
        <v>109</v>
      </c>
      <c r="B108" s="10">
        <v>-1.13768018765678E-2</v>
      </c>
      <c r="C108" s="10">
        <v>3.7112296797616899E-2</v>
      </c>
      <c r="D108" s="10">
        <v>1.38E-2</v>
      </c>
      <c r="E108" s="1">
        <v>5.5055310121734256E-3</v>
      </c>
      <c r="F108" s="1">
        <v>0</v>
      </c>
      <c r="G108" s="1">
        <f t="shared" si="6"/>
        <v>0</v>
      </c>
      <c r="M108" s="1">
        <f t="shared" si="7"/>
        <v>0</v>
      </c>
      <c r="N108" s="1">
        <f t="shared" si="8"/>
        <v>2.2641032650166697E-2</v>
      </c>
      <c r="O108" s="1">
        <f t="shared" si="11"/>
        <v>3.7141906947020717</v>
      </c>
      <c r="Q108" s="1">
        <f t="shared" si="9"/>
        <v>9.7232144574346622E-3</v>
      </c>
      <c r="R108" s="1">
        <f>MAX($O$3:O108)</f>
        <v>3.7141906947020717</v>
      </c>
      <c r="S108" s="1">
        <f t="shared" si="10"/>
        <v>0</v>
      </c>
    </row>
    <row r="109" spans="1:19" x14ac:dyDescent="0.2">
      <c r="A109" s="9" t="s">
        <v>110</v>
      </c>
      <c r="B109" s="10">
        <v>-1.65364496842129E-2</v>
      </c>
      <c r="C109" s="10">
        <v>-2.2854745131523298E-2</v>
      </c>
      <c r="D109" s="10">
        <v>3.0999999999999999E-3</v>
      </c>
      <c r="E109" s="1">
        <v>5.8868202149582518E-3</v>
      </c>
      <c r="F109" s="1">
        <v>0</v>
      </c>
      <c r="G109" s="1">
        <f t="shared" si="6"/>
        <v>0</v>
      </c>
      <c r="M109" s="1">
        <f t="shared" si="7"/>
        <v>7.8423554225110642E-4</v>
      </c>
      <c r="N109" s="1">
        <f t="shared" si="8"/>
        <v>-1.464358312555538E-2</v>
      </c>
      <c r="O109" s="1">
        <f t="shared" si="11"/>
        <v>3.6598016345200377</v>
      </c>
      <c r="Q109" s="1">
        <f t="shared" si="9"/>
        <v>-6.4066508387889704E-3</v>
      </c>
      <c r="R109" s="1">
        <f>MAX($O$3:O109)</f>
        <v>3.7141906947020717</v>
      </c>
      <c r="S109" s="1">
        <f t="shared" si="10"/>
        <v>1.4861204407644586E-2</v>
      </c>
    </row>
    <row r="110" spans="1:19" x14ac:dyDescent="0.2">
      <c r="A110" s="9" t="s">
        <v>111</v>
      </c>
      <c r="B110" s="10">
        <v>-2.0373970943667899E-2</v>
      </c>
      <c r="C110" s="10">
        <v>4.5269098471660101E-2</v>
      </c>
      <c r="D110" s="10">
        <v>-3.3999999999999998E-3</v>
      </c>
      <c r="E110" s="1">
        <v>8.9977124956232366E-3</v>
      </c>
      <c r="F110" s="1">
        <v>0</v>
      </c>
      <c r="G110" s="1">
        <f t="shared" si="6"/>
        <v>0</v>
      </c>
      <c r="M110" s="1">
        <f t="shared" si="7"/>
        <v>0</v>
      </c>
      <c r="N110" s="1">
        <f t="shared" si="8"/>
        <v>2.0649879688357957E-2</v>
      </c>
      <c r="O110" s="1">
        <f t="shared" si="11"/>
        <v>3.7353760979561317</v>
      </c>
      <c r="Q110" s="1">
        <f t="shared" si="9"/>
        <v>8.8767887111608143E-3</v>
      </c>
      <c r="R110" s="1">
        <f>MAX($O$3:O110)</f>
        <v>3.7353760979561317</v>
      </c>
      <c r="S110" s="1">
        <f t="shared" si="10"/>
        <v>0</v>
      </c>
    </row>
    <row r="111" spans="1:19" x14ac:dyDescent="0.2">
      <c r="A111" s="9" t="s">
        <v>112</v>
      </c>
      <c r="B111" s="10">
        <v>-5.4372937548903398E-2</v>
      </c>
      <c r="C111" s="10">
        <v>9.9746968468922698E-2</v>
      </c>
      <c r="D111" s="10">
        <v>7.4999999999999997E-3</v>
      </c>
      <c r="E111" s="1">
        <v>1.1267630816210662E-2</v>
      </c>
      <c r="F111" s="1">
        <v>1E-4</v>
      </c>
      <c r="G111" s="1">
        <f t="shared" si="6"/>
        <v>-1E-4</v>
      </c>
      <c r="M111" s="1">
        <f t="shared" si="7"/>
        <v>0</v>
      </c>
      <c r="N111" s="1">
        <f t="shared" si="8"/>
        <v>3.888944241671792E-2</v>
      </c>
      <c r="O111" s="1">
        <f t="shared" si="11"/>
        <v>3.8806427916223809</v>
      </c>
      <c r="Q111" s="1">
        <f t="shared" si="9"/>
        <v>1.6569332828504025E-2</v>
      </c>
      <c r="R111" s="1">
        <f>MAX($O$3:O111)</f>
        <v>3.8806427916223809</v>
      </c>
      <c r="S111" s="1">
        <f t="shared" si="10"/>
        <v>0</v>
      </c>
    </row>
    <row r="112" spans="1:19" x14ac:dyDescent="0.2">
      <c r="A112" s="9" t="s">
        <v>113</v>
      </c>
      <c r="B112" s="10">
        <v>-7.0295237400824703E-2</v>
      </c>
      <c r="C112" s="10">
        <v>0.12342365261541199</v>
      </c>
      <c r="D112" s="10">
        <v>0.02</v>
      </c>
      <c r="E112" s="1">
        <v>1.5308582962941061E-2</v>
      </c>
      <c r="F112" s="1">
        <v>0</v>
      </c>
      <c r="G112" s="1">
        <f t="shared" si="6"/>
        <v>0</v>
      </c>
      <c r="M112" s="1">
        <f t="shared" si="7"/>
        <v>0</v>
      </c>
      <c r="N112" s="1">
        <f t="shared" si="8"/>
        <v>5.0751326011939296E-2</v>
      </c>
      <c r="O112" s="1">
        <f t="shared" si="11"/>
        <v>4.0775905590758903</v>
      </c>
      <c r="Q112" s="1">
        <f t="shared" si="9"/>
        <v>2.1499946742480375E-2</v>
      </c>
      <c r="R112" s="1">
        <f>MAX($O$3:O112)</f>
        <v>4.0775905590758903</v>
      </c>
      <c r="S112" s="1">
        <f t="shared" si="10"/>
        <v>0</v>
      </c>
    </row>
    <row r="113" spans="1:19" x14ac:dyDescent="0.2">
      <c r="A113" s="9" t="s">
        <v>114</v>
      </c>
      <c r="B113" s="10">
        <v>0.108947816924317</v>
      </c>
      <c r="C113" s="10">
        <v>-4.5022984488776598E-2</v>
      </c>
      <c r="D113" s="10">
        <v>-5.9700000000000003E-2</v>
      </c>
      <c r="E113" s="1">
        <v>1.0676097321630086E-2</v>
      </c>
      <c r="F113" s="1">
        <v>0</v>
      </c>
      <c r="G113" s="1">
        <f t="shared" si="6"/>
        <v>0</v>
      </c>
      <c r="M113" s="1">
        <f t="shared" si="7"/>
        <v>0</v>
      </c>
      <c r="N113" s="1">
        <f t="shared" si="8"/>
        <v>1.7598118262998397E-2</v>
      </c>
      <c r="O113" s="1">
        <f t="shared" si="11"/>
        <v>4.1493484799625939</v>
      </c>
      <c r="Q113" s="1">
        <f t="shared" si="9"/>
        <v>7.5762952100464492E-3</v>
      </c>
      <c r="R113" s="1">
        <f>MAX($O$3:O113)</f>
        <v>4.1493484799625939</v>
      </c>
      <c r="S113" s="1">
        <f t="shared" si="10"/>
        <v>0</v>
      </c>
    </row>
    <row r="114" spans="1:19" x14ac:dyDescent="0.2">
      <c r="A114" s="9" t="s">
        <v>115</v>
      </c>
      <c r="B114" s="10">
        <v>-2.2718304975307998E-3</v>
      </c>
      <c r="C114" s="10">
        <v>3.0482894542113299E-2</v>
      </c>
      <c r="D114" s="10">
        <v>5.7999999999999996E-3</v>
      </c>
      <c r="E114" s="1">
        <v>9.9063920150738016E-3</v>
      </c>
      <c r="F114" s="1">
        <v>0</v>
      </c>
      <c r="G114" s="1">
        <f t="shared" si="6"/>
        <v>0</v>
      </c>
      <c r="M114" s="1">
        <f t="shared" si="7"/>
        <v>0</v>
      </c>
      <c r="N114" s="1">
        <f t="shared" si="8"/>
        <v>2.4361204715048851E-2</v>
      </c>
      <c r="O114" s="1">
        <f t="shared" si="11"/>
        <v>4.2504316077170392</v>
      </c>
      <c r="Q114" s="1">
        <f t="shared" si="9"/>
        <v>1.0453122220030897E-2</v>
      </c>
      <c r="R114" s="1">
        <f>MAX($O$3:O114)</f>
        <v>4.2504316077170392</v>
      </c>
      <c r="S114" s="1">
        <f t="shared" si="10"/>
        <v>0</v>
      </c>
    </row>
    <row r="115" spans="1:19" x14ac:dyDescent="0.2">
      <c r="A115" s="9" t="s">
        <v>116</v>
      </c>
      <c r="B115" s="10">
        <v>1.02925984706396E-2</v>
      </c>
      <c r="C115" s="10">
        <v>3.4124095828525602E-2</v>
      </c>
      <c r="D115" s="10">
        <v>1.2500000000000001E-2</v>
      </c>
      <c r="E115" s="1">
        <v>8.3384741543597509E-3</v>
      </c>
      <c r="F115" s="1">
        <v>0</v>
      </c>
      <c r="G115" s="1">
        <f t="shared" si="6"/>
        <v>0</v>
      </c>
      <c r="M115" s="1">
        <f t="shared" si="7"/>
        <v>0</v>
      </c>
      <c r="N115" s="1">
        <f t="shared" si="8"/>
        <v>3.2838107643517758E-2</v>
      </c>
      <c r="O115" s="1">
        <f t="shared" si="11"/>
        <v>4.3900077383826615</v>
      </c>
      <c r="Q115" s="1">
        <f t="shared" si="9"/>
        <v>1.4032253303658909E-2</v>
      </c>
      <c r="R115" s="1">
        <f>MAX($O$3:O115)</f>
        <v>4.3900077383826615</v>
      </c>
      <c r="S115" s="1">
        <f t="shared" si="10"/>
        <v>0</v>
      </c>
    </row>
    <row r="116" spans="1:19" x14ac:dyDescent="0.2">
      <c r="A116" s="9" t="s">
        <v>117</v>
      </c>
      <c r="B116" s="10">
        <v>4.4685539571264997E-2</v>
      </c>
      <c r="C116" s="10">
        <v>-2.7627454215475998E-3</v>
      </c>
      <c r="D116" s="10">
        <v>7.0000000000000001E-3</v>
      </c>
      <c r="E116" s="1">
        <v>6.9273481153516118E-3</v>
      </c>
      <c r="F116" s="1">
        <v>0</v>
      </c>
      <c r="G116" s="1">
        <f t="shared" si="6"/>
        <v>0</v>
      </c>
      <c r="M116" s="1">
        <f t="shared" si="7"/>
        <v>0</v>
      </c>
      <c r="N116" s="1">
        <f t="shared" si="8"/>
        <v>2.6378569313453414E-2</v>
      </c>
      <c r="O116" s="1">
        <f t="shared" si="11"/>
        <v>4.5058098617961857</v>
      </c>
      <c r="Q116" s="1">
        <f t="shared" si="9"/>
        <v>1.1307575434217286E-2</v>
      </c>
      <c r="R116" s="1">
        <f>MAX($O$3:O116)</f>
        <v>4.5058098617961857</v>
      </c>
      <c r="S116" s="1">
        <f t="shared" si="10"/>
        <v>0</v>
      </c>
    </row>
    <row r="117" spans="1:19" x14ac:dyDescent="0.2">
      <c r="A117" s="9" t="s">
        <v>118</v>
      </c>
      <c r="B117" s="10">
        <v>4.3035440592596098E-2</v>
      </c>
      <c r="C117" s="10">
        <v>-2.3466080035129101E-2</v>
      </c>
      <c r="D117" s="10">
        <v>2.5700000000000001E-2</v>
      </c>
      <c r="E117" s="1">
        <v>6.5674392591816332E-3</v>
      </c>
      <c r="F117" s="1">
        <v>0</v>
      </c>
      <c r="G117" s="1">
        <f t="shared" si="6"/>
        <v>0</v>
      </c>
      <c r="M117" s="1">
        <f t="shared" si="7"/>
        <v>0</v>
      </c>
      <c r="N117" s="1">
        <f t="shared" si="8"/>
        <v>1.9472657277939075E-2</v>
      </c>
      <c r="O117" s="1">
        <f t="shared" si="11"/>
        <v>4.5935499529945014</v>
      </c>
      <c r="Q117" s="1">
        <f t="shared" si="9"/>
        <v>8.3755822940965018E-3</v>
      </c>
      <c r="R117" s="1">
        <f>MAX($O$3:O117)</f>
        <v>4.5935499529945014</v>
      </c>
      <c r="S117" s="1">
        <f t="shared" si="10"/>
        <v>0</v>
      </c>
    </row>
    <row r="118" spans="1:19" x14ac:dyDescent="0.2">
      <c r="A118" s="9" t="s">
        <v>119</v>
      </c>
      <c r="B118" s="10">
        <v>3.2705677490150097E-2</v>
      </c>
      <c r="C118" s="10">
        <v>-4.2313160857806099E-2</v>
      </c>
      <c r="D118" s="10">
        <v>3.9E-2</v>
      </c>
      <c r="E118" s="1">
        <v>5.5233482646400069E-3</v>
      </c>
      <c r="F118" s="1">
        <v>0</v>
      </c>
      <c r="G118" s="1">
        <f t="shared" si="6"/>
        <v>0</v>
      </c>
      <c r="M118" s="1">
        <f t="shared" si="7"/>
        <v>3.4168619116380181E-5</v>
      </c>
      <c r="N118" s="1">
        <f t="shared" si="8"/>
        <v>7.515229687999234E-3</v>
      </c>
      <c r="O118" s="1">
        <f t="shared" si="11"/>
        <v>4.628071535974553</v>
      </c>
      <c r="Q118" s="1">
        <f t="shared" si="9"/>
        <v>3.2516196959944421E-3</v>
      </c>
      <c r="R118" s="1">
        <f>MAX($O$3:O118)</f>
        <v>4.628071535974553</v>
      </c>
      <c r="S118" s="1">
        <f t="shared" si="10"/>
        <v>0</v>
      </c>
    </row>
    <row r="119" spans="1:19" x14ac:dyDescent="0.2">
      <c r="A119" s="9" t="s">
        <v>120</v>
      </c>
      <c r="B119" s="10">
        <v>-6.3430188081516001E-3</v>
      </c>
      <c r="C119" s="10">
        <v>4.6540566497423198E-2</v>
      </c>
      <c r="D119" s="10">
        <v>2.8899999999999999E-2</v>
      </c>
      <c r="E119" s="1">
        <v>6.1113175960371682E-3</v>
      </c>
      <c r="F119" s="1">
        <v>0</v>
      </c>
      <c r="G119" s="1">
        <f t="shared" si="6"/>
        <v>0</v>
      </c>
      <c r="M119" s="1">
        <f t="shared" si="7"/>
        <v>0</v>
      </c>
      <c r="N119" s="1">
        <f t="shared" si="8"/>
        <v>3.4718153097760482E-2</v>
      </c>
      <c r="O119" s="1">
        <f t="shared" si="11"/>
        <v>4.7887496321079048</v>
      </c>
      <c r="Q119" s="1">
        <f t="shared" si="9"/>
        <v>1.4822068417322625E-2</v>
      </c>
      <c r="R119" s="1">
        <f>MAX($O$3:O119)</f>
        <v>4.7887496321079048</v>
      </c>
      <c r="S119" s="1">
        <f t="shared" si="10"/>
        <v>0</v>
      </c>
    </row>
    <row r="120" spans="1:19" x14ac:dyDescent="0.2">
      <c r="A120" s="9" t="s">
        <v>121</v>
      </c>
      <c r="B120" s="10">
        <v>-5.99878334454437E-2</v>
      </c>
      <c r="C120" s="10">
        <v>8.4456367505066895E-2</v>
      </c>
      <c r="D120" s="10">
        <v>2.3699999999999999E-2</v>
      </c>
      <c r="E120" s="1">
        <v>8.5736615305735675E-3</v>
      </c>
      <c r="F120" s="1">
        <v>1E-4</v>
      </c>
      <c r="G120" s="1">
        <f t="shared" si="6"/>
        <v>-1E-4</v>
      </c>
      <c r="M120" s="1">
        <f t="shared" si="7"/>
        <v>0</v>
      </c>
      <c r="N120" s="1">
        <f t="shared" si="8"/>
        <v>3.0600317909880107E-2</v>
      </c>
      <c r="O120" s="1">
        <f t="shared" si="11"/>
        <v>4.9352868932412282</v>
      </c>
      <c r="Q120" s="1">
        <f t="shared" si="9"/>
        <v>1.3090272092148319E-2</v>
      </c>
      <c r="R120" s="1">
        <f>MAX($O$3:O120)</f>
        <v>4.9352868932412282</v>
      </c>
      <c r="S120" s="1">
        <f t="shared" si="10"/>
        <v>0</v>
      </c>
    </row>
    <row r="121" spans="1:19" x14ac:dyDescent="0.2">
      <c r="A121" s="9" t="s">
        <v>122</v>
      </c>
      <c r="B121" s="10">
        <v>4.0981841258223198E-2</v>
      </c>
      <c r="C121" s="10">
        <v>-1.5370909760339099E-2</v>
      </c>
      <c r="D121" s="10">
        <v>1.04E-2</v>
      </c>
      <c r="E121" s="1">
        <v>6.0863734425839547E-3</v>
      </c>
      <c r="F121" s="1">
        <v>0</v>
      </c>
      <c r="G121" s="1">
        <f t="shared" si="6"/>
        <v>0</v>
      </c>
      <c r="M121" s="1">
        <f t="shared" si="7"/>
        <v>0</v>
      </c>
      <c r="N121" s="1">
        <f t="shared" si="8"/>
        <v>1.8218043612507007E-2</v>
      </c>
      <c r="O121" s="1">
        <f t="shared" si="11"/>
        <v>5.0251981651025313</v>
      </c>
      <c r="Q121" s="1">
        <f t="shared" si="9"/>
        <v>7.840788804160571E-3</v>
      </c>
      <c r="R121" s="1">
        <f>MAX($O$3:O121)</f>
        <v>5.0251981651025313</v>
      </c>
      <c r="S121" s="1">
        <f t="shared" si="10"/>
        <v>0</v>
      </c>
    </row>
    <row r="122" spans="1:19" x14ac:dyDescent="0.2">
      <c r="A122" s="9" t="s">
        <v>123</v>
      </c>
      <c r="B122" s="10">
        <v>1.3801266462246799E-2</v>
      </c>
      <c r="C122" s="10">
        <v>3.7683298028810999E-2</v>
      </c>
      <c r="D122" s="10">
        <v>9.7999999999999997E-3</v>
      </c>
      <c r="E122" s="1">
        <v>6.7456117838474404E-3</v>
      </c>
      <c r="F122" s="1">
        <v>0</v>
      </c>
      <c r="G122" s="1">
        <f t="shared" si="6"/>
        <v>0</v>
      </c>
      <c r="M122" s="1">
        <f t="shared" si="7"/>
        <v>0</v>
      </c>
      <c r="N122" s="1">
        <f t="shared" si="8"/>
        <v>3.4422776233684282E-2</v>
      </c>
      <c r="O122" s="1">
        <f t="shared" si="11"/>
        <v>5.1981794370697756</v>
      </c>
      <c r="Q122" s="1">
        <f t="shared" si="9"/>
        <v>1.4698074404925342E-2</v>
      </c>
      <c r="R122" s="1">
        <f>MAX($O$3:O122)</f>
        <v>5.1981794370697756</v>
      </c>
      <c r="S122" s="1">
        <f t="shared" si="10"/>
        <v>0</v>
      </c>
    </row>
    <row r="123" spans="1:19" x14ac:dyDescent="0.2">
      <c r="A123" s="9" t="s">
        <v>124</v>
      </c>
      <c r="B123" s="10">
        <v>2.2377779387267201E-2</v>
      </c>
      <c r="C123" s="10">
        <v>-1.30590446421794E-2</v>
      </c>
      <c r="D123" s="10">
        <v>-8.9999999999999993E-3</v>
      </c>
      <c r="E123" s="1">
        <v>6.2253476554782359E-3</v>
      </c>
      <c r="F123" s="1">
        <v>1E-4</v>
      </c>
      <c r="G123" s="1">
        <f t="shared" si="6"/>
        <v>-1E-4</v>
      </c>
      <c r="M123" s="1">
        <f t="shared" si="7"/>
        <v>6.1669846059750534E-5</v>
      </c>
      <c r="N123" s="1">
        <f t="shared" si="8"/>
        <v>5.507607576637142E-3</v>
      </c>
      <c r="O123" s="1">
        <f t="shared" si="11"/>
        <v>5.2268089695221009</v>
      </c>
      <c r="Q123" s="1">
        <f t="shared" si="9"/>
        <v>2.3853607766747506E-3</v>
      </c>
      <c r="R123" s="1">
        <f>MAX($O$3:O123)</f>
        <v>5.2268089695221009</v>
      </c>
      <c r="S123" s="1">
        <f t="shared" si="10"/>
        <v>0</v>
      </c>
    </row>
    <row r="124" spans="1:19" x14ac:dyDescent="0.2">
      <c r="A124" s="9" t="s">
        <v>125</v>
      </c>
      <c r="B124" s="10">
        <v>2.5578421471862799E-2</v>
      </c>
      <c r="C124" s="10">
        <v>-2.32039115644713E-2</v>
      </c>
      <c r="D124" s="10">
        <v>7.7000000000000002E-3</v>
      </c>
      <c r="E124" s="1">
        <v>5.6053076259862779E-3</v>
      </c>
      <c r="F124" s="1">
        <v>1E-4</v>
      </c>
      <c r="G124" s="1">
        <f t="shared" si="6"/>
        <v>-1E-4</v>
      </c>
      <c r="M124" s="1">
        <f t="shared" si="7"/>
        <v>5.7767792457384941E-5</v>
      </c>
      <c r="N124" s="1">
        <f t="shared" si="8"/>
        <v>5.7601100258212502E-3</v>
      </c>
      <c r="O124" s="1">
        <f t="shared" si="11"/>
        <v>5.2569159642704983</v>
      </c>
      <c r="Q124" s="1">
        <f t="shared" si="9"/>
        <v>2.494406847433143E-3</v>
      </c>
      <c r="R124" s="1">
        <f>MAX($O$3:O124)</f>
        <v>5.2569159642704983</v>
      </c>
      <c r="S124" s="1">
        <f t="shared" si="10"/>
        <v>0</v>
      </c>
    </row>
    <row r="125" spans="1:19" x14ac:dyDescent="0.2">
      <c r="A125" s="9" t="s">
        <v>126</v>
      </c>
      <c r="B125" s="10">
        <v>-1.8497788209804099E-2</v>
      </c>
      <c r="C125" s="10">
        <v>-1.2177435291891999E-3</v>
      </c>
      <c r="D125" s="10">
        <v>0.02</v>
      </c>
      <c r="E125" s="1">
        <v>6.6280179175680085E-3</v>
      </c>
      <c r="F125" s="1">
        <v>1E-4</v>
      </c>
      <c r="G125" s="1">
        <f t="shared" si="6"/>
        <v>-1E-4</v>
      </c>
      <c r="M125" s="1">
        <f t="shared" si="7"/>
        <v>1.4424849032825836E-4</v>
      </c>
      <c r="N125" s="1">
        <f t="shared" si="8"/>
        <v>1.3502733693586235E-3</v>
      </c>
      <c r="O125" s="1">
        <f t="shared" si="11"/>
        <v>5.2640142379020096</v>
      </c>
      <c r="Q125" s="1">
        <f t="shared" si="9"/>
        <v>5.8602071826638086E-4</v>
      </c>
      <c r="R125" s="1">
        <f>MAX($O$3:O125)</f>
        <v>5.2640142379020096</v>
      </c>
      <c r="S125" s="1">
        <f t="shared" si="10"/>
        <v>0</v>
      </c>
    </row>
    <row r="126" spans="1:19" x14ac:dyDescent="0.2">
      <c r="A126" s="9" t="s">
        <v>127</v>
      </c>
      <c r="B126" s="10">
        <v>5.6460679523381999E-3</v>
      </c>
      <c r="C126" s="10">
        <v>1.33828211596684E-2</v>
      </c>
      <c r="D126" s="10">
        <v>-1.35E-2</v>
      </c>
      <c r="E126" s="1">
        <v>5.6551959328927032E-3</v>
      </c>
      <c r="F126" s="1">
        <v>1E-4</v>
      </c>
      <c r="G126" s="1">
        <f t="shared" si="6"/>
        <v>-1E-4</v>
      </c>
      <c r="M126" s="1">
        <f t="shared" si="7"/>
        <v>9.6316878860446496E-6</v>
      </c>
      <c r="N126" s="1">
        <f t="shared" si="8"/>
        <v>1.0257126595442537E-2</v>
      </c>
      <c r="O126" s="1">
        <f t="shared" si="11"/>
        <v>5.3180078983403822</v>
      </c>
      <c r="Q126" s="1">
        <f t="shared" si="9"/>
        <v>4.4319227426577882E-3</v>
      </c>
      <c r="R126" s="1">
        <f>MAX($O$3:O126)</f>
        <v>5.3180078983403822</v>
      </c>
      <c r="S126" s="1">
        <f t="shared" si="10"/>
        <v>0</v>
      </c>
    </row>
    <row r="127" spans="1:19" x14ac:dyDescent="0.2">
      <c r="A127" s="9" t="s">
        <v>128</v>
      </c>
      <c r="B127" s="10">
        <v>9.0203560446017999E-3</v>
      </c>
      <c r="C127" s="10">
        <v>-2.1600220744929802E-2</v>
      </c>
      <c r="D127" s="10">
        <v>-1.03E-2</v>
      </c>
      <c r="E127" s="1">
        <v>6.4213377889556717E-3</v>
      </c>
      <c r="F127" s="1">
        <v>1E-4</v>
      </c>
      <c r="G127" s="1">
        <f t="shared" si="6"/>
        <v>-1E-4</v>
      </c>
      <c r="M127" s="1">
        <f t="shared" si="7"/>
        <v>3.550577045748732E-4</v>
      </c>
      <c r="N127" s="1">
        <f t="shared" si="8"/>
        <v>-5.4823522694111672E-3</v>
      </c>
      <c r="O127" s="1">
        <f t="shared" si="11"/>
        <v>5.2888527056701689</v>
      </c>
      <c r="Q127" s="1">
        <f t="shared" si="9"/>
        <v>-2.3875059090672215E-3</v>
      </c>
      <c r="R127" s="1">
        <f>MAX($O$3:O127)</f>
        <v>5.3180078983403822</v>
      </c>
      <c r="S127" s="1">
        <f t="shared" si="10"/>
        <v>5.5125741427731866E-3</v>
      </c>
    </row>
    <row r="128" spans="1:19" x14ac:dyDescent="0.2">
      <c r="A128" s="9" t="s">
        <v>129</v>
      </c>
      <c r="B128" s="10">
        <v>5.1696653042879903E-2</v>
      </c>
      <c r="C128" s="10">
        <v>-3.8647739394436699E-2</v>
      </c>
      <c r="D128" s="10">
        <v>4.3999999999999997E-2</v>
      </c>
      <c r="E128" s="1">
        <v>-4.8546556809616059E-2</v>
      </c>
      <c r="F128" s="1">
        <v>0</v>
      </c>
      <c r="G128" s="1">
        <f t="shared" si="6"/>
        <v>0</v>
      </c>
      <c r="M128" s="1">
        <f t="shared" si="7"/>
        <v>1.1717352500244774E-3</v>
      </c>
      <c r="N128" s="1">
        <f t="shared" si="8"/>
        <v>-2.0869995933973234E-2</v>
      </c>
      <c r="O128" s="1">
        <f t="shared" si="11"/>
        <v>5.1784743712074492</v>
      </c>
      <c r="Q128" s="1">
        <f t="shared" si="9"/>
        <v>-9.1596408831841857E-3</v>
      </c>
      <c r="R128" s="1">
        <f>MAX($O$3:O128)</f>
        <v>5.3180078983403822</v>
      </c>
      <c r="S128" s="1">
        <f t="shared" si="10"/>
        <v>2.6944910243979516E-2</v>
      </c>
    </row>
    <row r="129" spans="1:19" x14ac:dyDescent="0.2">
      <c r="A129" s="9" t="s">
        <v>130</v>
      </c>
      <c r="B129" s="10">
        <v>1.34943025317257E-2</v>
      </c>
      <c r="C129" s="10">
        <v>1.2934469337965999E-2</v>
      </c>
      <c r="D129" s="10">
        <v>1.8700000000000001E-2</v>
      </c>
      <c r="E129" s="1">
        <v>-4.9477978300941028E-2</v>
      </c>
      <c r="F129" s="1">
        <v>0</v>
      </c>
      <c r="G129" s="1">
        <f t="shared" si="6"/>
        <v>0</v>
      </c>
      <c r="M129" s="1">
        <f t="shared" si="7"/>
        <v>1.0263035809553651E-3</v>
      </c>
      <c r="N129" s="1">
        <f t="shared" si="8"/>
        <v>-1.8675350562328233E-2</v>
      </c>
      <c r="O129" s="1">
        <f t="shared" si="11"/>
        <v>5.0817645469471175</v>
      </c>
      <c r="Q129" s="1">
        <f t="shared" si="9"/>
        <v>-8.1872921771501631E-3</v>
      </c>
      <c r="R129" s="1">
        <f>MAX($O$3:O129)</f>
        <v>5.3180078983403822</v>
      </c>
      <c r="S129" s="1">
        <f t="shared" si="10"/>
        <v>4.6488448886359453E-2</v>
      </c>
    </row>
    <row r="130" spans="1:19" x14ac:dyDescent="0.2">
      <c r="A130" s="9" t="s">
        <v>131</v>
      </c>
      <c r="B130" s="10">
        <v>3.7293906325230199E-2</v>
      </c>
      <c r="C130" s="10">
        <v>-3.1095279207390002E-3</v>
      </c>
      <c r="D130" s="10">
        <v>2.35E-2</v>
      </c>
      <c r="E130" s="1">
        <v>-4.085929352805906E-2</v>
      </c>
      <c r="F130" s="1">
        <v>0</v>
      </c>
      <c r="G130" s="1">
        <f t="shared" si="6"/>
        <v>0</v>
      </c>
      <c r="M130" s="1">
        <f t="shared" si="7"/>
        <v>4.7567936742518686E-4</v>
      </c>
      <c r="N130" s="1">
        <f t="shared" si="8"/>
        <v>-8.4494522362536413E-3</v>
      </c>
      <c r="O130" s="1">
        <f t="shared" si="11"/>
        <v>5.0388264201318007</v>
      </c>
      <c r="Q130" s="1">
        <f t="shared" si="9"/>
        <v>-3.6851412112732067E-3</v>
      </c>
      <c r="R130" s="1">
        <f>MAX($O$3:O130)</f>
        <v>5.3180078983403822</v>
      </c>
      <c r="S130" s="1">
        <f t="shared" si="10"/>
        <v>5.54060519118416E-2</v>
      </c>
    </row>
    <row r="131" spans="1:19" x14ac:dyDescent="0.2">
      <c r="A131" s="9" t="s">
        <v>132</v>
      </c>
      <c r="B131" s="10">
        <v>1.9138322516270199E-2</v>
      </c>
      <c r="C131" s="10">
        <v>4.5038058766168197E-2</v>
      </c>
      <c r="D131" s="10">
        <v>1.6799999999999999E-2</v>
      </c>
      <c r="E131" s="1">
        <v>4.0861177540429949E-3</v>
      </c>
      <c r="F131" s="1">
        <v>0</v>
      </c>
      <c r="G131" s="1">
        <f t="shared" si="6"/>
        <v>0</v>
      </c>
      <c r="M131" s="1">
        <f t="shared" si="7"/>
        <v>0</v>
      </c>
      <c r="N131" s="1">
        <f t="shared" si="8"/>
        <v>4.0809262633618927E-2</v>
      </c>
      <c r="O131" s="1">
        <f t="shared" si="11"/>
        <v>5.2444572108761776</v>
      </c>
      <c r="Q131" s="1">
        <f t="shared" si="9"/>
        <v>1.7371148554268294E-2</v>
      </c>
      <c r="R131" s="1">
        <f>MAX($O$3:O131)</f>
        <v>5.3180078983403822</v>
      </c>
      <c r="S131" s="1">
        <f t="shared" si="10"/>
        <v>1.4024461351628943E-2</v>
      </c>
    </row>
    <row r="132" spans="1:19" x14ac:dyDescent="0.2">
      <c r="A132" s="9" t="s">
        <v>133</v>
      </c>
      <c r="B132" s="10">
        <v>2.3283663937489499E-2</v>
      </c>
      <c r="C132" s="10">
        <v>-6.7728901634658806E-2</v>
      </c>
      <c r="D132" s="10">
        <v>-1.5100000000000001E-2</v>
      </c>
      <c r="E132" s="1">
        <v>-1.0985743868759057E-2</v>
      </c>
      <c r="F132" s="1">
        <v>0</v>
      </c>
      <c r="G132" s="1">
        <f t="shared" ref="G132:G195" si="12">-F132</f>
        <v>0</v>
      </c>
      <c r="M132" s="1">
        <f t="shared" ref="M132:M195" si="13">IF(N132-$N$243/12&lt;0,(N132-$N$243/12)^2,0)</f>
        <v>2.6409241118478723E-3</v>
      </c>
      <c r="N132" s="1">
        <f t="shared" ref="N132:N195" si="14">SUMPRODUCT(B132:E132,$H$4:$K$4)+G132*$L$4</f>
        <v>-3.8029299608858882E-2</v>
      </c>
      <c r="O132" s="1">
        <f t="shared" si="11"/>
        <v>5.0450141763179266</v>
      </c>
      <c r="Q132" s="1">
        <f t="shared" ref="Q132:Q195" si="15">LOG(1+N132)</f>
        <v>-1.6838155459308227E-2</v>
      </c>
      <c r="R132" s="1">
        <f>MAX($O$3:O132)</f>
        <v>5.3180078983403822</v>
      </c>
      <c r="S132" s="1">
        <f t="shared" ref="S132:S195" si="16">(R132-O132)/O132</f>
        <v>5.4111586703547876E-2</v>
      </c>
    </row>
    <row r="133" spans="1:19" x14ac:dyDescent="0.2">
      <c r="A133" s="9" t="s">
        <v>134</v>
      </c>
      <c r="B133" s="10">
        <v>-1.33924820916426E-2</v>
      </c>
      <c r="C133" s="10">
        <v>-3.3301532125224097E-2</v>
      </c>
      <c r="D133" s="10">
        <v>2.0899999999999998E-2</v>
      </c>
      <c r="E133" s="1">
        <v>1.8669196237244945E-2</v>
      </c>
      <c r="F133" s="1">
        <v>0</v>
      </c>
      <c r="G133" s="1">
        <f t="shared" si="12"/>
        <v>0</v>
      </c>
      <c r="M133" s="1">
        <f t="shared" si="13"/>
        <v>3.0905595654887741E-4</v>
      </c>
      <c r="N133" s="1">
        <f t="shared" si="14"/>
        <v>-4.2193647174184196E-3</v>
      </c>
      <c r="O133" s="1">
        <f t="shared" ref="O133:O196" si="17">(1+N133)*O132</f>
        <v>5.0237274215034944</v>
      </c>
      <c r="Q133" s="1">
        <f t="shared" si="15"/>
        <v>-1.8363236035312726E-3</v>
      </c>
      <c r="R133" s="1">
        <f>MAX($O$3:O133)</f>
        <v>5.3180078983403822</v>
      </c>
      <c r="S133" s="1">
        <f t="shared" si="16"/>
        <v>5.8578113847748525E-2</v>
      </c>
    </row>
    <row r="134" spans="1:19" x14ac:dyDescent="0.2">
      <c r="A134" s="9" t="s">
        <v>135</v>
      </c>
      <c r="B134" s="10">
        <v>5.0729181730687599E-2</v>
      </c>
      <c r="C134" s="10">
        <v>-2.0910202393754199E-2</v>
      </c>
      <c r="D134" s="10">
        <v>1.7899999999999999E-2</v>
      </c>
      <c r="E134" s="1">
        <v>-1.3752864647628038E-2</v>
      </c>
      <c r="F134" s="1">
        <v>0</v>
      </c>
      <c r="G134" s="1">
        <f t="shared" si="12"/>
        <v>0</v>
      </c>
      <c r="M134" s="1">
        <f t="shared" si="13"/>
        <v>4.0667591426638405E-5</v>
      </c>
      <c r="N134" s="1">
        <f t="shared" si="14"/>
        <v>6.9835080070769877E-3</v>
      </c>
      <c r="O134" s="1">
        <f t="shared" si="17"/>
        <v>5.0588106621769366</v>
      </c>
      <c r="Q134" s="1">
        <f t="shared" si="15"/>
        <v>3.0223579020061974E-3</v>
      </c>
      <c r="R134" s="1">
        <f>MAX($O$3:O134)</f>
        <v>5.3180078983403822</v>
      </c>
      <c r="S134" s="1">
        <f t="shared" si="16"/>
        <v>5.1236793284512125E-2</v>
      </c>
    </row>
    <row r="135" spans="1:19" x14ac:dyDescent="0.2">
      <c r="A135" s="9" t="s">
        <v>136</v>
      </c>
      <c r="B135" s="10">
        <v>-2.8890983699433902E-2</v>
      </c>
      <c r="C135" s="10">
        <v>-7.7684431581642004E-3</v>
      </c>
      <c r="D135" s="10">
        <v>-3.7000000000000002E-3</v>
      </c>
      <c r="E135" s="1">
        <v>-6.9958520109320022E-3</v>
      </c>
      <c r="F135" s="1">
        <v>0</v>
      </c>
      <c r="G135" s="1">
        <f t="shared" si="12"/>
        <v>0</v>
      </c>
      <c r="M135" s="1">
        <f t="shared" si="13"/>
        <v>1.383800673292588E-3</v>
      </c>
      <c r="N135" s="1">
        <f t="shared" si="14"/>
        <v>-2.3838848741265947E-2</v>
      </c>
      <c r="O135" s="1">
        <f t="shared" si="17"/>
        <v>4.9382144399905972</v>
      </c>
      <c r="Q135" s="1">
        <f t="shared" si="15"/>
        <v>-1.0478480155920006E-2</v>
      </c>
      <c r="R135" s="1">
        <f>MAX($O$3:O135)</f>
        <v>5.3180078983403822</v>
      </c>
      <c r="S135" s="1">
        <f t="shared" si="16"/>
        <v>7.6909065607630486E-2</v>
      </c>
    </row>
    <row r="136" spans="1:19" x14ac:dyDescent="0.2">
      <c r="A136" s="9" t="s">
        <v>137</v>
      </c>
      <c r="B136" s="10">
        <v>3.1069490452385801E-2</v>
      </c>
      <c r="C136" s="10">
        <v>1.5421135372307999E-3</v>
      </c>
      <c r="D136" s="10">
        <v>7.7999999999999996E-3</v>
      </c>
      <c r="E136" s="1">
        <v>-3.6268352326531028E-2</v>
      </c>
      <c r="F136" s="1">
        <v>0</v>
      </c>
      <c r="G136" s="1">
        <f t="shared" si="12"/>
        <v>0</v>
      </c>
      <c r="M136" s="1">
        <f t="shared" si="13"/>
        <v>5.3607353793144914E-4</v>
      </c>
      <c r="N136" s="1">
        <f t="shared" si="14"/>
        <v>-9.7926392583356191E-3</v>
      </c>
      <c r="O136" s="1">
        <f t="shared" si="17"/>
        <v>4.8898562873994651</v>
      </c>
      <c r="Q136" s="1">
        <f t="shared" si="15"/>
        <v>-4.2738496490448991E-3</v>
      </c>
      <c r="R136" s="1">
        <f>MAX($O$3:O136)</f>
        <v>5.3180078983403822</v>
      </c>
      <c r="S136" s="1">
        <f t="shared" si="16"/>
        <v>8.755913993714072E-2</v>
      </c>
    </row>
    <row r="137" spans="1:19" x14ac:dyDescent="0.2">
      <c r="A137" s="9" t="s">
        <v>138</v>
      </c>
      <c r="B137" s="10">
        <v>4.5837545741092001E-2</v>
      </c>
      <c r="C137" s="10">
        <v>1.42188409401515E-2</v>
      </c>
      <c r="D137" s="10">
        <v>2.93E-2</v>
      </c>
      <c r="E137" s="1">
        <v>8.4935010485129858E-3</v>
      </c>
      <c r="F137" s="1">
        <v>0</v>
      </c>
      <c r="G137" s="1">
        <f t="shared" si="12"/>
        <v>0</v>
      </c>
      <c r="M137" s="1">
        <f t="shared" si="13"/>
        <v>0</v>
      </c>
      <c r="N137" s="1">
        <f t="shared" si="14"/>
        <v>4.3448231142405973E-2</v>
      </c>
      <c r="O137" s="1">
        <f t="shared" si="17"/>
        <v>5.1023118936275447</v>
      </c>
      <c r="Q137" s="1">
        <f t="shared" si="15"/>
        <v>1.8470907175403013E-2</v>
      </c>
      <c r="R137" s="1">
        <f>MAX($O$3:O137)</f>
        <v>5.3180078983403822</v>
      </c>
      <c r="S137" s="1">
        <f t="shared" si="16"/>
        <v>4.2274170848361471E-2</v>
      </c>
    </row>
    <row r="138" spans="1:19" x14ac:dyDescent="0.2">
      <c r="A138" s="9" t="s">
        <v>139</v>
      </c>
      <c r="B138" s="10">
        <v>3.0313415680405201E-2</v>
      </c>
      <c r="C138" s="10">
        <v>-2.6630722956840699E-2</v>
      </c>
      <c r="D138" s="10">
        <v>1.9400000000000001E-2</v>
      </c>
      <c r="E138" s="1">
        <v>-3.6711105053715998E-2</v>
      </c>
      <c r="F138" s="1">
        <v>0</v>
      </c>
      <c r="G138" s="1">
        <f t="shared" si="12"/>
        <v>0</v>
      </c>
      <c r="M138" s="1">
        <f t="shared" si="13"/>
        <v>1.2748408973337318E-3</v>
      </c>
      <c r="N138" s="1">
        <f t="shared" si="14"/>
        <v>-2.2344291520057069E-2</v>
      </c>
      <c r="O138" s="1">
        <f t="shared" si="17"/>
        <v>4.9883043492500763</v>
      </c>
      <c r="Q138" s="1">
        <f t="shared" si="15"/>
        <v>-9.8140595604847662E-3</v>
      </c>
      <c r="R138" s="1">
        <f>MAX($O$3:O138)</f>
        <v>5.3180078983403822</v>
      </c>
      <c r="S138" s="1">
        <f t="shared" si="16"/>
        <v>6.6095315362999535E-2</v>
      </c>
    </row>
    <row r="139" spans="1:19" x14ac:dyDescent="0.2">
      <c r="A139" s="9" t="s">
        <v>140</v>
      </c>
      <c r="B139" s="10">
        <v>2.5194085296392998E-2</v>
      </c>
      <c r="C139" s="10">
        <v>-1.9713404185339799E-2</v>
      </c>
      <c r="D139" s="10">
        <v>2.7000000000000001E-3</v>
      </c>
      <c r="E139" s="1">
        <v>-4.751977002798502E-2</v>
      </c>
      <c r="F139" s="1">
        <v>0</v>
      </c>
      <c r="G139" s="1">
        <f t="shared" si="12"/>
        <v>0</v>
      </c>
      <c r="M139" s="1">
        <f t="shared" si="13"/>
        <v>2.2231271622926594E-3</v>
      </c>
      <c r="N139" s="1">
        <f t="shared" si="14"/>
        <v>-3.3789426770839959E-2</v>
      </c>
      <c r="O139" s="1">
        <f t="shared" si="17"/>
        <v>4.8197524047304281</v>
      </c>
      <c r="Q139" s="1">
        <f t="shared" si="15"/>
        <v>-1.492821434488769E-2</v>
      </c>
      <c r="R139" s="1">
        <f>MAX($O$3:O139)</f>
        <v>5.3180078983403822</v>
      </c>
      <c r="S139" s="1">
        <f t="shared" si="16"/>
        <v>0.10337781939191167</v>
      </c>
    </row>
    <row r="140" spans="1:19" x14ac:dyDescent="0.2">
      <c r="A140" s="9" t="s">
        <v>141</v>
      </c>
      <c r="B140" s="10">
        <v>-3.4594797287558203E-2</v>
      </c>
      <c r="C140" s="10">
        <v>5.97249508840864E-2</v>
      </c>
      <c r="D140" s="10">
        <v>2.0899999999999998E-2</v>
      </c>
      <c r="E140" s="1">
        <v>-1.3526026163209082E-2</v>
      </c>
      <c r="F140" s="1">
        <v>0</v>
      </c>
      <c r="G140" s="1">
        <f t="shared" si="12"/>
        <v>0</v>
      </c>
      <c r="M140" s="1">
        <f t="shared" si="13"/>
        <v>2.6452707720465946E-6</v>
      </c>
      <c r="N140" s="1">
        <f t="shared" si="14"/>
        <v>1.1734193830059268E-2</v>
      </c>
      <c r="O140" s="1">
        <f t="shared" si="17"/>
        <v>4.8763083136604291</v>
      </c>
      <c r="Q140" s="1">
        <f t="shared" si="15"/>
        <v>5.0664281997478194E-3</v>
      </c>
      <c r="R140" s="1">
        <f>MAX($O$3:O140)</f>
        <v>5.3180078983403822</v>
      </c>
      <c r="S140" s="1">
        <f t="shared" si="16"/>
        <v>9.0580733675633573E-2</v>
      </c>
    </row>
    <row r="141" spans="1:19" x14ac:dyDescent="0.2">
      <c r="A141" s="9" t="s">
        <v>142</v>
      </c>
      <c r="B141" s="10">
        <v>4.5520829825211398E-2</v>
      </c>
      <c r="C141" s="10">
        <v>8.4725870921467002E-3</v>
      </c>
      <c r="D141" s="10">
        <v>-1.5E-3</v>
      </c>
      <c r="E141" s="1">
        <v>-1.8946269322489995E-2</v>
      </c>
      <c r="F141" s="1">
        <v>0</v>
      </c>
      <c r="G141" s="1">
        <f t="shared" si="12"/>
        <v>0</v>
      </c>
      <c r="M141" s="1">
        <f t="shared" si="13"/>
        <v>5.5326226476505618E-6</v>
      </c>
      <c r="N141" s="1">
        <f t="shared" si="14"/>
        <v>1.1008469901427693E-2</v>
      </c>
      <c r="O141" s="1">
        <f t="shared" si="17"/>
        <v>4.9299890069614412</v>
      </c>
      <c r="Q141" s="1">
        <f t="shared" si="15"/>
        <v>4.7547939847141273E-3</v>
      </c>
      <c r="R141" s="1">
        <f>MAX($O$3:O141)</f>
        <v>5.3180078983403822</v>
      </c>
      <c r="S141" s="1">
        <f t="shared" si="16"/>
        <v>7.8705832980770357E-2</v>
      </c>
    </row>
    <row r="142" spans="1:19" x14ac:dyDescent="0.2">
      <c r="A142" s="9" t="s">
        <v>143</v>
      </c>
      <c r="B142" s="10">
        <v>8.3180420583546001E-3</v>
      </c>
      <c r="C142" s="10">
        <v>7.7740460198181E-3</v>
      </c>
      <c r="D142" s="10">
        <v>1.5900000000000001E-2</v>
      </c>
      <c r="E142" s="1">
        <v>-3.1057043156001995E-4</v>
      </c>
      <c r="F142" s="1">
        <v>0</v>
      </c>
      <c r="G142" s="1">
        <f t="shared" si="12"/>
        <v>0</v>
      </c>
      <c r="M142" s="1">
        <f t="shared" si="13"/>
        <v>1.2380312478266868E-6</v>
      </c>
      <c r="N142" s="1">
        <f t="shared" si="14"/>
        <v>1.2247954144616923E-2</v>
      </c>
      <c r="O142" s="1">
        <f t="shared" si="17"/>
        <v>4.990371286252171</v>
      </c>
      <c r="Q142" s="1">
        <f t="shared" si="15"/>
        <v>5.2869076883132081E-3</v>
      </c>
      <c r="R142" s="1">
        <f>MAX($O$3:O142)</f>
        <v>5.3180078983403822</v>
      </c>
      <c r="S142" s="1">
        <f t="shared" si="16"/>
        <v>6.5653754659659863E-2</v>
      </c>
    </row>
    <row r="143" spans="1:19" x14ac:dyDescent="0.2">
      <c r="A143" s="9" t="s">
        <v>144</v>
      </c>
      <c r="B143" s="10">
        <v>7.2875632788523999E-3</v>
      </c>
      <c r="C143" s="10">
        <v>2.1983659890289099E-2</v>
      </c>
      <c r="D143" s="10">
        <v>2.5000000000000001E-3</v>
      </c>
      <c r="E143" s="1">
        <v>2.0816473509072897E-2</v>
      </c>
      <c r="F143" s="1">
        <v>0</v>
      </c>
      <c r="G143" s="1">
        <f t="shared" si="12"/>
        <v>0</v>
      </c>
      <c r="M143" s="1">
        <f t="shared" si="13"/>
        <v>0</v>
      </c>
      <c r="N143" s="1">
        <f t="shared" si="14"/>
        <v>3.1487196978243398E-2</v>
      </c>
      <c r="O143" s="1">
        <f t="shared" si="17"/>
        <v>5.1475040899369624</v>
      </c>
      <c r="Q143" s="1">
        <f t="shared" si="15"/>
        <v>1.3463841794184304E-2</v>
      </c>
      <c r="R143" s="1">
        <f>MAX($O$3:O143)</f>
        <v>5.3180078983403822</v>
      </c>
      <c r="S143" s="1">
        <f t="shared" si="16"/>
        <v>3.3123588718801361E-2</v>
      </c>
    </row>
    <row r="144" spans="1:19" x14ac:dyDescent="0.2">
      <c r="A144" s="9" t="s">
        <v>145</v>
      </c>
      <c r="B144" s="10">
        <v>2.3274445521031101E-2</v>
      </c>
      <c r="C144" s="10">
        <v>3.00767772624497E-2</v>
      </c>
      <c r="D144" s="10">
        <v>1.0699999999999999E-2</v>
      </c>
      <c r="E144" s="1">
        <v>-1.1968495246089006E-2</v>
      </c>
      <c r="F144" s="1">
        <v>0</v>
      </c>
      <c r="G144" s="1">
        <f t="shared" si="12"/>
        <v>0</v>
      </c>
      <c r="M144" s="1">
        <f t="shared" si="13"/>
        <v>0</v>
      </c>
      <c r="N144" s="1">
        <f t="shared" si="14"/>
        <v>2.0946501359321808E-2</v>
      </c>
      <c r="O144" s="1">
        <f t="shared" si="17"/>
        <v>5.2553262913539411</v>
      </c>
      <c r="Q144" s="1">
        <f t="shared" si="15"/>
        <v>9.0029852081911031E-3</v>
      </c>
      <c r="R144" s="1">
        <f>MAX($O$3:O144)</f>
        <v>5.3180078983403822</v>
      </c>
      <c r="S144" s="1">
        <f t="shared" si="16"/>
        <v>1.1927253135464649E-2</v>
      </c>
    </row>
    <row r="145" spans="1:19" x14ac:dyDescent="0.2">
      <c r="A145" s="9" t="s">
        <v>146</v>
      </c>
      <c r="B145" s="10">
        <v>2.04567770915236E-2</v>
      </c>
      <c r="C145" s="10">
        <v>-1.9559573863392001E-3</v>
      </c>
      <c r="D145" s="10">
        <v>-4.0000000000000001E-3</v>
      </c>
      <c r="E145" s="1">
        <v>-5.6459888698480065E-2</v>
      </c>
      <c r="F145" s="1">
        <v>0</v>
      </c>
      <c r="G145" s="1">
        <f t="shared" si="12"/>
        <v>0</v>
      </c>
      <c r="M145" s="1">
        <f t="shared" si="13"/>
        <v>2.3423210864474226E-3</v>
      </c>
      <c r="N145" s="1">
        <f t="shared" si="14"/>
        <v>-3.503690915165298E-2</v>
      </c>
      <c r="O145" s="1">
        <f t="shared" si="17"/>
        <v>5.0711959015214791</v>
      </c>
      <c r="Q145" s="1">
        <f t="shared" si="15"/>
        <v>-1.5489297793459337E-2</v>
      </c>
      <c r="R145" s="1">
        <f>MAX($O$3:O145)</f>
        <v>5.3180078983403822</v>
      </c>
      <c r="S145" s="1">
        <f t="shared" si="16"/>
        <v>4.8669387184362888E-2</v>
      </c>
    </row>
    <row r="146" spans="1:19" x14ac:dyDescent="0.2">
      <c r="A146" s="9" t="s">
        <v>147</v>
      </c>
      <c r="B146" s="10">
        <v>-1.3789999453365599E-2</v>
      </c>
      <c r="C146" s="10">
        <v>6.4757388348941E-3</v>
      </c>
      <c r="D146" s="10">
        <v>9.1999999999999998E-3</v>
      </c>
      <c r="E146" s="1">
        <v>-2.8778985024076054E-2</v>
      </c>
      <c r="F146" s="1">
        <v>0</v>
      </c>
      <c r="G146" s="1">
        <f t="shared" si="12"/>
        <v>0</v>
      </c>
      <c r="M146" s="1">
        <f t="shared" si="13"/>
        <v>1.2447767090414963E-3</v>
      </c>
      <c r="N146" s="1">
        <f t="shared" si="14"/>
        <v>-2.192077057101691E-2</v>
      </c>
      <c r="O146" s="1">
        <f t="shared" si="17"/>
        <v>4.9600313796435458</v>
      </c>
      <c r="Q146" s="1">
        <f t="shared" si="15"/>
        <v>-9.6259637092029528E-3</v>
      </c>
      <c r="R146" s="1">
        <f>MAX($O$3:O146)</f>
        <v>5.3180078983403822</v>
      </c>
      <c r="S146" s="1">
        <f t="shared" si="16"/>
        <v>7.2172228620570253E-2</v>
      </c>
    </row>
    <row r="147" spans="1:19" x14ac:dyDescent="0.2">
      <c r="A147" s="9" t="s">
        <v>148</v>
      </c>
      <c r="B147" s="10">
        <v>3.9796108659165802E-2</v>
      </c>
      <c r="C147" s="10">
        <v>4.3273152981202698E-2</v>
      </c>
      <c r="D147" s="10">
        <v>1.6899999999999998E-2</v>
      </c>
      <c r="E147" s="1">
        <v>-4.7872661990625009E-2</v>
      </c>
      <c r="F147" s="1">
        <v>0</v>
      </c>
      <c r="G147" s="1">
        <f t="shared" si="12"/>
        <v>0</v>
      </c>
      <c r="M147" s="1">
        <f t="shared" si="13"/>
        <v>8.2257384388347245E-6</v>
      </c>
      <c r="N147" s="1">
        <f t="shared" si="14"/>
        <v>1.0492567852239613E-2</v>
      </c>
      <c r="O147" s="1">
        <f t="shared" si="17"/>
        <v>5.012074845443693</v>
      </c>
      <c r="Q147" s="1">
        <f t="shared" si="15"/>
        <v>4.5331236379324248E-3</v>
      </c>
      <c r="R147" s="1">
        <f>MAX($O$3:O147)</f>
        <v>5.3180078983403822</v>
      </c>
      <c r="S147" s="1">
        <f t="shared" si="16"/>
        <v>6.1039202791395387E-2</v>
      </c>
    </row>
    <row r="148" spans="1:19" x14ac:dyDescent="0.2">
      <c r="A148" s="9" t="s">
        <v>149</v>
      </c>
      <c r="B148" s="10">
        <v>-1.4086870405653E-2</v>
      </c>
      <c r="C148" s="10">
        <v>-1.9524907578200301E-2</v>
      </c>
      <c r="D148" s="10">
        <v>2.5399999999999999E-2</v>
      </c>
      <c r="E148" s="1">
        <v>-3.6548759523321039E-2</v>
      </c>
      <c r="F148" s="1">
        <v>0</v>
      </c>
      <c r="G148" s="1">
        <f t="shared" si="12"/>
        <v>0</v>
      </c>
      <c r="M148" s="1">
        <f t="shared" si="13"/>
        <v>2.5665377287820688E-3</v>
      </c>
      <c r="N148" s="1">
        <f t="shared" si="14"/>
        <v>-3.7300385302223044E-2</v>
      </c>
      <c r="O148" s="1">
        <f t="shared" si="17"/>
        <v>4.8251225225450636</v>
      </c>
      <c r="Q148" s="1">
        <f t="shared" si="15"/>
        <v>-1.6509202002910586E-2</v>
      </c>
      <c r="R148" s="1">
        <f>MAX($O$3:O148)</f>
        <v>5.3180078983403822</v>
      </c>
      <c r="S148" s="1">
        <f t="shared" si="16"/>
        <v>0.10214981557304391</v>
      </c>
    </row>
    <row r="149" spans="1:19" x14ac:dyDescent="0.2">
      <c r="A149" s="9" t="s">
        <v>150</v>
      </c>
      <c r="B149" s="10">
        <v>2.43272057143726E-2</v>
      </c>
      <c r="C149" s="10">
        <v>2.9014774476065999E-2</v>
      </c>
      <c r="D149" s="10">
        <v>2.0799999999999999E-2</v>
      </c>
      <c r="E149" s="1">
        <v>4.8762978876717988E-2</v>
      </c>
      <c r="F149" s="1">
        <v>0</v>
      </c>
      <c r="G149" s="1">
        <f t="shared" si="12"/>
        <v>0</v>
      </c>
      <c r="M149" s="1">
        <f t="shared" si="13"/>
        <v>0</v>
      </c>
      <c r="N149" s="1">
        <f t="shared" si="14"/>
        <v>6.9242720795184995E-2</v>
      </c>
      <c r="O149" s="1">
        <f t="shared" si="17"/>
        <v>5.1592271341762093</v>
      </c>
      <c r="Q149" s="1">
        <f t="shared" si="15"/>
        <v>2.9076302343162771E-2</v>
      </c>
      <c r="R149" s="1">
        <f>MAX($O$3:O149)</f>
        <v>5.3180078983403822</v>
      </c>
      <c r="S149" s="1">
        <f t="shared" si="16"/>
        <v>3.0776075569994461E-2</v>
      </c>
    </row>
    <row r="150" spans="1:19" x14ac:dyDescent="0.2">
      <c r="A150" s="9" t="s">
        <v>151</v>
      </c>
      <c r="B150" s="10">
        <v>2.6783116724133402E-2</v>
      </c>
      <c r="C150" s="10">
        <v>2.92382457158302E-2</v>
      </c>
      <c r="D150" s="10">
        <v>2.4799999999999999E-2</v>
      </c>
      <c r="E150" s="1">
        <v>-3.079292299487002E-2</v>
      </c>
      <c r="F150" s="1">
        <v>0</v>
      </c>
      <c r="G150" s="1">
        <f t="shared" si="12"/>
        <v>0</v>
      </c>
      <c r="M150" s="1">
        <f t="shared" si="13"/>
        <v>1.9776337190116975E-6</v>
      </c>
      <c r="N150" s="1">
        <f t="shared" si="14"/>
        <v>1.1954339014955684E-2</v>
      </c>
      <c r="O150" s="1">
        <f t="shared" si="17"/>
        <v>5.2209022843933095</v>
      </c>
      <c r="Q150" s="1">
        <f t="shared" si="15"/>
        <v>5.1609168899227082E-3</v>
      </c>
      <c r="R150" s="1">
        <f>MAX($O$3:O150)</f>
        <v>5.3180078983403822</v>
      </c>
      <c r="S150" s="1">
        <f t="shared" si="16"/>
        <v>1.8599393104396476E-2</v>
      </c>
    </row>
    <row r="151" spans="1:19" x14ac:dyDescent="0.2">
      <c r="A151" s="9" t="s">
        <v>152</v>
      </c>
      <c r="B151" s="10">
        <v>-2.6087137063863998E-3</v>
      </c>
      <c r="C151" s="10">
        <v>3.2180842195973197E-2</v>
      </c>
      <c r="D151" s="10">
        <v>3.3999999999999998E-3</v>
      </c>
      <c r="E151" s="1">
        <v>2.3936346838728917E-2</v>
      </c>
      <c r="F151" s="1">
        <v>0</v>
      </c>
      <c r="G151" s="1">
        <f t="shared" si="12"/>
        <v>0</v>
      </c>
      <c r="M151" s="1">
        <f t="shared" si="13"/>
        <v>0</v>
      </c>
      <c r="N151" s="1">
        <f t="shared" si="14"/>
        <v>3.4966384715584414E-2</v>
      </c>
      <c r="O151" s="1">
        <f t="shared" si="17"/>
        <v>5.4034583622318788</v>
      </c>
      <c r="Q151" s="1">
        <f t="shared" si="15"/>
        <v>1.4926244315052073E-2</v>
      </c>
      <c r="R151" s="1">
        <f>MAX($O$3:O151)</f>
        <v>5.4034583622318788</v>
      </c>
      <c r="S151" s="1">
        <f t="shared" si="16"/>
        <v>0</v>
      </c>
    </row>
    <row r="152" spans="1:19" x14ac:dyDescent="0.2">
      <c r="A152" s="9" t="s">
        <v>153</v>
      </c>
      <c r="B152" s="10">
        <v>-3.0092446159041601E-2</v>
      </c>
      <c r="C152" s="10">
        <v>9.3010325655282097E-2</v>
      </c>
      <c r="D152" s="10">
        <v>2.6200000000000001E-2</v>
      </c>
      <c r="E152" s="1">
        <v>3.3519547508171987E-2</v>
      </c>
      <c r="F152" s="1">
        <v>0</v>
      </c>
      <c r="G152" s="1">
        <f t="shared" si="12"/>
        <v>0</v>
      </c>
      <c r="M152" s="1">
        <f t="shared" si="13"/>
        <v>0</v>
      </c>
      <c r="N152" s="1">
        <f t="shared" si="14"/>
        <v>6.8452416486171633E-2</v>
      </c>
      <c r="O152" s="1">
        <f t="shared" si="17"/>
        <v>5.7733381445090624</v>
      </c>
      <c r="Q152" s="1">
        <f t="shared" si="15"/>
        <v>2.8755185631916168E-2</v>
      </c>
      <c r="R152" s="1">
        <f>MAX($O$3:O152)</f>
        <v>5.7733381445090624</v>
      </c>
      <c r="S152" s="1">
        <f t="shared" si="16"/>
        <v>0</v>
      </c>
    </row>
    <row r="153" spans="1:19" x14ac:dyDescent="0.2">
      <c r="A153" s="9" t="s">
        <v>154</v>
      </c>
      <c r="B153" s="10">
        <v>5.7365242603200001E-2</v>
      </c>
      <c r="C153" s="10">
        <v>-5.80422365471535E-2</v>
      </c>
      <c r="D153" s="10">
        <v>-2.0899999999999998E-2</v>
      </c>
      <c r="E153" s="1">
        <v>-2.0073030940560566E-3</v>
      </c>
      <c r="F153" s="1">
        <v>0</v>
      </c>
      <c r="G153" s="1">
        <f t="shared" si="12"/>
        <v>0</v>
      </c>
      <c r="M153" s="1">
        <f t="shared" si="13"/>
        <v>6.3965281558228313E-4</v>
      </c>
      <c r="N153" s="1">
        <f t="shared" si="14"/>
        <v>-1.1930735845747782E-2</v>
      </c>
      <c r="O153" s="1">
        <f t="shared" si="17"/>
        <v>5.7044579721587452</v>
      </c>
      <c r="Q153" s="1">
        <f t="shared" si="15"/>
        <v>-5.2126100828043132E-3</v>
      </c>
      <c r="R153" s="1">
        <f>MAX($O$3:O153)</f>
        <v>5.7733381445090624</v>
      </c>
      <c r="S153" s="1">
        <f t="shared" si="16"/>
        <v>1.2074797059859969E-2</v>
      </c>
    </row>
    <row r="154" spans="1:19" x14ac:dyDescent="0.2">
      <c r="A154" s="9" t="s">
        <v>155</v>
      </c>
      <c r="B154" s="10">
        <v>-1.5895721276549899E-2</v>
      </c>
      <c r="C154" s="10">
        <v>1.1974718149948301E-2</v>
      </c>
      <c r="D154" s="10">
        <v>1.4800000000000001E-2</v>
      </c>
      <c r="E154" s="1">
        <v>7.2385905293859132E-3</v>
      </c>
      <c r="F154" s="1">
        <v>0</v>
      </c>
      <c r="G154" s="1">
        <f t="shared" si="12"/>
        <v>0</v>
      </c>
      <c r="M154" s="1">
        <f t="shared" si="13"/>
        <v>2.2314258842503726E-5</v>
      </c>
      <c r="N154" s="1">
        <f t="shared" si="14"/>
        <v>8.6368255913143073E-3</v>
      </c>
      <c r="O154" s="1">
        <f t="shared" si="17"/>
        <v>5.7537263807572625</v>
      </c>
      <c r="Q154" s="1">
        <f t="shared" si="15"/>
        <v>3.7348203164122877E-3</v>
      </c>
      <c r="R154" s="1">
        <f>MAX($O$3:O154)</f>
        <v>5.7733381445090624</v>
      </c>
      <c r="S154" s="1">
        <f t="shared" si="16"/>
        <v>3.4085325672401361E-3</v>
      </c>
    </row>
    <row r="155" spans="1:19" x14ac:dyDescent="0.2">
      <c r="A155" s="9" t="s">
        <v>156</v>
      </c>
      <c r="B155" s="10">
        <v>9.5307417270690999E-3</v>
      </c>
      <c r="C155" s="10">
        <v>-3.42101820357135E-2</v>
      </c>
      <c r="D155" s="10">
        <v>-2.2700000000000001E-2</v>
      </c>
      <c r="E155" s="1">
        <v>-8.8540554426560503E-3</v>
      </c>
      <c r="F155" s="1">
        <v>0</v>
      </c>
      <c r="G155" s="1">
        <f t="shared" si="12"/>
        <v>0</v>
      </c>
      <c r="M155" s="1">
        <f t="shared" si="13"/>
        <v>1.6244526838416263E-3</v>
      </c>
      <c r="N155" s="1">
        <f t="shared" si="14"/>
        <v>-2.6943876878132079E-2</v>
      </c>
      <c r="O155" s="1">
        <f t="shared" si="17"/>
        <v>5.5986986855636784</v>
      </c>
      <c r="Q155" s="1">
        <f t="shared" si="15"/>
        <v>-1.1862110133281837E-2</v>
      </c>
      <c r="R155" s="1">
        <f>MAX($O$3:O155)</f>
        <v>5.7733381445090624</v>
      </c>
      <c r="S155" s="1">
        <f t="shared" si="16"/>
        <v>3.1192866191512351E-2</v>
      </c>
    </row>
    <row r="156" spans="1:19" x14ac:dyDescent="0.2">
      <c r="A156" s="9" t="s">
        <v>157</v>
      </c>
      <c r="B156" s="10">
        <v>1.2763740557437E-2</v>
      </c>
      <c r="C156" s="10">
        <v>-1.8132079852287101E-2</v>
      </c>
      <c r="D156" s="10">
        <v>2.63E-2</v>
      </c>
      <c r="E156" s="1">
        <v>-2.0376260317923056E-2</v>
      </c>
      <c r="F156" s="1">
        <v>0</v>
      </c>
      <c r="G156" s="1">
        <f t="shared" si="12"/>
        <v>0</v>
      </c>
      <c r="M156" s="1">
        <f t="shared" si="13"/>
        <v>6.2956319135912969E-4</v>
      </c>
      <c r="N156" s="1">
        <f t="shared" si="14"/>
        <v>-1.1730475180612578E-2</v>
      </c>
      <c r="O156" s="1">
        <f t="shared" si="17"/>
        <v>5.5330232895889457</v>
      </c>
      <c r="Q156" s="1">
        <f t="shared" si="15"/>
        <v>-5.1245967294325087E-3</v>
      </c>
      <c r="R156" s="1">
        <f>MAX($O$3:O156)</f>
        <v>5.7733381445090624</v>
      </c>
      <c r="S156" s="1">
        <f t="shared" si="16"/>
        <v>4.343282909585762E-2</v>
      </c>
    </row>
    <row r="157" spans="1:19" x14ac:dyDescent="0.2">
      <c r="A157" s="9" t="s">
        <v>158</v>
      </c>
      <c r="B157" s="10">
        <v>-1.94162445526363E-2</v>
      </c>
      <c r="C157" s="10">
        <v>-4.1351099185215401E-2</v>
      </c>
      <c r="D157" s="10">
        <v>2.06E-2</v>
      </c>
      <c r="E157" s="1">
        <v>-1.283500349295108E-2</v>
      </c>
      <c r="F157" s="1">
        <v>0</v>
      </c>
      <c r="G157" s="1">
        <f t="shared" si="12"/>
        <v>0</v>
      </c>
      <c r="M157" s="1">
        <f t="shared" si="13"/>
        <v>2.3428625205141294E-3</v>
      </c>
      <c r="N157" s="1">
        <f t="shared" si="14"/>
        <v>-3.5042502440829543E-2</v>
      </c>
      <c r="O157" s="1">
        <f t="shared" si="17"/>
        <v>5.3391323074583585</v>
      </c>
      <c r="Q157" s="1">
        <f t="shared" si="15"/>
        <v>-1.5491815134991042E-2</v>
      </c>
      <c r="R157" s="1">
        <f>MAX($O$3:O157)</f>
        <v>5.7733381445090624</v>
      </c>
      <c r="S157" s="1">
        <f t="shared" si="16"/>
        <v>8.1325168968776354E-2</v>
      </c>
    </row>
    <row r="158" spans="1:19" x14ac:dyDescent="0.2">
      <c r="A158" s="9" t="s">
        <v>159</v>
      </c>
      <c r="B158" s="10">
        <v>2.1030854573237601E-2</v>
      </c>
      <c r="C158" s="10">
        <v>3.7299316957884299E-2</v>
      </c>
      <c r="D158" s="10">
        <v>5.6300000000000003E-2</v>
      </c>
      <c r="E158" s="1">
        <v>8.1946285933789387E-3</v>
      </c>
      <c r="F158" s="1">
        <v>0</v>
      </c>
      <c r="G158" s="1">
        <f t="shared" si="12"/>
        <v>0</v>
      </c>
      <c r="M158" s="1">
        <f t="shared" si="13"/>
        <v>0</v>
      </c>
      <c r="N158" s="1">
        <f t="shared" si="14"/>
        <v>5.1681347609718514E-2</v>
      </c>
      <c r="O158" s="1">
        <f t="shared" si="17"/>
        <v>5.6150658601743917</v>
      </c>
      <c r="Q158" s="1">
        <f t="shared" si="15"/>
        <v>2.1884171435502846E-2</v>
      </c>
      <c r="R158" s="1">
        <f>MAX($O$3:O158)</f>
        <v>5.7733381445090624</v>
      </c>
      <c r="S158" s="1">
        <f t="shared" si="16"/>
        <v>2.8187075321277722E-2</v>
      </c>
    </row>
    <row r="159" spans="1:19" x14ac:dyDescent="0.2">
      <c r="A159" s="9" t="s">
        <v>160</v>
      </c>
      <c r="B159" s="10">
        <v>-6.0165671313970097E-2</v>
      </c>
      <c r="C159" s="10">
        <v>3.4179413158197398E-5</v>
      </c>
      <c r="D159" s="10">
        <v>-1.6E-2</v>
      </c>
      <c r="E159" s="1">
        <v>4.5352907648870899E-2</v>
      </c>
      <c r="F159" s="1">
        <v>0</v>
      </c>
      <c r="G159" s="1">
        <f t="shared" si="12"/>
        <v>0</v>
      </c>
      <c r="M159" s="1">
        <f t="shared" si="13"/>
        <v>1.3659583209869416E-4</v>
      </c>
      <c r="N159" s="1">
        <f t="shared" si="14"/>
        <v>1.6732007090206336E-3</v>
      </c>
      <c r="O159" s="1">
        <f t="shared" si="17"/>
        <v>5.6244609923528328</v>
      </c>
      <c r="Q159" s="1">
        <f t="shared" si="15"/>
        <v>7.2605458676656238E-4</v>
      </c>
      <c r="R159" s="1">
        <f>MAX($O$3:O159)</f>
        <v>5.7733381445090624</v>
      </c>
      <c r="S159" s="1">
        <f t="shared" si="16"/>
        <v>2.6469585682725311E-2</v>
      </c>
    </row>
    <row r="160" spans="1:19" x14ac:dyDescent="0.2">
      <c r="A160" s="9" t="s">
        <v>161</v>
      </c>
      <c r="B160" s="10">
        <v>-2.4806412871689599E-2</v>
      </c>
      <c r="C160" s="10">
        <v>1.4986006112145799E-2</v>
      </c>
      <c r="D160" s="10">
        <v>5.6500000000000002E-2</v>
      </c>
      <c r="E160" s="1">
        <v>4.6756470222819924E-2</v>
      </c>
      <c r="F160" s="1">
        <v>0</v>
      </c>
      <c r="G160" s="1">
        <f t="shared" si="12"/>
        <v>0</v>
      </c>
      <c r="M160" s="1">
        <f t="shared" si="13"/>
        <v>0</v>
      </c>
      <c r="N160" s="1">
        <f t="shared" si="14"/>
        <v>4.7445917235518498E-2</v>
      </c>
      <c r="O160" s="1">
        <f t="shared" si="17"/>
        <v>5.8913187030904073</v>
      </c>
      <c r="Q160" s="1">
        <f t="shared" si="15"/>
        <v>2.0131608294615626E-2</v>
      </c>
      <c r="R160" s="1">
        <f>MAX($O$3:O160)</f>
        <v>5.8913187030904073</v>
      </c>
      <c r="S160" s="1">
        <f t="shared" si="16"/>
        <v>0</v>
      </c>
    </row>
    <row r="161" spans="1:19" x14ac:dyDescent="0.2">
      <c r="A161" s="9" t="s">
        <v>162</v>
      </c>
      <c r="B161" s="10">
        <v>8.4173876224182098E-2</v>
      </c>
      <c r="C161" s="10">
        <v>-5.1538378902346998E-3</v>
      </c>
      <c r="D161" s="10">
        <v>-9.7000000000000003E-3</v>
      </c>
      <c r="E161" s="1">
        <v>4.6305251397398939E-2</v>
      </c>
      <c r="F161" s="1">
        <v>0</v>
      </c>
      <c r="G161" s="1">
        <f t="shared" si="12"/>
        <v>0</v>
      </c>
      <c r="M161" s="1">
        <f t="shared" si="13"/>
        <v>0</v>
      </c>
      <c r="N161" s="1">
        <f t="shared" si="14"/>
        <v>6.8246300257552989E-2</v>
      </c>
      <c r="O161" s="1">
        <f t="shared" si="17"/>
        <v>6.2933794082144532</v>
      </c>
      <c r="Q161" s="1">
        <f t="shared" si="15"/>
        <v>2.8671397365188634E-2</v>
      </c>
      <c r="R161" s="1">
        <f>MAX($O$3:O161)</f>
        <v>6.2933794082144532</v>
      </c>
      <c r="S161" s="1">
        <f t="shared" si="16"/>
        <v>0</v>
      </c>
    </row>
    <row r="162" spans="1:19" x14ac:dyDescent="0.2">
      <c r="A162" s="9" t="s">
        <v>163</v>
      </c>
      <c r="B162" s="10">
        <v>2.9002515475221998E-3</v>
      </c>
      <c r="C162" s="10">
        <v>-8.6876591469254999E-3</v>
      </c>
      <c r="D162" s="10">
        <v>1.38E-2</v>
      </c>
      <c r="E162" s="1">
        <v>2.1367443481784987E-2</v>
      </c>
      <c r="F162" s="1">
        <v>0</v>
      </c>
      <c r="G162" s="1">
        <f t="shared" si="12"/>
        <v>0</v>
      </c>
      <c r="M162" s="1">
        <f t="shared" si="13"/>
        <v>0</v>
      </c>
      <c r="N162" s="1">
        <f t="shared" si="14"/>
        <v>1.6573453890005679E-2</v>
      </c>
      <c r="O162" s="1">
        <f t="shared" si="17"/>
        <v>6.397682441648807</v>
      </c>
      <c r="Q162" s="1">
        <f t="shared" si="15"/>
        <v>7.1387646430833536E-3</v>
      </c>
      <c r="R162" s="1">
        <f>MAX($O$3:O162)</f>
        <v>6.397682441648807</v>
      </c>
      <c r="S162" s="1">
        <f t="shared" si="16"/>
        <v>0</v>
      </c>
    </row>
    <row r="163" spans="1:19" x14ac:dyDescent="0.2">
      <c r="A163" s="9" t="s">
        <v>164</v>
      </c>
      <c r="B163" s="10">
        <v>-1.5657916074262101E-2</v>
      </c>
      <c r="C163" s="10">
        <v>4.1536738467185002E-5</v>
      </c>
      <c r="D163" s="10">
        <v>2.5499999999999998E-2</v>
      </c>
      <c r="E163" s="1">
        <v>4.2180311475050969E-2</v>
      </c>
      <c r="F163" s="1">
        <v>1E-4</v>
      </c>
      <c r="G163" s="1">
        <f t="shared" si="12"/>
        <v>-1E-4</v>
      </c>
      <c r="M163" s="1">
        <f t="shared" si="13"/>
        <v>0</v>
      </c>
      <c r="N163" s="1">
        <f t="shared" si="14"/>
        <v>3.1547083947019564E-2</v>
      </c>
      <c r="O163" s="1">
        <f t="shared" si="17"/>
        <v>6.5995106667018746</v>
      </c>
      <c r="Q163" s="1">
        <f t="shared" si="15"/>
        <v>1.3489055703933852E-2</v>
      </c>
      <c r="R163" s="1">
        <f>MAX($O$3:O163)</f>
        <v>6.5995106667018746</v>
      </c>
      <c r="S163" s="1">
        <f t="shared" si="16"/>
        <v>0</v>
      </c>
    </row>
    <row r="164" spans="1:19" x14ac:dyDescent="0.2">
      <c r="A164" s="9" t="s">
        <v>165</v>
      </c>
      <c r="B164" s="10">
        <v>-4.9704042239907098E-2</v>
      </c>
      <c r="C164" s="10">
        <v>5.2182556116955103E-2</v>
      </c>
      <c r="D164" s="10">
        <v>6.8999999999999999E-3</v>
      </c>
      <c r="E164" s="1">
        <v>5.9755377271314969E-2</v>
      </c>
      <c r="F164" s="1">
        <v>1E-4</v>
      </c>
      <c r="G164" s="1">
        <f t="shared" si="12"/>
        <v>-1E-4</v>
      </c>
      <c r="M164" s="1">
        <f t="shared" si="13"/>
        <v>0</v>
      </c>
      <c r="N164" s="1">
        <f t="shared" si="14"/>
        <v>5.1724395112181513E-2</v>
      </c>
      <c r="O164" s="1">
        <f t="shared" si="17"/>
        <v>6.9408663639734192</v>
      </c>
      <c r="Q164" s="1">
        <f t="shared" si="15"/>
        <v>2.1901947647103234E-2</v>
      </c>
      <c r="R164" s="1">
        <f>MAX($O$3:O164)</f>
        <v>6.9408663639734192</v>
      </c>
      <c r="S164" s="1">
        <f t="shared" si="16"/>
        <v>0</v>
      </c>
    </row>
    <row r="165" spans="1:19" x14ac:dyDescent="0.2">
      <c r="A165" s="9" t="s">
        <v>166</v>
      </c>
      <c r="B165" s="10">
        <v>-1.4983865909616E-3</v>
      </c>
      <c r="C165" s="10">
        <v>3.1407098486459999E-2</v>
      </c>
      <c r="D165" s="10">
        <v>-6.6E-3</v>
      </c>
      <c r="E165" s="1">
        <v>5.9087174029638923E-2</v>
      </c>
      <c r="F165" s="1">
        <v>2.0000000000000001E-4</v>
      </c>
      <c r="G165" s="1">
        <f t="shared" si="12"/>
        <v>-2.0000000000000001E-4</v>
      </c>
      <c r="M165" s="1">
        <f t="shared" si="13"/>
        <v>0</v>
      </c>
      <c r="N165" s="1">
        <f t="shared" si="14"/>
        <v>5.8626972690153316E-2</v>
      </c>
      <c r="O165" s="1">
        <f t="shared" si="17"/>
        <v>7.3477883467400931</v>
      </c>
      <c r="Q165" s="1">
        <f t="shared" si="15"/>
        <v>2.4742955158048172E-2</v>
      </c>
      <c r="R165" s="1">
        <f>MAX($O$3:O165)</f>
        <v>7.3477883467400931</v>
      </c>
      <c r="S165" s="1">
        <f t="shared" si="16"/>
        <v>0</v>
      </c>
    </row>
    <row r="166" spans="1:19" x14ac:dyDescent="0.2">
      <c r="A166" s="9" t="s">
        <v>167</v>
      </c>
      <c r="B166" s="10">
        <v>6.7429294182309807E-2</v>
      </c>
      <c r="C166" s="10">
        <v>-5.7047099142115698E-5</v>
      </c>
      <c r="D166" s="10">
        <v>-2.4899999999999999E-2</v>
      </c>
      <c r="E166" s="1">
        <v>5.0055606971248001E-2</v>
      </c>
      <c r="F166" s="1">
        <v>2.0000000000000001E-4</v>
      </c>
      <c r="G166" s="1">
        <f t="shared" si="12"/>
        <v>-2.0000000000000001E-4</v>
      </c>
      <c r="M166" s="1">
        <f t="shared" si="13"/>
        <v>0</v>
      </c>
      <c r="N166" s="1">
        <f t="shared" si="14"/>
        <v>6.1777266863451648E-2</v>
      </c>
      <c r="O166" s="1">
        <f t="shared" si="17"/>
        <v>7.8017146282928165</v>
      </c>
      <c r="Q166" s="1">
        <f t="shared" si="15"/>
        <v>2.6033422661335293E-2</v>
      </c>
      <c r="R166" s="1">
        <f>MAX($O$3:O166)</f>
        <v>7.8017146282928165</v>
      </c>
      <c r="S166" s="1">
        <f t="shared" si="16"/>
        <v>0</v>
      </c>
    </row>
    <row r="167" spans="1:19" x14ac:dyDescent="0.2">
      <c r="A167" s="9" t="s">
        <v>168</v>
      </c>
      <c r="B167" s="10">
        <v>3.7833922796033002E-3</v>
      </c>
      <c r="C167" s="10">
        <v>-6.1398389845478E-3</v>
      </c>
      <c r="D167" s="10">
        <v>-2.8799999999999999E-2</v>
      </c>
      <c r="E167" s="1">
        <v>3.6507976120666918E-2</v>
      </c>
      <c r="F167" s="1">
        <v>1E-4</v>
      </c>
      <c r="G167" s="1">
        <f t="shared" si="12"/>
        <v>-1E-4</v>
      </c>
      <c r="M167" s="1">
        <f t="shared" si="13"/>
        <v>0</v>
      </c>
      <c r="N167" s="1">
        <f t="shared" si="14"/>
        <v>1.7769910933077327E-2</v>
      </c>
      <c r="O167" s="1">
        <f t="shared" si="17"/>
        <v>7.9403504023628662</v>
      </c>
      <c r="Q167" s="1">
        <f t="shared" si="15"/>
        <v>7.6496073656405423E-3</v>
      </c>
      <c r="R167" s="1">
        <f>MAX($O$3:O167)</f>
        <v>7.9403504023628662</v>
      </c>
      <c r="S167" s="1">
        <f t="shared" si="16"/>
        <v>0</v>
      </c>
    </row>
    <row r="168" spans="1:19" x14ac:dyDescent="0.2">
      <c r="A168" s="9" t="s">
        <v>169</v>
      </c>
      <c r="B168" s="10">
        <v>1.7774719483622099E-2</v>
      </c>
      <c r="C168" s="10">
        <v>9.1538835962468E-3</v>
      </c>
      <c r="D168" s="10">
        <v>2.29E-2</v>
      </c>
      <c r="E168" s="1">
        <v>4.0534143078434948E-2</v>
      </c>
      <c r="F168" s="1">
        <v>1E-4</v>
      </c>
      <c r="G168" s="1">
        <f t="shared" si="12"/>
        <v>-1E-4</v>
      </c>
      <c r="M168" s="1">
        <f t="shared" si="13"/>
        <v>0</v>
      </c>
      <c r="N168" s="1">
        <f t="shared" si="14"/>
        <v>4.9964855998599976E-2</v>
      </c>
      <c r="O168" s="1">
        <f t="shared" si="17"/>
        <v>8.3370888667953515</v>
      </c>
      <c r="Q168" s="1">
        <f t="shared" si="15"/>
        <v>2.1174762782973183E-2</v>
      </c>
      <c r="R168" s="1">
        <f>MAX($O$3:O168)</f>
        <v>8.3370888667953515</v>
      </c>
      <c r="S168" s="1">
        <f t="shared" si="16"/>
        <v>0</v>
      </c>
    </row>
    <row r="169" spans="1:19" x14ac:dyDescent="0.2">
      <c r="A169" s="9" t="s">
        <v>170</v>
      </c>
      <c r="B169" s="10">
        <v>2.5476181808912002E-3</v>
      </c>
      <c r="C169" s="10">
        <v>6.6082924455453204E-2</v>
      </c>
      <c r="D169" s="10">
        <v>2.5600000000000001E-2</v>
      </c>
      <c r="E169" s="1">
        <v>3.9974509567472949E-2</v>
      </c>
      <c r="F169" s="1">
        <v>2.0000000000000001E-4</v>
      </c>
      <c r="G169" s="1">
        <f t="shared" si="12"/>
        <v>-2.0000000000000001E-4</v>
      </c>
      <c r="M169" s="1">
        <f t="shared" si="13"/>
        <v>0</v>
      </c>
      <c r="N169" s="1">
        <f t="shared" si="14"/>
        <v>7.3797983817468632E-2</v>
      </c>
      <c r="O169" s="1">
        <f t="shared" si="17"/>
        <v>8.952349216071914</v>
      </c>
      <c r="Q169" s="1">
        <f t="shared" si="15"/>
        <v>3.0922584188804118E-2</v>
      </c>
      <c r="R169" s="1">
        <f>MAX($O$3:O169)</f>
        <v>8.952349216071914</v>
      </c>
      <c r="S169" s="1">
        <f t="shared" si="16"/>
        <v>0</v>
      </c>
    </row>
    <row r="170" spans="1:19" x14ac:dyDescent="0.2">
      <c r="A170" s="9" t="s">
        <v>171</v>
      </c>
      <c r="B170" s="10">
        <v>3.6759865241038803E-2</v>
      </c>
      <c r="C170" s="10">
        <v>2.16907013295593E-2</v>
      </c>
      <c r="D170" s="10">
        <v>2.2700000000000001E-2</v>
      </c>
      <c r="E170" s="1">
        <v>3.5723903779619759E-3</v>
      </c>
      <c r="F170" s="1">
        <v>2.0000000000000001E-4</v>
      </c>
      <c r="G170" s="1">
        <f t="shared" si="12"/>
        <v>-2.0000000000000001E-4</v>
      </c>
      <c r="M170" s="1">
        <f t="shared" si="13"/>
        <v>0</v>
      </c>
      <c r="N170" s="1">
        <f t="shared" si="14"/>
        <v>3.7712077632468498E-2</v>
      </c>
      <c r="O170" s="1">
        <f t="shared" si="17"/>
        <v>9.2899609047013865</v>
      </c>
      <c r="Q170" s="1">
        <f t="shared" si="15"/>
        <v>1.607687139202852E-2</v>
      </c>
      <c r="R170" s="1">
        <f>MAX($O$3:O170)</f>
        <v>9.2899609047013865</v>
      </c>
      <c r="S170" s="1">
        <f t="shared" si="16"/>
        <v>0</v>
      </c>
    </row>
    <row r="171" spans="1:19" x14ac:dyDescent="0.2">
      <c r="A171" s="9" t="s">
        <v>172</v>
      </c>
      <c r="B171" s="10">
        <v>1.3302917893047001E-3</v>
      </c>
      <c r="C171" s="10">
        <v>-9.1350101087791999E-3</v>
      </c>
      <c r="D171" s="10">
        <v>-1.7999999999999999E-2</v>
      </c>
      <c r="E171" s="1">
        <v>7.1326364878049331E-3</v>
      </c>
      <c r="F171" s="1">
        <v>2.0000000000000001E-4</v>
      </c>
      <c r="G171" s="1">
        <f t="shared" si="12"/>
        <v>-2.0000000000000001E-4</v>
      </c>
      <c r="M171" s="1">
        <f t="shared" si="13"/>
        <v>3.006872565907197E-4</v>
      </c>
      <c r="N171" s="1">
        <f t="shared" si="14"/>
        <v>-3.9797134450737098E-3</v>
      </c>
      <c r="O171" s="1">
        <f t="shared" si="17"/>
        <v>9.2529895223847376</v>
      </c>
      <c r="Q171" s="1">
        <f t="shared" si="15"/>
        <v>-1.7318159446367051E-3</v>
      </c>
      <c r="R171" s="1">
        <f>MAX($O$3:O171)</f>
        <v>9.2899609047013865</v>
      </c>
      <c r="S171" s="1">
        <f t="shared" si="16"/>
        <v>3.9956148472024182E-3</v>
      </c>
    </row>
    <row r="172" spans="1:19" x14ac:dyDescent="0.2">
      <c r="A172" s="9" t="s">
        <v>173</v>
      </c>
      <c r="B172" s="10">
        <v>1.9292729285749999E-4</v>
      </c>
      <c r="C172" s="10">
        <v>-1.7731547568749E-2</v>
      </c>
      <c r="D172" s="10">
        <v>-1.1999999999999999E-3</v>
      </c>
      <c r="E172" s="1">
        <v>2.0886385150284958E-2</v>
      </c>
      <c r="F172" s="1">
        <v>2.0000000000000001E-4</v>
      </c>
      <c r="G172" s="1">
        <f t="shared" si="12"/>
        <v>-2.0000000000000001E-4</v>
      </c>
      <c r="M172" s="1">
        <f t="shared" si="13"/>
        <v>5.5629319823173775E-5</v>
      </c>
      <c r="N172" s="1">
        <f t="shared" si="14"/>
        <v>5.902116129132242E-3</v>
      </c>
      <c r="O172" s="1">
        <f t="shared" si="17"/>
        <v>9.3076017410874954</v>
      </c>
      <c r="Q172" s="1">
        <f t="shared" si="15"/>
        <v>2.5557217802932163E-3</v>
      </c>
      <c r="R172" s="1">
        <f>MAX($O$3:O172)</f>
        <v>9.3076017410874954</v>
      </c>
      <c r="S172" s="1">
        <f t="shared" si="16"/>
        <v>0</v>
      </c>
    </row>
    <row r="173" spans="1:19" x14ac:dyDescent="0.2">
      <c r="A173" s="9" t="s">
        <v>174</v>
      </c>
      <c r="B173" s="10">
        <v>-1.8241344891961199E-2</v>
      </c>
      <c r="C173" s="10">
        <v>-4.2677363764520401E-2</v>
      </c>
      <c r="D173" s="10">
        <v>8.6999999999999994E-3</v>
      </c>
      <c r="E173" s="1">
        <v>7.1102788891109769E-3</v>
      </c>
      <c r="F173" s="1">
        <v>2.0000000000000001E-4</v>
      </c>
      <c r="G173" s="1">
        <f t="shared" si="12"/>
        <v>-2.0000000000000001E-4</v>
      </c>
      <c r="M173" s="1">
        <f t="shared" si="13"/>
        <v>1.3649793118854776E-3</v>
      </c>
      <c r="N173" s="1">
        <f t="shared" si="14"/>
        <v>-2.3585003754119326E-2</v>
      </c>
      <c r="O173" s="1">
        <f t="shared" si="17"/>
        <v>9.0880819190821001</v>
      </c>
      <c r="Q173" s="1">
        <f t="shared" si="15"/>
        <v>-1.0365559102430167E-2</v>
      </c>
      <c r="R173" s="1">
        <f>MAX($O$3:O173)</f>
        <v>9.3076017410874954</v>
      </c>
      <c r="S173" s="1">
        <f t="shared" si="16"/>
        <v>2.4154692261793224E-2</v>
      </c>
    </row>
    <row r="174" spans="1:19" x14ac:dyDescent="0.2">
      <c r="A174" s="9" t="s">
        <v>175</v>
      </c>
      <c r="B174" s="10">
        <v>3.6882844252823503E-2</v>
      </c>
      <c r="C174" s="10">
        <v>-7.6983148927914205E-2</v>
      </c>
      <c r="D174" s="10">
        <v>-1.4999999999999999E-2</v>
      </c>
      <c r="E174" s="1">
        <v>3.5222637557383973E-2</v>
      </c>
      <c r="F174" s="1">
        <v>1E-4</v>
      </c>
      <c r="G174" s="1">
        <f t="shared" si="12"/>
        <v>-1E-4</v>
      </c>
      <c r="M174" s="1">
        <f t="shared" si="13"/>
        <v>2.3626799805839975E-4</v>
      </c>
      <c r="N174" s="1">
        <f t="shared" si="14"/>
        <v>-2.0103889444710345E-3</v>
      </c>
      <c r="O174" s="1">
        <f t="shared" si="17"/>
        <v>9.0698113396655309</v>
      </c>
      <c r="Q174" s="1">
        <f t="shared" si="15"/>
        <v>-8.7397963922251432E-4</v>
      </c>
      <c r="R174" s="1">
        <f>MAX($O$3:O174)</f>
        <v>9.3076017410874954</v>
      </c>
      <c r="S174" s="1">
        <f t="shared" si="16"/>
        <v>2.6217789159739407E-2</v>
      </c>
    </row>
    <row r="175" spans="1:19" x14ac:dyDescent="0.2">
      <c r="A175" s="9" t="s">
        <v>176</v>
      </c>
      <c r="B175" s="10">
        <v>1.9562562738047101E-2</v>
      </c>
      <c r="C175" s="10">
        <v>-5.8154483503595001E-3</v>
      </c>
      <c r="D175" s="10">
        <v>3.6799999999999999E-2</v>
      </c>
      <c r="E175" s="1">
        <v>8.1327632812049355E-3</v>
      </c>
      <c r="F175" s="1">
        <v>2.9999999999999997E-4</v>
      </c>
      <c r="G175" s="1">
        <f t="shared" si="12"/>
        <v>-2.9999999999999997E-4</v>
      </c>
      <c r="M175" s="1">
        <f t="shared" si="13"/>
        <v>0</v>
      </c>
      <c r="N175" s="1">
        <f t="shared" si="14"/>
        <v>2.2353152210175566E-2</v>
      </c>
      <c r="O175" s="1">
        <f t="shared" si="17"/>
        <v>9.2725502130586523</v>
      </c>
      <c r="Q175" s="1">
        <f t="shared" si="15"/>
        <v>9.6009403812661633E-3</v>
      </c>
      <c r="R175" s="1">
        <f>MAX($O$3:O175)</f>
        <v>9.3076017410874954</v>
      </c>
      <c r="S175" s="1">
        <f t="shared" si="16"/>
        <v>3.7801389287145104E-3</v>
      </c>
    </row>
    <row r="176" spans="1:19" x14ac:dyDescent="0.2">
      <c r="A176" s="9" t="s">
        <v>177</v>
      </c>
      <c r="B176" s="10">
        <v>1.89319855699146E-2</v>
      </c>
      <c r="C176" s="10">
        <v>4.1007615700058998E-3</v>
      </c>
      <c r="D176" s="10">
        <v>-1.2999999999999999E-3</v>
      </c>
      <c r="E176" s="1">
        <v>-1.043611556908608E-2</v>
      </c>
      <c r="F176" s="1">
        <v>4.0000000000000002E-4</v>
      </c>
      <c r="G176" s="1">
        <f t="shared" si="12"/>
        <v>-4.0000000000000002E-4</v>
      </c>
      <c r="M176" s="1">
        <f t="shared" si="13"/>
        <v>1.1192180330580095E-4</v>
      </c>
      <c r="N176" s="1">
        <f t="shared" si="14"/>
        <v>2.7813125175592344E-3</v>
      </c>
      <c r="O176" s="1">
        <f t="shared" si="17"/>
        <v>9.2983400730359289</v>
      </c>
      <c r="Q176" s="1">
        <f t="shared" si="15"/>
        <v>1.2062320012502538E-3</v>
      </c>
      <c r="R176" s="1">
        <f>MAX($O$3:O176)</f>
        <v>9.3076017410874954</v>
      </c>
      <c r="S176" s="1">
        <f t="shared" si="16"/>
        <v>9.9605606794530991E-4</v>
      </c>
    </row>
    <row r="177" spans="1:19" x14ac:dyDescent="0.2">
      <c r="A177" s="9" t="s">
        <v>178</v>
      </c>
      <c r="B177" s="10">
        <v>3.9551106827063302E-2</v>
      </c>
      <c r="C177" s="10">
        <v>1.6123216265569298E-2</v>
      </c>
      <c r="D177" s="10">
        <v>2.06E-2</v>
      </c>
      <c r="E177" s="1">
        <v>-3.463178720146709E-2</v>
      </c>
      <c r="F177" s="1">
        <v>4.0000000000000002E-4</v>
      </c>
      <c r="G177" s="1">
        <f t="shared" si="12"/>
        <v>-4.0000000000000002E-4</v>
      </c>
      <c r="M177" s="1">
        <f t="shared" si="13"/>
        <v>4.3357189215127431E-5</v>
      </c>
      <c r="N177" s="1">
        <f t="shared" si="14"/>
        <v>6.776005049175457E-3</v>
      </c>
      <c r="O177" s="1">
        <f t="shared" si="17"/>
        <v>9.3613456723197697</v>
      </c>
      <c r="Q177" s="1">
        <f t="shared" si="15"/>
        <v>2.9328562615869263E-3</v>
      </c>
      <c r="R177" s="1">
        <f>MAX($O$3:O177)</f>
        <v>9.3613456723197697</v>
      </c>
      <c r="S177" s="1">
        <f t="shared" si="16"/>
        <v>0</v>
      </c>
    </row>
    <row r="178" spans="1:19" x14ac:dyDescent="0.2">
      <c r="A178" s="9" t="s">
        <v>179</v>
      </c>
      <c r="B178" s="10">
        <v>1.048764745712E-3</v>
      </c>
      <c r="C178" s="10">
        <v>-5.9442667290020004E-3</v>
      </c>
      <c r="D178" s="10">
        <v>1.4500000000000001E-2</v>
      </c>
      <c r="E178" s="1">
        <v>1.2917546461320928E-2</v>
      </c>
      <c r="F178" s="1">
        <v>2.9999999999999997E-4</v>
      </c>
      <c r="G178" s="1">
        <f t="shared" si="12"/>
        <v>-2.9999999999999997E-4</v>
      </c>
      <c r="M178" s="1">
        <f t="shared" si="13"/>
        <v>5.3548615414694793E-6</v>
      </c>
      <c r="N178" s="1">
        <f t="shared" si="14"/>
        <v>1.1046565293758727E-2</v>
      </c>
      <c r="O178" s="1">
        <f t="shared" si="17"/>
        <v>9.4647563885264958</v>
      </c>
      <c r="Q178" s="1">
        <f t="shared" si="15"/>
        <v>4.7711581473005417E-3</v>
      </c>
      <c r="R178" s="1">
        <f>MAX($O$3:O178)</f>
        <v>9.4647563885264958</v>
      </c>
      <c r="S178" s="1">
        <f t="shared" si="16"/>
        <v>0</v>
      </c>
    </row>
    <row r="179" spans="1:19" x14ac:dyDescent="0.2">
      <c r="A179" s="9" t="s">
        <v>180</v>
      </c>
      <c r="B179" s="10">
        <v>1.0198943453599301E-2</v>
      </c>
      <c r="C179" s="10">
        <v>1.54674158571033E-2</v>
      </c>
      <c r="D179" s="10">
        <v>2.1299999999999999E-2</v>
      </c>
      <c r="E179" s="1">
        <v>-2.2399925959173062E-2</v>
      </c>
      <c r="F179" s="1">
        <v>5.0000000000000001E-4</v>
      </c>
      <c r="G179" s="1">
        <f t="shared" si="12"/>
        <v>-5.0000000000000001E-4</v>
      </c>
      <c r="M179" s="1">
        <f t="shared" si="13"/>
        <v>1.2469086041276615E-4</v>
      </c>
      <c r="N179" s="1">
        <f t="shared" si="14"/>
        <v>2.1941164837184224E-3</v>
      </c>
      <c r="O179" s="1">
        <f t="shared" si="17"/>
        <v>9.4855231665329409</v>
      </c>
      <c r="Q179" s="1">
        <f t="shared" si="15"/>
        <v>9.5184882937198476E-4</v>
      </c>
      <c r="R179" s="1">
        <f>MAX($O$3:O179)</f>
        <v>9.4855231665329409</v>
      </c>
      <c r="S179" s="1">
        <f t="shared" si="16"/>
        <v>0</v>
      </c>
    </row>
    <row r="180" spans="1:19" x14ac:dyDescent="0.2">
      <c r="A180" s="9" t="s">
        <v>181</v>
      </c>
      <c r="B180" s="10">
        <v>1.4009309864803299E-2</v>
      </c>
      <c r="C180" s="10">
        <v>2.0871699105171799E-2</v>
      </c>
      <c r="D180" s="10">
        <v>2.3800000000000002E-2</v>
      </c>
      <c r="E180" s="1">
        <v>-6.9330804504410537E-3</v>
      </c>
      <c r="F180" s="1">
        <v>5.9999999999999995E-4</v>
      </c>
      <c r="G180" s="1">
        <f t="shared" si="12"/>
        <v>-5.9999999999999995E-4</v>
      </c>
      <c r="M180" s="1">
        <f t="shared" si="13"/>
        <v>0</v>
      </c>
      <c r="N180" s="1">
        <f t="shared" si="14"/>
        <v>1.9160449549654641E-2</v>
      </c>
      <c r="O180" s="1">
        <f t="shared" si="17"/>
        <v>9.6672700546173758</v>
      </c>
      <c r="Q180" s="1">
        <f t="shared" si="15"/>
        <v>8.2425616988678636E-3</v>
      </c>
      <c r="R180" s="1">
        <f>MAX($O$3:O180)</f>
        <v>9.6672700546173758</v>
      </c>
      <c r="S180" s="1">
        <f t="shared" si="16"/>
        <v>0</v>
      </c>
    </row>
    <row r="181" spans="1:19" x14ac:dyDescent="0.2">
      <c r="A181" s="9" t="s">
        <v>182</v>
      </c>
      <c r="B181" s="10">
        <v>6.1246630879880004E-3</v>
      </c>
      <c r="C181" s="10">
        <v>4.6936981679725999E-3</v>
      </c>
      <c r="D181" s="10">
        <v>-6.9999999999999999E-4</v>
      </c>
      <c r="E181" s="1">
        <v>7.9007141407549941E-3</v>
      </c>
      <c r="F181" s="1">
        <v>5.9999999999999995E-4</v>
      </c>
      <c r="G181" s="1">
        <f t="shared" si="12"/>
        <v>-5.9999999999999995E-4</v>
      </c>
      <c r="M181" s="1">
        <f t="shared" si="13"/>
        <v>5.1733111083287277E-6</v>
      </c>
      <c r="N181" s="1">
        <f t="shared" si="14"/>
        <v>1.1086131274674038E-2</v>
      </c>
      <c r="O181" s="1">
        <f t="shared" si="17"/>
        <v>9.7744426795105888</v>
      </c>
      <c r="Q181" s="1">
        <f t="shared" si="15"/>
        <v>4.7881533595473839E-3</v>
      </c>
      <c r="R181" s="1">
        <f>MAX($O$3:O181)</f>
        <v>9.7744426795105888</v>
      </c>
      <c r="S181" s="1">
        <f t="shared" si="16"/>
        <v>0</v>
      </c>
    </row>
    <row r="182" spans="1:19" x14ac:dyDescent="0.2">
      <c r="A182" s="9" t="s">
        <v>183</v>
      </c>
      <c r="B182" s="10">
        <v>2.0453677802976002E-2</v>
      </c>
      <c r="C182" s="10">
        <v>-7.0701296259229E-3</v>
      </c>
      <c r="D182" s="10">
        <v>1.6999999999999999E-3</v>
      </c>
      <c r="E182" s="1">
        <v>-3.52653320947931E-2</v>
      </c>
      <c r="F182" s="1">
        <v>6.9999999999999999E-4</v>
      </c>
      <c r="G182" s="1">
        <f t="shared" si="12"/>
        <v>-6.9999999999999999E-4</v>
      </c>
      <c r="M182" s="1">
        <f t="shared" si="13"/>
        <v>1.132365338010598E-3</v>
      </c>
      <c r="N182" s="1">
        <f t="shared" si="14"/>
        <v>-2.0290013846966999E-2</v>
      </c>
      <c r="O182" s="1">
        <f t="shared" si="17"/>
        <v>9.5761191021969339</v>
      </c>
      <c r="Q182" s="1">
        <f t="shared" si="15"/>
        <v>-8.902465178575597E-3</v>
      </c>
      <c r="R182" s="1">
        <f>MAX($O$3:O182)</f>
        <v>9.7744426795105888</v>
      </c>
      <c r="S182" s="1">
        <f t="shared" si="16"/>
        <v>2.0710224590685795E-2</v>
      </c>
    </row>
    <row r="183" spans="1:19" x14ac:dyDescent="0.2">
      <c r="A183" s="9" t="s">
        <v>184</v>
      </c>
      <c r="B183" s="10">
        <v>2.9629233312175999E-3</v>
      </c>
      <c r="C183" s="10">
        <v>3.6000204291635099E-2</v>
      </c>
      <c r="D183" s="10">
        <v>-6.9999999999999999E-4</v>
      </c>
      <c r="E183" s="1">
        <v>-1.0118727501029046E-2</v>
      </c>
      <c r="F183" s="1">
        <v>8.9999999999999998E-4</v>
      </c>
      <c r="G183" s="1">
        <f t="shared" si="12"/>
        <v>-8.9999999999999998E-4</v>
      </c>
      <c r="M183" s="1">
        <f t="shared" si="13"/>
        <v>2.0521260496557327E-7</v>
      </c>
      <c r="N183" s="1">
        <f t="shared" si="14"/>
        <v>1.2907618691228334E-2</v>
      </c>
      <c r="O183" s="1">
        <f t="shared" si="17"/>
        <v>9.6997239961098796</v>
      </c>
      <c r="Q183" s="1">
        <f t="shared" si="15"/>
        <v>5.5698377372198089E-3</v>
      </c>
      <c r="R183" s="1">
        <f>MAX($O$3:O183)</f>
        <v>9.7744426795105888</v>
      </c>
      <c r="S183" s="1">
        <f t="shared" si="16"/>
        <v>7.7031762378677454E-3</v>
      </c>
    </row>
    <row r="184" spans="1:19" x14ac:dyDescent="0.2">
      <c r="A184" s="9" t="s">
        <v>185</v>
      </c>
      <c r="B184" s="10">
        <v>2.0568890358808802E-2</v>
      </c>
      <c r="C184" s="10">
        <v>-2.25974161308275E-2</v>
      </c>
      <c r="D184" s="10">
        <v>-6.9999999999999999E-4</v>
      </c>
      <c r="E184" s="1">
        <v>-5.2010997005723092E-2</v>
      </c>
      <c r="F184" s="1">
        <v>8.9999999999999998E-4</v>
      </c>
      <c r="G184" s="1">
        <f t="shared" si="12"/>
        <v>-8.9999999999999998E-4</v>
      </c>
      <c r="M184" s="1">
        <f t="shared" si="13"/>
        <v>3.0428277358519888E-3</v>
      </c>
      <c r="N184" s="1">
        <f t="shared" si="14"/>
        <v>-4.1801209567786955E-2</v>
      </c>
      <c r="O184" s="1">
        <f t="shared" si="17"/>
        <v>9.2942638005987988</v>
      </c>
      <c r="Q184" s="1">
        <f t="shared" si="15"/>
        <v>-1.8544381702614549E-2</v>
      </c>
      <c r="R184" s="1">
        <f>MAX($O$3:O184)</f>
        <v>9.7744426795105888</v>
      </c>
      <c r="S184" s="1">
        <f t="shared" si="16"/>
        <v>5.1664003649310411E-2</v>
      </c>
    </row>
    <row r="185" spans="1:19" x14ac:dyDescent="0.2">
      <c r="A185" s="9" t="s">
        <v>186</v>
      </c>
      <c r="B185" s="10">
        <v>2.3243477707209199E-2</v>
      </c>
      <c r="C185" s="10">
        <v>-4.6147215235879999E-4</v>
      </c>
      <c r="D185" s="10">
        <v>2.5999999999999999E-3</v>
      </c>
      <c r="E185" s="1">
        <v>-4.0842925433162036E-2</v>
      </c>
      <c r="F185" s="1">
        <v>8.9999999999999998E-4</v>
      </c>
      <c r="G185" s="1">
        <f t="shared" si="12"/>
        <v>-8.9999999999999998E-4</v>
      </c>
      <c r="M185" s="1">
        <f t="shared" si="13"/>
        <v>1.0720671952005479E-3</v>
      </c>
      <c r="N185" s="1">
        <f t="shared" si="14"/>
        <v>-1.9381814551247732E-2</v>
      </c>
      <c r="O185" s="1">
        <f t="shared" si="17"/>
        <v>9.1141241032252172</v>
      </c>
      <c r="Q185" s="1">
        <f t="shared" si="15"/>
        <v>-8.5000570751441202E-3</v>
      </c>
      <c r="R185" s="1">
        <f>MAX($O$3:O185)</f>
        <v>9.7744426795105888</v>
      </c>
      <c r="S185" s="1">
        <f t="shared" si="16"/>
        <v>7.2450031270882578E-2</v>
      </c>
    </row>
    <row r="186" spans="1:19" x14ac:dyDescent="0.2">
      <c r="A186" s="9" t="s">
        <v>187</v>
      </c>
      <c r="B186" s="10">
        <v>3.0545293892768999E-2</v>
      </c>
      <c r="C186" s="10">
        <v>7.9083421835430007E-3</v>
      </c>
      <c r="D186" s="10">
        <v>1.9599999999999999E-2</v>
      </c>
      <c r="E186" s="1">
        <v>-2.2716253860660007E-2</v>
      </c>
      <c r="F186" s="1">
        <v>8.0000000000000004E-4</v>
      </c>
      <c r="G186" s="1">
        <f t="shared" si="12"/>
        <v>-8.0000000000000004E-4</v>
      </c>
      <c r="M186" s="1">
        <f t="shared" si="13"/>
        <v>4.2373439918890001E-5</v>
      </c>
      <c r="N186" s="1">
        <f t="shared" si="14"/>
        <v>6.8511342172668729E-3</v>
      </c>
      <c r="O186" s="1">
        <f t="shared" si="17"/>
        <v>9.1765661907292397</v>
      </c>
      <c r="Q186" s="1">
        <f t="shared" si="15"/>
        <v>2.9652636348398466E-3</v>
      </c>
      <c r="R186" s="1">
        <f>MAX($O$3:O186)</f>
        <v>9.7744426795105888</v>
      </c>
      <c r="S186" s="1">
        <f t="shared" si="16"/>
        <v>6.5152528337382068E-2</v>
      </c>
    </row>
    <row r="187" spans="1:19" x14ac:dyDescent="0.2">
      <c r="A187" s="9" t="s">
        <v>188</v>
      </c>
      <c r="B187" s="10">
        <v>1.10018499776056E-2</v>
      </c>
      <c r="C187" s="10">
        <v>1.7985578991605598E-2</v>
      </c>
      <c r="D187" s="10">
        <v>9.4999999999999998E-3</v>
      </c>
      <c r="E187" s="1">
        <v>-4.0630058375768052E-2</v>
      </c>
      <c r="F187" s="1">
        <v>8.9999999999999998E-4</v>
      </c>
      <c r="G187" s="1">
        <f t="shared" si="12"/>
        <v>-8.9999999999999998E-4</v>
      </c>
      <c r="M187" s="1">
        <f t="shared" si="13"/>
        <v>6.9810887786011741E-4</v>
      </c>
      <c r="N187" s="1">
        <f t="shared" si="14"/>
        <v>-1.3061127420587609E-2</v>
      </c>
      <c r="O187" s="1">
        <f t="shared" si="17"/>
        <v>9.0567098904286691</v>
      </c>
      <c r="Q187" s="1">
        <f t="shared" si="15"/>
        <v>-5.7097451252559545E-3</v>
      </c>
      <c r="R187" s="1">
        <f>MAX($O$3:O187)</f>
        <v>9.7744426795105888</v>
      </c>
      <c r="S187" s="1">
        <f t="shared" si="16"/>
        <v>7.9248733564982077E-2</v>
      </c>
    </row>
    <row r="188" spans="1:19" x14ac:dyDescent="0.2">
      <c r="A188" s="9" t="s">
        <v>189</v>
      </c>
      <c r="B188" s="10">
        <v>5.7132674173658797E-2</v>
      </c>
      <c r="C188" s="10">
        <v>-3.2850165432487699E-2</v>
      </c>
      <c r="D188" s="10">
        <v>-2.3E-3</v>
      </c>
      <c r="E188" s="1">
        <v>-2.4498835657923101E-2</v>
      </c>
      <c r="F188" s="1">
        <v>1.1999999999999999E-3</v>
      </c>
      <c r="G188" s="1">
        <f t="shared" si="12"/>
        <v>-1.1999999999999999E-3</v>
      </c>
      <c r="M188" s="1">
        <f t="shared" si="13"/>
        <v>5.5398453696988098E-4</v>
      </c>
      <c r="N188" s="1">
        <f t="shared" si="14"/>
        <v>-1.01762534387871E-2</v>
      </c>
      <c r="O188" s="1">
        <f t="shared" si="17"/>
        <v>8.9645465152620964</v>
      </c>
      <c r="Q188" s="1">
        <f t="shared" si="15"/>
        <v>-4.4421313727208232E-3</v>
      </c>
      <c r="R188" s="1">
        <f>MAX($O$3:O188)</f>
        <v>9.7744426795105888</v>
      </c>
      <c r="S188" s="1">
        <f t="shared" si="16"/>
        <v>9.034435404731829E-2</v>
      </c>
    </row>
    <row r="189" spans="1:19" x14ac:dyDescent="0.2">
      <c r="A189" s="9" t="s">
        <v>190</v>
      </c>
      <c r="B189" s="10">
        <v>-3.6857793110448102E-2</v>
      </c>
      <c r="C189" s="10">
        <v>-3.1120792045605E-2</v>
      </c>
      <c r="D189" s="10">
        <v>-1.8499999999999999E-2</v>
      </c>
      <c r="E189" s="1">
        <v>3.9460018839429956E-2</v>
      </c>
      <c r="F189" s="1">
        <v>1.1000000000000001E-3</v>
      </c>
      <c r="G189" s="1">
        <f t="shared" si="12"/>
        <v>-1.1000000000000001E-3</v>
      </c>
      <c r="M189" s="1">
        <f t="shared" si="13"/>
        <v>5.1655318497173942E-4</v>
      </c>
      <c r="N189" s="1">
        <f t="shared" si="14"/>
        <v>-9.3671837565467014E-3</v>
      </c>
      <c r="O189" s="1">
        <f t="shared" si="17"/>
        <v>8.8805739607595271</v>
      </c>
      <c r="Q189" s="1">
        <f t="shared" si="15"/>
        <v>-4.0872894391798947E-3</v>
      </c>
      <c r="R189" s="1">
        <f>MAX($O$3:O189)</f>
        <v>9.7744426795105888</v>
      </c>
      <c r="S189" s="1">
        <f t="shared" si="16"/>
        <v>0.10065438593279977</v>
      </c>
    </row>
    <row r="190" spans="1:19" x14ac:dyDescent="0.2">
      <c r="A190" s="9" t="s">
        <v>191</v>
      </c>
      <c r="B190" s="10">
        <v>-2.5513039409866101E-2</v>
      </c>
      <c r="C190" s="10">
        <v>3.11254306304613E-2</v>
      </c>
      <c r="D190" s="10">
        <v>2.5999999999999999E-2</v>
      </c>
      <c r="E190" s="1">
        <v>3.834001871621795E-2</v>
      </c>
      <c r="F190" s="1">
        <v>1.1000000000000001E-3</v>
      </c>
      <c r="G190" s="1">
        <f t="shared" si="12"/>
        <v>-1.1000000000000001E-3</v>
      </c>
      <c r="M190" s="1">
        <f t="shared" si="13"/>
        <v>0</v>
      </c>
      <c r="N190" s="1">
        <f t="shared" si="14"/>
        <v>4.0922256022783286E-2</v>
      </c>
      <c r="O190" s="1">
        <f t="shared" si="17"/>
        <v>9.2439870820109906</v>
      </c>
      <c r="Q190" s="1">
        <f t="shared" si="15"/>
        <v>1.7418294312512374E-2</v>
      </c>
      <c r="R190" s="1">
        <f>MAX($O$3:O190)</f>
        <v>9.7744426795105888</v>
      </c>
      <c r="S190" s="1">
        <f t="shared" si="16"/>
        <v>5.7383853178665387E-2</v>
      </c>
    </row>
    <row r="191" spans="1:19" x14ac:dyDescent="0.2">
      <c r="A191" s="9" t="s">
        <v>192</v>
      </c>
      <c r="B191" s="10">
        <v>3.7575331935045999E-3</v>
      </c>
      <c r="C191" s="10">
        <v>-1.9605559528653699E-2</v>
      </c>
      <c r="D191" s="10">
        <v>1.2999999999999999E-3</v>
      </c>
      <c r="E191" s="1">
        <v>3.2431405523525969E-2</v>
      </c>
      <c r="F191" s="1">
        <v>1.4E-3</v>
      </c>
      <c r="G191" s="1">
        <f t="shared" si="12"/>
        <v>-1.4E-3</v>
      </c>
      <c r="M191" s="1">
        <f t="shared" si="13"/>
        <v>0</v>
      </c>
      <c r="N191" s="1">
        <f t="shared" si="14"/>
        <v>1.5907223527464622E-2</v>
      </c>
      <c r="O191" s="1">
        <f t="shared" si="17"/>
        <v>9.3910332508095351</v>
      </c>
      <c r="Q191" s="1">
        <f t="shared" si="15"/>
        <v>6.8540483516019522E-3</v>
      </c>
      <c r="R191" s="1">
        <f>MAX($O$3:O191)</f>
        <v>9.7744426795105888</v>
      </c>
      <c r="S191" s="1">
        <f t="shared" si="16"/>
        <v>4.0827182532657165E-2</v>
      </c>
    </row>
    <row r="192" spans="1:19" x14ac:dyDescent="0.2">
      <c r="A192" s="9" t="s">
        <v>193</v>
      </c>
      <c r="B192" s="10">
        <v>2.39675682176703E-2</v>
      </c>
      <c r="C192" s="10">
        <v>2.2005826674647198E-2</v>
      </c>
      <c r="D192" s="10">
        <v>1.03E-2</v>
      </c>
      <c r="E192" s="1">
        <v>8.9089174125469572E-3</v>
      </c>
      <c r="F192" s="1">
        <v>1.4E-3</v>
      </c>
      <c r="G192" s="1">
        <f t="shared" si="12"/>
        <v>-1.4E-3</v>
      </c>
      <c r="M192" s="1">
        <f t="shared" si="13"/>
        <v>0</v>
      </c>
      <c r="N192" s="1">
        <f t="shared" si="14"/>
        <v>3.2482265759684242E-2</v>
      </c>
      <c r="O192" s="1">
        <f t="shared" si="17"/>
        <v>9.6960752886203618</v>
      </c>
      <c r="Q192" s="1">
        <f t="shared" si="15"/>
        <v>1.3882600813809558E-2</v>
      </c>
      <c r="R192" s="1">
        <f>MAX($O$3:O192)</f>
        <v>9.7744426795105888</v>
      </c>
      <c r="S192" s="1">
        <f t="shared" si="16"/>
        <v>8.082382671079455E-3</v>
      </c>
    </row>
    <row r="193" spans="1:19" x14ac:dyDescent="0.2">
      <c r="A193" s="9" t="s">
        <v>194</v>
      </c>
      <c r="B193" s="10">
        <v>6.0139628362637998E-3</v>
      </c>
      <c r="C193" s="10">
        <v>2.0866772626743999E-3</v>
      </c>
      <c r="D193" s="10">
        <v>2.6200000000000001E-2</v>
      </c>
      <c r="E193" s="1">
        <v>-3.0230190034900017E-3</v>
      </c>
      <c r="F193" s="1">
        <v>1.4E-3</v>
      </c>
      <c r="G193" s="1">
        <f t="shared" si="12"/>
        <v>-1.4E-3</v>
      </c>
      <c r="M193" s="1">
        <f t="shared" si="13"/>
        <v>1.9192862401726188E-5</v>
      </c>
      <c r="N193" s="1">
        <f t="shared" si="14"/>
        <v>8.9796567491144987E-3</v>
      </c>
      <c r="O193" s="1">
        <f t="shared" si="17"/>
        <v>9.7831427165257434</v>
      </c>
      <c r="Q193" s="1">
        <f t="shared" si="15"/>
        <v>3.8824099924416552E-3</v>
      </c>
      <c r="R193" s="1">
        <f>MAX($O$3:O193)</f>
        <v>9.7831427165257434</v>
      </c>
      <c r="S193" s="1">
        <f t="shared" si="16"/>
        <v>0</v>
      </c>
    </row>
    <row r="194" spans="1:19" x14ac:dyDescent="0.2">
      <c r="A194" s="9" t="s">
        <v>195</v>
      </c>
      <c r="B194" s="10">
        <v>3.7036121881940297E-2</v>
      </c>
      <c r="C194" s="10">
        <v>-1.58333686251701E-2</v>
      </c>
      <c r="D194" s="10">
        <v>-4.4999999999999997E-3</v>
      </c>
      <c r="E194" s="1">
        <v>-1.5404150515537007E-2</v>
      </c>
      <c r="F194" s="1">
        <v>1.6000000000000001E-3</v>
      </c>
      <c r="G194" s="1">
        <f t="shared" si="12"/>
        <v>-1.6000000000000001E-3</v>
      </c>
      <c r="M194" s="1">
        <f t="shared" si="13"/>
        <v>3.0665136727507213E-4</v>
      </c>
      <c r="N194" s="1">
        <f t="shared" si="14"/>
        <v>-4.1508412113553522E-3</v>
      </c>
      <c r="O194" s="1">
        <f t="shared" si="17"/>
        <v>9.7425344445614179</v>
      </c>
      <c r="Q194" s="1">
        <f t="shared" si="15"/>
        <v>-1.8064391534550485E-3</v>
      </c>
      <c r="R194" s="1">
        <f>MAX($O$3:O194)</f>
        <v>9.7831427165257434</v>
      </c>
      <c r="S194" s="1">
        <f t="shared" si="16"/>
        <v>4.1681425090566932E-3</v>
      </c>
    </row>
    <row r="195" spans="1:19" x14ac:dyDescent="0.2">
      <c r="A195" s="9" t="s">
        <v>196</v>
      </c>
      <c r="B195" s="10">
        <v>3.2378402733744503E-2</v>
      </c>
      <c r="C195" s="10">
        <v>1.59925369376696E-2</v>
      </c>
      <c r="D195" s="10">
        <v>-9.4000000000000004E-3</v>
      </c>
      <c r="E195" s="1">
        <v>-8.0646092546100556E-3</v>
      </c>
      <c r="F195" s="1">
        <v>1.6000000000000001E-3</v>
      </c>
      <c r="G195" s="1">
        <f t="shared" si="12"/>
        <v>-1.6000000000000001E-3</v>
      </c>
      <c r="M195" s="1">
        <f t="shared" si="13"/>
        <v>0</v>
      </c>
      <c r="N195" s="1">
        <f t="shared" si="14"/>
        <v>1.4902624476067338E-2</v>
      </c>
      <c r="O195" s="1">
        <f t="shared" si="17"/>
        <v>9.8877237768338677</v>
      </c>
      <c r="Q195" s="1">
        <f t="shared" si="15"/>
        <v>6.4243755680432344E-3</v>
      </c>
      <c r="R195" s="1">
        <f>MAX($O$3:O195)</f>
        <v>9.8877237768338677</v>
      </c>
      <c r="S195" s="1">
        <f t="shared" si="16"/>
        <v>0</v>
      </c>
    </row>
    <row r="196" spans="1:19" x14ac:dyDescent="0.2">
      <c r="A196" s="9" t="s">
        <v>197</v>
      </c>
      <c r="B196" s="10">
        <v>5.5524604974170003E-3</v>
      </c>
      <c r="C196" s="10">
        <v>-3.0784707155377601E-2</v>
      </c>
      <c r="D196" s="10">
        <v>-6.7999999999999996E-3</v>
      </c>
      <c r="E196" s="1">
        <v>-3.882962547873603E-2</v>
      </c>
      <c r="F196" s="1">
        <v>1.5E-3</v>
      </c>
      <c r="G196" s="1">
        <f t="shared" ref="G196:G241" si="18">-F196</f>
        <v>-1.5E-3</v>
      </c>
      <c r="M196" s="1">
        <f t="shared" ref="M196:M241" si="19">IF(N196-$N$243/12&lt;0,(N196-$N$243/12)^2,0)</f>
        <v>3.4031308256634611E-3</v>
      </c>
      <c r="N196" s="1">
        <f t="shared" ref="N196:N241" si="20">SUMPRODUCT(B196:E196,$H$4:$K$4)+G196*$L$4</f>
        <v>-4.497573670937801E-2</v>
      </c>
      <c r="O196" s="1">
        <f t="shared" si="17"/>
        <v>9.4430161155919308</v>
      </c>
      <c r="Q196" s="1">
        <f t="shared" ref="Q196:Q241" si="21">LOG(1+N196)</f>
        <v>-1.9985594615863769E-2</v>
      </c>
      <c r="R196" s="1">
        <f>MAX($O$3:O196)</f>
        <v>9.8877237768338677</v>
      </c>
      <c r="S196" s="1">
        <f t="shared" ref="S196:S241" si="22">(R196-O196)/O196</f>
        <v>4.7093815767999529E-2</v>
      </c>
    </row>
    <row r="197" spans="1:19" x14ac:dyDescent="0.2">
      <c r="A197" s="9" t="s">
        <v>198</v>
      </c>
      <c r="B197" s="10">
        <v>-6.8391527246974601E-2</v>
      </c>
      <c r="C197" s="10">
        <v>-3.1943699660031702E-2</v>
      </c>
      <c r="D197" s="10">
        <v>1.77E-2</v>
      </c>
      <c r="E197" s="1">
        <v>5.4296828153000964E-2</v>
      </c>
      <c r="F197" s="1">
        <v>1.9E-3</v>
      </c>
      <c r="G197" s="1">
        <f t="shared" si="18"/>
        <v>-1.9E-3</v>
      </c>
      <c r="M197" s="1">
        <f t="shared" si="19"/>
        <v>2.7258856893719075E-4</v>
      </c>
      <c r="N197" s="1">
        <f t="shared" si="20"/>
        <v>-3.1496338068248003E-3</v>
      </c>
      <c r="O197" s="1">
        <f t="shared" ref="O197:O241" si="23">(1+N197)*O196</f>
        <v>9.4132740727958719</v>
      </c>
      <c r="Q197" s="1">
        <f t="shared" si="21"/>
        <v>-1.3700272587702563E-3</v>
      </c>
      <c r="R197" s="1">
        <f>MAX($O$3:O197)</f>
        <v>9.8877237768338677</v>
      </c>
      <c r="S197" s="1">
        <f t="shared" si="22"/>
        <v>5.0402198041714696E-2</v>
      </c>
    </row>
    <row r="198" spans="1:19" x14ac:dyDescent="0.2">
      <c r="A198" s="9" t="s">
        <v>199</v>
      </c>
      <c r="B198" s="10">
        <v>2.0266471633366898E-2</v>
      </c>
      <c r="C198" s="10">
        <v>1.8796547859833E-2</v>
      </c>
      <c r="D198" s="10">
        <v>-3.0000000000000001E-3</v>
      </c>
      <c r="E198" s="1">
        <v>4.8907291799695995E-2</v>
      </c>
      <c r="F198" s="1">
        <v>1.8E-3</v>
      </c>
      <c r="G198" s="1">
        <f t="shared" si="18"/>
        <v>-1.8E-3</v>
      </c>
      <c r="M198" s="1">
        <f t="shared" si="19"/>
        <v>0</v>
      </c>
      <c r="N198" s="1">
        <f t="shared" si="20"/>
        <v>5.5317562876776499E-2</v>
      </c>
      <c r="O198" s="1">
        <f t="shared" si="23"/>
        <v>9.9339934531940877</v>
      </c>
      <c r="Q198" s="1">
        <f t="shared" si="21"/>
        <v>2.3383165844481378E-2</v>
      </c>
      <c r="R198" s="1">
        <f>MAX($O$3:O198)</f>
        <v>9.9339934531940877</v>
      </c>
      <c r="S198" s="1">
        <f t="shared" si="22"/>
        <v>0</v>
      </c>
    </row>
    <row r="199" spans="1:19" x14ac:dyDescent="0.2">
      <c r="A199" s="9" t="s">
        <v>200</v>
      </c>
      <c r="B199" s="10">
        <v>-8.9785516751370795E-2</v>
      </c>
      <c r="C199" s="10">
        <v>5.60751109522592E-2</v>
      </c>
      <c r="D199" s="10">
        <v>-3.7000000000000002E-3</v>
      </c>
      <c r="E199" s="1">
        <v>5.5358746097806E-2</v>
      </c>
      <c r="F199" s="1">
        <v>2E-3</v>
      </c>
      <c r="G199" s="1">
        <f t="shared" si="18"/>
        <v>-2E-3</v>
      </c>
      <c r="M199" s="1">
        <f t="shared" si="19"/>
        <v>0</v>
      </c>
      <c r="N199" s="1">
        <f t="shared" si="20"/>
        <v>2.8974796604673423E-2</v>
      </c>
      <c r="O199" s="1">
        <f t="shared" si="23"/>
        <v>10.221828892972544</v>
      </c>
      <c r="Q199" s="1">
        <f t="shared" si="21"/>
        <v>1.2404737415917143E-2</v>
      </c>
      <c r="R199" s="1">
        <f>MAX($O$3:O199)</f>
        <v>10.221828892972544</v>
      </c>
      <c r="S199" s="1">
        <f t="shared" si="22"/>
        <v>0</v>
      </c>
    </row>
    <row r="200" spans="1:19" x14ac:dyDescent="0.2">
      <c r="A200" s="9" t="s">
        <v>201</v>
      </c>
      <c r="B200" s="10">
        <v>7.9947087131377395E-2</v>
      </c>
      <c r="C200" s="10">
        <v>6.1978348896785003E-3</v>
      </c>
      <c r="D200" s="10">
        <v>-5.7000000000000002E-3</v>
      </c>
      <c r="E200" s="1">
        <v>4.5295772932744005E-2</v>
      </c>
      <c r="F200" s="1">
        <v>2.0999999999999999E-3</v>
      </c>
      <c r="G200" s="1">
        <f t="shared" si="18"/>
        <v>-2.0999999999999999E-3</v>
      </c>
      <c r="M200" s="1">
        <f t="shared" si="19"/>
        <v>0</v>
      </c>
      <c r="N200" s="1">
        <f t="shared" si="20"/>
        <v>7.2743475522274337E-2</v>
      </c>
      <c r="O200" s="1">
        <f t="shared" si="23"/>
        <v>10.96540025284137</v>
      </c>
      <c r="Q200" s="1">
        <f t="shared" si="21"/>
        <v>3.0495881812688627E-2</v>
      </c>
      <c r="R200" s="1">
        <f>MAX($O$3:O200)</f>
        <v>10.96540025284137</v>
      </c>
      <c r="S200" s="1">
        <f t="shared" si="22"/>
        <v>0</v>
      </c>
    </row>
    <row r="201" spans="1:19" x14ac:dyDescent="0.2">
      <c r="A201" s="9" t="s">
        <v>202</v>
      </c>
      <c r="B201" s="10">
        <v>3.1960272796624799E-2</v>
      </c>
      <c r="C201" s="10">
        <v>-1.2625052524771601E-2</v>
      </c>
      <c r="D201" s="10">
        <v>8.9999999999999998E-4</v>
      </c>
      <c r="E201" s="1">
        <v>-2.6272438420520405E-3</v>
      </c>
      <c r="F201" s="1">
        <v>1.8E-3</v>
      </c>
      <c r="G201" s="1">
        <f t="shared" si="18"/>
        <v>-1.8E-3</v>
      </c>
      <c r="M201" s="1">
        <f t="shared" si="19"/>
        <v>4.9644550275347994E-5</v>
      </c>
      <c r="N201" s="1">
        <f t="shared" si="20"/>
        <v>6.3147337784187768E-3</v>
      </c>
      <c r="O201" s="1">
        <f t="shared" si="23"/>
        <v>11.03464383621187</v>
      </c>
      <c r="Q201" s="1">
        <f t="shared" si="21"/>
        <v>2.7338313818910448E-3</v>
      </c>
      <c r="R201" s="1">
        <f>MAX($O$3:O201)</f>
        <v>11.03464383621187</v>
      </c>
      <c r="S201" s="1">
        <f t="shared" si="22"/>
        <v>0</v>
      </c>
    </row>
    <row r="202" spans="1:19" x14ac:dyDescent="0.2">
      <c r="A202" s="9" t="s">
        <v>203</v>
      </c>
      <c r="B202" s="10">
        <v>1.9307349101735202E-2</v>
      </c>
      <c r="C202" s="10">
        <v>5.3594794152818002E-2</v>
      </c>
      <c r="D202" s="10">
        <v>3.5999999999999999E-3</v>
      </c>
      <c r="E202" s="1">
        <v>2.4466309073085002E-2</v>
      </c>
      <c r="F202" s="1">
        <v>1.9E-3</v>
      </c>
      <c r="G202" s="1">
        <f t="shared" si="18"/>
        <v>-1.9E-3</v>
      </c>
      <c r="M202" s="1">
        <f t="shared" si="19"/>
        <v>0</v>
      </c>
      <c r="N202" s="1">
        <f t="shared" si="20"/>
        <v>5.7066490225610764E-2</v>
      </c>
      <c r="O202" s="1">
        <f t="shared" si="23"/>
        <v>11.664352230834153</v>
      </c>
      <c r="Q202" s="1">
        <f t="shared" si="21"/>
        <v>2.4102305594931716E-2</v>
      </c>
      <c r="R202" s="1">
        <f>MAX($O$3:O202)</f>
        <v>11.664352230834153</v>
      </c>
      <c r="S202" s="1">
        <f t="shared" si="22"/>
        <v>0</v>
      </c>
    </row>
    <row r="203" spans="1:19" x14ac:dyDescent="0.2">
      <c r="A203" s="9" t="s">
        <v>204</v>
      </c>
      <c r="B203" s="10">
        <v>4.0389081794559301E-2</v>
      </c>
      <c r="C203" s="10">
        <v>-1.8504660036301801E-2</v>
      </c>
      <c r="D203" s="10">
        <v>-2.8999999999999998E-3</v>
      </c>
      <c r="E203" s="1">
        <v>2.5077919361639056E-3</v>
      </c>
      <c r="F203" s="1">
        <v>2.0999999999999999E-3</v>
      </c>
      <c r="G203" s="1">
        <f t="shared" si="18"/>
        <v>-2.0999999999999999E-3</v>
      </c>
      <c r="M203" s="1">
        <f t="shared" si="19"/>
        <v>1.231487623422642E-5</v>
      </c>
      <c r="N203" s="1">
        <f t="shared" si="20"/>
        <v>9.8513668752748876E-3</v>
      </c>
      <c r="O203" s="1">
        <f t="shared" si="23"/>
        <v>11.779262044022531</v>
      </c>
      <c r="Q203" s="1">
        <f t="shared" si="21"/>
        <v>4.2574576479494268E-3</v>
      </c>
      <c r="R203" s="1">
        <f>MAX($O$3:O203)</f>
        <v>11.779262044022531</v>
      </c>
      <c r="S203" s="1">
        <f t="shared" si="22"/>
        <v>0</v>
      </c>
    </row>
    <row r="204" spans="1:19" x14ac:dyDescent="0.2">
      <c r="A204" s="9" t="s">
        <v>205</v>
      </c>
      <c r="B204" s="10">
        <v>-6.3444867946739994E-2</v>
      </c>
      <c r="C204" s="10">
        <v>6.7412023879045394E-2</v>
      </c>
      <c r="D204" s="10">
        <v>4.4299999999999999E-2</v>
      </c>
      <c r="E204" s="1">
        <v>3.7758862444816965E-2</v>
      </c>
      <c r="F204" s="1">
        <v>2.0999999999999999E-3</v>
      </c>
      <c r="G204" s="1">
        <f t="shared" si="18"/>
        <v>-2.0999999999999999E-3</v>
      </c>
      <c r="M204" s="1">
        <f t="shared" si="19"/>
        <v>0</v>
      </c>
      <c r="N204" s="1">
        <f t="shared" si="20"/>
        <v>4.7511991868467017E-2</v>
      </c>
      <c r="O204" s="1">
        <f t="shared" si="23"/>
        <v>12.338918246474671</v>
      </c>
      <c r="Q204" s="1">
        <f t="shared" si="21"/>
        <v>2.0159003449781443E-2</v>
      </c>
      <c r="R204" s="1">
        <f>MAX($O$3:O204)</f>
        <v>12.338918246474671</v>
      </c>
      <c r="S204" s="1">
        <f t="shared" si="22"/>
        <v>0</v>
      </c>
    </row>
    <row r="205" spans="1:19" x14ac:dyDescent="0.2">
      <c r="A205" s="9" t="s">
        <v>206</v>
      </c>
      <c r="B205" s="10">
        <v>7.0054478535980402E-2</v>
      </c>
      <c r="C205" s="10">
        <v>1.2474819214982299E-2</v>
      </c>
      <c r="D205" s="10">
        <v>-3.2000000000000002E-3</v>
      </c>
      <c r="E205" s="1">
        <v>1.4048896489818996E-2</v>
      </c>
      <c r="F205" s="1">
        <v>1.8E-3</v>
      </c>
      <c r="G205" s="1">
        <f t="shared" si="18"/>
        <v>-1.8E-3</v>
      </c>
      <c r="M205" s="1">
        <f t="shared" si="19"/>
        <v>0</v>
      </c>
      <c r="N205" s="1">
        <f t="shared" si="20"/>
        <v>4.8793758093188207E-2</v>
      </c>
      <c r="O205" s="1">
        <f t="shared" si="23"/>
        <v>12.940980438524784</v>
      </c>
      <c r="Q205" s="1">
        <f t="shared" si="21"/>
        <v>2.0690093981654476E-2</v>
      </c>
      <c r="R205" s="1">
        <f>MAX($O$3:O205)</f>
        <v>12.940980438524784</v>
      </c>
      <c r="S205" s="1">
        <f t="shared" si="22"/>
        <v>0</v>
      </c>
    </row>
    <row r="206" spans="1:19" x14ac:dyDescent="0.2">
      <c r="A206" s="9" t="s">
        <v>207</v>
      </c>
      <c r="B206" s="10">
        <v>1.4338996307764E-2</v>
      </c>
      <c r="C206" s="10">
        <v>1.8207585793924999E-3</v>
      </c>
      <c r="D206" s="10">
        <v>2.0299999999999999E-2</v>
      </c>
      <c r="E206" s="1">
        <v>1.1613606893184913E-2</v>
      </c>
      <c r="F206" s="1">
        <v>1.9E-3</v>
      </c>
      <c r="G206" s="1">
        <f t="shared" si="18"/>
        <v>-1.9E-3</v>
      </c>
      <c r="M206" s="1">
        <f t="shared" si="19"/>
        <v>0</v>
      </c>
      <c r="N206" s="1">
        <f t="shared" si="20"/>
        <v>2.2018687083316456E-2</v>
      </c>
      <c r="O206" s="1">
        <f t="shared" si="23"/>
        <v>13.225923837351981</v>
      </c>
      <c r="Q206" s="1">
        <f t="shared" si="21"/>
        <v>9.458836721366267E-3</v>
      </c>
      <c r="R206" s="1">
        <f>MAX($O$3:O206)</f>
        <v>13.225923837351981</v>
      </c>
      <c r="S206" s="1">
        <f t="shared" si="22"/>
        <v>0</v>
      </c>
    </row>
    <row r="207" spans="1:19" x14ac:dyDescent="0.2">
      <c r="A207" s="9" t="s">
        <v>208</v>
      </c>
      <c r="B207" s="10">
        <v>-1.5917156700278198E-2</v>
      </c>
      <c r="C207" s="10">
        <v>0.108636158992186</v>
      </c>
      <c r="D207" s="10">
        <v>2.4E-2</v>
      </c>
      <c r="E207" s="1">
        <v>4.4769699428987897E-2</v>
      </c>
      <c r="F207" s="1">
        <v>1.6000000000000001E-3</v>
      </c>
      <c r="G207" s="1">
        <f t="shared" si="18"/>
        <v>-1.6000000000000001E-3</v>
      </c>
      <c r="M207" s="1">
        <f t="shared" si="19"/>
        <v>0</v>
      </c>
      <c r="N207" s="1">
        <f t="shared" si="20"/>
        <v>9.122738716993381E-2</v>
      </c>
      <c r="O207" s="1">
        <f t="shared" si="23"/>
        <v>14.432490311942148</v>
      </c>
      <c r="Q207" s="1">
        <f t="shared" si="21"/>
        <v>3.7915257190995547E-2</v>
      </c>
      <c r="R207" s="1">
        <f>MAX($O$3:O207)</f>
        <v>14.432490311942148</v>
      </c>
      <c r="S207" s="1">
        <f t="shared" si="22"/>
        <v>0</v>
      </c>
    </row>
    <row r="208" spans="1:19" x14ac:dyDescent="0.2">
      <c r="A208" s="9" t="s">
        <v>209</v>
      </c>
      <c r="B208" s="10">
        <v>1.8578164467318099E-2</v>
      </c>
      <c r="C208" s="10">
        <v>-2.6575646523089701E-2</v>
      </c>
      <c r="D208" s="10">
        <v>-1.1599999999999999E-2</v>
      </c>
      <c r="E208" s="1">
        <v>2.4779476036772996E-2</v>
      </c>
      <c r="F208" s="1">
        <v>1.8E-3</v>
      </c>
      <c r="G208" s="1">
        <f t="shared" si="18"/>
        <v>-1.8E-3</v>
      </c>
      <c r="M208" s="1">
        <f t="shared" si="19"/>
        <v>1.3544087797084967E-5</v>
      </c>
      <c r="N208" s="1">
        <f t="shared" si="20"/>
        <v>9.6803933570900821E-3</v>
      </c>
      <c r="O208" s="1">
        <f t="shared" si="23"/>
        <v>14.572202495284142</v>
      </c>
      <c r="Q208" s="1">
        <f t="shared" si="21"/>
        <v>4.1839229235754258E-3</v>
      </c>
      <c r="R208" s="1">
        <f>MAX($O$3:O208)</f>
        <v>14.572202495284142</v>
      </c>
      <c r="S208" s="1">
        <f t="shared" si="22"/>
        <v>0</v>
      </c>
    </row>
    <row r="209" spans="1:19" x14ac:dyDescent="0.2">
      <c r="A209" s="9" t="s">
        <v>210</v>
      </c>
      <c r="B209" s="10">
        <v>2.15491843126869E-2</v>
      </c>
      <c r="C209" s="10">
        <v>-9.3290016823279996E-3</v>
      </c>
      <c r="D209" s="10">
        <v>-5.8999999999999999E-3</v>
      </c>
      <c r="E209" s="1">
        <v>3.6037429849988922E-2</v>
      </c>
      <c r="F209" s="1">
        <v>1.6000000000000001E-3</v>
      </c>
      <c r="G209" s="1">
        <f t="shared" si="18"/>
        <v>-1.6000000000000001E-3</v>
      </c>
      <c r="M209" s="1">
        <f t="shared" si="19"/>
        <v>0</v>
      </c>
      <c r="N209" s="1">
        <f t="shared" si="20"/>
        <v>3.0353065777256698E-2</v>
      </c>
      <c r="O209" s="1">
        <f t="shared" si="23"/>
        <v>15.014513516143005</v>
      </c>
      <c r="Q209" s="1">
        <f t="shared" si="21"/>
        <v>1.2986067661128847E-2</v>
      </c>
      <c r="R209" s="1">
        <f>MAX($O$3:O209)</f>
        <v>15.014513516143005</v>
      </c>
      <c r="S209" s="1">
        <f t="shared" si="22"/>
        <v>0</v>
      </c>
    </row>
    <row r="210" spans="1:19" x14ac:dyDescent="0.2">
      <c r="A210" s="9" t="s">
        <v>211</v>
      </c>
      <c r="B210" s="10">
        <v>3.6170485021416801E-2</v>
      </c>
      <c r="C210" s="10">
        <v>-4.9115179941024E-3</v>
      </c>
      <c r="D210" s="10">
        <v>-2.81E-2</v>
      </c>
      <c r="E210" s="1">
        <v>-8.5513730736840321E-3</v>
      </c>
      <c r="F210" s="1">
        <v>1.1999999999999999E-3</v>
      </c>
      <c r="G210" s="1">
        <f t="shared" si="18"/>
        <v>-1.1999999999999999E-3</v>
      </c>
      <c r="M210" s="1">
        <f t="shared" si="19"/>
        <v>1.8289172719029335E-4</v>
      </c>
      <c r="N210" s="1">
        <f t="shared" si="20"/>
        <v>-1.6312411795938245E-4</v>
      </c>
      <c r="O210" s="1">
        <f t="shared" si="23"/>
        <v>15.012064286869094</v>
      </c>
      <c r="Q210" s="1">
        <f t="shared" si="21"/>
        <v>-7.0849683098243889E-5</v>
      </c>
      <c r="R210" s="1">
        <f>MAX($O$3:O210)</f>
        <v>15.014513516143005</v>
      </c>
      <c r="S210" s="1">
        <f t="shared" si="22"/>
        <v>1.6315073177862447E-4</v>
      </c>
    </row>
    <row r="211" spans="1:19" x14ac:dyDescent="0.2">
      <c r="A211" s="9" t="s">
        <v>212</v>
      </c>
      <c r="B211" s="10">
        <v>2.9997776813384999E-2</v>
      </c>
      <c r="C211" s="10">
        <v>-2.8754557366401E-2</v>
      </c>
      <c r="D211" s="10">
        <v>-2.8999999999999998E-3</v>
      </c>
      <c r="E211" s="1">
        <v>-1.3828696398668017E-2</v>
      </c>
      <c r="F211" s="1">
        <v>1.4E-3</v>
      </c>
      <c r="G211" s="1">
        <f t="shared" si="18"/>
        <v>-1.4E-3</v>
      </c>
      <c r="M211" s="1">
        <f t="shared" si="19"/>
        <v>6.8001195626698411E-4</v>
      </c>
      <c r="N211" s="1">
        <f t="shared" si="20"/>
        <v>-1.2716416200555681E-2</v>
      </c>
      <c r="O211" s="1">
        <f t="shared" si="23"/>
        <v>14.82116462936777</v>
      </c>
      <c r="Q211" s="1">
        <f t="shared" si="21"/>
        <v>-5.5580842202270428E-3</v>
      </c>
      <c r="R211" s="1">
        <f>MAX($O$3:O211)</f>
        <v>15.014513516143005</v>
      </c>
      <c r="S211" s="1">
        <f t="shared" si="22"/>
        <v>1.3045458411015749E-2</v>
      </c>
    </row>
    <row r="212" spans="1:19" x14ac:dyDescent="0.2">
      <c r="A212" s="9" t="s">
        <v>213</v>
      </c>
      <c r="B212" s="10">
        <v>-4.9311119315820001E-4</v>
      </c>
      <c r="C212" s="10">
        <v>7.02090079481896E-2</v>
      </c>
      <c r="D212" s="10">
        <v>4.3299999999999998E-2</v>
      </c>
      <c r="E212" s="1">
        <v>9.2752815265279009E-3</v>
      </c>
      <c r="F212" s="1">
        <v>1.2999999999999999E-3</v>
      </c>
      <c r="G212" s="1">
        <f t="shared" si="18"/>
        <v>-1.2999999999999999E-3</v>
      </c>
      <c r="M212" s="1">
        <f t="shared" si="19"/>
        <v>0</v>
      </c>
      <c r="N212" s="1">
        <f t="shared" si="20"/>
        <v>5.6538088782722422E-2</v>
      </c>
      <c r="O212" s="1">
        <f t="shared" si="23"/>
        <v>15.65912495104631</v>
      </c>
      <c r="Q212" s="1">
        <f t="shared" si="21"/>
        <v>2.3885158226936636E-2</v>
      </c>
      <c r="R212" s="1">
        <f>MAX($O$3:O212)</f>
        <v>15.65912495104631</v>
      </c>
      <c r="S212" s="1">
        <f t="shared" si="22"/>
        <v>0</v>
      </c>
    </row>
    <row r="213" spans="1:19" x14ac:dyDescent="0.2">
      <c r="A213" s="9" t="s">
        <v>214</v>
      </c>
      <c r="B213" s="10">
        <v>-8.2113073241080997E-2</v>
      </c>
      <c r="C213" s="10">
        <v>6.8476656649444301E-2</v>
      </c>
      <c r="D213" s="10">
        <v>-3.61E-2</v>
      </c>
      <c r="E213" s="1">
        <v>2.8535442121297994E-2</v>
      </c>
      <c r="F213" s="1">
        <v>1.1999999999999999E-3</v>
      </c>
      <c r="G213" s="1">
        <f t="shared" si="18"/>
        <v>-1.1999999999999999E-3</v>
      </c>
      <c r="M213" s="1">
        <f t="shared" si="19"/>
        <v>1.136093616628859E-5</v>
      </c>
      <c r="N213" s="1">
        <f t="shared" si="20"/>
        <v>9.9900238856695592E-3</v>
      </c>
      <c r="O213" s="1">
        <f t="shared" si="23"/>
        <v>15.815559983335948</v>
      </c>
      <c r="Q213" s="1">
        <f t="shared" si="21"/>
        <v>4.3170840867991995E-3</v>
      </c>
      <c r="R213" s="1">
        <f>MAX($O$3:O213)</f>
        <v>15.815559983335948</v>
      </c>
      <c r="S213" s="1">
        <f t="shared" si="22"/>
        <v>0</v>
      </c>
    </row>
    <row r="214" spans="1:19" x14ac:dyDescent="0.2">
      <c r="A214" s="9" t="s">
        <v>215</v>
      </c>
      <c r="B214" s="10">
        <v>-0.12256871802986299</v>
      </c>
      <c r="C214" s="10">
        <v>7.0555480253303701E-2</v>
      </c>
      <c r="D214" s="10">
        <v>-9.8000000000000004E-2</v>
      </c>
      <c r="E214" s="1">
        <v>6.893951707658097E-2</v>
      </c>
      <c r="F214" s="1">
        <v>1.2999999999999999E-3</v>
      </c>
      <c r="G214" s="1">
        <f t="shared" si="18"/>
        <v>-1.2999999999999999E-3</v>
      </c>
      <c r="M214" s="1">
        <f t="shared" si="19"/>
        <v>6.4631505722308823E-5</v>
      </c>
      <c r="N214" s="1">
        <f t="shared" si="20"/>
        <v>5.3212504482983564E-3</v>
      </c>
      <c r="O214" s="1">
        <f t="shared" si="23"/>
        <v>15.899718538987365</v>
      </c>
      <c r="Q214" s="1">
        <f t="shared" si="21"/>
        <v>2.3048627547674651E-3</v>
      </c>
      <c r="R214" s="1">
        <f>MAX($O$3:O214)</f>
        <v>15.899718538987365</v>
      </c>
      <c r="S214" s="1">
        <f t="shared" si="22"/>
        <v>0</v>
      </c>
    </row>
    <row r="215" spans="1:19" x14ac:dyDescent="0.2">
      <c r="A215" s="9" t="s">
        <v>216</v>
      </c>
      <c r="B215" s="10">
        <v>0.12795628939568399</v>
      </c>
      <c r="C215" s="10">
        <v>1.13876588480492E-2</v>
      </c>
      <c r="D215" s="10">
        <v>-1.8499999999999999E-2</v>
      </c>
      <c r="E215" s="1">
        <v>6.8314198711443952E-2</v>
      </c>
      <c r="F215" s="1">
        <v>0</v>
      </c>
      <c r="G215" s="1">
        <f t="shared" si="18"/>
        <v>0</v>
      </c>
      <c r="M215" s="1">
        <f t="shared" si="19"/>
        <v>0</v>
      </c>
      <c r="N215" s="1">
        <f t="shared" si="20"/>
        <v>0.11145071104803364</v>
      </c>
      <c r="O215" s="1">
        <f t="shared" si="23"/>
        <v>17.671753475621109</v>
      </c>
      <c r="Q215" s="1">
        <f t="shared" si="21"/>
        <v>4.5890208020623782E-2</v>
      </c>
      <c r="R215" s="1">
        <f>MAX($O$3:O215)</f>
        <v>17.671753475621109</v>
      </c>
      <c r="S215" s="1">
        <f t="shared" si="22"/>
        <v>0</v>
      </c>
    </row>
    <row r="216" spans="1:19" x14ac:dyDescent="0.2">
      <c r="A216" s="9" t="s">
        <v>217</v>
      </c>
      <c r="B216" s="10">
        <v>4.7409173191919701E-2</v>
      </c>
      <c r="C216" s="10">
        <v>-2.0530254337103999E-2</v>
      </c>
      <c r="D216" s="10">
        <v>4.3299999999999998E-2</v>
      </c>
      <c r="E216" s="1">
        <v>0.01</v>
      </c>
      <c r="F216" s="1">
        <v>1E-4</v>
      </c>
      <c r="G216" s="1">
        <f t="shared" si="18"/>
        <v>-1E-4</v>
      </c>
      <c r="M216" s="1">
        <f t="shared" si="19"/>
        <v>0</v>
      </c>
      <c r="N216" s="1">
        <f t="shared" si="20"/>
        <v>3.0580219530664695E-2</v>
      </c>
      <c r="O216" s="1">
        <f t="shared" si="23"/>
        <v>18.212159576397386</v>
      </c>
      <c r="Q216" s="1">
        <f t="shared" si="21"/>
        <v>1.3081802562157862E-2</v>
      </c>
      <c r="R216" s="1">
        <f>MAX($O$3:O216)</f>
        <v>18.212159576397386</v>
      </c>
      <c r="S216" s="1">
        <f t="shared" si="22"/>
        <v>0</v>
      </c>
    </row>
    <row r="217" spans="1:19" x14ac:dyDescent="0.2">
      <c r="A217" s="9" t="s">
        <v>218</v>
      </c>
      <c r="B217" s="10">
        <v>1.97144398009323E-2</v>
      </c>
      <c r="C217" s="10">
        <v>1.9063611617990001E-3</v>
      </c>
      <c r="D217" s="10">
        <v>5.3400000000000003E-2</v>
      </c>
      <c r="E217" s="1">
        <v>1.0843579851160993E-2</v>
      </c>
      <c r="F217" s="1">
        <v>1E-4</v>
      </c>
      <c r="G217" s="1">
        <f t="shared" si="18"/>
        <v>-1E-4</v>
      </c>
      <c r="M217" s="1">
        <f t="shared" si="19"/>
        <v>0</v>
      </c>
      <c r="N217" s="1">
        <f t="shared" si="20"/>
        <v>3.3251543685355892E-2</v>
      </c>
      <c r="O217" s="1">
        <f t="shared" si="23"/>
        <v>18.817741996156638</v>
      </c>
      <c r="Q217" s="1">
        <f t="shared" si="21"/>
        <v>1.4206062793359736E-2</v>
      </c>
      <c r="R217" s="1">
        <f>MAX($O$3:O217)</f>
        <v>18.817741996156638</v>
      </c>
      <c r="S217" s="1">
        <f t="shared" si="22"/>
        <v>0</v>
      </c>
    </row>
    <row r="218" spans="1:19" x14ac:dyDescent="0.2">
      <c r="A218" s="9" t="s">
        <v>219</v>
      </c>
      <c r="B218" s="10">
        <v>5.6297388810221997E-2</v>
      </c>
      <c r="C218" s="10">
        <v>4.4173254235128703E-2</v>
      </c>
      <c r="D218" s="10">
        <v>6.3600000000000004E-2</v>
      </c>
      <c r="E218" s="1">
        <v>8.7161995503062129E-3</v>
      </c>
      <c r="F218" s="1">
        <v>1E-4</v>
      </c>
      <c r="G218" s="1">
        <f t="shared" si="18"/>
        <v>-1E-4</v>
      </c>
      <c r="M218" s="1">
        <f t="shared" si="19"/>
        <v>0</v>
      </c>
      <c r="N218" s="1">
        <f t="shared" si="20"/>
        <v>7.4147100742318964E-2</v>
      </c>
      <c r="O218" s="1">
        <f t="shared" si="23"/>
        <v>20.21302300768863</v>
      </c>
      <c r="Q218" s="1">
        <f t="shared" si="21"/>
        <v>3.1063760568429938E-2</v>
      </c>
      <c r="R218" s="1">
        <f>MAX($O$3:O218)</f>
        <v>20.21302300768863</v>
      </c>
      <c r="S218" s="1">
        <f t="shared" si="22"/>
        <v>0</v>
      </c>
    </row>
    <row r="219" spans="1:19" x14ac:dyDescent="0.2">
      <c r="A219" s="9" t="s">
        <v>220</v>
      </c>
      <c r="B219" s="10">
        <v>7.1668893230032199E-2</v>
      </c>
      <c r="C219" s="10">
        <v>-4.5665472578187503E-2</v>
      </c>
      <c r="D219" s="10">
        <v>-4.0099999999999997E-2</v>
      </c>
      <c r="E219" s="1">
        <v>9.4110727528479085E-3</v>
      </c>
      <c r="F219" s="1">
        <v>1E-4</v>
      </c>
      <c r="G219" s="1">
        <f t="shared" si="18"/>
        <v>-1E-4</v>
      </c>
      <c r="M219" s="1">
        <f t="shared" si="19"/>
        <v>7.8099160455567167E-5</v>
      </c>
      <c r="N219" s="1">
        <f t="shared" si="20"/>
        <v>4.5232497316203667E-3</v>
      </c>
      <c r="O219" s="1">
        <f t="shared" si="23"/>
        <v>20.304451558583391</v>
      </c>
      <c r="Q219" s="1">
        <f t="shared" si="21"/>
        <v>1.9599929641058262E-3</v>
      </c>
      <c r="R219" s="1">
        <f>MAX($O$3:O219)</f>
        <v>20.304451558583391</v>
      </c>
      <c r="S219" s="1">
        <f t="shared" si="22"/>
        <v>0</v>
      </c>
    </row>
    <row r="220" spans="1:19" x14ac:dyDescent="0.2">
      <c r="A220" s="9" t="s">
        <v>221</v>
      </c>
      <c r="B220" s="10">
        <v>-3.7928926026118498E-2</v>
      </c>
      <c r="C220" s="10">
        <v>5.1089618151591003E-3</v>
      </c>
      <c r="D220" s="10">
        <v>1.32E-2</v>
      </c>
      <c r="E220" s="1">
        <v>9.3968193072196931E-3</v>
      </c>
      <c r="F220" s="1">
        <v>1E-4</v>
      </c>
      <c r="G220" s="1">
        <f t="shared" si="18"/>
        <v>-1E-4</v>
      </c>
      <c r="M220" s="1">
        <f t="shared" si="19"/>
        <v>3.0439126020729559E-4</v>
      </c>
      <c r="N220" s="1">
        <f t="shared" si="20"/>
        <v>-4.0861896520335717E-3</v>
      </c>
      <c r="O220" s="1">
        <f t="shared" si="23"/>
        <v>20.22148371873449</v>
      </c>
      <c r="Q220" s="1">
        <f t="shared" si="21"/>
        <v>-1.7782452208387363E-3</v>
      </c>
      <c r="R220" s="1">
        <f>MAX($O$3:O220)</f>
        <v>20.304451558583391</v>
      </c>
      <c r="S220" s="1">
        <f t="shared" si="22"/>
        <v>4.1029551047253162E-3</v>
      </c>
    </row>
    <row r="221" spans="1:19" x14ac:dyDescent="0.2">
      <c r="A221" s="9" t="s">
        <v>222</v>
      </c>
      <c r="B221" s="10">
        <v>-2.6645947112632198E-2</v>
      </c>
      <c r="C221" s="10">
        <v>-3.0962801427386701E-2</v>
      </c>
      <c r="D221" s="10">
        <v>-2.01E-2</v>
      </c>
      <c r="E221" s="1">
        <v>1.354823877558794E-2</v>
      </c>
      <c r="F221" s="1">
        <v>1E-4</v>
      </c>
      <c r="G221" s="1">
        <f t="shared" si="18"/>
        <v>-1E-4</v>
      </c>
      <c r="M221" s="1">
        <f t="shared" si="19"/>
        <v>1.4283562517562669E-3</v>
      </c>
      <c r="N221" s="1">
        <f t="shared" si="20"/>
        <v>-2.4432978001820507E-2</v>
      </c>
      <c r="O221" s="1">
        <f t="shared" si="23"/>
        <v>19.727412651870477</v>
      </c>
      <c r="Q221" s="1">
        <f t="shared" si="21"/>
        <v>-1.0742888971555124E-2</v>
      </c>
      <c r="R221" s="1">
        <f>MAX($O$3:O221)</f>
        <v>20.304451558583391</v>
      </c>
      <c r="S221" s="1">
        <f t="shared" si="22"/>
        <v>2.925061268276364E-2</v>
      </c>
    </row>
    <row r="222" spans="1:19" x14ac:dyDescent="0.2">
      <c r="A222" s="9" t="s">
        <v>223</v>
      </c>
      <c r="B222" s="10">
        <v>0.10926587036448999</v>
      </c>
      <c r="C222" s="10">
        <v>1.2696906941958399E-2</v>
      </c>
      <c r="D222" s="10">
        <v>-5.0200000000000002E-2</v>
      </c>
      <c r="E222" s="1">
        <v>7.3300176647512864E-3</v>
      </c>
      <c r="F222" s="1">
        <v>1E-4</v>
      </c>
      <c r="G222" s="1">
        <f t="shared" si="18"/>
        <v>-1E-4</v>
      </c>
      <c r="M222" s="1">
        <f t="shared" si="19"/>
        <v>0</v>
      </c>
      <c r="N222" s="1">
        <f t="shared" si="20"/>
        <v>4.8873677098477911E-2</v>
      </c>
      <c r="O222" s="1">
        <f t="shared" si="23"/>
        <v>20.691563847806421</v>
      </c>
      <c r="Q222" s="1">
        <f t="shared" si="21"/>
        <v>2.0723186341702567E-2</v>
      </c>
      <c r="R222" s="1">
        <f>MAX($O$3:O222)</f>
        <v>20.691563847806421</v>
      </c>
      <c r="S222" s="1">
        <f t="shared" si="22"/>
        <v>0</v>
      </c>
    </row>
    <row r="223" spans="1:19" x14ac:dyDescent="0.2">
      <c r="A223" s="9" t="s">
        <v>224</v>
      </c>
      <c r="B223" s="10">
        <v>3.8269712153843297E-2</v>
      </c>
      <c r="C223" s="10">
        <v>-1.2549415809996601E-2</v>
      </c>
      <c r="D223" s="10">
        <v>5.2299999999999999E-2</v>
      </c>
      <c r="E223" s="1">
        <v>8.1068498722942032E-3</v>
      </c>
      <c r="F223" s="1">
        <v>1E-4</v>
      </c>
      <c r="G223" s="1">
        <f t="shared" si="18"/>
        <v>-1E-4</v>
      </c>
      <c r="M223" s="1">
        <f t="shared" si="19"/>
        <v>0</v>
      </c>
      <c r="N223" s="1">
        <f t="shared" si="20"/>
        <v>3.1730290146081239E-2</v>
      </c>
      <c r="O223" s="1">
        <f t="shared" si="23"/>
        <v>21.348113172273482</v>
      </c>
      <c r="Q223" s="1">
        <f t="shared" si="21"/>
        <v>1.3566181002268519E-2</v>
      </c>
      <c r="R223" s="1">
        <f>MAX($O$3:O223)</f>
        <v>21.348113172273482</v>
      </c>
      <c r="S223" s="1">
        <f t="shared" si="22"/>
        <v>0</v>
      </c>
    </row>
    <row r="224" spans="1:19" x14ac:dyDescent="0.2">
      <c r="A224" s="9" t="s">
        <v>225</v>
      </c>
      <c r="B224" s="10">
        <v>-1.0155119598862301E-2</v>
      </c>
      <c r="C224" s="10">
        <v>-3.7177782000126502E-2</v>
      </c>
      <c r="D224" s="10">
        <v>0.1086</v>
      </c>
      <c r="E224" s="1">
        <v>1.1791457682383086E-2</v>
      </c>
      <c r="F224" s="1">
        <v>1E-4</v>
      </c>
      <c r="G224" s="1">
        <f t="shared" si="18"/>
        <v>-1E-4</v>
      </c>
      <c r="M224" s="1">
        <f t="shared" si="19"/>
        <v>0</v>
      </c>
      <c r="N224" s="1">
        <f t="shared" si="20"/>
        <v>1.4613431406366149E-2</v>
      </c>
      <c r="O224" s="1">
        <f t="shared" si="23"/>
        <v>21.660082359771842</v>
      </c>
      <c r="Q224" s="1">
        <f t="shared" si="21"/>
        <v>6.3006071899987595E-3</v>
      </c>
      <c r="R224" s="1">
        <f>MAX($O$3:O224)</f>
        <v>21.660082359771842</v>
      </c>
      <c r="S224" s="1">
        <f t="shared" si="22"/>
        <v>0</v>
      </c>
    </row>
    <row r="225" spans="1:19" x14ac:dyDescent="0.2">
      <c r="A225" s="9" t="s">
        <v>226</v>
      </c>
      <c r="B225" s="10">
        <v>2.7505291919562799E-2</v>
      </c>
      <c r="C225" s="10">
        <v>-5.7653721269668202E-2</v>
      </c>
      <c r="D225" s="10">
        <v>-1.89E-2</v>
      </c>
      <c r="E225" s="1">
        <v>9.9598444851636426E-3</v>
      </c>
      <c r="F225" s="1">
        <v>0</v>
      </c>
      <c r="G225" s="1">
        <f t="shared" si="18"/>
        <v>0</v>
      </c>
      <c r="M225" s="1">
        <f t="shared" si="19"/>
        <v>8.6332466559963699E-4</v>
      </c>
      <c r="N225" s="1">
        <f t="shared" si="20"/>
        <v>-1.6021764326086492E-2</v>
      </c>
      <c r="O225" s="1">
        <f t="shared" si="23"/>
        <v>21.313049624919955</v>
      </c>
      <c r="Q225" s="1">
        <f t="shared" si="21"/>
        <v>-7.014507494730985E-3</v>
      </c>
      <c r="R225" s="1">
        <f>MAX($O$3:O225)</f>
        <v>21.660082359771842</v>
      </c>
      <c r="S225" s="1">
        <f t="shared" si="22"/>
        <v>1.6282640962188902E-2</v>
      </c>
    </row>
    <row r="226" spans="1:19" x14ac:dyDescent="0.2">
      <c r="A226" s="9" t="s">
        <v>227</v>
      </c>
      <c r="B226" s="10">
        <v>4.3653857554299701E-2</v>
      </c>
      <c r="C226" s="10">
        <v>-5.1889735673806003E-2</v>
      </c>
      <c r="D226" s="10">
        <v>-2.9499999999999998E-2</v>
      </c>
      <c r="E226" s="1">
        <v>6.9130939570332985E-3</v>
      </c>
      <c r="F226" s="1">
        <v>0</v>
      </c>
      <c r="G226" s="1">
        <f t="shared" si="18"/>
        <v>0</v>
      </c>
      <c r="M226" s="1">
        <f t="shared" si="19"/>
        <v>5.7896789362781552E-4</v>
      </c>
      <c r="N226" s="1">
        <f t="shared" si="20"/>
        <v>-1.070112900393504E-2</v>
      </c>
      <c r="O226" s="1">
        <f t="shared" si="23"/>
        <v>21.084975931416416</v>
      </c>
      <c r="Q226" s="1">
        <f t="shared" si="21"/>
        <v>-4.6724865462220832E-3</v>
      </c>
      <c r="R226" s="1">
        <f>MAX($O$3:O226)</f>
        <v>21.660082359771842</v>
      </c>
      <c r="S226" s="1">
        <f t="shared" si="22"/>
        <v>2.7275650217770585E-2</v>
      </c>
    </row>
    <row r="227" spans="1:19" x14ac:dyDescent="0.2">
      <c r="A227" s="9" t="s">
        <v>228</v>
      </c>
      <c r="B227" s="10">
        <v>5.3273894250941201E-2</v>
      </c>
      <c r="C227" s="10">
        <v>2.4256544906733301E-2</v>
      </c>
      <c r="D227" s="10">
        <v>2.8E-3</v>
      </c>
      <c r="E227" s="1">
        <v>6.6315817244063735E-3</v>
      </c>
      <c r="F227" s="1">
        <v>0</v>
      </c>
      <c r="G227" s="1">
        <f t="shared" si="18"/>
        <v>0</v>
      </c>
      <c r="M227" s="1">
        <f t="shared" si="19"/>
        <v>0</v>
      </c>
      <c r="N227" s="1">
        <f t="shared" si="20"/>
        <v>4.3459552784193181E-2</v>
      </c>
      <c r="O227" s="1">
        <f t="shared" si="23"/>
        <v>22.001319555861251</v>
      </c>
      <c r="Q227" s="1">
        <f t="shared" si="21"/>
        <v>1.8475619340063264E-2</v>
      </c>
      <c r="R227" s="1">
        <f>MAX($O$3:O227)</f>
        <v>22.001319555861251</v>
      </c>
      <c r="S227" s="1">
        <f t="shared" si="22"/>
        <v>0</v>
      </c>
    </row>
    <row r="228" spans="1:19" x14ac:dyDescent="0.2">
      <c r="A228" s="9" t="s">
        <v>229</v>
      </c>
      <c r="B228" s="10">
        <v>6.8885266448057E-3</v>
      </c>
      <c r="C228" s="10">
        <v>5.2678467222230004E-4</v>
      </c>
      <c r="D228" s="10">
        <v>-7.4000000000000003E-3</v>
      </c>
      <c r="E228" s="1">
        <v>5.9723430267978397E-3</v>
      </c>
      <c r="F228" s="1">
        <v>0</v>
      </c>
      <c r="G228" s="1">
        <f t="shared" si="18"/>
        <v>0</v>
      </c>
      <c r="M228" s="1">
        <f t="shared" si="19"/>
        <v>5.5954000823952153E-5</v>
      </c>
      <c r="N228" s="1">
        <f t="shared" si="20"/>
        <v>5.8803819772858448E-3</v>
      </c>
      <c r="O228" s="1">
        <f t="shared" si="23"/>
        <v>22.130695718854046</v>
      </c>
      <c r="Q228" s="1">
        <f t="shared" si="21"/>
        <v>2.5463380400281262E-3</v>
      </c>
      <c r="R228" s="1">
        <f>MAX($O$3:O228)</f>
        <v>22.130695718854046</v>
      </c>
      <c r="S228" s="1">
        <f t="shared" si="22"/>
        <v>0</v>
      </c>
    </row>
    <row r="229" spans="1:19" x14ac:dyDescent="0.2">
      <c r="A229" s="9" t="s">
        <v>230</v>
      </c>
      <c r="B229" s="10">
        <v>2.3308107519013799E-2</v>
      </c>
      <c r="C229" s="10">
        <v>4.3605710329408902E-2</v>
      </c>
      <c r="D229" s="10">
        <v>1.8E-3</v>
      </c>
      <c r="E229" s="1">
        <v>5.6409421309194388E-3</v>
      </c>
      <c r="F229" s="1">
        <v>0</v>
      </c>
      <c r="G229" s="1">
        <f t="shared" si="18"/>
        <v>0</v>
      </c>
      <c r="M229" s="1">
        <f t="shared" si="19"/>
        <v>0</v>
      </c>
      <c r="N229" s="1">
        <f t="shared" si="20"/>
        <v>3.8936087451184466E-2</v>
      </c>
      <c r="O229" s="1">
        <f t="shared" si="23"/>
        <v>22.9923784227189</v>
      </c>
      <c r="Q229" s="1">
        <f t="shared" si="21"/>
        <v>1.6588831752537052E-2</v>
      </c>
      <c r="R229" s="1">
        <f>MAX($O$3:O229)</f>
        <v>22.9923784227189</v>
      </c>
      <c r="S229" s="1">
        <f t="shared" si="22"/>
        <v>0</v>
      </c>
    </row>
    <row r="230" spans="1:19" x14ac:dyDescent="0.2">
      <c r="A230" s="9" t="s">
        <v>231</v>
      </c>
      <c r="B230" s="10">
        <v>2.3667280699623799E-2</v>
      </c>
      <c r="C230" s="10">
        <v>3.6898949099377999E-2</v>
      </c>
      <c r="D230" s="10">
        <v>3.7999999999999999E-2</v>
      </c>
      <c r="E230" s="1">
        <v>6.4997336998086266E-3</v>
      </c>
      <c r="F230" s="1">
        <v>0</v>
      </c>
      <c r="G230" s="1">
        <f t="shared" si="18"/>
        <v>0</v>
      </c>
      <c r="M230" s="1">
        <f t="shared" si="19"/>
        <v>0</v>
      </c>
      <c r="N230" s="1">
        <f t="shared" si="20"/>
        <v>4.6289667679139973E-2</v>
      </c>
      <c r="O230" s="1">
        <f t="shared" si="23"/>
        <v>24.056687979059589</v>
      </c>
      <c r="Q230" s="1">
        <f t="shared" si="21"/>
        <v>1.9651936595186444E-2</v>
      </c>
      <c r="R230" s="1">
        <f>MAX($O$3:O230)</f>
        <v>24.056687979059589</v>
      </c>
      <c r="S230" s="1">
        <f t="shared" si="22"/>
        <v>0</v>
      </c>
    </row>
    <row r="231" spans="1:19" x14ac:dyDescent="0.2">
      <c r="A231" s="9" t="s">
        <v>232</v>
      </c>
      <c r="B231" s="10">
        <v>3.02818554565993E-2</v>
      </c>
      <c r="C231" s="10">
        <v>-2.6123580303071998E-3</v>
      </c>
      <c r="D231" s="10">
        <v>3.8999999999999998E-3</v>
      </c>
      <c r="E231" s="1">
        <v>5.8725664129849874E-3</v>
      </c>
      <c r="F231" s="1">
        <v>0</v>
      </c>
      <c r="G231" s="1">
        <f t="shared" si="18"/>
        <v>0</v>
      </c>
      <c r="M231" s="1">
        <f t="shared" si="19"/>
        <v>0</v>
      </c>
      <c r="N231" s="1">
        <f t="shared" si="20"/>
        <v>1.8125878116594114E-2</v>
      </c>
      <c r="O231" s="1">
        <f t="shared" si="23"/>
        <v>24.492736573256956</v>
      </c>
      <c r="Q231" s="1">
        <f t="shared" si="21"/>
        <v>7.8014762244955245E-3</v>
      </c>
      <c r="R231" s="1">
        <f>MAX($O$3:O231)</f>
        <v>24.492736573256956</v>
      </c>
      <c r="S231" s="1">
        <f t="shared" si="22"/>
        <v>0</v>
      </c>
    </row>
    <row r="232" spans="1:19" x14ac:dyDescent="0.2">
      <c r="A232" s="9" t="s">
        <v>233</v>
      </c>
      <c r="B232" s="10">
        <v>-4.6515790177582297E-2</v>
      </c>
      <c r="C232" s="10">
        <v>-2.9466966618679299E-2</v>
      </c>
      <c r="D232" s="10">
        <v>-2.2499999999999999E-2</v>
      </c>
      <c r="E232" s="1">
        <v>8.2458240851884836E-3</v>
      </c>
      <c r="F232" s="1">
        <v>0</v>
      </c>
      <c r="G232" s="1">
        <f t="shared" si="18"/>
        <v>0</v>
      </c>
      <c r="M232" s="1">
        <f t="shared" si="19"/>
        <v>2.5853686653303722E-3</v>
      </c>
      <c r="N232" s="1">
        <f t="shared" si="20"/>
        <v>-3.7485898010474049E-2</v>
      </c>
      <c r="O232" s="1">
        <f t="shared" si="23"/>
        <v>23.574604348074438</v>
      </c>
      <c r="Q232" s="1">
        <f t="shared" si="21"/>
        <v>-1.6592898836220456E-2</v>
      </c>
      <c r="R232" s="1">
        <f>MAX($O$3:O232)</f>
        <v>24.492736573256956</v>
      </c>
      <c r="S232" s="1">
        <f t="shared" si="22"/>
        <v>3.8945816931918543E-2</v>
      </c>
    </row>
    <row r="233" spans="1:19" x14ac:dyDescent="0.2">
      <c r="A233" s="9" t="s">
        <v>234</v>
      </c>
      <c r="B233" s="10">
        <v>6.9946631110705093E-2</v>
      </c>
      <c r="C233" s="10">
        <v>2.34664390989642E-2</v>
      </c>
      <c r="D233" s="10">
        <v>1.2999999999999999E-2</v>
      </c>
      <c r="E233" s="1">
        <v>5.7941705021320334E-3</v>
      </c>
      <c r="F233" s="1">
        <v>0</v>
      </c>
      <c r="G233" s="1">
        <f t="shared" si="18"/>
        <v>0</v>
      </c>
      <c r="M233" s="1">
        <f t="shared" si="19"/>
        <v>0</v>
      </c>
      <c r="N233" s="1">
        <f t="shared" si="20"/>
        <v>5.2990366498490767E-2</v>
      </c>
      <c r="O233" s="1">
        <f t="shared" si="23"/>
        <v>24.823831272535816</v>
      </c>
      <c r="Q233" s="1">
        <f t="shared" si="21"/>
        <v>2.2424397970211223E-2</v>
      </c>
      <c r="R233" s="1">
        <f>MAX($O$3:O233)</f>
        <v>24.823831272535816</v>
      </c>
      <c r="S233" s="1">
        <f t="shared" si="22"/>
        <v>0</v>
      </c>
    </row>
    <row r="234" spans="1:19" x14ac:dyDescent="0.2">
      <c r="A234" s="9" t="s">
        <v>235</v>
      </c>
      <c r="B234" s="10">
        <v>-6.9512279566399E-3</v>
      </c>
      <c r="C234" s="10">
        <v>2.9186660850163099E-2</v>
      </c>
      <c r="D234" s="10">
        <v>5.8999999999999999E-3</v>
      </c>
      <c r="E234" s="1">
        <v>9.6890222476716161E-3</v>
      </c>
      <c r="F234" s="1">
        <v>0</v>
      </c>
      <c r="G234" s="1">
        <f t="shared" si="18"/>
        <v>0</v>
      </c>
      <c r="M234" s="1">
        <f t="shared" si="19"/>
        <v>0</v>
      </c>
      <c r="N234" s="1">
        <f t="shared" si="20"/>
        <v>2.1362413905113807E-2</v>
      </c>
      <c r="O234" s="1">
        <f t="shared" si="23"/>
        <v>25.354128230890435</v>
      </c>
      <c r="Q234" s="1">
        <f t="shared" si="21"/>
        <v>9.1798717944845364E-3</v>
      </c>
      <c r="R234" s="1">
        <f>MAX($O$3:O234)</f>
        <v>25.354128230890435</v>
      </c>
      <c r="S234" s="1">
        <f t="shared" si="22"/>
        <v>0</v>
      </c>
    </row>
    <row r="235" spans="1:19" x14ac:dyDescent="0.2">
      <c r="A235" s="9" t="s">
        <v>236</v>
      </c>
      <c r="B235" s="10">
        <v>4.4741125347689897E-2</v>
      </c>
      <c r="C235" s="10">
        <v>-2.0804704121449299E-2</v>
      </c>
      <c r="D235" s="10">
        <v>3.56E-2</v>
      </c>
      <c r="E235" s="1">
        <v>6.1362613931453328E-3</v>
      </c>
      <c r="F235" s="1">
        <v>1E-4</v>
      </c>
      <c r="G235" s="1">
        <f t="shared" si="18"/>
        <v>-1E-4</v>
      </c>
      <c r="M235" s="1">
        <f t="shared" si="19"/>
        <v>0</v>
      </c>
      <c r="N235" s="1">
        <f t="shared" si="20"/>
        <v>2.4141574295263812E-2</v>
      </c>
      <c r="O235" s="1">
        <f t="shared" si="23"/>
        <v>25.966216801268121</v>
      </c>
      <c r="Q235" s="1">
        <f t="shared" si="21"/>
        <v>1.0359996371519926E-2</v>
      </c>
      <c r="R235" s="1">
        <f>MAX($O$3:O235)</f>
        <v>25.966216801268121</v>
      </c>
      <c r="S235" s="1">
        <f t="shared" si="22"/>
        <v>0</v>
      </c>
    </row>
    <row r="236" spans="1:19" x14ac:dyDescent="0.2">
      <c r="A236" s="9" t="s">
        <v>237</v>
      </c>
      <c r="B236" s="10">
        <v>-5.1802583125704599E-2</v>
      </c>
      <c r="C236" s="10">
        <v>-3.8487508440242901E-2</v>
      </c>
      <c r="D236" s="10">
        <v>-4.1999999999999997E-3</v>
      </c>
      <c r="E236" s="1">
        <v>8.848047574903959E-3</v>
      </c>
      <c r="F236" s="1">
        <v>0</v>
      </c>
      <c r="G236" s="1">
        <f t="shared" si="18"/>
        <v>0</v>
      </c>
      <c r="M236" s="1">
        <f t="shared" si="19"/>
        <v>2.7623650478943878E-3</v>
      </c>
      <c r="N236" s="1">
        <f t="shared" si="20"/>
        <v>-3.9197583614777272E-2</v>
      </c>
      <c r="O236" s="1">
        <f t="shared" si="23"/>
        <v>24.948403847040979</v>
      </c>
      <c r="Q236" s="1">
        <f t="shared" si="21"/>
        <v>-1.736591336800556E-2</v>
      </c>
      <c r="R236" s="1">
        <f>MAX($O$3:O236)</f>
        <v>25.966216801268121</v>
      </c>
      <c r="S236" s="1">
        <f t="shared" si="22"/>
        <v>4.079671631369159E-2</v>
      </c>
    </row>
    <row r="237" spans="1:19" x14ac:dyDescent="0.2">
      <c r="A237" s="9" t="s">
        <v>238</v>
      </c>
      <c r="B237" s="10">
        <v>-2.9961672410399799E-2</v>
      </c>
      <c r="C237" s="10">
        <v>-1.63648910726856E-2</v>
      </c>
      <c r="D237" s="10">
        <v>-2.06E-2</v>
      </c>
      <c r="E237" s="1">
        <v>1.0743803237348141E-2</v>
      </c>
      <c r="F237" s="1">
        <v>0</v>
      </c>
      <c r="G237" s="1">
        <f t="shared" si="18"/>
        <v>0</v>
      </c>
      <c r="M237" s="1">
        <f t="shared" si="19"/>
        <v>1.1383313930322186E-3</v>
      </c>
      <c r="N237" s="1">
        <f t="shared" si="20"/>
        <v>-2.0378544376899926E-2</v>
      </c>
      <c r="O237" s="1">
        <f t="shared" si="23"/>
        <v>24.439991692111235</v>
      </c>
      <c r="Q237" s="1">
        <f t="shared" si="21"/>
        <v>-8.9417115458171898E-3</v>
      </c>
      <c r="R237" s="1">
        <f>MAX($O$3:O237)</f>
        <v>25.966216801268121</v>
      </c>
      <c r="S237" s="1">
        <f t="shared" si="22"/>
        <v>6.2447857118115256E-2</v>
      </c>
    </row>
    <row r="238" spans="1:19" x14ac:dyDescent="0.2">
      <c r="A238" s="9" t="s">
        <v>239</v>
      </c>
      <c r="B238" s="10">
        <v>3.6962114248681302E-2</v>
      </c>
      <c r="C238" s="10">
        <v>-5.4304963874456803E-2</v>
      </c>
      <c r="D238" s="10">
        <v>1.9900000000000001E-2</v>
      </c>
      <c r="E238" s="1">
        <v>7.3264538579129214E-3</v>
      </c>
      <c r="F238" s="1">
        <v>1E-4</v>
      </c>
      <c r="G238" s="1">
        <f t="shared" si="18"/>
        <v>-1E-4</v>
      </c>
      <c r="M238" s="1">
        <f t="shared" si="19"/>
        <v>2.0471276571830806E-4</v>
      </c>
      <c r="N238" s="1">
        <f t="shared" si="20"/>
        <v>-9.4716422079972086E-4</v>
      </c>
      <c r="O238" s="1">
        <f t="shared" si="23"/>
        <v>24.416843006423825</v>
      </c>
      <c r="Q238" s="1">
        <f t="shared" si="21"/>
        <v>-4.115431247926377E-4</v>
      </c>
      <c r="R238" s="1">
        <f>MAX($O$3:O238)</f>
        <v>25.966216801268121</v>
      </c>
      <c r="S238" s="1">
        <f t="shared" si="22"/>
        <v>6.3455123761768525E-2</v>
      </c>
    </row>
    <row r="239" spans="1:19" x14ac:dyDescent="0.2">
      <c r="A239" s="9" t="s">
        <v>240</v>
      </c>
      <c r="B239" s="10">
        <v>-8.7208508994377001E-2</v>
      </c>
      <c r="C239" s="10">
        <v>-9.4595994309887493E-2</v>
      </c>
      <c r="D239" s="10">
        <v>1.5699999999999999E-2</v>
      </c>
      <c r="E239" s="1">
        <v>1.1901925360365984E-2</v>
      </c>
      <c r="F239" s="1">
        <v>1E-4</v>
      </c>
      <c r="G239" s="1">
        <f t="shared" si="18"/>
        <v>-1E-4</v>
      </c>
      <c r="M239" s="1">
        <f t="shared" si="19"/>
        <v>8.3189951207403891E-3</v>
      </c>
      <c r="N239" s="1">
        <f t="shared" si="20"/>
        <v>-7.7847902812564512E-2</v>
      </c>
      <c r="O239" s="1">
        <f t="shared" si="23"/>
        <v>22.516042985070097</v>
      </c>
      <c r="Q239" s="1">
        <f t="shared" si="21"/>
        <v>-3.5197441721364367E-2</v>
      </c>
      <c r="R239" s="1">
        <f>MAX($O$3:O239)</f>
        <v>25.966216801268121</v>
      </c>
      <c r="S239" s="1">
        <f t="shared" si="22"/>
        <v>0.15323180092015992</v>
      </c>
    </row>
    <row r="240" spans="1:19" x14ac:dyDescent="0.2">
      <c r="A240" s="9" t="s">
        <v>241</v>
      </c>
      <c r="B240" s="10">
        <v>1.7125797561763001E-3</v>
      </c>
      <c r="C240" s="10">
        <v>-2.2504208480849199E-2</v>
      </c>
      <c r="D240" s="10">
        <v>1.6999999999999999E-3</v>
      </c>
      <c r="E240" s="1">
        <v>9.3326771983400017E-3</v>
      </c>
      <c r="F240" s="1">
        <v>2.9999999999999997E-4</v>
      </c>
      <c r="G240" s="1">
        <f t="shared" si="18"/>
        <v>-2.9999999999999997E-4</v>
      </c>
      <c r="M240" s="1">
        <f t="shared" si="19"/>
        <v>2.9475653520952684E-4</v>
      </c>
      <c r="N240" s="1">
        <f t="shared" si="20"/>
        <v>-3.8078523701020172E-3</v>
      </c>
      <c r="O240" s="1">
        <f t="shared" si="23"/>
        <v>22.430305217424078</v>
      </c>
      <c r="Q240" s="1">
        <f t="shared" si="21"/>
        <v>-1.6568858664797966E-3</v>
      </c>
      <c r="R240" s="1">
        <f>MAX($O$3:O240)</f>
        <v>25.966216801268121</v>
      </c>
      <c r="S240" s="1">
        <f t="shared" si="22"/>
        <v>0.15763992284408657</v>
      </c>
    </row>
    <row r="241" spans="1:19" x14ac:dyDescent="0.2">
      <c r="A241" s="9" t="s">
        <v>242</v>
      </c>
      <c r="B241" s="10">
        <v>-8.2241194717890695E-2</v>
      </c>
      <c r="C241" s="10">
        <v>-1.40967166734903E-2</v>
      </c>
      <c r="D241" s="10">
        <v>2.0299999999999999E-2</v>
      </c>
      <c r="E241" s="1">
        <v>1.0230666009965569E-2</v>
      </c>
      <c r="F241" s="1">
        <v>5.9999999999999995E-4</v>
      </c>
      <c r="G241" s="1">
        <f t="shared" si="18"/>
        <v>-5.9999999999999995E-4</v>
      </c>
      <c r="M241" s="1">
        <f t="shared" si="19"/>
        <v>2.0858122006743298E-3</v>
      </c>
      <c r="N241" s="1">
        <f t="shared" si="20"/>
        <v>-3.2310070347031386E-2</v>
      </c>
      <c r="O241" s="1">
        <f t="shared" si="23"/>
        <v>21.70558047794372</v>
      </c>
      <c r="Q241" s="1">
        <f t="shared" si="21"/>
        <v>-1.4263778448636882E-2</v>
      </c>
      <c r="R241" s="1">
        <f>MAX($O$3:O241)</f>
        <v>25.966216801268121</v>
      </c>
      <c r="S241" s="1">
        <f t="shared" si="22"/>
        <v>0.19629220824819119</v>
      </c>
    </row>
    <row r="243" spans="1:19" x14ac:dyDescent="0.2">
      <c r="A243" s="9" t="s">
        <v>255</v>
      </c>
      <c r="B243" s="1">
        <f>AVERAGE(B3:B241)*12</f>
        <v>0.10161837040001502</v>
      </c>
      <c r="C243" s="1">
        <f t="shared" ref="C243:N243" si="24">AVERAGE(C3:C241)*12</f>
        <v>5.8552220558949555E-2</v>
      </c>
      <c r="D243" s="1">
        <f t="shared" si="24"/>
        <v>6.8540585774058596E-2</v>
      </c>
      <c r="E243" s="1">
        <f t="shared" si="24"/>
        <v>8.3490298969477739E-2</v>
      </c>
      <c r="F243" s="1">
        <f t="shared" si="24"/>
        <v>1.1282008368200817E-2</v>
      </c>
      <c r="G243" s="1">
        <f t="shared" si="24"/>
        <v>-1.1282008368200817E-2</v>
      </c>
      <c r="N243" s="1">
        <f>AVERAGE(N3:N241)*12</f>
        <v>0.16032747204241871</v>
      </c>
    </row>
    <row r="244" spans="1:19" x14ac:dyDescent="0.2">
      <c r="A244" s="9" t="s">
        <v>256</v>
      </c>
      <c r="B244" s="1">
        <f>STDEV(B3:B241)*SQRT(12)</f>
        <v>0.1467903152158094</v>
      </c>
      <c r="C244" s="1">
        <f t="shared" ref="C244:G244" si="25">STDEV(C3:C241)*SQRT(12)</f>
        <v>0.13013011407132993</v>
      </c>
      <c r="D244" s="1">
        <f t="shared" si="25"/>
        <v>0.10865708309813148</v>
      </c>
      <c r="E244" s="1">
        <f t="shared" si="25"/>
        <v>6.8963895517442489E-2</v>
      </c>
      <c r="F244" s="1">
        <f t="shared" si="25"/>
        <v>4.2678457359052319E-3</v>
      </c>
      <c r="G244" s="1">
        <f t="shared" si="25"/>
        <v>4.2678457359052319E-3</v>
      </c>
      <c r="N244" s="1">
        <f>STDEV(N3:N241)*SQRT(12)</f>
        <v>9.8686252644178116E-2</v>
      </c>
    </row>
    <row r="245" spans="1:19" ht="29" customHeight="1" x14ac:dyDescent="0.2">
      <c r="M245" s="14" t="s">
        <v>265</v>
      </c>
      <c r="N245" s="1">
        <f>SQRT(SUM(AVERAGE(M3:M241))*12)</f>
        <v>7.1088956712983722E-2</v>
      </c>
    </row>
  </sheetData>
  <sheetProtection sheet="1" objects="1" scenarios="1"/>
  <mergeCells count="5">
    <mergeCell ref="A1:F1"/>
    <mergeCell ref="H1:L1"/>
    <mergeCell ref="H7:L7"/>
    <mergeCell ref="H9:L9"/>
    <mergeCell ref="H10:L1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max CE</vt:lpstr>
      <vt:lpstr>max Sharpe</vt:lpstr>
      <vt:lpstr>max Sortino</vt:lpstr>
      <vt:lpstr>min maxDD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Du</dc:creator>
  <cp:lastModifiedBy>Silvia Du</cp:lastModifiedBy>
  <dcterms:created xsi:type="dcterms:W3CDTF">2023-12-18T18:39:06Z</dcterms:created>
  <dcterms:modified xsi:type="dcterms:W3CDTF">2023-12-19T23:05:52Z</dcterms:modified>
</cp:coreProperties>
</file>